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76" windowHeight="9948"/>
  </bookViews>
  <sheets>
    <sheet name="109年1月" sheetId="10" r:id="rId1"/>
  </sheets>
  <calcPr calcId="144525"/>
</workbook>
</file>

<file path=xl/calcChain.xml><?xml version="1.0" encoding="utf-8"?>
<calcChain xmlns="http://schemas.openxmlformats.org/spreadsheetml/2006/main">
  <c r="D6" i="10" l="1"/>
  <c r="D9" i="10"/>
  <c r="K4" i="10" l="1"/>
  <c r="I39" i="10" l="1"/>
  <c r="E9" i="10"/>
  <c r="C3" i="10"/>
  <c r="I30" i="10" l="1"/>
  <c r="L3" i="10"/>
  <c r="E4" i="10"/>
  <c r="B3" i="10"/>
  <c r="K5" i="10"/>
  <c r="J39" i="10"/>
  <c r="J36" i="10"/>
  <c r="J33" i="10"/>
  <c r="J30" i="10"/>
  <c r="J27" i="10"/>
  <c r="J24" i="10"/>
  <c r="H5" i="10"/>
  <c r="H4" i="10"/>
  <c r="G5" i="10"/>
  <c r="D4" i="10"/>
  <c r="G4" i="10"/>
  <c r="I4" i="10"/>
  <c r="J4" i="10"/>
  <c r="D5" i="10"/>
  <c r="E5" i="10"/>
  <c r="I5" i="10"/>
  <c r="J5" i="10"/>
  <c r="E6" i="10"/>
  <c r="G6" i="10"/>
  <c r="H6" i="10"/>
  <c r="I6" i="10"/>
  <c r="J6" i="10"/>
  <c r="K6" i="10"/>
  <c r="M3" i="10"/>
  <c r="G9" i="10"/>
  <c r="H9" i="10"/>
  <c r="I9" i="10"/>
  <c r="J9" i="10"/>
  <c r="K9" i="10"/>
  <c r="D12" i="10"/>
  <c r="E12" i="10"/>
  <c r="G12" i="10"/>
  <c r="H12" i="10"/>
  <c r="I12" i="10"/>
  <c r="J12" i="10"/>
  <c r="K12" i="10"/>
  <c r="D15" i="10"/>
  <c r="E15" i="10"/>
  <c r="G15" i="10"/>
  <c r="H15" i="10"/>
  <c r="I15" i="10"/>
  <c r="J15" i="10"/>
  <c r="K15" i="10"/>
  <c r="D18" i="10"/>
  <c r="E18" i="10"/>
  <c r="G18" i="10"/>
  <c r="H18" i="10"/>
  <c r="I18" i="10"/>
  <c r="J18" i="10"/>
  <c r="K18" i="10"/>
  <c r="D21" i="10"/>
  <c r="E21" i="10"/>
  <c r="G21" i="10"/>
  <c r="H21" i="10"/>
  <c r="I21" i="10"/>
  <c r="J21" i="10"/>
  <c r="K21" i="10"/>
  <c r="D24" i="10"/>
  <c r="E24" i="10"/>
  <c r="G24" i="10"/>
  <c r="H24" i="10"/>
  <c r="I24" i="10"/>
  <c r="K24" i="10"/>
  <c r="D27" i="10"/>
  <c r="E27" i="10"/>
  <c r="G27" i="10"/>
  <c r="H27" i="10"/>
  <c r="I27" i="10"/>
  <c r="K27" i="10"/>
  <c r="D30" i="10"/>
  <c r="E30" i="10"/>
  <c r="G30" i="10"/>
  <c r="H30" i="10"/>
  <c r="K30" i="10"/>
  <c r="D33" i="10"/>
  <c r="E33" i="10"/>
  <c r="G33" i="10"/>
  <c r="H33" i="10"/>
  <c r="I33" i="10"/>
  <c r="K33" i="10"/>
  <c r="D36" i="10"/>
  <c r="E36" i="10"/>
  <c r="G36" i="10"/>
  <c r="H36" i="10"/>
  <c r="I36" i="10"/>
  <c r="K36" i="10"/>
  <c r="D39" i="10"/>
  <c r="E39" i="10"/>
  <c r="G39" i="10"/>
  <c r="H39" i="10"/>
  <c r="K39" i="10"/>
  <c r="D3" i="10" l="1"/>
  <c r="E3" i="10"/>
  <c r="K3" i="10"/>
  <c r="J3" i="10"/>
  <c r="I3" i="10"/>
  <c r="H3" i="10"/>
  <c r="G3" i="10"/>
  <c r="O3" i="10" s="1"/>
  <c r="O4" i="10" l="1"/>
  <c r="O5" i="10"/>
  <c r="O6" i="10"/>
</calcChain>
</file>

<file path=xl/sharedStrings.xml><?xml version="1.0" encoding="utf-8"?>
<sst xmlns="http://schemas.openxmlformats.org/spreadsheetml/2006/main" count="70" uniqueCount="34">
  <si>
    <t>區域別</t>
    <phoneticPr fontId="1" type="noConversion"/>
  </si>
  <si>
    <t>總計</t>
    <phoneticPr fontId="1" type="noConversion"/>
  </si>
  <si>
    <t>戶數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</si>
  <si>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</si>
  <si>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</si>
  <si>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</si>
  <si>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</si>
  <si>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</si>
  <si>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</si>
  <si>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</si>
  <si>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結婚</t>
    <phoneticPr fontId="1" type="noConversion"/>
  </si>
  <si>
    <t>離婚</t>
    <phoneticPr fontId="1" type="noConversion"/>
  </si>
  <si>
    <t>鄰數</t>
    <phoneticPr fontId="1" type="noConversion"/>
  </si>
  <si>
    <t>出生</t>
    <phoneticPr fontId="1" type="noConversion"/>
  </si>
  <si>
    <t>死亡</t>
    <phoneticPr fontId="1" type="noConversion"/>
  </si>
  <si>
    <t>石安里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</si>
  <si>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</si>
  <si>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</si>
  <si>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</si>
  <si>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</si>
  <si>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</si>
  <si>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</si>
  <si>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青旗里</t>
    <phoneticPr fontId="1" type="noConversion"/>
  </si>
  <si>
    <t>和蓮里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</si>
  <si>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</si>
  <si>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</si>
  <si>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</si>
  <si>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平地原住民</t>
    <phoneticPr fontId="1" type="noConversion"/>
  </si>
  <si>
    <t>山地原住民</t>
    <phoneticPr fontId="1" type="noConversion"/>
  </si>
  <si>
    <t>　　離婚率：</t>
    <phoneticPr fontId="1" type="noConversion"/>
  </si>
  <si>
    <t>　　出生率：</t>
    <phoneticPr fontId="1" type="noConversion"/>
  </si>
  <si>
    <t>　　死亡率：</t>
    <phoneticPr fontId="1" type="noConversion"/>
  </si>
  <si>
    <t>　　結婚率：</t>
    <phoneticPr fontId="1" type="noConversion"/>
  </si>
  <si>
    <t>高雄市阿蓮區109年1月份各里人口概況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</si>
</sst>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20"/>
      <name val="新細明體"/>
      <family val="1"/>
      <charset val="136"/>
    </font>
    <font>
      <b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3" tint="0.80001220740379042"/>
        </stop>
        <stop position="1">
          <color theme="3" tint="0.59999389629810485"/>
        </stop>
      </gradient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一般" xfId="0" builtinId="0"/>
  </cellStyles>
  <dxfs count="17"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格2" displayName="表格2" ref="A2:M41" totalsRowShown="0" headerRowDxfId="16" dataDxfId="14" headerRowBorderDxfId="15" tableBorderDxfId="13">
  <autoFilter ref="A2:M41"/>
  <tableColumns count="13">
    <tableColumn id="1" name="區域別" dataDxfId="12"/>
    <tableColumn id="2" name="鄰數" dataDxfId="11"/>
    <tableColumn id="3" name="戶數" dataDxfId="10"/>
    <tableColumn id="4" name="平地原住民" dataDxfId="9"/>
    <tableColumn id="5" name="山地原住民" dataDxfId="8"/>
    <tableColumn id="6" name="性別" dataDxfId="7"/>
    <tableColumn id="7" name="人口數" dataDxfId="6"/>
    <tableColumn id="8" name="遷入" dataDxfId="5"/>
    <tableColumn id="9" name="遷出" dataDxfId="4"/>
    <tableColumn id="10" name="出生" dataDxfId="3"/>
    <tableColumn id="11" name="死亡" dataDxfId="2"/>
    <tableColumn id="12" name="結婚" dataDxfId="1"/>
    <tableColumn id="13" name="離婚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pane xSplit="1" topLeftCell="B1" activePane="topRight" state="frozen"/>
      <selection activeCell="A13" sqref="A13"/>
      <selection pane="topRight" activeCell="N13" sqref="N13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9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0</v>
      </c>
      <c r="B2" s="2" t="s">
        <v>12</v>
      </c>
      <c r="C2" s="2" t="s">
        <v>2</v>
      </c>
      <c r="D2" s="3" t="s">
        <v>27</v>
      </c>
      <c r="E2" s="3" t="s">
        <v>28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13</v>
      </c>
      <c r="K2" s="2" t="s">
        <v>14</v>
      </c>
      <c r="L2" s="2" t="s">
        <v>10</v>
      </c>
      <c r="M2" s="4" t="s">
        <v>11</v>
      </c>
    </row>
    <row r="3" spans="1:18">
      <c r="A3" s="5"/>
      <c r="B3" s="6">
        <f>B6+B9+B12+B15+B18+B21+B24+B27+B30+B33+B36+B39</f>
        <v>275</v>
      </c>
      <c r="C3" s="6">
        <f>SUM(C4:C41)</f>
        <v>9417</v>
      </c>
      <c r="D3" s="6">
        <f>D4+D5</f>
        <v>31</v>
      </c>
      <c r="E3" s="6">
        <f>E4+E5</f>
        <v>87</v>
      </c>
      <c r="F3" s="6" t="s">
        <v>7</v>
      </c>
      <c r="G3" s="6">
        <f>G4+G5</f>
        <v>28508</v>
      </c>
      <c r="H3" s="6">
        <f>H4+H5</f>
        <v>56</v>
      </c>
      <c r="I3" s="6">
        <f>I4+I5</f>
        <v>31</v>
      </c>
      <c r="J3" s="6">
        <f>J4+J5</f>
        <v>15</v>
      </c>
      <c r="K3" s="6">
        <f>K4+K5</f>
        <v>21</v>
      </c>
      <c r="L3" s="6">
        <f>SUM(L4:L41)</f>
        <v>25</v>
      </c>
      <c r="M3" s="6">
        <f>SUM(M4:M41)</f>
        <v>3</v>
      </c>
      <c r="N3" s="16" t="s">
        <v>32</v>
      </c>
      <c r="O3" s="13">
        <f>L3/G3</f>
        <v>8.7694682194471723E-4</v>
      </c>
      <c r="P3" s="14"/>
      <c r="Q3" s="14"/>
      <c r="R3" s="15"/>
    </row>
    <row r="4" spans="1:18">
      <c r="A4" s="5" t="s">
        <v>1</v>
      </c>
      <c r="B4" s="8"/>
      <c r="C4" s="8"/>
      <c r="D4" s="8">
        <f>D7+D10+D13+D16+D19+D22+D25+D28+D31+D34+D37+D40</f>
        <v>10</v>
      </c>
      <c r="E4" s="8">
        <f>E7+E10+E13+E16+E19+E22+E25+E28+E31+E34+E37+E40</f>
        <v>44</v>
      </c>
      <c r="F4" s="8" t="s">
        <v>8</v>
      </c>
      <c r="G4" s="8">
        <f t="shared" ref="G4:K5" si="0">G7+G10+G13+G16+G19+G22+G25+G28+G31+G34+G37+G40</f>
        <v>14383</v>
      </c>
      <c r="H4" s="8">
        <f t="shared" si="0"/>
        <v>22</v>
      </c>
      <c r="I4" s="8">
        <f t="shared" si="0"/>
        <v>10</v>
      </c>
      <c r="J4" s="8">
        <f t="shared" si="0"/>
        <v>7</v>
      </c>
      <c r="K4" s="8">
        <f t="shared" si="0"/>
        <v>13</v>
      </c>
      <c r="L4" s="8"/>
      <c r="M4" s="9"/>
      <c r="N4" s="16" t="s">
        <v>29</v>
      </c>
      <c r="O4" s="13">
        <f>M3/G3</f>
        <v>1.0523361863336608E-4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21</v>
      </c>
      <c r="E5" s="8">
        <f>E8+E11+E14+E17+E20+E23+E26+E29+E32+E35+E38+E41</f>
        <v>43</v>
      </c>
      <c r="F5" s="10" t="s">
        <v>9</v>
      </c>
      <c r="G5" s="8">
        <f t="shared" si="0"/>
        <v>14125</v>
      </c>
      <c r="H5" s="8">
        <f t="shared" si="0"/>
        <v>34</v>
      </c>
      <c r="I5" s="8">
        <f t="shared" si="0"/>
        <v>21</v>
      </c>
      <c r="J5" s="8">
        <f t="shared" si="0"/>
        <v>8</v>
      </c>
      <c r="K5" s="8">
        <f t="shared" si="0"/>
        <v>8</v>
      </c>
      <c r="L5" s="10"/>
      <c r="M5" s="11"/>
      <c r="N5" s="16" t="s">
        <v>30</v>
      </c>
      <c r="O5" s="13">
        <f>J3/G3</f>
        <v>5.2616809316683041E-4</v>
      </c>
      <c r="P5" s="14"/>
      <c r="Q5" s="14"/>
      <c r="R5" s="15"/>
    </row>
    <row r="6" spans="1:18">
      <c r="A6" s="5" t="s">
        <v>15</v>
      </c>
      <c r="B6" s="12">
        <v>21</v>
      </c>
      <c r="C6" s="12">
        <v>505</v>
      </c>
      <c r="D6" s="6">
        <f>D7+D8</f>
        <v>1</v>
      </c>
      <c r="E6" s="6">
        <f>E7+E8</f>
        <v>6</v>
      </c>
      <c r="F6" s="6" t="s">
        <v>7</v>
      </c>
      <c r="G6" s="6">
        <f>G7+G8</f>
        <v>1475</v>
      </c>
      <c r="H6" s="6">
        <f>H7+H8</f>
        <v>3</v>
      </c>
      <c r="I6" s="6">
        <f>I7+I8</f>
        <v>2</v>
      </c>
      <c r="J6" s="6">
        <f>J7+J8</f>
        <v>0</v>
      </c>
      <c r="K6" s="6">
        <f>K7+K8</f>
        <v>1</v>
      </c>
      <c r="L6" s="6">
        <v>1</v>
      </c>
      <c r="M6" s="6">
        <v>1</v>
      </c>
      <c r="N6" s="16" t="s">
        <v>31</v>
      </c>
      <c r="O6" s="13">
        <f>K3/G3</f>
        <v>7.3663533043356248E-4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8</v>
      </c>
      <c r="G7" s="8">
        <v>752</v>
      </c>
      <c r="H7" s="8">
        <v>2</v>
      </c>
      <c r="I7" s="8">
        <v>2</v>
      </c>
      <c r="J7" s="8">
        <v>0</v>
      </c>
      <c r="K7" s="8">
        <v>0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9</v>
      </c>
      <c r="G8" s="10">
        <v>723</v>
      </c>
      <c r="H8" s="10">
        <v>1</v>
      </c>
      <c r="I8" s="10">
        <v>0</v>
      </c>
      <c r="J8" s="10">
        <v>0</v>
      </c>
      <c r="K8" s="10">
        <v>1</v>
      </c>
      <c r="L8" s="10"/>
      <c r="M8" s="11"/>
    </row>
    <row r="9" spans="1:18">
      <c r="A9" s="5" t="s">
        <v>16</v>
      </c>
      <c r="B9" s="12">
        <v>27</v>
      </c>
      <c r="C9" s="12">
        <v>721</v>
      </c>
      <c r="D9" s="6">
        <f>D10+D11</f>
        <v>0</v>
      </c>
      <c r="E9" s="6">
        <f>E10+E11</f>
        <v>0</v>
      </c>
      <c r="F9" s="6" t="s">
        <v>7</v>
      </c>
      <c r="G9" s="6">
        <f>G10+G11</f>
        <v>2338</v>
      </c>
      <c r="H9" s="6">
        <f>H10+H11</f>
        <v>1</v>
      </c>
      <c r="I9" s="6">
        <f>I10+I11</f>
        <v>2</v>
      </c>
      <c r="J9" s="6">
        <f>J10+J11</f>
        <v>0</v>
      </c>
      <c r="K9" s="6">
        <f>K10+K11</f>
        <v>2</v>
      </c>
      <c r="L9" s="6">
        <v>3</v>
      </c>
      <c r="M9" s="6">
        <v>0</v>
      </c>
    </row>
    <row r="10" spans="1:18">
      <c r="A10" s="7"/>
      <c r="B10" s="8"/>
      <c r="C10" s="8"/>
      <c r="D10" s="8">
        <v>0</v>
      </c>
      <c r="E10" s="8">
        <v>0</v>
      </c>
      <c r="F10" s="8" t="s">
        <v>8</v>
      </c>
      <c r="G10" s="8">
        <v>1197</v>
      </c>
      <c r="H10" s="8">
        <v>1</v>
      </c>
      <c r="I10" s="8">
        <v>1</v>
      </c>
      <c r="J10" s="8">
        <v>0</v>
      </c>
      <c r="K10" s="8">
        <v>2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9</v>
      </c>
      <c r="G11" s="10">
        <v>1141</v>
      </c>
      <c r="H11" s="10">
        <v>0</v>
      </c>
      <c r="I11" s="10">
        <v>1</v>
      </c>
      <c r="J11" s="10">
        <v>0</v>
      </c>
      <c r="K11" s="10">
        <v>0</v>
      </c>
      <c r="L11" s="10"/>
      <c r="M11" s="11"/>
    </row>
    <row r="12" spans="1:18">
      <c r="A12" s="5" t="s">
        <v>17</v>
      </c>
      <c r="B12" s="12">
        <v>20</v>
      </c>
      <c r="C12" s="12">
        <v>497</v>
      </c>
      <c r="D12" s="6">
        <f>D13+D14</f>
        <v>2</v>
      </c>
      <c r="E12" s="6">
        <f>E13+E14</f>
        <v>0</v>
      </c>
      <c r="F12" s="6" t="s">
        <v>7</v>
      </c>
      <c r="G12" s="6">
        <f>G13+G14</f>
        <v>1410</v>
      </c>
      <c r="H12" s="6">
        <f>H13+H14</f>
        <v>0</v>
      </c>
      <c r="I12" s="6">
        <f>I13+I14</f>
        <v>3</v>
      </c>
      <c r="J12" s="6">
        <f>J13+J14</f>
        <v>0</v>
      </c>
      <c r="K12" s="6">
        <f>K13+K14</f>
        <v>1</v>
      </c>
      <c r="L12" s="6">
        <v>3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8</v>
      </c>
      <c r="G13" s="8">
        <v>731</v>
      </c>
      <c r="H13" s="8">
        <v>0</v>
      </c>
      <c r="I13" s="8">
        <v>1</v>
      </c>
      <c r="J13" s="8">
        <v>0</v>
      </c>
      <c r="K13" s="8">
        <v>1</v>
      </c>
      <c r="L13" s="8"/>
      <c r="M13" s="9"/>
    </row>
    <row r="14" spans="1:18">
      <c r="A14" s="1"/>
      <c r="B14" s="10"/>
      <c r="C14" s="10"/>
      <c r="D14" s="10">
        <v>2</v>
      </c>
      <c r="E14" s="10">
        <v>0</v>
      </c>
      <c r="F14" s="10" t="s">
        <v>9</v>
      </c>
      <c r="G14" s="10">
        <v>679</v>
      </c>
      <c r="H14" s="10">
        <v>0</v>
      </c>
      <c r="I14" s="10">
        <v>2</v>
      </c>
      <c r="J14" s="10">
        <v>0</v>
      </c>
      <c r="K14" s="10">
        <v>0</v>
      </c>
      <c r="L14" s="10"/>
      <c r="M14" s="11"/>
    </row>
    <row r="15" spans="1:18">
      <c r="A15" s="5" t="s">
        <v>18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7</v>
      </c>
      <c r="G15" s="6">
        <f>G16+G17</f>
        <v>2492</v>
      </c>
      <c r="H15" s="6">
        <f>H16+H17</f>
        <v>1</v>
      </c>
      <c r="I15" s="6">
        <f>I16+I17</f>
        <v>4</v>
      </c>
      <c r="J15" s="6">
        <f>J16+J17</f>
        <v>1</v>
      </c>
      <c r="K15" s="6">
        <f>K16+K17</f>
        <v>1</v>
      </c>
      <c r="L15" s="6">
        <v>1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8</v>
      </c>
      <c r="G16" s="8">
        <v>1263</v>
      </c>
      <c r="H16" s="8">
        <v>1</v>
      </c>
      <c r="I16" s="8">
        <v>1</v>
      </c>
      <c r="J16" s="8">
        <v>1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9</v>
      </c>
      <c r="G17" s="10">
        <v>1229</v>
      </c>
      <c r="H17" s="10">
        <v>0</v>
      </c>
      <c r="I17" s="10">
        <v>3</v>
      </c>
      <c r="J17" s="10">
        <v>0</v>
      </c>
      <c r="K17" s="10">
        <v>0</v>
      </c>
      <c r="L17" s="10"/>
      <c r="M17" s="11"/>
    </row>
    <row r="18" spans="1:13">
      <c r="A18" s="5" t="s">
        <v>19</v>
      </c>
      <c r="B18" s="12">
        <v>9</v>
      </c>
      <c r="C18" s="12">
        <v>294</v>
      </c>
      <c r="D18" s="6">
        <f>D19+D20</f>
        <v>2</v>
      </c>
      <c r="E18" s="6">
        <f>E19+E20</f>
        <v>1</v>
      </c>
      <c r="F18" s="6" t="s">
        <v>7</v>
      </c>
      <c r="G18" s="6">
        <f>G19+G20</f>
        <v>885</v>
      </c>
      <c r="H18" s="6">
        <f>H19+H20</f>
        <v>3</v>
      </c>
      <c r="I18" s="6">
        <f>I19+I20</f>
        <v>0</v>
      </c>
      <c r="J18" s="6">
        <f>J19+J20</f>
        <v>1</v>
      </c>
      <c r="K18" s="6">
        <f>K19+K20</f>
        <v>1</v>
      </c>
      <c r="L18" s="6">
        <v>1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8</v>
      </c>
      <c r="G19" s="8">
        <v>432</v>
      </c>
      <c r="H19" s="8">
        <v>1</v>
      </c>
      <c r="I19" s="8">
        <v>0</v>
      </c>
      <c r="J19" s="8">
        <v>1</v>
      </c>
      <c r="K19" s="8">
        <v>0</v>
      </c>
      <c r="L19" s="8"/>
      <c r="M19" s="9"/>
    </row>
    <row r="20" spans="1:13">
      <c r="A20" s="1"/>
      <c r="B20" s="10"/>
      <c r="C20" s="10"/>
      <c r="D20" s="10">
        <v>1</v>
      </c>
      <c r="E20" s="10">
        <v>0</v>
      </c>
      <c r="F20" s="10" t="s">
        <v>9</v>
      </c>
      <c r="G20" s="10">
        <v>453</v>
      </c>
      <c r="H20" s="10">
        <v>2</v>
      </c>
      <c r="I20" s="10">
        <v>0</v>
      </c>
      <c r="J20" s="10">
        <v>0</v>
      </c>
      <c r="K20" s="10">
        <v>1</v>
      </c>
      <c r="L20" s="10"/>
      <c r="M20" s="11"/>
    </row>
    <row r="21" spans="1:13">
      <c r="A21" s="5" t="s">
        <v>20</v>
      </c>
      <c r="B21" s="6">
        <v>50</v>
      </c>
      <c r="C21" s="6">
        <v>1936</v>
      </c>
      <c r="D21" s="6">
        <f>D22+D23</f>
        <v>6</v>
      </c>
      <c r="E21" s="6">
        <f>E22+E23</f>
        <v>17</v>
      </c>
      <c r="F21" s="6" t="s">
        <v>7</v>
      </c>
      <c r="G21" s="6">
        <f>G22+G23</f>
        <v>5873</v>
      </c>
      <c r="H21" s="6">
        <f>H22+H23</f>
        <v>20</v>
      </c>
      <c r="I21" s="6">
        <f>I22+I23</f>
        <v>8</v>
      </c>
      <c r="J21" s="6">
        <f>J22+J23</f>
        <v>1</v>
      </c>
      <c r="K21" s="6">
        <f>K22+K23</f>
        <v>4</v>
      </c>
      <c r="L21" s="6">
        <v>4</v>
      </c>
      <c r="M21" s="6">
        <v>0</v>
      </c>
    </row>
    <row r="22" spans="1:13">
      <c r="A22" s="7"/>
      <c r="B22" s="8"/>
      <c r="C22" s="8"/>
      <c r="D22" s="8">
        <v>3</v>
      </c>
      <c r="E22" s="8">
        <v>11</v>
      </c>
      <c r="F22" s="8" t="s">
        <v>8</v>
      </c>
      <c r="G22" s="8">
        <v>2908</v>
      </c>
      <c r="H22" s="8">
        <v>5</v>
      </c>
      <c r="I22" s="8">
        <v>1</v>
      </c>
      <c r="J22" s="8">
        <v>0</v>
      </c>
      <c r="K22" s="8">
        <v>3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9</v>
      </c>
      <c r="G23" s="10">
        <v>2965</v>
      </c>
      <c r="H23" s="10">
        <v>15</v>
      </c>
      <c r="I23" s="10">
        <v>7</v>
      </c>
      <c r="J23" s="10">
        <v>1</v>
      </c>
      <c r="K23" s="10">
        <v>1</v>
      </c>
      <c r="L23" s="10"/>
      <c r="M23" s="11"/>
    </row>
    <row r="24" spans="1:13">
      <c r="A24" s="5" t="s">
        <v>21</v>
      </c>
      <c r="B24" s="6">
        <v>28</v>
      </c>
      <c r="C24" s="6">
        <v>1019</v>
      </c>
      <c r="D24" s="6">
        <f>D25+D26</f>
        <v>4</v>
      </c>
      <c r="E24" s="6">
        <f>E25+E26</f>
        <v>12</v>
      </c>
      <c r="F24" s="6" t="s">
        <v>7</v>
      </c>
      <c r="G24" s="6">
        <f>G25+G26</f>
        <v>3105</v>
      </c>
      <c r="H24" s="6">
        <f>H25+H26</f>
        <v>9</v>
      </c>
      <c r="I24" s="6">
        <f>I25+I26</f>
        <v>2</v>
      </c>
      <c r="J24" s="6">
        <f>J25+J26</f>
        <v>6</v>
      </c>
      <c r="K24" s="6">
        <f>K25+K26</f>
        <v>2</v>
      </c>
      <c r="L24" s="6">
        <v>2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8</v>
      </c>
      <c r="G25" s="8">
        <v>1563</v>
      </c>
      <c r="H25" s="8">
        <v>6</v>
      </c>
      <c r="I25" s="8">
        <v>2</v>
      </c>
      <c r="J25" s="8">
        <v>1</v>
      </c>
      <c r="K25" s="8">
        <v>1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9</v>
      </c>
      <c r="G26" s="10">
        <v>1542</v>
      </c>
      <c r="H26" s="10">
        <v>3</v>
      </c>
      <c r="I26" s="10">
        <v>0</v>
      </c>
      <c r="J26" s="10">
        <v>5</v>
      </c>
      <c r="K26" s="10">
        <v>1</v>
      </c>
      <c r="L26" s="10"/>
      <c r="M26" s="11"/>
    </row>
    <row r="27" spans="1:13">
      <c r="A27" s="5" t="s">
        <v>23</v>
      </c>
      <c r="B27" s="6">
        <v>25</v>
      </c>
      <c r="C27" s="6">
        <v>869</v>
      </c>
      <c r="D27" s="6">
        <f>D28+D29</f>
        <v>2</v>
      </c>
      <c r="E27" s="6">
        <f>E28+E29</f>
        <v>16</v>
      </c>
      <c r="F27" s="6" t="s">
        <v>7</v>
      </c>
      <c r="G27" s="6">
        <f>G28+G29</f>
        <v>2700</v>
      </c>
      <c r="H27" s="6">
        <f>H28+H29</f>
        <v>5</v>
      </c>
      <c r="I27" s="6">
        <f>I28+I29</f>
        <v>1</v>
      </c>
      <c r="J27" s="6">
        <f>J28+J29</f>
        <v>1</v>
      </c>
      <c r="K27" s="6">
        <f>K28+K29</f>
        <v>0</v>
      </c>
      <c r="L27" s="6">
        <v>2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8</v>
      </c>
      <c r="G28" s="8">
        <v>1334</v>
      </c>
      <c r="H28" s="8">
        <v>2</v>
      </c>
      <c r="I28" s="8">
        <v>0</v>
      </c>
      <c r="J28" s="8">
        <v>1</v>
      </c>
      <c r="K28" s="8">
        <v>0</v>
      </c>
      <c r="L28" s="8"/>
      <c r="M28" s="9"/>
    </row>
    <row r="29" spans="1:13">
      <c r="A29" s="1"/>
      <c r="B29" s="10"/>
      <c r="C29" s="10"/>
      <c r="D29" s="10">
        <v>2</v>
      </c>
      <c r="E29" s="10">
        <v>8</v>
      </c>
      <c r="F29" s="10" t="s">
        <v>9</v>
      </c>
      <c r="G29" s="10">
        <v>1366</v>
      </c>
      <c r="H29" s="10">
        <v>3</v>
      </c>
      <c r="I29" s="10">
        <v>1</v>
      </c>
      <c r="J29" s="10">
        <v>0</v>
      </c>
      <c r="K29" s="10">
        <v>0</v>
      </c>
      <c r="L29" s="10"/>
      <c r="M29" s="11"/>
    </row>
    <row r="30" spans="1:13">
      <c r="A30" s="5" t="s">
        <v>22</v>
      </c>
      <c r="B30" s="6">
        <v>20</v>
      </c>
      <c r="C30" s="6">
        <v>594</v>
      </c>
      <c r="D30" s="6">
        <f>D31+D32</f>
        <v>4</v>
      </c>
      <c r="E30" s="6">
        <f>E31+E32</f>
        <v>1</v>
      </c>
      <c r="F30" s="6" t="s">
        <v>7</v>
      </c>
      <c r="G30" s="6">
        <f>G31+G32</f>
        <v>1727</v>
      </c>
      <c r="H30" s="6">
        <f>H31+H32</f>
        <v>8</v>
      </c>
      <c r="I30" s="6">
        <f>I31+I32</f>
        <v>2</v>
      </c>
      <c r="J30" s="6">
        <f>J31+J32</f>
        <v>1</v>
      </c>
      <c r="K30" s="6">
        <f>K31+K32</f>
        <v>1</v>
      </c>
      <c r="L30" s="6">
        <v>2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8</v>
      </c>
      <c r="G31" s="8">
        <v>892</v>
      </c>
      <c r="H31" s="8">
        <v>3</v>
      </c>
      <c r="I31" s="8">
        <v>1</v>
      </c>
      <c r="J31" s="8">
        <v>1</v>
      </c>
      <c r="K31" s="8">
        <v>1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9</v>
      </c>
      <c r="G32" s="10">
        <v>835</v>
      </c>
      <c r="H32" s="10">
        <v>5</v>
      </c>
      <c r="I32" s="10">
        <v>1</v>
      </c>
      <c r="J32" s="10">
        <v>0</v>
      </c>
      <c r="K32" s="10">
        <v>0</v>
      </c>
      <c r="L32" s="10"/>
      <c r="M32" s="11"/>
    </row>
    <row r="33" spans="1:13">
      <c r="A33" s="5" t="s">
        <v>24</v>
      </c>
      <c r="B33" s="6">
        <v>19</v>
      </c>
      <c r="C33" s="6">
        <v>609</v>
      </c>
      <c r="D33" s="6">
        <f>D34+D35</f>
        <v>1</v>
      </c>
      <c r="E33" s="6">
        <f>E34+E35</f>
        <v>6</v>
      </c>
      <c r="F33" s="6" t="s">
        <v>7</v>
      </c>
      <c r="G33" s="6">
        <f>G34+G35</f>
        <v>1868</v>
      </c>
      <c r="H33" s="6">
        <f>H34+H35</f>
        <v>0</v>
      </c>
      <c r="I33" s="6">
        <f>I34+I35</f>
        <v>3</v>
      </c>
      <c r="J33" s="6">
        <f>J34+J35</f>
        <v>1</v>
      </c>
      <c r="K33" s="6">
        <f>K34+K35</f>
        <v>3</v>
      </c>
      <c r="L33" s="6">
        <v>1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8</v>
      </c>
      <c r="G34" s="8">
        <v>939</v>
      </c>
      <c r="H34" s="8">
        <v>0</v>
      </c>
      <c r="I34" s="8">
        <v>1</v>
      </c>
      <c r="J34" s="8">
        <v>1</v>
      </c>
      <c r="K34" s="8">
        <v>2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9</v>
      </c>
      <c r="G35" s="10">
        <v>929</v>
      </c>
      <c r="H35" s="10">
        <v>0</v>
      </c>
      <c r="I35" s="10">
        <v>2</v>
      </c>
      <c r="J35" s="10">
        <v>0</v>
      </c>
      <c r="K35" s="10">
        <v>1</v>
      </c>
      <c r="L35" s="10"/>
      <c r="M35" s="11"/>
    </row>
    <row r="36" spans="1:13">
      <c r="A36" s="5" t="s">
        <v>25</v>
      </c>
      <c r="B36" s="6">
        <v>10</v>
      </c>
      <c r="C36" s="6">
        <v>426</v>
      </c>
      <c r="D36" s="6">
        <f>D37+D38</f>
        <v>0</v>
      </c>
      <c r="E36" s="6">
        <f>E37+E38</f>
        <v>10</v>
      </c>
      <c r="F36" s="6" t="s">
        <v>7</v>
      </c>
      <c r="G36" s="6">
        <f>G37+G38</f>
        <v>1160</v>
      </c>
      <c r="H36" s="6">
        <f>H37+H38</f>
        <v>2</v>
      </c>
      <c r="I36" s="6">
        <f>I37+I38</f>
        <v>1</v>
      </c>
      <c r="J36" s="6">
        <f>J37+J38</f>
        <v>0</v>
      </c>
      <c r="K36" s="6">
        <f>K37+K38</f>
        <v>2</v>
      </c>
      <c r="L36" s="6">
        <v>1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8</v>
      </c>
      <c r="G37" s="8">
        <v>633</v>
      </c>
      <c r="H37" s="8">
        <v>1</v>
      </c>
      <c r="I37" s="8">
        <v>0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9</v>
      </c>
      <c r="G38" s="10">
        <v>527</v>
      </c>
      <c r="H38" s="10">
        <v>1</v>
      </c>
      <c r="I38" s="10">
        <v>1</v>
      </c>
      <c r="J38" s="10">
        <v>0</v>
      </c>
      <c r="K38" s="10">
        <v>1</v>
      </c>
      <c r="L38" s="10"/>
      <c r="M38" s="11"/>
    </row>
    <row r="39" spans="1:13">
      <c r="A39" s="5" t="s">
        <v>26</v>
      </c>
      <c r="B39" s="8">
        <v>27</v>
      </c>
      <c r="C39" s="8">
        <v>1165</v>
      </c>
      <c r="D39" s="6">
        <f>D40+D41</f>
        <v>7</v>
      </c>
      <c r="E39" s="6">
        <f>E40+E41</f>
        <v>13</v>
      </c>
      <c r="F39" s="8" t="s">
        <v>7</v>
      </c>
      <c r="G39" s="6">
        <f>G40+G41</f>
        <v>3475</v>
      </c>
      <c r="H39" s="6">
        <f>H40+H41</f>
        <v>4</v>
      </c>
      <c r="I39" s="6">
        <f>I40+I41</f>
        <v>3</v>
      </c>
      <c r="J39" s="6">
        <f>J40+J41</f>
        <v>3</v>
      </c>
      <c r="K39" s="6">
        <f>K40+K41</f>
        <v>3</v>
      </c>
      <c r="L39" s="6">
        <v>4</v>
      </c>
      <c r="M39" s="6">
        <v>1</v>
      </c>
    </row>
    <row r="40" spans="1:13">
      <c r="A40" s="7"/>
      <c r="B40" s="8"/>
      <c r="C40" s="8"/>
      <c r="D40" s="8">
        <v>2</v>
      </c>
      <c r="E40" s="8">
        <v>6</v>
      </c>
      <c r="F40" s="8" t="s">
        <v>8</v>
      </c>
      <c r="G40" s="8">
        <v>1739</v>
      </c>
      <c r="H40" s="8">
        <v>0</v>
      </c>
      <c r="I40" s="8">
        <v>0</v>
      </c>
      <c r="J40" s="8">
        <v>1</v>
      </c>
      <c r="K40" s="8">
        <v>1</v>
      </c>
      <c r="L40" s="8"/>
      <c r="M40" s="9"/>
    </row>
    <row r="41" spans="1:13">
      <c r="A41" s="7"/>
      <c r="B41" s="8"/>
      <c r="C41" s="8"/>
      <c r="D41" s="8">
        <v>5</v>
      </c>
      <c r="E41" s="8">
        <v>7</v>
      </c>
      <c r="F41" s="8" t="s">
        <v>9</v>
      </c>
      <c r="G41" s="8">
        <v>1736</v>
      </c>
      <c r="H41" s="8">
        <v>4</v>
      </c>
      <c r="I41" s="8">
        <v>3</v>
      </c>
      <c r="J41" s="8">
        <v>2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2016-09-01T05:46:37Z</cp:lastPrinted>
  <dcterms:created xsi:type="dcterms:W3CDTF">2011-12-27T01:48:53Z</dcterms:created>
  <dcterms:modified xsi:type="dcterms:W3CDTF">2020-02-02T00:21:14Z</dcterms:modified>
</cp:coreProperties>
</file>