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1468" windowHeight="8532"/>
  </bookViews>
  <sheets>
    <sheet name="104年1月" sheetId="12" r:id="rId1"/>
    <sheet name="104年2月" sheetId="11" r:id="rId2"/>
    <sheet name="104年3月" sheetId="10" r:id="rId3"/>
    <sheet name="104年4月" sheetId="9" r:id="rId4"/>
    <sheet name="104年5月" sheetId="8" r:id="rId5"/>
    <sheet name="104年6月" sheetId="7" r:id="rId6"/>
    <sheet name="104年7月" sheetId="6" r:id="rId7"/>
    <sheet name="104年8月" sheetId="5" r:id="rId8"/>
    <sheet name="104年9月" sheetId="4" r:id="rId9"/>
    <sheet name="104年10月" sheetId="3" r:id="rId10"/>
    <sheet name="104年11月" sheetId="2" r:id="rId11"/>
    <sheet name="104年12月" sheetId="13" r:id="rId12"/>
  </sheets>
  <calcPr calcId="144525"/>
</workbook>
</file>

<file path=xl/calcChain.xml><?xml version="1.0" encoding="utf-8"?>
<calcChain xmlns="http://schemas.openxmlformats.org/spreadsheetml/2006/main">
  <c r="K39" i="13" l="1"/>
  <c r="J39" i="13"/>
  <c r="I39" i="13"/>
  <c r="H39" i="13"/>
  <c r="G39" i="13"/>
  <c r="E39" i="13"/>
  <c r="D39" i="13"/>
  <c r="K36" i="13"/>
  <c r="J36" i="13"/>
  <c r="I36" i="13"/>
  <c r="H36" i="13"/>
  <c r="G36" i="13"/>
  <c r="E36" i="13"/>
  <c r="D36" i="13"/>
  <c r="K33" i="13"/>
  <c r="J33" i="13"/>
  <c r="I33" i="13"/>
  <c r="H33" i="13"/>
  <c r="G33" i="13"/>
  <c r="E33" i="13"/>
  <c r="D33" i="13"/>
  <c r="K30" i="13"/>
  <c r="J30" i="13"/>
  <c r="I30" i="13"/>
  <c r="H30" i="13"/>
  <c r="G30" i="13"/>
  <c r="E30" i="13"/>
  <c r="D30" i="13"/>
  <c r="K27" i="13"/>
  <c r="J27" i="13"/>
  <c r="I27" i="13"/>
  <c r="H27" i="13"/>
  <c r="G27" i="13"/>
  <c r="E27" i="13"/>
  <c r="D27" i="13"/>
  <c r="K24" i="13"/>
  <c r="J24" i="13"/>
  <c r="I24" i="13"/>
  <c r="H24" i="13"/>
  <c r="G24" i="13"/>
  <c r="E24" i="13"/>
  <c r="D24" i="13"/>
  <c r="K21" i="13"/>
  <c r="J21" i="13"/>
  <c r="I21" i="13"/>
  <c r="H21" i="13"/>
  <c r="G21" i="13"/>
  <c r="E21" i="13"/>
  <c r="D21" i="13"/>
  <c r="K18" i="13"/>
  <c r="J18" i="13"/>
  <c r="I18" i="13"/>
  <c r="H18" i="13"/>
  <c r="G18" i="13"/>
  <c r="E18" i="13"/>
  <c r="D18" i="13"/>
  <c r="K15" i="13"/>
  <c r="J15" i="13"/>
  <c r="I15" i="13"/>
  <c r="H15" i="13"/>
  <c r="G15" i="13"/>
  <c r="E15" i="13"/>
  <c r="D15" i="13"/>
  <c r="K12" i="13"/>
  <c r="J12" i="13"/>
  <c r="I12" i="13"/>
  <c r="H12" i="13"/>
  <c r="G12" i="13"/>
  <c r="E12" i="13"/>
  <c r="D12" i="13"/>
  <c r="K9" i="13"/>
  <c r="J9" i="13"/>
  <c r="I9" i="13"/>
  <c r="H9" i="13"/>
  <c r="G9" i="13"/>
  <c r="K6" i="13"/>
  <c r="J6" i="13"/>
  <c r="I6" i="13"/>
  <c r="H6" i="13"/>
  <c r="G6" i="13"/>
  <c r="E6" i="13"/>
  <c r="D6" i="13"/>
  <c r="K5" i="13"/>
  <c r="J5" i="13"/>
  <c r="I5" i="13"/>
  <c r="H5" i="13"/>
  <c r="G5" i="13"/>
  <c r="E5" i="13"/>
  <c r="D5" i="13"/>
  <c r="D3" i="13" s="1"/>
  <c r="K4" i="13"/>
  <c r="J4" i="13"/>
  <c r="I4" i="13"/>
  <c r="H4" i="13"/>
  <c r="G4" i="13"/>
  <c r="E4" i="13"/>
  <c r="D4" i="13"/>
  <c r="M3" i="13"/>
  <c r="L3" i="13"/>
  <c r="K3" i="13"/>
  <c r="G3" i="13"/>
  <c r="E3" i="13"/>
  <c r="C3" i="13"/>
  <c r="B3" i="13"/>
  <c r="J3" i="13" l="1"/>
  <c r="O7" i="13" s="1"/>
  <c r="I3" i="13"/>
  <c r="H3" i="13"/>
  <c r="O8" i="13"/>
  <c r="O6" i="13"/>
  <c r="O4" i="13"/>
  <c r="K39" i="12"/>
  <c r="J39" i="12"/>
  <c r="I39" i="12"/>
  <c r="H39" i="12"/>
  <c r="G39" i="12"/>
  <c r="E39" i="12"/>
  <c r="D39" i="12"/>
  <c r="K36" i="12"/>
  <c r="J36" i="12"/>
  <c r="I36" i="12"/>
  <c r="H36" i="12"/>
  <c r="G36" i="12"/>
  <c r="E36" i="12"/>
  <c r="D36" i="12"/>
  <c r="K33" i="12"/>
  <c r="J33" i="12"/>
  <c r="I33" i="12"/>
  <c r="H33" i="12"/>
  <c r="G33" i="12"/>
  <c r="E33" i="12"/>
  <c r="D33" i="12"/>
  <c r="K30" i="12"/>
  <c r="J30" i="12"/>
  <c r="I30" i="12"/>
  <c r="H30" i="12"/>
  <c r="G30" i="12"/>
  <c r="E30" i="12"/>
  <c r="D30" i="12"/>
  <c r="K27" i="12"/>
  <c r="J27" i="12"/>
  <c r="I27" i="12"/>
  <c r="H27" i="12"/>
  <c r="G27" i="12"/>
  <c r="E27" i="12"/>
  <c r="D27" i="12"/>
  <c r="K24" i="12"/>
  <c r="J24" i="12"/>
  <c r="I24" i="12"/>
  <c r="H24" i="12"/>
  <c r="G24" i="12"/>
  <c r="E24" i="12"/>
  <c r="D24" i="12"/>
  <c r="K21" i="12"/>
  <c r="J21" i="12"/>
  <c r="I21" i="12"/>
  <c r="H21" i="12"/>
  <c r="G21" i="12"/>
  <c r="E21" i="12"/>
  <c r="D21" i="12"/>
  <c r="K18" i="12"/>
  <c r="J18" i="12"/>
  <c r="I18" i="12"/>
  <c r="H18" i="12"/>
  <c r="G18" i="12"/>
  <c r="E18" i="12"/>
  <c r="D18" i="12"/>
  <c r="K15" i="12"/>
  <c r="J15" i="12"/>
  <c r="I15" i="12"/>
  <c r="H15" i="12"/>
  <c r="G15" i="12"/>
  <c r="E15" i="12"/>
  <c r="D15" i="12"/>
  <c r="K12" i="12"/>
  <c r="J12" i="12"/>
  <c r="I12" i="12"/>
  <c r="H12" i="12"/>
  <c r="G12" i="12"/>
  <c r="E12" i="12"/>
  <c r="D12" i="12"/>
  <c r="K9" i="12"/>
  <c r="J9" i="12"/>
  <c r="I9" i="12"/>
  <c r="H9" i="12"/>
  <c r="G9" i="12"/>
  <c r="K6" i="12"/>
  <c r="J6" i="12"/>
  <c r="I6" i="12"/>
  <c r="H6" i="12"/>
  <c r="G6" i="12"/>
  <c r="E6" i="12"/>
  <c r="D6" i="12"/>
  <c r="K5" i="12"/>
  <c r="J5" i="12"/>
  <c r="I5" i="12"/>
  <c r="H5" i="12"/>
  <c r="G5" i="12"/>
  <c r="E5" i="12"/>
  <c r="D5" i="12"/>
  <c r="K4" i="12"/>
  <c r="J4" i="12"/>
  <c r="I4" i="12"/>
  <c r="H4" i="12"/>
  <c r="G4" i="12"/>
  <c r="E4" i="12"/>
  <c r="D4" i="12"/>
  <c r="M3" i="12"/>
  <c r="O6" i="12" s="1"/>
  <c r="L3" i="12"/>
  <c r="O4" i="12" s="1"/>
  <c r="K3" i="12"/>
  <c r="O8" i="12" s="1"/>
  <c r="J3" i="12"/>
  <c r="O7" i="12" s="1"/>
  <c r="I3" i="12"/>
  <c r="H3" i="12"/>
  <c r="G3" i="12"/>
  <c r="E3" i="12"/>
  <c r="D3" i="12"/>
  <c r="C3" i="12"/>
  <c r="B3" i="12"/>
  <c r="K39" i="11"/>
  <c r="J39" i="11"/>
  <c r="I39" i="11"/>
  <c r="H39" i="11"/>
  <c r="G39" i="11"/>
  <c r="E39" i="11"/>
  <c r="D39" i="11"/>
  <c r="K36" i="11"/>
  <c r="J36" i="11"/>
  <c r="I36" i="11"/>
  <c r="H36" i="11"/>
  <c r="G36" i="11"/>
  <c r="E36" i="11"/>
  <c r="D36" i="11"/>
  <c r="K33" i="11"/>
  <c r="J33" i="11"/>
  <c r="I33" i="11"/>
  <c r="H33" i="11"/>
  <c r="G33" i="11"/>
  <c r="E33" i="11"/>
  <c r="D33" i="11"/>
  <c r="K30" i="11"/>
  <c r="J30" i="11"/>
  <c r="I30" i="11"/>
  <c r="H30" i="11"/>
  <c r="G30" i="11"/>
  <c r="E30" i="11"/>
  <c r="D30" i="11"/>
  <c r="K27" i="11"/>
  <c r="J27" i="11"/>
  <c r="I27" i="11"/>
  <c r="H27" i="11"/>
  <c r="G27" i="11"/>
  <c r="E27" i="11"/>
  <c r="D27" i="11"/>
  <c r="K24" i="11"/>
  <c r="J24" i="11"/>
  <c r="I24" i="11"/>
  <c r="H24" i="11"/>
  <c r="G24" i="11"/>
  <c r="E24" i="11"/>
  <c r="D24" i="11"/>
  <c r="K21" i="11"/>
  <c r="J21" i="11"/>
  <c r="I21" i="11"/>
  <c r="H21" i="11"/>
  <c r="G21" i="11"/>
  <c r="E21" i="11"/>
  <c r="D21" i="11"/>
  <c r="K18" i="11"/>
  <c r="J18" i="11"/>
  <c r="I18" i="11"/>
  <c r="H18" i="11"/>
  <c r="G18" i="11"/>
  <c r="E18" i="11"/>
  <c r="D18" i="11"/>
  <c r="K15" i="11"/>
  <c r="J15" i="11"/>
  <c r="I15" i="11"/>
  <c r="H15" i="11"/>
  <c r="G15" i="11"/>
  <c r="E15" i="11"/>
  <c r="D15" i="11"/>
  <c r="K12" i="11"/>
  <c r="J12" i="11"/>
  <c r="I12" i="11"/>
  <c r="H12" i="11"/>
  <c r="G12" i="11"/>
  <c r="E12" i="11"/>
  <c r="D12" i="11"/>
  <c r="K9" i="11"/>
  <c r="J9" i="11"/>
  <c r="I9" i="11"/>
  <c r="H9" i="11"/>
  <c r="G9" i="11"/>
  <c r="K6" i="11"/>
  <c r="J6" i="11"/>
  <c r="I6" i="11"/>
  <c r="H6" i="11"/>
  <c r="G6" i="11"/>
  <c r="E6" i="11"/>
  <c r="D6" i="11"/>
  <c r="K5" i="1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 s="1"/>
  <c r="L3" i="11"/>
  <c r="O4" i="11" s="1"/>
  <c r="K3" i="11"/>
  <c r="O8" i="11" s="1"/>
  <c r="J3" i="11"/>
  <c r="O7" i="11" s="1"/>
  <c r="I3" i="11"/>
  <c r="H3" i="11"/>
  <c r="G3" i="11"/>
  <c r="E3" i="11"/>
  <c r="D3" i="11"/>
  <c r="C3" i="11"/>
  <c r="B3" i="11"/>
  <c r="K39" i="10"/>
  <c r="J39" i="10"/>
  <c r="I39" i="10"/>
  <c r="G39" i="10"/>
  <c r="E39" i="10"/>
  <c r="D39" i="10"/>
  <c r="K36" i="10"/>
  <c r="J36" i="10"/>
  <c r="I36" i="10"/>
  <c r="G36" i="10"/>
  <c r="E36" i="10"/>
  <c r="D36" i="10"/>
  <c r="K33" i="10"/>
  <c r="J33" i="10"/>
  <c r="I33" i="10"/>
  <c r="G33" i="10"/>
  <c r="E33" i="10"/>
  <c r="D33" i="10"/>
  <c r="K30" i="10"/>
  <c r="J30" i="10"/>
  <c r="I30" i="10"/>
  <c r="G30" i="10"/>
  <c r="E30" i="10"/>
  <c r="D30" i="10"/>
  <c r="K27" i="10"/>
  <c r="J27" i="10"/>
  <c r="I27" i="10"/>
  <c r="G27" i="10"/>
  <c r="E27" i="10"/>
  <c r="D27" i="10"/>
  <c r="K24" i="10"/>
  <c r="J24" i="10"/>
  <c r="I24" i="10"/>
  <c r="G24" i="10"/>
  <c r="E24" i="10"/>
  <c r="D24" i="10"/>
  <c r="K21" i="10"/>
  <c r="J21" i="10"/>
  <c r="I21" i="10"/>
  <c r="G21" i="10"/>
  <c r="E21" i="10"/>
  <c r="D21" i="10"/>
  <c r="K18" i="10"/>
  <c r="J18" i="10"/>
  <c r="I18" i="10"/>
  <c r="G18" i="10"/>
  <c r="E18" i="10"/>
  <c r="D18" i="10"/>
  <c r="K15" i="10"/>
  <c r="J15" i="10"/>
  <c r="I15" i="10"/>
  <c r="G15" i="10"/>
  <c r="E15" i="10"/>
  <c r="D15" i="10"/>
  <c r="K12" i="10"/>
  <c r="J12" i="10"/>
  <c r="I12" i="10"/>
  <c r="G12" i="10"/>
  <c r="E12" i="10"/>
  <c r="D12" i="10"/>
  <c r="K9" i="10"/>
  <c r="J9" i="10"/>
  <c r="I9" i="10"/>
  <c r="H9" i="10"/>
  <c r="G9" i="10"/>
  <c r="K6" i="10"/>
  <c r="J6" i="10"/>
  <c r="I6" i="10"/>
  <c r="H6" i="10"/>
  <c r="G6" i="10"/>
  <c r="E6" i="10"/>
  <c r="D6" i="10"/>
  <c r="K5" i="10"/>
  <c r="J5" i="10"/>
  <c r="I5" i="10"/>
  <c r="G5" i="10"/>
  <c r="E5" i="10"/>
  <c r="D5" i="10"/>
  <c r="K4" i="10"/>
  <c r="J4" i="10"/>
  <c r="I4" i="10"/>
  <c r="G4" i="10"/>
  <c r="E4" i="10"/>
  <c r="D4" i="10"/>
  <c r="M3" i="10"/>
  <c r="O6" i="10" s="1"/>
  <c r="L3" i="10"/>
  <c r="O4" i="10" s="1"/>
  <c r="K3" i="10"/>
  <c r="O8" i="10" s="1"/>
  <c r="J3" i="10"/>
  <c r="O7" i="10" s="1"/>
  <c r="I3" i="10"/>
  <c r="G3" i="10"/>
  <c r="E3" i="10"/>
  <c r="D3" i="10"/>
  <c r="C3" i="10"/>
  <c r="B3" i="10"/>
  <c r="K39" i="9"/>
  <c r="J39" i="9"/>
  <c r="I39" i="9"/>
  <c r="H39" i="9"/>
  <c r="G39" i="9"/>
  <c r="E39" i="9"/>
  <c r="D39" i="9"/>
  <c r="K36" i="9"/>
  <c r="J36" i="9"/>
  <c r="I36" i="9"/>
  <c r="H36" i="9"/>
  <c r="G36" i="9"/>
  <c r="E36" i="9"/>
  <c r="D36" i="9"/>
  <c r="K33" i="9"/>
  <c r="J33" i="9"/>
  <c r="I33" i="9"/>
  <c r="H33" i="9"/>
  <c r="G33" i="9"/>
  <c r="E33" i="9"/>
  <c r="D33" i="9"/>
  <c r="K30" i="9"/>
  <c r="J30" i="9"/>
  <c r="I30" i="9"/>
  <c r="H30" i="9"/>
  <c r="G30" i="9"/>
  <c r="E30" i="9"/>
  <c r="D30" i="9"/>
  <c r="K27" i="9"/>
  <c r="J27" i="9"/>
  <c r="I27" i="9"/>
  <c r="H27" i="9"/>
  <c r="G27" i="9"/>
  <c r="E27" i="9"/>
  <c r="D27" i="9"/>
  <c r="K24" i="9"/>
  <c r="J24" i="9"/>
  <c r="I24" i="9"/>
  <c r="H24" i="9"/>
  <c r="G24" i="9"/>
  <c r="E24" i="9"/>
  <c r="D24" i="9"/>
  <c r="K21" i="9"/>
  <c r="J21" i="9"/>
  <c r="I21" i="9"/>
  <c r="H21" i="9"/>
  <c r="G21" i="9"/>
  <c r="E21" i="9"/>
  <c r="D21" i="9"/>
  <c r="K18" i="9"/>
  <c r="J18" i="9"/>
  <c r="I18" i="9"/>
  <c r="H18" i="9"/>
  <c r="G18" i="9"/>
  <c r="E18" i="9"/>
  <c r="D18" i="9"/>
  <c r="K15" i="9"/>
  <c r="J15" i="9"/>
  <c r="I15" i="9"/>
  <c r="H15" i="9"/>
  <c r="G15" i="9"/>
  <c r="E15" i="9"/>
  <c r="D15" i="9"/>
  <c r="K12" i="9"/>
  <c r="J12" i="9"/>
  <c r="I12" i="9"/>
  <c r="H12" i="9"/>
  <c r="G12" i="9"/>
  <c r="E12" i="9"/>
  <c r="D12" i="9"/>
  <c r="K9" i="9"/>
  <c r="J9" i="9"/>
  <c r="I9" i="9"/>
  <c r="H9" i="9"/>
  <c r="G9" i="9"/>
  <c r="K6" i="9"/>
  <c r="J6" i="9"/>
  <c r="I6" i="9"/>
  <c r="H6" i="9"/>
  <c r="G6" i="9"/>
  <c r="E6" i="9"/>
  <c r="D6" i="9"/>
  <c r="K5" i="9"/>
  <c r="J5" i="9"/>
  <c r="I5" i="9"/>
  <c r="H5" i="9"/>
  <c r="G5" i="9"/>
  <c r="E5" i="9"/>
  <c r="D5" i="9"/>
  <c r="K4" i="9"/>
  <c r="J4" i="9"/>
  <c r="I4" i="9"/>
  <c r="H4" i="9"/>
  <c r="G4" i="9"/>
  <c r="E4" i="9"/>
  <c r="D4" i="9"/>
  <c r="M3" i="9"/>
  <c r="O6" i="9" s="1"/>
  <c r="L3" i="9"/>
  <c r="O4" i="9" s="1"/>
  <c r="K3" i="9"/>
  <c r="O8" i="9" s="1"/>
  <c r="J3" i="9"/>
  <c r="O7" i="9" s="1"/>
  <c r="I3" i="9"/>
  <c r="H3" i="9"/>
  <c r="G3" i="9"/>
  <c r="E3" i="9"/>
  <c r="D3" i="9"/>
  <c r="C3" i="9"/>
  <c r="B3" i="9"/>
  <c r="K39" i="8"/>
  <c r="J39" i="8"/>
  <c r="I39" i="8"/>
  <c r="H39" i="8"/>
  <c r="G39" i="8"/>
  <c r="E39" i="8"/>
  <c r="D39" i="8"/>
  <c r="K36" i="8"/>
  <c r="J36" i="8"/>
  <c r="I36" i="8"/>
  <c r="H36" i="8"/>
  <c r="G36" i="8"/>
  <c r="E36" i="8"/>
  <c r="D36" i="8"/>
  <c r="K33" i="8"/>
  <c r="J33" i="8"/>
  <c r="I33" i="8"/>
  <c r="H33" i="8"/>
  <c r="G33" i="8"/>
  <c r="E33" i="8"/>
  <c r="D33" i="8"/>
  <c r="K30" i="8"/>
  <c r="J30" i="8"/>
  <c r="I30" i="8"/>
  <c r="H30" i="8"/>
  <c r="G30" i="8"/>
  <c r="E30" i="8"/>
  <c r="D30" i="8"/>
  <c r="K27" i="8"/>
  <c r="J27" i="8"/>
  <c r="I27" i="8"/>
  <c r="H27" i="8"/>
  <c r="G27" i="8"/>
  <c r="E27" i="8"/>
  <c r="D27" i="8"/>
  <c r="K24" i="8"/>
  <c r="J24" i="8"/>
  <c r="I24" i="8"/>
  <c r="H24" i="8"/>
  <c r="G24" i="8"/>
  <c r="E24" i="8"/>
  <c r="D24" i="8"/>
  <c r="K21" i="8"/>
  <c r="J21" i="8"/>
  <c r="I21" i="8"/>
  <c r="H21" i="8"/>
  <c r="G21" i="8"/>
  <c r="E21" i="8"/>
  <c r="D21" i="8"/>
  <c r="K18" i="8"/>
  <c r="J18" i="8"/>
  <c r="I18" i="8"/>
  <c r="H18" i="8"/>
  <c r="G18" i="8"/>
  <c r="E18" i="8"/>
  <c r="D18" i="8"/>
  <c r="K15" i="8"/>
  <c r="J15" i="8"/>
  <c r="I15" i="8"/>
  <c r="H15" i="8"/>
  <c r="G15" i="8"/>
  <c r="E15" i="8"/>
  <c r="D15" i="8"/>
  <c r="K12" i="8"/>
  <c r="J12" i="8"/>
  <c r="I12" i="8"/>
  <c r="H12" i="8"/>
  <c r="G12" i="8"/>
  <c r="E12" i="8"/>
  <c r="D12" i="8"/>
  <c r="K9" i="8"/>
  <c r="J9" i="8"/>
  <c r="I9" i="8"/>
  <c r="H9" i="8"/>
  <c r="G9" i="8"/>
  <c r="K6" i="8"/>
  <c r="J6" i="8"/>
  <c r="I6" i="8"/>
  <c r="H6" i="8"/>
  <c r="G6" i="8"/>
  <c r="E6" i="8"/>
  <c r="D6" i="8"/>
  <c r="K5" i="8"/>
  <c r="J5" i="8"/>
  <c r="I5" i="8"/>
  <c r="H5" i="8"/>
  <c r="G5" i="8"/>
  <c r="E5" i="8"/>
  <c r="D5" i="8"/>
  <c r="K4" i="8"/>
  <c r="J4" i="8"/>
  <c r="I4" i="8"/>
  <c r="H4" i="8"/>
  <c r="G4" i="8"/>
  <c r="E4" i="8"/>
  <c r="D4" i="8"/>
  <c r="M3" i="8"/>
  <c r="O6" i="8" s="1"/>
  <c r="L3" i="8"/>
  <c r="O4" i="8" s="1"/>
  <c r="K3" i="8"/>
  <c r="O8" i="8" s="1"/>
  <c r="J3" i="8"/>
  <c r="O7" i="8" s="1"/>
  <c r="I3" i="8"/>
  <c r="H3" i="8"/>
  <c r="G3" i="8"/>
  <c r="E3" i="8"/>
  <c r="D3" i="8"/>
  <c r="C3" i="8"/>
  <c r="B3" i="8"/>
  <c r="K39" i="7"/>
  <c r="J39" i="7"/>
  <c r="I39" i="7"/>
  <c r="H39" i="7"/>
  <c r="G39" i="7"/>
  <c r="E39" i="7"/>
  <c r="D39" i="7"/>
  <c r="K36" i="7"/>
  <c r="J36" i="7"/>
  <c r="I36" i="7"/>
  <c r="H36" i="7"/>
  <c r="G36" i="7"/>
  <c r="E36" i="7"/>
  <c r="D36" i="7"/>
  <c r="K33" i="7"/>
  <c r="J33" i="7"/>
  <c r="I33" i="7"/>
  <c r="H33" i="7"/>
  <c r="G33" i="7"/>
  <c r="E33" i="7"/>
  <c r="D33" i="7"/>
  <c r="K30" i="7"/>
  <c r="J30" i="7"/>
  <c r="I30" i="7"/>
  <c r="H30" i="7"/>
  <c r="G30" i="7"/>
  <c r="E30" i="7"/>
  <c r="D30" i="7"/>
  <c r="K27" i="7"/>
  <c r="J27" i="7"/>
  <c r="I27" i="7"/>
  <c r="H27" i="7"/>
  <c r="G27" i="7"/>
  <c r="E27" i="7"/>
  <c r="D27" i="7"/>
  <c r="K24" i="7"/>
  <c r="J24" i="7"/>
  <c r="I24" i="7"/>
  <c r="H24" i="7"/>
  <c r="G24" i="7"/>
  <c r="E24" i="7"/>
  <c r="D24" i="7"/>
  <c r="K21" i="7"/>
  <c r="J21" i="7"/>
  <c r="I21" i="7"/>
  <c r="H21" i="7"/>
  <c r="G21" i="7"/>
  <c r="E21" i="7"/>
  <c r="D21" i="7"/>
  <c r="K18" i="7"/>
  <c r="J18" i="7"/>
  <c r="I18" i="7"/>
  <c r="H18" i="7"/>
  <c r="G18" i="7"/>
  <c r="E18" i="7"/>
  <c r="D18" i="7"/>
  <c r="K15" i="7"/>
  <c r="J15" i="7"/>
  <c r="I15" i="7"/>
  <c r="H15" i="7"/>
  <c r="G15" i="7"/>
  <c r="E15" i="7"/>
  <c r="D15" i="7"/>
  <c r="K12" i="7"/>
  <c r="J12" i="7"/>
  <c r="I12" i="7"/>
  <c r="H12" i="7"/>
  <c r="G12" i="7"/>
  <c r="E12" i="7"/>
  <c r="D12" i="7"/>
  <c r="K9" i="7"/>
  <c r="J9" i="7"/>
  <c r="I9" i="7"/>
  <c r="H9" i="7"/>
  <c r="G9" i="7"/>
  <c r="K6" i="7"/>
  <c r="J6" i="7"/>
  <c r="I6" i="7"/>
  <c r="H6" i="7"/>
  <c r="G6" i="7"/>
  <c r="E6" i="7"/>
  <c r="D6" i="7"/>
  <c r="K5" i="7"/>
  <c r="J5" i="7"/>
  <c r="I5" i="7"/>
  <c r="H5" i="7"/>
  <c r="G5" i="7"/>
  <c r="E5" i="7"/>
  <c r="D5" i="7"/>
  <c r="K4" i="7"/>
  <c r="J4" i="7"/>
  <c r="I4" i="7"/>
  <c r="H4" i="7"/>
  <c r="G4" i="7"/>
  <c r="E4" i="7"/>
  <c r="D4" i="7"/>
  <c r="M3" i="7"/>
  <c r="O6" i="7" s="1"/>
  <c r="L3" i="7"/>
  <c r="O4" i="7" s="1"/>
  <c r="K3" i="7"/>
  <c r="O8" i="7" s="1"/>
  <c r="J3" i="7"/>
  <c r="O7" i="7" s="1"/>
  <c r="I3" i="7"/>
  <c r="H3" i="7"/>
  <c r="G3" i="7"/>
  <c r="E3" i="7"/>
  <c r="D3" i="7"/>
  <c r="C3" i="7"/>
  <c r="B3" i="7"/>
  <c r="K39" i="6"/>
  <c r="J39" i="6"/>
  <c r="I39" i="6"/>
  <c r="H39" i="6"/>
  <c r="G39" i="6"/>
  <c r="E39" i="6"/>
  <c r="D39" i="6"/>
  <c r="K36" i="6"/>
  <c r="J36" i="6"/>
  <c r="I36" i="6"/>
  <c r="H36" i="6"/>
  <c r="G36" i="6"/>
  <c r="E36" i="6"/>
  <c r="D36" i="6"/>
  <c r="K33" i="6"/>
  <c r="J33" i="6"/>
  <c r="I33" i="6"/>
  <c r="H33" i="6"/>
  <c r="G33" i="6"/>
  <c r="E33" i="6"/>
  <c r="D33" i="6"/>
  <c r="K30" i="6"/>
  <c r="J30" i="6"/>
  <c r="I30" i="6"/>
  <c r="H30" i="6"/>
  <c r="G30" i="6"/>
  <c r="E30" i="6"/>
  <c r="D30" i="6"/>
  <c r="K27" i="6"/>
  <c r="J27" i="6"/>
  <c r="I27" i="6"/>
  <c r="H27" i="6"/>
  <c r="G27" i="6"/>
  <c r="E27" i="6"/>
  <c r="D27" i="6"/>
  <c r="K24" i="6"/>
  <c r="J24" i="6"/>
  <c r="I24" i="6"/>
  <c r="H24" i="6"/>
  <c r="G24" i="6"/>
  <c r="E24" i="6"/>
  <c r="D24" i="6"/>
  <c r="K21" i="6"/>
  <c r="J21" i="6"/>
  <c r="I21" i="6"/>
  <c r="H21" i="6"/>
  <c r="G21" i="6"/>
  <c r="E21" i="6"/>
  <c r="D21" i="6"/>
  <c r="K18" i="6"/>
  <c r="J18" i="6"/>
  <c r="I18" i="6"/>
  <c r="H18" i="6"/>
  <c r="G18" i="6"/>
  <c r="E18" i="6"/>
  <c r="D18" i="6"/>
  <c r="K15" i="6"/>
  <c r="J15" i="6"/>
  <c r="I15" i="6"/>
  <c r="H15" i="6"/>
  <c r="G15" i="6"/>
  <c r="E15" i="6"/>
  <c r="D15" i="6"/>
  <c r="K12" i="6"/>
  <c r="J12" i="6"/>
  <c r="I12" i="6"/>
  <c r="H12" i="6"/>
  <c r="G12" i="6"/>
  <c r="E12" i="6"/>
  <c r="D12" i="6"/>
  <c r="K9" i="6"/>
  <c r="J9" i="6"/>
  <c r="I9" i="6"/>
  <c r="H9" i="6"/>
  <c r="G9" i="6"/>
  <c r="K6" i="6"/>
  <c r="J6" i="6"/>
  <c r="I6" i="6"/>
  <c r="H6" i="6"/>
  <c r="G6" i="6"/>
  <c r="E6" i="6"/>
  <c r="D6" i="6"/>
  <c r="K5" i="6"/>
  <c r="J5" i="6"/>
  <c r="I5" i="6"/>
  <c r="H5" i="6"/>
  <c r="G5" i="6"/>
  <c r="E5" i="6"/>
  <c r="D5" i="6"/>
  <c r="K4" i="6"/>
  <c r="J4" i="6"/>
  <c r="J3" i="6" s="1"/>
  <c r="O7" i="6" s="1"/>
  <c r="I4" i="6"/>
  <c r="H4" i="6"/>
  <c r="H3" i="6" s="1"/>
  <c r="G4" i="6"/>
  <c r="E4" i="6"/>
  <c r="E3" i="6" s="1"/>
  <c r="D4" i="6"/>
  <c r="M3" i="6"/>
  <c r="O6" i="6" s="1"/>
  <c r="L3" i="6"/>
  <c r="K3" i="6"/>
  <c r="O8" i="6" s="1"/>
  <c r="I3" i="6"/>
  <c r="G3" i="6"/>
  <c r="O4" i="6" s="1"/>
  <c r="D3" i="6"/>
  <c r="C3" i="6"/>
  <c r="B3" i="6"/>
  <c r="K39" i="5"/>
  <c r="J39" i="5"/>
  <c r="I39" i="5"/>
  <c r="H39" i="5"/>
  <c r="G39" i="5"/>
  <c r="E39" i="5"/>
  <c r="D39" i="5"/>
  <c r="K36" i="5"/>
  <c r="J36" i="5"/>
  <c r="I36" i="5"/>
  <c r="H36" i="5"/>
  <c r="G36" i="5"/>
  <c r="E36" i="5"/>
  <c r="D36" i="5"/>
  <c r="K33" i="5"/>
  <c r="J33" i="5"/>
  <c r="I33" i="5"/>
  <c r="H33" i="5"/>
  <c r="G33" i="5"/>
  <c r="E33" i="5"/>
  <c r="D33" i="5"/>
  <c r="K30" i="5"/>
  <c r="J30" i="5"/>
  <c r="I30" i="5"/>
  <c r="H30" i="5"/>
  <c r="G30" i="5"/>
  <c r="E30" i="5"/>
  <c r="D30" i="5"/>
  <c r="K27" i="5"/>
  <c r="J27" i="5"/>
  <c r="I27" i="5"/>
  <c r="H27" i="5"/>
  <c r="G27" i="5"/>
  <c r="E27" i="5"/>
  <c r="D27" i="5"/>
  <c r="K24" i="5"/>
  <c r="J24" i="5"/>
  <c r="I24" i="5"/>
  <c r="H24" i="5"/>
  <c r="G24" i="5"/>
  <c r="E24" i="5"/>
  <c r="D24" i="5"/>
  <c r="K21" i="5"/>
  <c r="J21" i="5"/>
  <c r="I21" i="5"/>
  <c r="H21" i="5"/>
  <c r="G21" i="5"/>
  <c r="E21" i="5"/>
  <c r="D21" i="5"/>
  <c r="K18" i="5"/>
  <c r="J18" i="5"/>
  <c r="I18" i="5"/>
  <c r="H18" i="5"/>
  <c r="G18" i="5"/>
  <c r="E18" i="5"/>
  <c r="D18" i="5"/>
  <c r="K15" i="5"/>
  <c r="J15" i="5"/>
  <c r="I15" i="5"/>
  <c r="H15" i="5"/>
  <c r="G15" i="5"/>
  <c r="E15" i="5"/>
  <c r="D15" i="5"/>
  <c r="K12" i="5"/>
  <c r="J12" i="5"/>
  <c r="I12" i="5"/>
  <c r="H12" i="5"/>
  <c r="G12" i="5"/>
  <c r="E12" i="5"/>
  <c r="D12" i="5"/>
  <c r="K9" i="5"/>
  <c r="J9" i="5"/>
  <c r="I9" i="5"/>
  <c r="H9" i="5"/>
  <c r="G9" i="5"/>
  <c r="K6" i="5"/>
  <c r="J6" i="5"/>
  <c r="I6" i="5"/>
  <c r="H6" i="5"/>
  <c r="G6" i="5"/>
  <c r="E6" i="5"/>
  <c r="D6" i="5"/>
  <c r="K5" i="5"/>
  <c r="J5" i="5"/>
  <c r="I5" i="5"/>
  <c r="H5" i="5"/>
  <c r="G5" i="5"/>
  <c r="E5" i="5"/>
  <c r="D5" i="5"/>
  <c r="K4" i="5"/>
  <c r="J4" i="5"/>
  <c r="J3" i="5" s="1"/>
  <c r="O7" i="5" s="1"/>
  <c r="I4" i="5"/>
  <c r="H4" i="5"/>
  <c r="H3" i="5" s="1"/>
  <c r="G4" i="5"/>
  <c r="E4" i="5"/>
  <c r="E3" i="5" s="1"/>
  <c r="D4" i="5"/>
  <c r="M3" i="5"/>
  <c r="O6" i="5" s="1"/>
  <c r="L3" i="5"/>
  <c r="K3" i="5"/>
  <c r="O8" i="5" s="1"/>
  <c r="I3" i="5"/>
  <c r="G3" i="5"/>
  <c r="O4" i="5" s="1"/>
  <c r="D3" i="5"/>
  <c r="C3" i="5"/>
  <c r="B3" i="5"/>
  <c r="K39" i="4"/>
  <c r="J39" i="4"/>
  <c r="I39" i="4"/>
  <c r="H39" i="4"/>
  <c r="G39" i="4"/>
  <c r="E39" i="4"/>
  <c r="D39" i="4"/>
  <c r="K36" i="4"/>
  <c r="J36" i="4"/>
  <c r="I36" i="4"/>
  <c r="H36" i="4"/>
  <c r="G36" i="4"/>
  <c r="E36" i="4"/>
  <c r="D36" i="4"/>
  <c r="K33" i="4"/>
  <c r="J33" i="4"/>
  <c r="I33" i="4"/>
  <c r="H33" i="4"/>
  <c r="G33" i="4"/>
  <c r="E33" i="4"/>
  <c r="D33" i="4"/>
  <c r="K30" i="4"/>
  <c r="J30" i="4"/>
  <c r="I30" i="4"/>
  <c r="H30" i="4"/>
  <c r="G30" i="4"/>
  <c r="E30" i="4"/>
  <c r="D30" i="4"/>
  <c r="K27" i="4"/>
  <c r="J27" i="4"/>
  <c r="I27" i="4"/>
  <c r="H27" i="4"/>
  <c r="G27" i="4"/>
  <c r="E27" i="4"/>
  <c r="D27" i="4"/>
  <c r="K24" i="4"/>
  <c r="J24" i="4"/>
  <c r="I24" i="4"/>
  <c r="H24" i="4"/>
  <c r="G24" i="4"/>
  <c r="E24" i="4"/>
  <c r="D24" i="4"/>
  <c r="K21" i="4"/>
  <c r="J21" i="4"/>
  <c r="I21" i="4"/>
  <c r="H21" i="4"/>
  <c r="G21" i="4"/>
  <c r="E21" i="4"/>
  <c r="D21" i="4"/>
  <c r="K18" i="4"/>
  <c r="J18" i="4"/>
  <c r="I18" i="4"/>
  <c r="H18" i="4"/>
  <c r="G18" i="4"/>
  <c r="E18" i="4"/>
  <c r="D18" i="4"/>
  <c r="K15" i="4"/>
  <c r="J15" i="4"/>
  <c r="I15" i="4"/>
  <c r="H15" i="4"/>
  <c r="G15" i="4"/>
  <c r="E15" i="4"/>
  <c r="D15" i="4"/>
  <c r="K12" i="4"/>
  <c r="J12" i="4"/>
  <c r="I12" i="4"/>
  <c r="H12" i="4"/>
  <c r="G12" i="4"/>
  <c r="E12" i="4"/>
  <c r="D12" i="4"/>
  <c r="K9" i="4"/>
  <c r="J9" i="4"/>
  <c r="I9" i="4"/>
  <c r="H9" i="4"/>
  <c r="G9" i="4"/>
  <c r="K6" i="4"/>
  <c r="J6" i="4"/>
  <c r="I6" i="4"/>
  <c r="H6" i="4"/>
  <c r="G6" i="4"/>
  <c r="E6" i="4"/>
  <c r="D6" i="4"/>
  <c r="K5" i="4"/>
  <c r="J5" i="4"/>
  <c r="I5" i="4"/>
  <c r="H5" i="4"/>
  <c r="G5" i="4"/>
  <c r="E5" i="4"/>
  <c r="D5" i="4"/>
  <c r="K4" i="4"/>
  <c r="J4" i="4"/>
  <c r="J3" i="4" s="1"/>
  <c r="O7" i="4" s="1"/>
  <c r="I4" i="4"/>
  <c r="H4" i="4"/>
  <c r="H3" i="4" s="1"/>
  <c r="G4" i="4"/>
  <c r="E4" i="4"/>
  <c r="E3" i="4" s="1"/>
  <c r="D4" i="4"/>
  <c r="M3" i="4"/>
  <c r="O6" i="4" s="1"/>
  <c r="L3" i="4"/>
  <c r="K3" i="4"/>
  <c r="O8" i="4" s="1"/>
  <c r="I3" i="4"/>
  <c r="G3" i="4"/>
  <c r="O4" i="4" s="1"/>
  <c r="D3" i="4"/>
  <c r="C3" i="4"/>
  <c r="B3" i="4"/>
  <c r="K39" i="3"/>
  <c r="J39" i="3"/>
  <c r="I39" i="3"/>
  <c r="H39" i="3"/>
  <c r="G39" i="3"/>
  <c r="E39" i="3"/>
  <c r="D39" i="3"/>
  <c r="K36" i="3"/>
  <c r="J36" i="3"/>
  <c r="I36" i="3"/>
  <c r="H36" i="3"/>
  <c r="G36" i="3"/>
  <c r="E36" i="3"/>
  <c r="D36" i="3"/>
  <c r="K33" i="3"/>
  <c r="J33" i="3"/>
  <c r="I33" i="3"/>
  <c r="H33" i="3"/>
  <c r="G33" i="3"/>
  <c r="E33" i="3"/>
  <c r="D33" i="3"/>
  <c r="K30" i="3"/>
  <c r="J30" i="3"/>
  <c r="I30" i="3"/>
  <c r="H30" i="3"/>
  <c r="G30" i="3"/>
  <c r="E30" i="3"/>
  <c r="D30" i="3"/>
  <c r="K27" i="3"/>
  <c r="J27" i="3"/>
  <c r="I27" i="3"/>
  <c r="H27" i="3"/>
  <c r="G27" i="3"/>
  <c r="E27" i="3"/>
  <c r="D27" i="3"/>
  <c r="K24" i="3"/>
  <c r="J24" i="3"/>
  <c r="I24" i="3"/>
  <c r="H24" i="3"/>
  <c r="G24" i="3"/>
  <c r="E24" i="3"/>
  <c r="D24" i="3"/>
  <c r="K21" i="3"/>
  <c r="J21" i="3"/>
  <c r="I21" i="3"/>
  <c r="H21" i="3"/>
  <c r="G21" i="3"/>
  <c r="E21" i="3"/>
  <c r="D21" i="3"/>
  <c r="K18" i="3"/>
  <c r="J18" i="3"/>
  <c r="I18" i="3"/>
  <c r="H18" i="3"/>
  <c r="G18" i="3"/>
  <c r="E18" i="3"/>
  <c r="D18" i="3"/>
  <c r="K15" i="3"/>
  <c r="J15" i="3"/>
  <c r="I15" i="3"/>
  <c r="H15" i="3"/>
  <c r="G15" i="3"/>
  <c r="E15" i="3"/>
  <c r="D15" i="3"/>
  <c r="K12" i="3"/>
  <c r="J12" i="3"/>
  <c r="I12" i="3"/>
  <c r="H12" i="3"/>
  <c r="G12" i="3"/>
  <c r="E12" i="3"/>
  <c r="D12" i="3"/>
  <c r="K9" i="3"/>
  <c r="J9" i="3"/>
  <c r="I9" i="3"/>
  <c r="H9" i="3"/>
  <c r="G9" i="3"/>
  <c r="K6" i="3"/>
  <c r="J6" i="3"/>
  <c r="I6" i="3"/>
  <c r="H6" i="3"/>
  <c r="G6" i="3"/>
  <c r="E6" i="3"/>
  <c r="D6" i="3"/>
  <c r="K5" i="3"/>
  <c r="J5" i="3"/>
  <c r="I5" i="3"/>
  <c r="H5" i="3"/>
  <c r="G5" i="3"/>
  <c r="E5" i="3"/>
  <c r="D5" i="3"/>
  <c r="K4" i="3"/>
  <c r="J4" i="3"/>
  <c r="J3" i="3" s="1"/>
  <c r="O7" i="3" s="1"/>
  <c r="I4" i="3"/>
  <c r="H4" i="3"/>
  <c r="H3" i="3" s="1"/>
  <c r="G4" i="3"/>
  <c r="E4" i="3"/>
  <c r="E3" i="3" s="1"/>
  <c r="D4" i="3"/>
  <c r="M3" i="3"/>
  <c r="O6" i="3" s="1"/>
  <c r="L3" i="3"/>
  <c r="K3" i="3"/>
  <c r="O8" i="3" s="1"/>
  <c r="I3" i="3"/>
  <c r="G3" i="3"/>
  <c r="O4" i="3" s="1"/>
  <c r="D3" i="3"/>
  <c r="C3" i="3"/>
  <c r="B3" i="3"/>
  <c r="K39" i="2"/>
  <c r="J39" i="2"/>
  <c r="I39" i="2"/>
  <c r="H39" i="2"/>
  <c r="G39" i="2"/>
  <c r="E39" i="2"/>
  <c r="D39" i="2"/>
  <c r="K36" i="2"/>
  <c r="J36" i="2"/>
  <c r="I36" i="2"/>
  <c r="H36" i="2"/>
  <c r="G36" i="2"/>
  <c r="E36" i="2"/>
  <c r="D36" i="2"/>
  <c r="K33" i="2"/>
  <c r="J33" i="2"/>
  <c r="I33" i="2"/>
  <c r="H33" i="2"/>
  <c r="G33" i="2"/>
  <c r="E33" i="2"/>
  <c r="D33" i="2"/>
  <c r="K30" i="2"/>
  <c r="J30" i="2"/>
  <c r="I30" i="2"/>
  <c r="H30" i="2"/>
  <c r="G30" i="2"/>
  <c r="E30" i="2"/>
  <c r="D30" i="2"/>
  <c r="K27" i="2"/>
  <c r="J27" i="2"/>
  <c r="I27" i="2"/>
  <c r="H27" i="2"/>
  <c r="G27" i="2"/>
  <c r="E27" i="2"/>
  <c r="D27" i="2"/>
  <c r="K24" i="2"/>
  <c r="J24" i="2"/>
  <c r="I24" i="2"/>
  <c r="H24" i="2"/>
  <c r="G24" i="2"/>
  <c r="E24" i="2"/>
  <c r="D24" i="2"/>
  <c r="K21" i="2"/>
  <c r="J21" i="2"/>
  <c r="I21" i="2"/>
  <c r="H21" i="2"/>
  <c r="G21" i="2"/>
  <c r="E21" i="2"/>
  <c r="D21" i="2"/>
  <c r="K18" i="2"/>
  <c r="J18" i="2"/>
  <c r="I18" i="2"/>
  <c r="H18" i="2"/>
  <c r="G18" i="2"/>
  <c r="E18" i="2"/>
  <c r="D18" i="2"/>
  <c r="K15" i="2"/>
  <c r="J15" i="2"/>
  <c r="I15" i="2"/>
  <c r="H15" i="2"/>
  <c r="G15" i="2"/>
  <c r="E15" i="2"/>
  <c r="D15" i="2"/>
  <c r="K12" i="2"/>
  <c r="J12" i="2"/>
  <c r="I12" i="2"/>
  <c r="H12" i="2"/>
  <c r="G12" i="2"/>
  <c r="E12" i="2"/>
  <c r="D12" i="2"/>
  <c r="K9" i="2"/>
  <c r="J9" i="2"/>
  <c r="I9" i="2"/>
  <c r="H9" i="2"/>
  <c r="G9" i="2"/>
  <c r="K6" i="2"/>
  <c r="J6" i="2"/>
  <c r="I6" i="2"/>
  <c r="H6" i="2"/>
  <c r="G6" i="2"/>
  <c r="E6" i="2"/>
  <c r="D6" i="2"/>
  <c r="K5" i="2"/>
  <c r="J5" i="2"/>
  <c r="I5" i="2"/>
  <c r="H5" i="2"/>
  <c r="G5" i="2"/>
  <c r="E5" i="2"/>
  <c r="D5" i="2"/>
  <c r="K4" i="2"/>
  <c r="J4" i="2"/>
  <c r="J3" i="2" s="1"/>
  <c r="O7" i="2" s="1"/>
  <c r="I4" i="2"/>
  <c r="H4" i="2"/>
  <c r="H3" i="2" s="1"/>
  <c r="G4" i="2"/>
  <c r="E4" i="2"/>
  <c r="E3" i="2" s="1"/>
  <c r="D4" i="2"/>
  <c r="M3" i="2"/>
  <c r="O6" i="2" s="1"/>
  <c r="L3" i="2"/>
  <c r="K3" i="2"/>
  <c r="O8" i="2" s="1"/>
  <c r="I3" i="2"/>
  <c r="G3" i="2"/>
  <c r="O4" i="2" s="1"/>
  <c r="D3" i="2"/>
  <c r="C3" i="2"/>
  <c r="B3" i="2"/>
</calcChain>
</file>

<file path=xl/sharedStrings.xml><?xml version="1.0" encoding="utf-8"?>
<sst xmlns="http://schemas.openxmlformats.org/spreadsheetml/2006/main" count="864" uniqueCount="322">
  <si>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</si>
  <si>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</si>
  <si>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</si>
  <si>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</si>
  <si>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</si>
  <si>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</si>
  <si>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</si>
  <si>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</si>
  <si>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</si>
  <si>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</si>
  <si>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</si>
  <si>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</si>
  <si>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</si>
  <si>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</si>
  <si>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註：結婚對數：18對(配偶國籍：本國35人；大陸地區0人；外國1人）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</si>
  <si>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</si>
  <si>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</si>
  <si>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</si>
  <si>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</si>
  <si>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離婚對數：12對(配偶國籍：本國24人；大陸地區0人；外國0人）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</si>
  <si>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</si>
  <si>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</si>
  <si>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</si>
  <si>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</si>
  <si>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</si>
  <si>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</si>
  <si>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</si>
  <si>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</si>
  <si>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</si>
  <si>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</si>
  <si>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</si>
  <si>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</si>
  <si>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</si>
  <si>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</si>
  <si>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</si>
  <si>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</si>
  <si>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</si>
  <si>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離婚</t>
    <phoneticPr fontId="1" type="noConversion"/>
  </si>
  <si>
    <t>計</t>
    <phoneticPr fontId="1" type="noConversion"/>
  </si>
  <si>
    <t>註：結婚對數：13對(配偶國籍：本國25人；大陸地區0人；外國1人）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</si>
  <si>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</si>
  <si>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</si>
  <si>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</si>
  <si>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</si>
  <si>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離婚對數：4對(配偶國籍：本國8人；大陸地區0人；外國0人）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</si>
  <si>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</si>
  <si>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</si>
  <si>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</si>
  <si>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</si>
  <si>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</si>
  <si>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</si>
  <si>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</si>
  <si>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</si>
  <si>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</si>
  <si>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</si>
  <si>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</si>
  <si>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</si>
  <si>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</si>
  <si>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</si>
  <si>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</si>
  <si>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註：結婚對數：11對(配偶國籍：本國18人；大陸地區1人；外國3人）</t>
    <phoneticPr fontId="1" type="noConversion"/>
  </si>
  <si>
    <t>　　離婚對數：2對(配偶國籍：本國4人；大陸地區0人；外國0人）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</si>
  <si>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</si>
  <si>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</si>
  <si>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</si>
  <si>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</si>
  <si>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</si>
  <si>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</si>
  <si>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</si>
  <si>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</si>
  <si>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</si>
  <si>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</si>
  <si>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</si>
  <si>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</si>
  <si>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</si>
  <si>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</si>
  <si>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註：結婚對數：7對(配偶國籍：本國13人；大陸地區1人；外國0人）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</si>
  <si>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</si>
  <si>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</si>
  <si>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</si>
  <si>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</si>
  <si>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離婚對數：6對(配偶國籍：本國10人；大陸地區1人；外國1人）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</si>
  <si>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</si>
  <si>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</si>
  <si>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</si>
  <si>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</si>
  <si>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</si>
  <si>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</si>
  <si>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</si>
  <si>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</si>
  <si>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</si>
  <si>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</si>
  <si>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</si>
  <si>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</si>
  <si>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</si>
  <si>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</si>
  <si>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</si>
  <si>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</si>
  <si>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</si>
  <si>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</si>
  <si>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</si>
  <si>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</si>
  <si>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</si>
  <si>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</si>
  <si>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</si>
  <si>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</si>
  <si>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</si>
  <si>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</si>
  <si>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</si>
  <si>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</si>
  <si>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註：結婚對數：8對(配偶國籍：本國14人；大陸地區2人；外國0人）</t>
    <phoneticPr fontId="1" type="noConversion"/>
  </si>
  <si>
    <t>　　結婚率：</t>
    <phoneticPr fontId="1" type="noConversion"/>
  </si>
  <si>
    <t>女</t>
    <phoneticPr fontId="1" type="noConversion"/>
  </si>
  <si>
    <t>　　離婚對數：6對(配偶國籍：本國11人；大陸地區1人；外國0人）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</si>
  <si>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</si>
  <si>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</si>
  <si>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</si>
  <si>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男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</si>
  <si>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</si>
  <si>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</si>
  <si>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</si>
  <si>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</si>
  <si>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</si>
  <si>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</si>
  <si>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</si>
  <si>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</si>
  <si>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</si>
  <si>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</si>
  <si>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</si>
  <si>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</si>
  <si>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</si>
  <si>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註：結婚對數：12對(配偶國籍：本國22人；大陸地區1人；外國1人）</t>
    <phoneticPr fontId="1" type="noConversion"/>
  </si>
  <si>
    <t>　　離婚對數：7對(配偶國籍：本國14人；大陸地區0人；外國0人）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</si>
  <si>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</si>
  <si>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</si>
  <si>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</si>
  <si>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</si>
  <si>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</si>
  <si>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</si>
  <si>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</si>
  <si>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</si>
  <si>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</si>
  <si>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</si>
  <si>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</si>
  <si>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</si>
  <si>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</si>
  <si>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</si>
  <si>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註：結婚對數：26對(配偶國籍：本國50人；大陸地區1人；外國1人）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</si>
  <si>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</si>
  <si>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</si>
  <si>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</si>
  <si>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</si>
  <si>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離婚對數：6對(配偶國籍：本國12人；大陸地區0人；外國0人）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</si>
  <si>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</si>
  <si>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</si>
  <si>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</si>
  <si>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男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</si>
  <si>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</si>
  <si>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</si>
  <si>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</si>
  <si>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</si>
  <si>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</si>
  <si>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</si>
  <si>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</si>
  <si>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</si>
  <si>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</si>
  <si>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</si>
  <si>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</si>
  <si>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</si>
  <si>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</si>
  <si>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</si>
  <si>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</si>
  <si>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</si>
  <si>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</si>
  <si>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</si>
  <si>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</si>
  <si>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</si>
  <si>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</si>
  <si>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</si>
  <si>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</si>
  <si>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</si>
  <si>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</si>
  <si>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</si>
  <si>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</si>
  <si>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註：結婚對數：6對(配偶國籍：本國11人；大陸地區1人；外國0人）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</si>
  <si>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</si>
  <si>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</si>
  <si>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</si>
  <si>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</si>
  <si>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離婚對數：6對(配偶國籍：本國12人；大陸地區0人；外國0人）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</si>
  <si>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</si>
  <si>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</si>
  <si>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</si>
  <si>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</si>
  <si>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</si>
  <si>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</si>
  <si>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</si>
  <si>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</si>
  <si>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</si>
  <si>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</si>
  <si>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</si>
  <si>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</si>
  <si>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</si>
  <si>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</si>
  <si>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</si>
  <si>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</si>
  <si>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</si>
  <si>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</si>
  <si>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</si>
  <si>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</si>
  <si>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</si>
  <si>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</si>
  <si>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</si>
  <si>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</si>
  <si>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</si>
  <si>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</si>
  <si>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</si>
  <si>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</si>
  <si>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</si>
  <si>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註：結婚對數：17對(配偶國籍：本國33人；大陸地區0人；外國1人）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</si>
  <si>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</si>
  <si>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</si>
  <si>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</si>
  <si>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</si>
  <si>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離婚對數：4對(配偶國籍：本國8人；大陸地區0人；外國0人）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</si>
  <si>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</si>
  <si>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</si>
  <si>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</si>
  <si>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</si>
  <si>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</si>
  <si>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</si>
  <si>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</si>
  <si>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</si>
  <si>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</si>
  <si>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</si>
  <si>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</si>
  <si>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</si>
  <si>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</si>
  <si>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</si>
  <si>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</si>
  <si>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</si>
  <si>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</si>
  <si>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</si>
  <si>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</si>
  <si>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</si>
  <si>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</si>
  <si>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</si>
  <si>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</si>
  <si>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</si>
  <si>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</si>
  <si>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</si>
  <si>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</si>
  <si>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</si>
  <si>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</si>
  <si>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註：結婚對數：15對(配偶國籍：本國30人；大陸地區0人；外國0人）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</si>
  <si>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</si>
  <si>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</si>
  <si>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</si>
  <si>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</si>
  <si>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離婚對數：3對(配偶國籍：本國6人；大陸地區0人；外國0人）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</si>
  <si>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</si>
  <si>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</si>
  <si>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</si>
  <si>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</si>
  <si>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</si>
  <si>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</si>
  <si>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</si>
  <si>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</si>
  <si>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</si>
  <si>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</si>
  <si>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</si>
  <si>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</si>
  <si>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</si>
  <si>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</si>
  <si>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</si>
  <si>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</si>
  <si>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</si>
  <si>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</si>
  <si>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</si>
  <si>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</si>
  <si>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</si>
  <si>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</si>
  <si>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</si>
  <si>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</si>
  <si>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</si>
  <si>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</si>
  <si>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</si>
  <si>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</si>
  <si>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</si>
  <si>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註：結婚對數：21對(配偶國籍：本國40人；大陸地區1人；外國1人）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</si>
  <si>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</si>
  <si>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</si>
  <si>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</si>
  <si>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</si>
  <si>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離婚對數：4對(配偶國籍：本國8人；大陸地區0人；外國0人）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</si>
  <si>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</si>
  <si>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</si>
  <si>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</si>
  <si>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</si>
  <si>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</si>
  <si>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</si>
  <si>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</si>
  <si>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</si>
  <si>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</si>
  <si>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</si>
  <si>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</si>
  <si>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</si>
  <si>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</si>
  <si>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</si>
  <si>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</si>
  <si>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高雄市阿蓮區104年12月份各里人口統計表</t>
    <phoneticPr fontId="1" type="noConversion"/>
  </si>
  <si>
    <t>高雄市阿蓮區104年11月份各里人口統計表</t>
    <phoneticPr fontId="1" type="noConversion"/>
  </si>
  <si>
    <t>高雄市阿蓮區104年10月份各里人口統計表</t>
    <phoneticPr fontId="1" type="noConversion"/>
  </si>
  <si>
    <t>高雄市阿蓮區104年9月份各里人口統計表</t>
    <phoneticPr fontId="1" type="noConversion"/>
  </si>
  <si>
    <t>高雄市阿蓮區104年8月份各里人口統計表</t>
    <phoneticPr fontId="1" type="noConversion"/>
  </si>
  <si>
    <t>高雄市阿蓮區104年7月份各里人口統計表</t>
    <phoneticPr fontId="1" type="noConversion"/>
  </si>
  <si>
    <t>高雄市阿蓮區104年6月份各里人口統計表</t>
    <phoneticPr fontId="1" type="noConversion"/>
  </si>
  <si>
    <t>高雄市阿蓮區104年5月份各里人口統計表</t>
    <phoneticPr fontId="1" type="noConversion"/>
  </si>
  <si>
    <t>高雄市阿蓮區104年4月份各里人口統計表</t>
    <phoneticPr fontId="1" type="noConversion"/>
  </si>
  <si>
    <t>高雄市阿蓮區104年3月份各里人口統計表</t>
    <phoneticPr fontId="1" type="noConversion"/>
  </si>
  <si>
    <t>高雄市阿蓮區104年2月份各里人口統計表</t>
    <phoneticPr fontId="1" type="noConversion"/>
  </si>
  <si>
    <t>高雄市阿蓮區104年1月份各里人口統計表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</si>
</sst>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2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gradientFill degree="90">
        <stop position="0">
          <color theme="3" tint="0.80001220740379042"/>
        </stop>
        <stop position="1">
          <color theme="3" tint="0.59999389629810485"/>
        </stop>
      </gradient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3" applyNumberFormat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7" fillId="31" borderId="10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16" xfId="0" applyFont="1" applyFill="1" applyBorder="1">
      <alignment vertical="center"/>
    </xf>
    <xf numFmtId="0" fontId="1" fillId="34" borderId="1" xfId="0" applyFont="1" applyFill="1" applyBorder="1" applyAlignment="1">
      <alignment vertical="center"/>
    </xf>
    <xf numFmtId="0" fontId="1" fillId="34" borderId="1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22" fillId="34" borderId="19" xfId="0" applyFont="1" applyFill="1" applyBorder="1" applyAlignment="1">
      <alignment horizontal="left" vertical="center"/>
    </xf>
    <xf numFmtId="176" fontId="22" fillId="34" borderId="20" xfId="0" applyNumberFormat="1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0" fillId="0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1" fillId="34" borderId="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33" borderId="11" xfId="0" applyFont="1" applyFill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204"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表格2_12" displayName="表格2_12" ref="A2:M41" totalsRowShown="0" headerRowDxfId="203" dataDxfId="201" headerRowBorderDxfId="202" tableBorderDxfId="200">
  <autoFilter ref="A2:M41"/>
  <tableColumns count="13">
    <tableColumn id="1" name="區域別" dataDxfId="199"/>
    <tableColumn id="2" name="鄰數" dataDxfId="198"/>
    <tableColumn id="3" name="戶數" dataDxfId="197"/>
    <tableColumn id="4" name="平地原住民" dataDxfId="196"/>
    <tableColumn id="5" name="山地原住民" dataDxfId="195"/>
    <tableColumn id="6" name="性別" dataDxfId="194"/>
    <tableColumn id="7" name="人口數" dataDxfId="193"/>
    <tableColumn id="8" name="遷入" dataDxfId="192"/>
    <tableColumn id="9" name="遷出" dataDxfId="191"/>
    <tableColumn id="10" name="出生" dataDxfId="190"/>
    <tableColumn id="11" name="死亡" dataDxfId="189"/>
    <tableColumn id="12" name="結婚" dataDxfId="188"/>
    <tableColumn id="13" name="離婚" dataDxfId="18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2" name="表格2_3" displayName="表格2_3" ref="A2:M41" totalsRowShown="0" headerRowDxfId="50" dataDxfId="48" headerRowBorderDxfId="49" tableBorderDxfId="47">
  <autoFilter ref="A2:M41"/>
  <tableColumns count="13">
    <tableColumn id="1" name="區域別" dataDxfId="46"/>
    <tableColumn id="2" name="鄰數" dataDxfId="45"/>
    <tableColumn id="3" name="戶數" dataDxfId="44"/>
    <tableColumn id="4" name="平地原住民" dataDxfId="43"/>
    <tableColumn id="5" name="山地原住民" dataDxfId="42"/>
    <tableColumn id="6" name="性別" dataDxfId="41"/>
    <tableColumn id="7" name="人口數" dataDxfId="40"/>
    <tableColumn id="8" name="遷入" dataDxfId="39"/>
    <tableColumn id="9" name="遷出" dataDxfId="38"/>
    <tableColumn id="10" name="出生" dataDxfId="37"/>
    <tableColumn id="11" name="死亡" dataDxfId="36"/>
    <tableColumn id="12" name="結婚" dataDxfId="35"/>
    <tableColumn id="13" name="離婚" dataDxfId="34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" name="表格2" displayName="表格2" ref="A2:M41" totalsRowShown="0" headerRowDxfId="33" dataDxfId="31" headerRowBorderDxfId="32" tableBorderDxfId="30">
  <autoFilter ref="A2:M41"/>
  <tableColumns count="13">
    <tableColumn id="1" name="區域別" dataDxfId="29"/>
    <tableColumn id="2" name="鄰數" dataDxfId="28"/>
    <tableColumn id="3" name="戶數" dataDxfId="27"/>
    <tableColumn id="4" name="平地原住民" dataDxfId="26"/>
    <tableColumn id="5" name="山地原住民" dataDxfId="25"/>
    <tableColumn id="6" name="性別" dataDxfId="24"/>
    <tableColumn id="7" name="人口數" dataDxfId="23"/>
    <tableColumn id="8" name="遷入" dataDxfId="22"/>
    <tableColumn id="9" name="遷出" dataDxfId="21"/>
    <tableColumn id="10" name="出生" dataDxfId="20"/>
    <tableColumn id="11" name="死亡" dataDxfId="19"/>
    <tableColumn id="12" name="結婚" dataDxfId="18"/>
    <tableColumn id="13" name="離婚" dataDxfId="17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2" name="表格2_13" displayName="表格2_13" ref="A2:M41" totalsRowShown="0" headerRowDxfId="16" dataDxfId="14" headerRowBorderDxfId="15" tableBorderDxfId="13">
  <autoFilter ref="A2:M41"/>
  <tableColumns count="13">
    <tableColumn id="1" name="區域別" dataDxfId="12"/>
    <tableColumn id="2" name="鄰數" dataDxfId="11"/>
    <tableColumn id="3" name="戶數" dataDxfId="10"/>
    <tableColumn id="4" name="平地原住民" dataDxfId="9"/>
    <tableColumn id="5" name="山地原住民" dataDxfId="8"/>
    <tableColumn id="6" name="性別" dataDxfId="7"/>
    <tableColumn id="7" name="人口數" dataDxfId="6"/>
    <tableColumn id="8" name="遷入" dataDxfId="5"/>
    <tableColumn id="9" name="遷出" dataDxfId="4"/>
    <tableColumn id="10" name="出生" dataDxfId="3"/>
    <tableColumn id="11" name="死亡" dataDxfId="2"/>
    <tableColumn id="12" name="結婚" dataDxfId="1"/>
    <tableColumn id="13" name="離婚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0" name="表格2_11" displayName="表格2_11" ref="A2:M41" totalsRowShown="0" headerRowDxfId="186" dataDxfId="184" headerRowBorderDxfId="185" tableBorderDxfId="183">
  <autoFilter ref="A2:M41"/>
  <tableColumns count="13">
    <tableColumn id="1" name="區域別" dataDxfId="182"/>
    <tableColumn id="2" name="鄰數" dataDxfId="181"/>
    <tableColumn id="3" name="戶數" dataDxfId="180"/>
    <tableColumn id="4" name="平地原住民" dataDxfId="179"/>
    <tableColumn id="5" name="山地原住民" dataDxfId="178"/>
    <tableColumn id="6" name="性別" dataDxfId="177"/>
    <tableColumn id="7" name="人口數" dataDxfId="176"/>
    <tableColumn id="8" name="遷入" dataDxfId="175"/>
    <tableColumn id="9" name="遷出" dataDxfId="174"/>
    <tableColumn id="10" name="出生" dataDxfId="173"/>
    <tableColumn id="11" name="死亡" dataDxfId="172"/>
    <tableColumn id="12" name="結婚" dataDxfId="171"/>
    <tableColumn id="13" name="離婚" dataDxfId="17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9" name="表格2_10" displayName="表格2_10" ref="A2:M45" totalsRowShown="0" headerRowDxfId="169" dataDxfId="167" headerRowBorderDxfId="168" tableBorderDxfId="166">
  <autoFilter ref="A2:M45"/>
  <tableColumns count="13">
    <tableColumn id="1" name="區域別" dataDxfId="165"/>
    <tableColumn id="2" name="鄰數" dataDxfId="164"/>
    <tableColumn id="3" name="戶數" dataDxfId="163"/>
    <tableColumn id="4" name="平地原住民" dataDxfId="162"/>
    <tableColumn id="5" name="山地原住民" dataDxfId="161"/>
    <tableColumn id="6" name="性別" dataDxfId="160"/>
    <tableColumn id="7" name="人口數" dataDxfId="159"/>
    <tableColumn id="8" name="遷入" dataDxfId="158"/>
    <tableColumn id="9" name="遷出" dataDxfId="157"/>
    <tableColumn id="10" name="出生" dataDxfId="156"/>
    <tableColumn id="11" name="死亡" dataDxfId="155"/>
    <tableColumn id="12" name="結婚" dataDxfId="154"/>
    <tableColumn id="13" name="離婚" dataDxfId="15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表格2_9" displayName="表格2_9" ref="A2:M41" totalsRowShown="0" headerRowDxfId="152" dataDxfId="150" headerRowBorderDxfId="151" tableBorderDxfId="149">
  <autoFilter ref="A2:M41"/>
  <tableColumns count="13">
    <tableColumn id="1" name="區域別" dataDxfId="148"/>
    <tableColumn id="2" name="鄰數" dataDxfId="147"/>
    <tableColumn id="3" name="戶數" dataDxfId="146"/>
    <tableColumn id="4" name="平地原住民" dataDxfId="145"/>
    <tableColumn id="5" name="山地原住民" dataDxfId="144"/>
    <tableColumn id="6" name="性別" dataDxfId="143"/>
    <tableColumn id="7" name="人口數" dataDxfId="142"/>
    <tableColumn id="8" name="遷入" dataDxfId="141"/>
    <tableColumn id="9" name="遷出" dataDxfId="140"/>
    <tableColumn id="10" name="出生" dataDxfId="139"/>
    <tableColumn id="11" name="死亡" dataDxfId="138"/>
    <tableColumn id="12" name="結婚" dataDxfId="137"/>
    <tableColumn id="13" name="離婚" dataDxfId="136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7" name="表格2_8" displayName="表格2_8" ref="A2:M41" totalsRowShown="0" headerRowDxfId="135" dataDxfId="133" headerRowBorderDxfId="134" tableBorderDxfId="132">
  <autoFilter ref="A2:M41"/>
  <tableColumns count="13">
    <tableColumn id="1" name="區域別" dataDxfId="131"/>
    <tableColumn id="2" name="鄰數" dataDxfId="130"/>
    <tableColumn id="3" name="戶數" dataDxfId="129"/>
    <tableColumn id="4" name="平地原住民" dataDxfId="128"/>
    <tableColumn id="5" name="山地原住民" dataDxfId="127"/>
    <tableColumn id="6" name="性別" dataDxfId="126"/>
    <tableColumn id="7" name="人口數" dataDxfId="125"/>
    <tableColumn id="8" name="遷入" dataDxfId="124"/>
    <tableColumn id="9" name="遷出" dataDxfId="123"/>
    <tableColumn id="10" name="出生" dataDxfId="122"/>
    <tableColumn id="11" name="死亡" dataDxfId="121"/>
    <tableColumn id="12" name="結婚" dataDxfId="120"/>
    <tableColumn id="13" name="離婚" dataDxfId="119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6" name="表格2_7" displayName="表格2_7" ref="A2:M41" totalsRowShown="0" headerRowDxfId="118" dataDxfId="116" headerRowBorderDxfId="117" tableBorderDxfId="115">
  <autoFilter ref="A2:M41"/>
  <tableColumns count="13">
    <tableColumn id="1" name="區域別" dataDxfId="114"/>
    <tableColumn id="2" name="鄰數" dataDxfId="113"/>
    <tableColumn id="3" name="戶數" dataDxfId="112"/>
    <tableColumn id="4" name="平地原住民" dataDxfId="111"/>
    <tableColumn id="5" name="山地原住民" dataDxfId="110"/>
    <tableColumn id="6" name="性別" dataDxfId="109"/>
    <tableColumn id="7" name="人口數" dataDxfId="108"/>
    <tableColumn id="8" name="遷入" dataDxfId="107"/>
    <tableColumn id="9" name="遷出" dataDxfId="106"/>
    <tableColumn id="10" name="出生" dataDxfId="105"/>
    <tableColumn id="11" name="死亡" dataDxfId="104"/>
    <tableColumn id="12" name="結婚" dataDxfId="103"/>
    <tableColumn id="13" name="離婚" dataDxfId="10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" name="表格2_6" displayName="表格2_6" ref="A2:M41" totalsRowShown="0" headerRowDxfId="101" dataDxfId="99" headerRowBorderDxfId="100" tableBorderDxfId="98">
  <autoFilter ref="A2:M41"/>
  <tableColumns count="13">
    <tableColumn id="1" name="區域別" dataDxfId="97"/>
    <tableColumn id="2" name="鄰數" dataDxfId="96"/>
    <tableColumn id="3" name="戶數" dataDxfId="95"/>
    <tableColumn id="4" name="平地原住民" dataDxfId="94"/>
    <tableColumn id="5" name="山地原住民" dataDxfId="93"/>
    <tableColumn id="6" name="性別" dataDxfId="92"/>
    <tableColumn id="7" name="人口數" dataDxfId="91"/>
    <tableColumn id="8" name="遷入" dataDxfId="90"/>
    <tableColumn id="9" name="遷出" dataDxfId="89"/>
    <tableColumn id="10" name="出生" dataDxfId="88"/>
    <tableColumn id="11" name="死亡" dataDxfId="87"/>
    <tableColumn id="12" name="結婚" dataDxfId="86"/>
    <tableColumn id="13" name="離婚" dataDxfId="8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4" name="表格2_5" displayName="表格2_5" ref="A2:M41" totalsRowShown="0" headerRowDxfId="84" dataDxfId="82" headerRowBorderDxfId="83" tableBorderDxfId="81">
  <autoFilter ref="A2:M41"/>
  <tableColumns count="13">
    <tableColumn id="1" name="區域別" dataDxfId="80"/>
    <tableColumn id="2" name="鄰數" dataDxfId="79"/>
    <tableColumn id="3" name="戶數" dataDxfId="78"/>
    <tableColumn id="4" name="平地原住民" dataDxfId="77"/>
    <tableColumn id="5" name="山地原住民" dataDxfId="76"/>
    <tableColumn id="6" name="性別" dataDxfId="75"/>
    <tableColumn id="7" name="人口數" dataDxfId="74"/>
    <tableColumn id="8" name="遷入" dataDxfId="73"/>
    <tableColumn id="9" name="遷出" dataDxfId="72"/>
    <tableColumn id="10" name="出生" dataDxfId="71"/>
    <tableColumn id="11" name="死亡" dataDxfId="70"/>
    <tableColumn id="12" name="結婚" dataDxfId="69"/>
    <tableColumn id="13" name="離婚" dataDxfId="68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3" name="表格2_4" displayName="表格2_4" ref="A2:M41" totalsRowShown="0" headerRowDxfId="67" dataDxfId="65" headerRowBorderDxfId="66" tableBorderDxfId="64">
  <autoFilter ref="A2:M41"/>
  <tableColumns count="13">
    <tableColumn id="1" name="區域別" dataDxfId="63"/>
    <tableColumn id="2" name="鄰數" dataDxfId="62"/>
    <tableColumn id="3" name="戶數" dataDxfId="61"/>
    <tableColumn id="4" name="平地原住民" dataDxfId="60"/>
    <tableColumn id="5" name="山地原住民" dataDxfId="59"/>
    <tableColumn id="6" name="性別" dataDxfId="58"/>
    <tableColumn id="7" name="人口數" dataDxfId="57"/>
    <tableColumn id="8" name="遷入" dataDxfId="56"/>
    <tableColumn id="9" name="遷出" dataDxfId="55"/>
    <tableColumn id="10" name="出生" dataDxfId="54"/>
    <tableColumn id="11" name="死亡" dataDxfId="53"/>
    <tableColumn id="12" name="結婚" dataDxfId="52"/>
    <tableColumn id="13" name="離婚" dataDxfId="5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O14" sqref="O14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275</v>
      </c>
      <c r="B2" s="2" t="s">
        <v>276</v>
      </c>
      <c r="C2" s="2" t="s">
        <v>277</v>
      </c>
      <c r="D2" s="3" t="s">
        <v>278</v>
      </c>
      <c r="E2" s="3" t="s">
        <v>279</v>
      </c>
      <c r="F2" s="2" t="s">
        <v>280</v>
      </c>
      <c r="G2" s="2" t="s">
        <v>281</v>
      </c>
      <c r="H2" s="2" t="s">
        <v>282</v>
      </c>
      <c r="I2" s="2" t="s">
        <v>283</v>
      </c>
      <c r="J2" s="2" t="s">
        <v>284</v>
      </c>
      <c r="K2" s="2" t="s">
        <v>285</v>
      </c>
      <c r="L2" s="2" t="s">
        <v>286</v>
      </c>
      <c r="M2" s="4" t="s">
        <v>287</v>
      </c>
    </row>
    <row r="3" spans="1:18">
      <c r="A3" s="5"/>
      <c r="B3" s="6">
        <f>B6+B9+B12+B15+B18+B21+B24+B27+B30+B33+B36+B39</f>
        <v>276</v>
      </c>
      <c r="C3" s="6">
        <f>SUM(C4:C41)</f>
        <v>9395</v>
      </c>
      <c r="D3" s="6">
        <f>D4+D5</f>
        <v>26</v>
      </c>
      <c r="E3" s="6">
        <f>E4+E5</f>
        <v>70</v>
      </c>
      <c r="F3" s="6" t="s">
        <v>288</v>
      </c>
      <c r="G3" s="6">
        <f>G4+G5</f>
        <v>29555</v>
      </c>
      <c r="H3" s="6">
        <f>H4+H5</f>
        <v>70</v>
      </c>
      <c r="I3" s="6">
        <f>I4+I5</f>
        <v>75</v>
      </c>
      <c r="J3" s="6">
        <f>J4+J5</f>
        <v>20</v>
      </c>
      <c r="K3" s="6">
        <f>K4+K5</f>
        <v>26</v>
      </c>
      <c r="L3" s="6">
        <f>SUM(L4:L41)</f>
        <v>21</v>
      </c>
      <c r="M3" s="6">
        <f>SUM(M4:M41)</f>
        <v>4</v>
      </c>
      <c r="N3" s="7" t="s">
        <v>289</v>
      </c>
      <c r="O3" s="7"/>
      <c r="P3" s="7"/>
      <c r="Q3" s="8"/>
      <c r="R3" s="8"/>
    </row>
    <row r="4" spans="1:18">
      <c r="A4" s="5" t="s">
        <v>290</v>
      </c>
      <c r="B4" s="9"/>
      <c r="C4" s="9"/>
      <c r="D4" s="9">
        <f>D7+D10+D13+D16+D19+D22+D25+D28+D31+D34+D37+D40</f>
        <v>11</v>
      </c>
      <c r="E4" s="9">
        <f>E7+E10+E13+E16+E19+E22+E25+E28+E31+E34+E37+E40</f>
        <v>35</v>
      </c>
      <c r="F4" s="9" t="s">
        <v>291</v>
      </c>
      <c r="G4" s="9">
        <f t="shared" ref="G4:K5" si="0">G7+G10+G13+G16+G19+G22+G25+G28+G31+G34+G37+G40</f>
        <v>14909</v>
      </c>
      <c r="H4" s="9">
        <f t="shared" si="0"/>
        <v>29</v>
      </c>
      <c r="I4" s="9">
        <f t="shared" si="0"/>
        <v>33</v>
      </c>
      <c r="J4" s="9">
        <f t="shared" si="0"/>
        <v>9</v>
      </c>
      <c r="K4" s="9">
        <f t="shared" si="0"/>
        <v>17</v>
      </c>
      <c r="L4" s="9"/>
      <c r="M4" s="10"/>
      <c r="N4" s="11" t="s">
        <v>292</v>
      </c>
      <c r="O4" s="12">
        <f>L3/G3</f>
        <v>7.1053967179834205E-4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15</v>
      </c>
      <c r="E5" s="9">
        <f>E8+E11+E14+E17+E20+E23+E26+E29+E32+E35+E38+E41</f>
        <v>35</v>
      </c>
      <c r="F5" s="15" t="s">
        <v>293</v>
      </c>
      <c r="G5" s="9">
        <f t="shared" si="0"/>
        <v>14646</v>
      </c>
      <c r="H5" s="9">
        <f t="shared" si="0"/>
        <v>41</v>
      </c>
      <c r="I5" s="9">
        <f t="shared" si="0"/>
        <v>42</v>
      </c>
      <c r="J5" s="9">
        <f t="shared" si="0"/>
        <v>11</v>
      </c>
      <c r="K5" s="9">
        <f t="shared" si="0"/>
        <v>9</v>
      </c>
      <c r="L5" s="15"/>
      <c r="M5" s="16"/>
      <c r="N5" s="17" t="s">
        <v>294</v>
      </c>
      <c r="O5" s="7"/>
      <c r="P5" s="7"/>
      <c r="Q5" s="8"/>
      <c r="R5" s="8"/>
    </row>
    <row r="6" spans="1:18">
      <c r="A6" s="5" t="s">
        <v>295</v>
      </c>
      <c r="B6" s="18">
        <v>21</v>
      </c>
      <c r="C6" s="18">
        <v>522</v>
      </c>
      <c r="D6" s="6">
        <f>D7+D8</f>
        <v>0</v>
      </c>
      <c r="E6" s="6">
        <f>E7+E8</f>
        <v>7</v>
      </c>
      <c r="F6" s="6" t="s">
        <v>288</v>
      </c>
      <c r="G6" s="6">
        <f>G7+G8</f>
        <v>1546</v>
      </c>
      <c r="H6" s="6">
        <f>H7+H8</f>
        <v>2</v>
      </c>
      <c r="I6" s="6">
        <f>I7+I8</f>
        <v>4</v>
      </c>
      <c r="J6" s="6">
        <f>J7+J8</f>
        <v>0</v>
      </c>
      <c r="K6" s="6">
        <f>K7+K8</f>
        <v>0</v>
      </c>
      <c r="L6" s="6">
        <v>2</v>
      </c>
      <c r="M6" s="6">
        <v>1</v>
      </c>
      <c r="N6" s="11" t="s">
        <v>296</v>
      </c>
      <c r="O6" s="12">
        <f>M3/G3</f>
        <v>1.3534088986635087E-4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291</v>
      </c>
      <c r="G7" s="9">
        <v>788</v>
      </c>
      <c r="H7" s="9">
        <v>1</v>
      </c>
      <c r="I7" s="9">
        <v>1</v>
      </c>
      <c r="J7" s="9">
        <v>0</v>
      </c>
      <c r="K7" s="9">
        <v>0</v>
      </c>
      <c r="L7" s="9"/>
      <c r="M7" s="10"/>
      <c r="N7" s="11" t="s">
        <v>297</v>
      </c>
      <c r="O7" s="12">
        <f>J3/G3</f>
        <v>6.767044493317544E-4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293</v>
      </c>
      <c r="G8" s="15">
        <v>758</v>
      </c>
      <c r="H8" s="15">
        <v>1</v>
      </c>
      <c r="I8" s="15">
        <v>3</v>
      </c>
      <c r="J8" s="15">
        <v>0</v>
      </c>
      <c r="K8" s="15">
        <v>0</v>
      </c>
      <c r="L8" s="15"/>
      <c r="M8" s="16"/>
      <c r="N8" s="11" t="s">
        <v>298</v>
      </c>
      <c r="O8" s="12">
        <f>K3/G3</f>
        <v>8.7971578413128062E-4</v>
      </c>
      <c r="P8" s="13"/>
      <c r="Q8" s="13"/>
      <c r="R8" s="14"/>
    </row>
    <row r="9" spans="1:18">
      <c r="A9" s="5" t="s">
        <v>299</v>
      </c>
      <c r="B9" s="18">
        <v>27</v>
      </c>
      <c r="C9" s="18">
        <v>741</v>
      </c>
      <c r="D9" s="18">
        <v>0</v>
      </c>
      <c r="E9" s="18">
        <v>1</v>
      </c>
      <c r="F9" s="6" t="s">
        <v>288</v>
      </c>
      <c r="G9" s="6">
        <f>G10+G11</f>
        <v>2449</v>
      </c>
      <c r="H9" s="6">
        <f>H10+H11</f>
        <v>1</v>
      </c>
      <c r="I9" s="6">
        <f>I10+I11</f>
        <v>9</v>
      </c>
      <c r="J9" s="6">
        <f>J10+J11</f>
        <v>2</v>
      </c>
      <c r="K9" s="6">
        <f>K10+K11</f>
        <v>3</v>
      </c>
      <c r="L9" s="6">
        <v>0</v>
      </c>
      <c r="M9" s="6">
        <v>0</v>
      </c>
    </row>
    <row r="10" spans="1:18">
      <c r="A10" s="19"/>
      <c r="B10" s="9"/>
      <c r="C10" s="9"/>
      <c r="D10" s="9">
        <v>0</v>
      </c>
      <c r="E10" s="9">
        <v>1</v>
      </c>
      <c r="F10" s="9" t="s">
        <v>291</v>
      </c>
      <c r="G10" s="9">
        <v>1243</v>
      </c>
      <c r="H10" s="9">
        <v>0</v>
      </c>
      <c r="I10" s="9">
        <v>3</v>
      </c>
      <c r="J10" s="9">
        <v>1</v>
      </c>
      <c r="K10" s="9">
        <v>1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293</v>
      </c>
      <c r="G11" s="15">
        <v>1206</v>
      </c>
      <c r="H11" s="15">
        <v>1</v>
      </c>
      <c r="I11" s="15">
        <v>6</v>
      </c>
      <c r="J11" s="15">
        <v>1</v>
      </c>
      <c r="K11" s="15">
        <v>2</v>
      </c>
      <c r="L11" s="15"/>
      <c r="M11" s="16"/>
    </row>
    <row r="12" spans="1:18">
      <c r="A12" s="5" t="s">
        <v>300</v>
      </c>
      <c r="B12" s="18">
        <v>20</v>
      </c>
      <c r="C12" s="18">
        <v>497</v>
      </c>
      <c r="D12" s="6">
        <f>D13+D14</f>
        <v>2</v>
      </c>
      <c r="E12" s="6">
        <f>E13+E14</f>
        <v>0</v>
      </c>
      <c r="F12" s="6" t="s">
        <v>288</v>
      </c>
      <c r="G12" s="6">
        <f>G13+G14</f>
        <v>1458</v>
      </c>
      <c r="H12" s="6">
        <f>H13+H14</f>
        <v>1</v>
      </c>
      <c r="I12" s="6">
        <f>I13+I14</f>
        <v>5</v>
      </c>
      <c r="J12" s="6">
        <f>J13+J14</f>
        <v>0</v>
      </c>
      <c r="K12" s="6">
        <f>K13+K14</f>
        <v>2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291</v>
      </c>
      <c r="G13" s="9">
        <v>764</v>
      </c>
      <c r="H13" s="9">
        <v>0</v>
      </c>
      <c r="I13" s="9">
        <v>3</v>
      </c>
      <c r="J13" s="9">
        <v>0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293</v>
      </c>
      <c r="G14" s="15">
        <v>694</v>
      </c>
      <c r="H14" s="15">
        <v>1</v>
      </c>
      <c r="I14" s="15">
        <v>2</v>
      </c>
      <c r="J14" s="15">
        <v>0</v>
      </c>
      <c r="K14" s="15">
        <v>1</v>
      </c>
      <c r="L14" s="15"/>
      <c r="M14" s="16"/>
    </row>
    <row r="15" spans="1:18">
      <c r="A15" s="5" t="s">
        <v>301</v>
      </c>
      <c r="B15" s="18">
        <v>19</v>
      </c>
      <c r="C15" s="18">
        <v>775</v>
      </c>
      <c r="D15" s="6">
        <f>D16+D17</f>
        <v>2</v>
      </c>
      <c r="E15" s="6">
        <f>E16+E17</f>
        <v>6</v>
      </c>
      <c r="F15" s="6" t="s">
        <v>288</v>
      </c>
      <c r="G15" s="6">
        <f>G16+G17</f>
        <v>2537</v>
      </c>
      <c r="H15" s="6">
        <f>H16+H17</f>
        <v>4</v>
      </c>
      <c r="I15" s="6">
        <f>I16+I17</f>
        <v>4</v>
      </c>
      <c r="J15" s="6">
        <f>J16+J17</f>
        <v>0</v>
      </c>
      <c r="K15" s="6">
        <f>K16+K17</f>
        <v>0</v>
      </c>
      <c r="L15" s="6">
        <v>4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291</v>
      </c>
      <c r="G16" s="9">
        <v>1298</v>
      </c>
      <c r="H16" s="9">
        <v>0</v>
      </c>
      <c r="I16" s="9">
        <v>1</v>
      </c>
      <c r="J16" s="9">
        <v>0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293</v>
      </c>
      <c r="G17" s="15">
        <v>1239</v>
      </c>
      <c r="H17" s="15">
        <v>4</v>
      </c>
      <c r="I17" s="15">
        <v>3</v>
      </c>
      <c r="J17" s="15">
        <v>0</v>
      </c>
      <c r="K17" s="15">
        <v>0</v>
      </c>
      <c r="L17" s="15"/>
      <c r="M17" s="16"/>
    </row>
    <row r="18" spans="1:13">
      <c r="A18" s="5" t="s">
        <v>302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288</v>
      </c>
      <c r="G18" s="6">
        <f>G19+G20</f>
        <v>921</v>
      </c>
      <c r="H18" s="6">
        <f>H19+H20</f>
        <v>2</v>
      </c>
      <c r="I18" s="6">
        <f>I19+I20</f>
        <v>3</v>
      </c>
      <c r="J18" s="6">
        <f>J19+J20</f>
        <v>1</v>
      </c>
      <c r="K18" s="6">
        <f>K19+K20</f>
        <v>0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291</v>
      </c>
      <c r="G19" s="9">
        <v>448</v>
      </c>
      <c r="H19" s="9">
        <v>1</v>
      </c>
      <c r="I19" s="9">
        <v>2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293</v>
      </c>
      <c r="G20" s="15">
        <v>473</v>
      </c>
      <c r="H20" s="15">
        <v>1</v>
      </c>
      <c r="I20" s="15">
        <v>1</v>
      </c>
      <c r="J20" s="15">
        <v>1</v>
      </c>
      <c r="K20" s="15">
        <v>0</v>
      </c>
      <c r="L20" s="15"/>
      <c r="M20" s="16"/>
    </row>
    <row r="21" spans="1:13">
      <c r="A21" s="5" t="s">
        <v>303</v>
      </c>
      <c r="B21" s="6">
        <v>50</v>
      </c>
      <c r="C21" s="6">
        <v>1874</v>
      </c>
      <c r="D21" s="6">
        <f>D22+D23</f>
        <v>4</v>
      </c>
      <c r="E21" s="6">
        <f>E22+E23</f>
        <v>12</v>
      </c>
      <c r="F21" s="6" t="s">
        <v>288</v>
      </c>
      <c r="G21" s="6">
        <f>G22+G23</f>
        <v>5944</v>
      </c>
      <c r="H21" s="6">
        <f>H22+H23</f>
        <v>24</v>
      </c>
      <c r="I21" s="6">
        <f>I22+I23</f>
        <v>13</v>
      </c>
      <c r="J21" s="6">
        <f>J22+J23</f>
        <v>5</v>
      </c>
      <c r="K21" s="6">
        <f>K22+K23</f>
        <v>8</v>
      </c>
      <c r="L21" s="6">
        <v>7</v>
      </c>
      <c r="M21" s="6">
        <v>2</v>
      </c>
    </row>
    <row r="22" spans="1:13">
      <c r="A22" s="19"/>
      <c r="B22" s="9"/>
      <c r="C22" s="9"/>
      <c r="D22" s="9">
        <v>3</v>
      </c>
      <c r="E22" s="9">
        <v>7</v>
      </c>
      <c r="F22" s="9" t="s">
        <v>291</v>
      </c>
      <c r="G22" s="9">
        <v>2935</v>
      </c>
      <c r="H22" s="9">
        <v>13</v>
      </c>
      <c r="I22" s="9">
        <v>7</v>
      </c>
      <c r="J22" s="9">
        <v>2</v>
      </c>
      <c r="K22" s="9">
        <v>6</v>
      </c>
      <c r="L22" s="9"/>
      <c r="M22" s="10"/>
    </row>
    <row r="23" spans="1:13">
      <c r="A23" s="1"/>
      <c r="B23" s="15"/>
      <c r="C23" s="15"/>
      <c r="D23" s="15">
        <v>1</v>
      </c>
      <c r="E23" s="15">
        <v>5</v>
      </c>
      <c r="F23" s="15" t="s">
        <v>293</v>
      </c>
      <c r="G23" s="15">
        <v>3009</v>
      </c>
      <c r="H23" s="15">
        <v>11</v>
      </c>
      <c r="I23" s="15">
        <v>6</v>
      </c>
      <c r="J23" s="15">
        <v>3</v>
      </c>
      <c r="K23" s="15">
        <v>2</v>
      </c>
      <c r="L23" s="15"/>
      <c r="M23" s="16"/>
    </row>
    <row r="24" spans="1:13">
      <c r="A24" s="5" t="s">
        <v>304</v>
      </c>
      <c r="B24" s="6">
        <v>28</v>
      </c>
      <c r="C24" s="6">
        <v>1014</v>
      </c>
      <c r="D24" s="6">
        <f>D25+D26</f>
        <v>3</v>
      </c>
      <c r="E24" s="6">
        <f>E25+E26</f>
        <v>8</v>
      </c>
      <c r="F24" s="6" t="s">
        <v>288</v>
      </c>
      <c r="G24" s="6">
        <f>G25+G26</f>
        <v>3281</v>
      </c>
      <c r="H24" s="6">
        <f>H25+H26</f>
        <v>10</v>
      </c>
      <c r="I24" s="6">
        <f>I25+I26</f>
        <v>7</v>
      </c>
      <c r="J24" s="6">
        <f>J25+J26</f>
        <v>2</v>
      </c>
      <c r="K24" s="6">
        <f>K25+K26</f>
        <v>3</v>
      </c>
      <c r="L24" s="6">
        <v>0</v>
      </c>
      <c r="M24" s="6">
        <v>0</v>
      </c>
    </row>
    <row r="25" spans="1:13">
      <c r="A25" s="19"/>
      <c r="B25" s="9"/>
      <c r="C25" s="9"/>
      <c r="D25" s="9">
        <v>1</v>
      </c>
      <c r="E25" s="9">
        <v>2</v>
      </c>
      <c r="F25" s="9" t="s">
        <v>291</v>
      </c>
      <c r="G25" s="9">
        <v>1652</v>
      </c>
      <c r="H25" s="9">
        <v>7</v>
      </c>
      <c r="I25" s="9">
        <v>4</v>
      </c>
      <c r="J25" s="9">
        <v>1</v>
      </c>
      <c r="K25" s="9">
        <v>2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293</v>
      </c>
      <c r="G26" s="15">
        <v>1629</v>
      </c>
      <c r="H26" s="15">
        <v>3</v>
      </c>
      <c r="I26" s="15">
        <v>3</v>
      </c>
      <c r="J26" s="15">
        <v>1</v>
      </c>
      <c r="K26" s="15">
        <v>1</v>
      </c>
      <c r="L26" s="15"/>
      <c r="M26" s="16"/>
    </row>
    <row r="27" spans="1:13">
      <c r="A27" s="5" t="s">
        <v>305</v>
      </c>
      <c r="B27" s="6">
        <v>25</v>
      </c>
      <c r="C27" s="6">
        <v>870</v>
      </c>
      <c r="D27" s="6">
        <f>D28+D29</f>
        <v>4</v>
      </c>
      <c r="E27" s="6">
        <f>E28+E29</f>
        <v>15</v>
      </c>
      <c r="F27" s="6" t="s">
        <v>288</v>
      </c>
      <c r="G27" s="6">
        <f>G28+G29</f>
        <v>2827</v>
      </c>
      <c r="H27" s="6">
        <f>H28+H29</f>
        <v>4</v>
      </c>
      <c r="I27" s="6">
        <f>I28+I29</f>
        <v>7</v>
      </c>
      <c r="J27" s="6">
        <f>J28+J29</f>
        <v>3</v>
      </c>
      <c r="K27" s="6">
        <f>K28+K29</f>
        <v>1</v>
      </c>
      <c r="L27" s="6">
        <v>1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291</v>
      </c>
      <c r="G28" s="9">
        <v>1437</v>
      </c>
      <c r="H28" s="9">
        <v>2</v>
      </c>
      <c r="I28" s="9">
        <v>3</v>
      </c>
      <c r="J28" s="9">
        <v>3</v>
      </c>
      <c r="K28" s="9">
        <v>0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293</v>
      </c>
      <c r="G29" s="15">
        <v>1390</v>
      </c>
      <c r="H29" s="15">
        <v>2</v>
      </c>
      <c r="I29" s="15">
        <v>4</v>
      </c>
      <c r="J29" s="15">
        <v>0</v>
      </c>
      <c r="K29" s="15">
        <v>1</v>
      </c>
      <c r="L29" s="15"/>
      <c r="M29" s="16"/>
    </row>
    <row r="30" spans="1:13">
      <c r="A30" s="5" t="s">
        <v>306</v>
      </c>
      <c r="B30" s="6">
        <v>20</v>
      </c>
      <c r="C30" s="6">
        <v>594</v>
      </c>
      <c r="D30" s="6">
        <f>D31+D32</f>
        <v>5</v>
      </c>
      <c r="E30" s="6">
        <f>E31+E32</f>
        <v>2</v>
      </c>
      <c r="F30" s="6" t="s">
        <v>288</v>
      </c>
      <c r="G30" s="6">
        <f>G31+G32</f>
        <v>1800</v>
      </c>
      <c r="H30" s="6">
        <f>H31+H32</f>
        <v>7</v>
      </c>
      <c r="I30" s="6">
        <f>I31+I32</f>
        <v>3</v>
      </c>
      <c r="J30" s="6">
        <f>J31+J32</f>
        <v>0</v>
      </c>
      <c r="K30" s="6">
        <f>K31+K32</f>
        <v>1</v>
      </c>
      <c r="L30" s="6">
        <v>1</v>
      </c>
      <c r="M30" s="6">
        <v>0</v>
      </c>
    </row>
    <row r="31" spans="1:13">
      <c r="A31" s="19"/>
      <c r="B31" s="9"/>
      <c r="C31" s="9"/>
      <c r="D31" s="9">
        <v>1</v>
      </c>
      <c r="E31" s="9">
        <v>2</v>
      </c>
      <c r="F31" s="9" t="s">
        <v>291</v>
      </c>
      <c r="G31" s="9">
        <v>906</v>
      </c>
      <c r="H31" s="9">
        <v>1</v>
      </c>
      <c r="I31" s="9">
        <v>2</v>
      </c>
      <c r="J31" s="9">
        <v>0</v>
      </c>
      <c r="K31" s="9">
        <v>1</v>
      </c>
      <c r="L31" s="9"/>
      <c r="M31" s="10"/>
    </row>
    <row r="32" spans="1:13">
      <c r="A32" s="1"/>
      <c r="B32" s="15"/>
      <c r="C32" s="15"/>
      <c r="D32" s="15">
        <v>4</v>
      </c>
      <c r="E32" s="15">
        <v>0</v>
      </c>
      <c r="F32" s="15" t="s">
        <v>293</v>
      </c>
      <c r="G32" s="15">
        <v>894</v>
      </c>
      <c r="H32" s="15">
        <v>6</v>
      </c>
      <c r="I32" s="15">
        <v>1</v>
      </c>
      <c r="J32" s="15">
        <v>0</v>
      </c>
      <c r="K32" s="15">
        <v>0</v>
      </c>
      <c r="L32" s="15"/>
      <c r="M32" s="16"/>
    </row>
    <row r="33" spans="1:13">
      <c r="A33" s="5" t="s">
        <v>307</v>
      </c>
      <c r="B33" s="6">
        <v>20</v>
      </c>
      <c r="C33" s="6">
        <v>614</v>
      </c>
      <c r="D33" s="6">
        <f>D34+D35</f>
        <v>0</v>
      </c>
      <c r="E33" s="6">
        <f>E34+E35</f>
        <v>5</v>
      </c>
      <c r="F33" s="6" t="s">
        <v>288</v>
      </c>
      <c r="G33" s="6">
        <f>G34+G35</f>
        <v>1974</v>
      </c>
      <c r="H33" s="6">
        <f>H34+H35</f>
        <v>5</v>
      </c>
      <c r="I33" s="6">
        <f>I34+I35</f>
        <v>7</v>
      </c>
      <c r="J33" s="6">
        <f>J34+J35</f>
        <v>2</v>
      </c>
      <c r="K33" s="6">
        <f>K34+K35</f>
        <v>1</v>
      </c>
      <c r="L33" s="6">
        <v>1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291</v>
      </c>
      <c r="G34" s="9">
        <v>974</v>
      </c>
      <c r="H34" s="9">
        <v>3</v>
      </c>
      <c r="I34" s="9">
        <v>4</v>
      </c>
      <c r="J34" s="9">
        <v>0</v>
      </c>
      <c r="K34" s="9">
        <v>0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293</v>
      </c>
      <c r="G35" s="15">
        <v>1000</v>
      </c>
      <c r="H35" s="15">
        <v>2</v>
      </c>
      <c r="I35" s="15">
        <v>3</v>
      </c>
      <c r="J35" s="15">
        <v>2</v>
      </c>
      <c r="K35" s="15">
        <v>1</v>
      </c>
      <c r="L35" s="15"/>
      <c r="M35" s="16"/>
    </row>
    <row r="36" spans="1:13">
      <c r="A36" s="5" t="s">
        <v>308</v>
      </c>
      <c r="B36" s="6">
        <v>10</v>
      </c>
      <c r="C36" s="6">
        <v>442</v>
      </c>
      <c r="D36" s="6">
        <f>D37+D38</f>
        <v>0</v>
      </c>
      <c r="E36" s="6">
        <f>E37+E38</f>
        <v>8</v>
      </c>
      <c r="F36" s="6" t="s">
        <v>288</v>
      </c>
      <c r="G36" s="6">
        <f>G37+G38</f>
        <v>1249</v>
      </c>
      <c r="H36" s="6">
        <f>H37+H38</f>
        <v>4</v>
      </c>
      <c r="I36" s="6">
        <f>I37+I38</f>
        <v>5</v>
      </c>
      <c r="J36" s="6">
        <f>J37+J38</f>
        <v>3</v>
      </c>
      <c r="K36" s="6">
        <f>K37+K38</f>
        <v>1</v>
      </c>
      <c r="L36" s="6">
        <v>2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291</v>
      </c>
      <c r="G37" s="9">
        <v>679</v>
      </c>
      <c r="H37" s="9">
        <v>0</v>
      </c>
      <c r="I37" s="9">
        <v>2</v>
      </c>
      <c r="J37" s="9">
        <v>2</v>
      </c>
      <c r="K37" s="9">
        <v>1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293</v>
      </c>
      <c r="G38" s="15">
        <v>570</v>
      </c>
      <c r="H38" s="15">
        <v>4</v>
      </c>
      <c r="I38" s="15">
        <v>3</v>
      </c>
      <c r="J38" s="15">
        <v>1</v>
      </c>
      <c r="K38" s="15">
        <v>0</v>
      </c>
      <c r="L38" s="15"/>
      <c r="M38" s="16"/>
    </row>
    <row r="39" spans="1:13">
      <c r="A39" s="5" t="s">
        <v>309</v>
      </c>
      <c r="B39" s="9">
        <v>27</v>
      </c>
      <c r="C39" s="9">
        <v>1157</v>
      </c>
      <c r="D39" s="6">
        <f>D40+D41</f>
        <v>6</v>
      </c>
      <c r="E39" s="6">
        <f>E40+E41</f>
        <v>4</v>
      </c>
      <c r="F39" s="9" t="s">
        <v>288</v>
      </c>
      <c r="G39" s="6">
        <f>G40+G41</f>
        <v>3569</v>
      </c>
      <c r="H39" s="6">
        <f>H40+H41</f>
        <v>6</v>
      </c>
      <c r="I39" s="6">
        <f>I40+I41</f>
        <v>8</v>
      </c>
      <c r="J39" s="6">
        <f>J40+J41</f>
        <v>2</v>
      </c>
      <c r="K39" s="6">
        <f>K40+K41</f>
        <v>6</v>
      </c>
      <c r="L39" s="6">
        <v>3</v>
      </c>
      <c r="M39" s="6">
        <v>1</v>
      </c>
    </row>
    <row r="40" spans="1:13">
      <c r="A40" s="19"/>
      <c r="B40" s="9"/>
      <c r="C40" s="9"/>
      <c r="D40" s="9">
        <v>3</v>
      </c>
      <c r="E40" s="9">
        <v>1</v>
      </c>
      <c r="F40" s="9" t="s">
        <v>291</v>
      </c>
      <c r="G40" s="9">
        <v>1785</v>
      </c>
      <c r="H40" s="9">
        <v>1</v>
      </c>
      <c r="I40" s="9">
        <v>1</v>
      </c>
      <c r="J40" s="9">
        <v>0</v>
      </c>
      <c r="K40" s="9">
        <v>5</v>
      </c>
      <c r="L40" s="9"/>
      <c r="M40" s="10"/>
    </row>
    <row r="41" spans="1:13">
      <c r="A41" s="19"/>
      <c r="B41" s="9"/>
      <c r="C41" s="9"/>
      <c r="D41" s="9">
        <v>3</v>
      </c>
      <c r="E41" s="9">
        <v>3</v>
      </c>
      <c r="F41" s="9" t="s">
        <v>293</v>
      </c>
      <c r="G41" s="9">
        <v>1784</v>
      </c>
      <c r="H41" s="9">
        <v>5</v>
      </c>
      <c r="I41" s="9">
        <v>7</v>
      </c>
      <c r="J41" s="9">
        <v>2</v>
      </c>
      <c r="K41" s="9">
        <v>1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36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37</v>
      </c>
    </row>
    <row r="3" spans="1:18">
      <c r="A3" s="5"/>
      <c r="B3" s="6">
        <f>B6+B9+B12+B15+B18+B21+B24+B27+B30+B33+B36+B39</f>
        <v>275</v>
      </c>
      <c r="C3" s="6">
        <f>SUM(C4:C41)</f>
        <v>9365</v>
      </c>
      <c r="D3" s="6">
        <f>D4+D5</f>
        <v>27</v>
      </c>
      <c r="E3" s="6">
        <f>E4+E5</f>
        <v>74</v>
      </c>
      <c r="F3" s="6" t="s">
        <v>38</v>
      </c>
      <c r="G3" s="6">
        <f>G4+G5</f>
        <v>29366</v>
      </c>
      <c r="H3" s="6">
        <f>H4+H5</f>
        <v>57</v>
      </c>
      <c r="I3" s="6">
        <f>I4+I5</f>
        <v>48</v>
      </c>
      <c r="J3" s="6">
        <f>J4+J5</f>
        <v>20</v>
      </c>
      <c r="K3" s="6">
        <f>K4+K5</f>
        <v>29</v>
      </c>
      <c r="L3" s="6">
        <f>SUM(L4:L41)</f>
        <v>13</v>
      </c>
      <c r="M3" s="6">
        <f>SUM(M4:M41)</f>
        <v>4</v>
      </c>
      <c r="N3" s="7" t="s">
        <v>39</v>
      </c>
      <c r="O3" s="7"/>
      <c r="P3" s="7"/>
      <c r="Q3" s="8"/>
      <c r="R3" s="8"/>
    </row>
    <row r="4" spans="1:18">
      <c r="A4" s="5" t="s">
        <v>40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41</v>
      </c>
      <c r="G4" s="9">
        <f t="shared" ref="G4:K5" si="0">G7+G10+G13+G16+G19+G22+G25+G28+G31+G34+G37+G40</f>
        <v>14801</v>
      </c>
      <c r="H4" s="9">
        <f t="shared" si="0"/>
        <v>23</v>
      </c>
      <c r="I4" s="9">
        <f t="shared" si="0"/>
        <v>21</v>
      </c>
      <c r="J4" s="9">
        <f t="shared" si="0"/>
        <v>11</v>
      </c>
      <c r="K4" s="9">
        <f t="shared" si="0"/>
        <v>19</v>
      </c>
      <c r="L4" s="9"/>
      <c r="M4" s="10"/>
      <c r="N4" s="11" t="s">
        <v>42</v>
      </c>
      <c r="O4" s="12">
        <f>L3/G3</f>
        <v>4.4268882380984814E-4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40</v>
      </c>
      <c r="F5" s="15" t="s">
        <v>43</v>
      </c>
      <c r="G5" s="9">
        <f t="shared" si="0"/>
        <v>14565</v>
      </c>
      <c r="H5" s="9">
        <f t="shared" si="0"/>
        <v>34</v>
      </c>
      <c r="I5" s="9">
        <f t="shared" si="0"/>
        <v>27</v>
      </c>
      <c r="J5" s="9">
        <f t="shared" si="0"/>
        <v>9</v>
      </c>
      <c r="K5" s="9">
        <f t="shared" si="0"/>
        <v>10</v>
      </c>
      <c r="L5" s="15"/>
      <c r="M5" s="16"/>
      <c r="N5" s="17" t="s">
        <v>44</v>
      </c>
      <c r="O5" s="7"/>
      <c r="P5" s="7"/>
      <c r="Q5" s="8"/>
      <c r="R5" s="8"/>
    </row>
    <row r="6" spans="1:18">
      <c r="A6" s="5" t="s">
        <v>45</v>
      </c>
      <c r="B6" s="18">
        <v>21</v>
      </c>
      <c r="C6" s="18">
        <v>513</v>
      </c>
      <c r="D6" s="6">
        <f>D7+D8</f>
        <v>0</v>
      </c>
      <c r="E6" s="6">
        <f>E7+E8</f>
        <v>6</v>
      </c>
      <c r="F6" s="6" t="s">
        <v>38</v>
      </c>
      <c r="G6" s="6">
        <f>G7+G8</f>
        <v>1513</v>
      </c>
      <c r="H6" s="6">
        <f>H7+H8</f>
        <v>1</v>
      </c>
      <c r="I6" s="6">
        <f>I7+I8</f>
        <v>4</v>
      </c>
      <c r="J6" s="6">
        <f>J7+J8</f>
        <v>1</v>
      </c>
      <c r="K6" s="6">
        <f>K7+K8</f>
        <v>4</v>
      </c>
      <c r="L6" s="6">
        <v>1</v>
      </c>
      <c r="M6" s="6">
        <v>0</v>
      </c>
      <c r="N6" s="11" t="s">
        <v>46</v>
      </c>
      <c r="O6" s="12">
        <f>M3/G3</f>
        <v>1.3621194578764559E-4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3</v>
      </c>
      <c r="F7" s="9" t="s">
        <v>41</v>
      </c>
      <c r="G7" s="9">
        <v>765</v>
      </c>
      <c r="H7" s="9">
        <v>0</v>
      </c>
      <c r="I7" s="9">
        <v>1</v>
      </c>
      <c r="J7" s="9">
        <v>1</v>
      </c>
      <c r="K7" s="9">
        <v>3</v>
      </c>
      <c r="L7" s="9"/>
      <c r="M7" s="10"/>
      <c r="N7" s="11" t="s">
        <v>47</v>
      </c>
      <c r="O7" s="12">
        <f>J3/G3</f>
        <v>6.8105972893822784E-4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43</v>
      </c>
      <c r="G8" s="15">
        <v>748</v>
      </c>
      <c r="H8" s="15">
        <v>1</v>
      </c>
      <c r="I8" s="15">
        <v>3</v>
      </c>
      <c r="J8" s="15">
        <v>0</v>
      </c>
      <c r="K8" s="15">
        <v>1</v>
      </c>
      <c r="L8" s="15"/>
      <c r="M8" s="16"/>
      <c r="N8" s="11" t="s">
        <v>48</v>
      </c>
      <c r="O8" s="12">
        <f>K3/G3</f>
        <v>9.875366069604305E-4</v>
      </c>
      <c r="P8" s="13"/>
      <c r="Q8" s="13"/>
      <c r="R8" s="14"/>
    </row>
    <row r="9" spans="1:18">
      <c r="A9" s="5" t="s">
        <v>49</v>
      </c>
      <c r="B9" s="18">
        <v>27</v>
      </c>
      <c r="C9" s="18">
        <v>736</v>
      </c>
      <c r="D9" s="18">
        <v>0</v>
      </c>
      <c r="E9" s="18">
        <v>1</v>
      </c>
      <c r="F9" s="6" t="s">
        <v>38</v>
      </c>
      <c r="G9" s="6">
        <f>G10+G11</f>
        <v>2419</v>
      </c>
      <c r="H9" s="6">
        <f>H10+H11</f>
        <v>1</v>
      </c>
      <c r="I9" s="6">
        <f>I10+I11</f>
        <v>5</v>
      </c>
      <c r="J9" s="6">
        <f>J10+J11</f>
        <v>2</v>
      </c>
      <c r="K9" s="6">
        <f>K10+K11</f>
        <v>1</v>
      </c>
      <c r="L9" s="6">
        <v>0</v>
      </c>
      <c r="M9" s="6">
        <v>1</v>
      </c>
    </row>
    <row r="10" spans="1:18">
      <c r="A10" s="19"/>
      <c r="B10" s="9"/>
      <c r="C10" s="9"/>
      <c r="D10" s="9">
        <v>0</v>
      </c>
      <c r="E10" s="9">
        <v>1</v>
      </c>
      <c r="F10" s="9" t="s">
        <v>41</v>
      </c>
      <c r="G10" s="9">
        <v>1225</v>
      </c>
      <c r="H10" s="9">
        <v>0</v>
      </c>
      <c r="I10" s="9">
        <v>4</v>
      </c>
      <c r="J10" s="9">
        <v>1</v>
      </c>
      <c r="K10" s="9">
        <v>1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43</v>
      </c>
      <c r="G11" s="15">
        <v>1194</v>
      </c>
      <c r="H11" s="15">
        <v>1</v>
      </c>
      <c r="I11" s="15">
        <v>1</v>
      </c>
      <c r="J11" s="15">
        <v>1</v>
      </c>
      <c r="K11" s="15">
        <v>0</v>
      </c>
      <c r="L11" s="15"/>
      <c r="M11" s="16"/>
    </row>
    <row r="12" spans="1:18">
      <c r="A12" s="5" t="s">
        <v>50</v>
      </c>
      <c r="B12" s="18">
        <v>20</v>
      </c>
      <c r="C12" s="18">
        <v>494</v>
      </c>
      <c r="D12" s="6">
        <f>D13+D14</f>
        <v>2</v>
      </c>
      <c r="E12" s="6">
        <f>E13+E14</f>
        <v>0</v>
      </c>
      <c r="F12" s="6" t="s">
        <v>38</v>
      </c>
      <c r="G12" s="6">
        <f>G13+G14</f>
        <v>1463</v>
      </c>
      <c r="H12" s="6">
        <f>H13+H14</f>
        <v>1</v>
      </c>
      <c r="I12" s="6">
        <f>I13+I14</f>
        <v>1</v>
      </c>
      <c r="J12" s="6">
        <f>J13+J14</f>
        <v>2</v>
      </c>
      <c r="K12" s="6">
        <f>K13+K14</f>
        <v>1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41</v>
      </c>
      <c r="G13" s="9">
        <v>764</v>
      </c>
      <c r="H13" s="9">
        <v>0</v>
      </c>
      <c r="I13" s="9">
        <v>0</v>
      </c>
      <c r="J13" s="9">
        <v>1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43</v>
      </c>
      <c r="G14" s="15">
        <v>699</v>
      </c>
      <c r="H14" s="15">
        <v>1</v>
      </c>
      <c r="I14" s="15">
        <v>1</v>
      </c>
      <c r="J14" s="15">
        <v>1</v>
      </c>
      <c r="K14" s="15">
        <v>0</v>
      </c>
      <c r="L14" s="15"/>
      <c r="M14" s="16"/>
    </row>
    <row r="15" spans="1:18">
      <c r="A15" s="5" t="s">
        <v>51</v>
      </c>
      <c r="B15" s="18">
        <v>19</v>
      </c>
      <c r="C15" s="18">
        <v>775</v>
      </c>
      <c r="D15" s="6">
        <f>D16+D17</f>
        <v>2</v>
      </c>
      <c r="E15" s="6">
        <f>E16+E17</f>
        <v>6</v>
      </c>
      <c r="F15" s="6" t="s">
        <v>38</v>
      </c>
      <c r="G15" s="6">
        <f>G16+G17</f>
        <v>2509</v>
      </c>
      <c r="H15" s="6">
        <f>H16+H17</f>
        <v>4</v>
      </c>
      <c r="I15" s="6">
        <f>I16+I17</f>
        <v>5</v>
      </c>
      <c r="J15" s="6">
        <f>J16+J17</f>
        <v>1</v>
      </c>
      <c r="K15" s="6">
        <f>K16+K17</f>
        <v>1</v>
      </c>
      <c r="L15" s="6">
        <v>0</v>
      </c>
      <c r="M15" s="6">
        <v>1</v>
      </c>
    </row>
    <row r="16" spans="1:18">
      <c r="A16" s="19"/>
      <c r="B16" s="9"/>
      <c r="C16" s="9"/>
      <c r="D16" s="9">
        <v>2</v>
      </c>
      <c r="E16" s="9">
        <v>2</v>
      </c>
      <c r="F16" s="9" t="s">
        <v>41</v>
      </c>
      <c r="G16" s="9">
        <v>1279</v>
      </c>
      <c r="H16" s="9">
        <v>1</v>
      </c>
      <c r="I16" s="9">
        <v>2</v>
      </c>
      <c r="J16" s="9">
        <v>1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43</v>
      </c>
      <c r="G17" s="15">
        <v>1230</v>
      </c>
      <c r="H17" s="15">
        <v>3</v>
      </c>
      <c r="I17" s="15">
        <v>3</v>
      </c>
      <c r="J17" s="15">
        <v>0</v>
      </c>
      <c r="K17" s="15">
        <v>1</v>
      </c>
      <c r="L17" s="15"/>
      <c r="M17" s="16"/>
    </row>
    <row r="18" spans="1:13">
      <c r="A18" s="5" t="s">
        <v>52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38</v>
      </c>
      <c r="G18" s="6">
        <f>G19+G20</f>
        <v>907</v>
      </c>
      <c r="H18" s="6">
        <f>H19+H20</f>
        <v>0</v>
      </c>
      <c r="I18" s="6">
        <f>I19+I20</f>
        <v>0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41</v>
      </c>
      <c r="G19" s="9">
        <v>447</v>
      </c>
      <c r="H19" s="9">
        <v>0</v>
      </c>
      <c r="I19" s="9">
        <v>0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43</v>
      </c>
      <c r="G20" s="15">
        <v>460</v>
      </c>
      <c r="H20" s="15">
        <v>0</v>
      </c>
      <c r="I20" s="15">
        <v>0</v>
      </c>
      <c r="J20" s="15">
        <v>0</v>
      </c>
      <c r="K20" s="15">
        <v>1</v>
      </c>
      <c r="L20" s="15"/>
      <c r="M20" s="16"/>
    </row>
    <row r="21" spans="1:13">
      <c r="A21" s="5" t="s">
        <v>53</v>
      </c>
      <c r="B21" s="6">
        <v>50</v>
      </c>
      <c r="C21" s="6">
        <v>1868</v>
      </c>
      <c r="D21" s="6">
        <f>D22+D23</f>
        <v>5</v>
      </c>
      <c r="E21" s="6">
        <f>E22+E23</f>
        <v>12</v>
      </c>
      <c r="F21" s="6" t="s">
        <v>38</v>
      </c>
      <c r="G21" s="6">
        <f>G22+G23</f>
        <v>5927</v>
      </c>
      <c r="H21" s="6">
        <f>H22+H23</f>
        <v>15</v>
      </c>
      <c r="I21" s="6">
        <f>I22+I23</f>
        <v>6</v>
      </c>
      <c r="J21" s="6">
        <f>J22+J23</f>
        <v>8</v>
      </c>
      <c r="K21" s="6">
        <f>K22+K23</f>
        <v>4</v>
      </c>
      <c r="L21" s="6">
        <v>6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41</v>
      </c>
      <c r="G22" s="9">
        <v>2930</v>
      </c>
      <c r="H22" s="9">
        <v>6</v>
      </c>
      <c r="I22" s="9">
        <v>1</v>
      </c>
      <c r="J22" s="9">
        <v>5</v>
      </c>
      <c r="K22" s="9">
        <v>3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43</v>
      </c>
      <c r="G23" s="15">
        <v>2997</v>
      </c>
      <c r="H23" s="15">
        <v>9</v>
      </c>
      <c r="I23" s="15">
        <v>5</v>
      </c>
      <c r="J23" s="15">
        <v>3</v>
      </c>
      <c r="K23" s="15">
        <v>1</v>
      </c>
      <c r="L23" s="15"/>
      <c r="M23" s="16"/>
    </row>
    <row r="24" spans="1:13">
      <c r="A24" s="5" t="s">
        <v>54</v>
      </c>
      <c r="B24" s="6">
        <v>28</v>
      </c>
      <c r="C24" s="6">
        <v>1017</v>
      </c>
      <c r="D24" s="6">
        <f>D25+D26</f>
        <v>2</v>
      </c>
      <c r="E24" s="6">
        <f>E25+E26</f>
        <v>8</v>
      </c>
      <c r="F24" s="6" t="s">
        <v>38</v>
      </c>
      <c r="G24" s="6">
        <f>G25+G26</f>
        <v>3255</v>
      </c>
      <c r="H24" s="6">
        <f>H25+H26</f>
        <v>6</v>
      </c>
      <c r="I24" s="6">
        <f>I25+I26</f>
        <v>4</v>
      </c>
      <c r="J24" s="6">
        <f>J25+J26</f>
        <v>2</v>
      </c>
      <c r="K24" s="6">
        <f>K25+K26</f>
        <v>4</v>
      </c>
      <c r="L24" s="6">
        <v>0</v>
      </c>
      <c r="M24" s="6">
        <v>0</v>
      </c>
    </row>
    <row r="25" spans="1:13">
      <c r="A25" s="19"/>
      <c r="B25" s="9"/>
      <c r="C25" s="9"/>
      <c r="D25" s="9">
        <v>1</v>
      </c>
      <c r="E25" s="9">
        <v>2</v>
      </c>
      <c r="F25" s="9" t="s">
        <v>41</v>
      </c>
      <c r="G25" s="9">
        <v>1626</v>
      </c>
      <c r="H25" s="9">
        <v>3</v>
      </c>
      <c r="I25" s="9">
        <v>2</v>
      </c>
      <c r="J25" s="9">
        <v>1</v>
      </c>
      <c r="K25" s="9">
        <v>2</v>
      </c>
      <c r="L25" s="9"/>
      <c r="M25" s="10"/>
    </row>
    <row r="26" spans="1:13">
      <c r="A26" s="1"/>
      <c r="B26" s="15"/>
      <c r="C26" s="15"/>
      <c r="D26" s="15">
        <v>1</v>
      </c>
      <c r="E26" s="15">
        <v>6</v>
      </c>
      <c r="F26" s="15" t="s">
        <v>43</v>
      </c>
      <c r="G26" s="15">
        <v>1629</v>
      </c>
      <c r="H26" s="15">
        <v>3</v>
      </c>
      <c r="I26" s="15">
        <v>2</v>
      </c>
      <c r="J26" s="15">
        <v>1</v>
      </c>
      <c r="K26" s="15">
        <v>2</v>
      </c>
      <c r="L26" s="15"/>
      <c r="M26" s="16"/>
    </row>
    <row r="27" spans="1:13">
      <c r="A27" s="5" t="s">
        <v>55</v>
      </c>
      <c r="B27" s="6">
        <v>25</v>
      </c>
      <c r="C27" s="6">
        <v>862</v>
      </c>
      <c r="D27" s="6">
        <f>D28+D29</f>
        <v>4</v>
      </c>
      <c r="E27" s="6">
        <f>E28+E29</f>
        <v>15</v>
      </c>
      <c r="F27" s="6" t="s">
        <v>38</v>
      </c>
      <c r="G27" s="6">
        <f>G28+G29</f>
        <v>2804</v>
      </c>
      <c r="H27" s="6">
        <f>H28+H29</f>
        <v>5</v>
      </c>
      <c r="I27" s="6">
        <f>I28+I29</f>
        <v>6</v>
      </c>
      <c r="J27" s="6">
        <f>J28+J29</f>
        <v>1</v>
      </c>
      <c r="K27" s="6">
        <f>K28+K29</f>
        <v>2</v>
      </c>
      <c r="L27" s="6">
        <v>0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41</v>
      </c>
      <c r="G28" s="9">
        <v>1422</v>
      </c>
      <c r="H28" s="9">
        <v>2</v>
      </c>
      <c r="I28" s="9">
        <v>2</v>
      </c>
      <c r="J28" s="9">
        <v>0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43</v>
      </c>
      <c r="G29" s="15">
        <v>1382</v>
      </c>
      <c r="H29" s="15">
        <v>3</v>
      </c>
      <c r="I29" s="15">
        <v>4</v>
      </c>
      <c r="J29" s="15">
        <v>1</v>
      </c>
      <c r="K29" s="15">
        <v>1</v>
      </c>
      <c r="L29" s="15"/>
      <c r="M29" s="16"/>
    </row>
    <row r="30" spans="1:13">
      <c r="A30" s="5" t="s">
        <v>56</v>
      </c>
      <c r="B30" s="6">
        <v>20</v>
      </c>
      <c r="C30" s="6">
        <v>592</v>
      </c>
      <c r="D30" s="6">
        <f>D31+D32</f>
        <v>5</v>
      </c>
      <c r="E30" s="6">
        <f>E31+E32</f>
        <v>5</v>
      </c>
      <c r="F30" s="6" t="s">
        <v>38</v>
      </c>
      <c r="G30" s="6">
        <f>G31+G32</f>
        <v>1801</v>
      </c>
      <c r="H30" s="6">
        <f>H31+H32</f>
        <v>5</v>
      </c>
      <c r="I30" s="6">
        <f>I31+I32</f>
        <v>2</v>
      </c>
      <c r="J30" s="6">
        <f>J31+J32</f>
        <v>0</v>
      </c>
      <c r="K30" s="6">
        <f>K31+K32</f>
        <v>4</v>
      </c>
      <c r="L30" s="6">
        <v>2</v>
      </c>
      <c r="M30" s="6">
        <v>0</v>
      </c>
    </row>
    <row r="31" spans="1:13">
      <c r="A31" s="19"/>
      <c r="B31" s="9"/>
      <c r="C31" s="9"/>
      <c r="D31" s="9">
        <v>1</v>
      </c>
      <c r="E31" s="9">
        <v>1</v>
      </c>
      <c r="F31" s="9" t="s">
        <v>41</v>
      </c>
      <c r="G31" s="9">
        <v>903</v>
      </c>
      <c r="H31" s="9">
        <v>3</v>
      </c>
      <c r="I31" s="9">
        <v>1</v>
      </c>
      <c r="J31" s="9">
        <v>0</v>
      </c>
      <c r="K31" s="9">
        <v>2</v>
      </c>
      <c r="L31" s="9"/>
      <c r="M31" s="10"/>
    </row>
    <row r="32" spans="1:13">
      <c r="A32" s="1"/>
      <c r="B32" s="15"/>
      <c r="C32" s="15"/>
      <c r="D32" s="15">
        <v>4</v>
      </c>
      <c r="E32" s="15">
        <v>4</v>
      </c>
      <c r="F32" s="15" t="s">
        <v>43</v>
      </c>
      <c r="G32" s="15">
        <v>898</v>
      </c>
      <c r="H32" s="15">
        <v>2</v>
      </c>
      <c r="I32" s="15">
        <v>1</v>
      </c>
      <c r="J32" s="15">
        <v>0</v>
      </c>
      <c r="K32" s="15">
        <v>2</v>
      </c>
      <c r="L32" s="15"/>
      <c r="M32" s="16"/>
    </row>
    <row r="33" spans="1:13">
      <c r="A33" s="5" t="s">
        <v>57</v>
      </c>
      <c r="B33" s="6">
        <v>19</v>
      </c>
      <c r="C33" s="6">
        <v>614</v>
      </c>
      <c r="D33" s="6">
        <f>D34+D35</f>
        <v>1</v>
      </c>
      <c r="E33" s="6">
        <f>E34+E35</f>
        <v>5</v>
      </c>
      <c r="F33" s="6" t="s">
        <v>38</v>
      </c>
      <c r="G33" s="6">
        <f>G34+G35</f>
        <v>1961</v>
      </c>
      <c r="H33" s="6">
        <f>H34+H35</f>
        <v>3</v>
      </c>
      <c r="I33" s="6">
        <f>I34+I35</f>
        <v>2</v>
      </c>
      <c r="J33" s="6">
        <f>J34+J35</f>
        <v>0</v>
      </c>
      <c r="K33" s="6">
        <f>K34+K35</f>
        <v>2</v>
      </c>
      <c r="L33" s="6">
        <v>1</v>
      </c>
      <c r="M33" s="6">
        <v>1</v>
      </c>
    </row>
    <row r="34" spans="1:13">
      <c r="A34" s="19"/>
      <c r="B34" s="9"/>
      <c r="C34" s="9"/>
      <c r="D34" s="9">
        <v>0</v>
      </c>
      <c r="E34" s="9">
        <v>2</v>
      </c>
      <c r="F34" s="9" t="s">
        <v>41</v>
      </c>
      <c r="G34" s="9">
        <v>977</v>
      </c>
      <c r="H34" s="9">
        <v>1</v>
      </c>
      <c r="I34" s="9">
        <v>1</v>
      </c>
      <c r="J34" s="9">
        <v>0</v>
      </c>
      <c r="K34" s="9">
        <v>2</v>
      </c>
      <c r="L34" s="9"/>
      <c r="M34" s="10"/>
    </row>
    <row r="35" spans="1:13">
      <c r="A35" s="1"/>
      <c r="B35" s="15"/>
      <c r="C35" s="15"/>
      <c r="D35" s="15">
        <v>1</v>
      </c>
      <c r="E35" s="15">
        <v>3</v>
      </c>
      <c r="F35" s="15" t="s">
        <v>43</v>
      </c>
      <c r="G35" s="15">
        <v>984</v>
      </c>
      <c r="H35" s="15">
        <v>2</v>
      </c>
      <c r="I35" s="15">
        <v>1</v>
      </c>
      <c r="J35" s="15">
        <v>0</v>
      </c>
      <c r="K35" s="15">
        <v>0</v>
      </c>
      <c r="L35" s="15"/>
      <c r="M35" s="16"/>
    </row>
    <row r="36" spans="1:13">
      <c r="A36" s="5" t="s">
        <v>58</v>
      </c>
      <c r="B36" s="6">
        <v>10</v>
      </c>
      <c r="C36" s="6">
        <v>441</v>
      </c>
      <c r="D36" s="6">
        <f>D37+D38</f>
        <v>0</v>
      </c>
      <c r="E36" s="6">
        <f>E37+E38</f>
        <v>8</v>
      </c>
      <c r="F36" s="6" t="s">
        <v>38</v>
      </c>
      <c r="G36" s="6">
        <f>G37+G38</f>
        <v>1245</v>
      </c>
      <c r="H36" s="6">
        <f>H37+H38</f>
        <v>6</v>
      </c>
      <c r="I36" s="6">
        <f>I37+I38</f>
        <v>4</v>
      </c>
      <c r="J36" s="6">
        <f>J37+J38</f>
        <v>0</v>
      </c>
      <c r="K36" s="6">
        <f>K37+K38</f>
        <v>2</v>
      </c>
      <c r="L36" s="6">
        <v>1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41</v>
      </c>
      <c r="G37" s="9">
        <v>679</v>
      </c>
      <c r="H37" s="9">
        <v>4</v>
      </c>
      <c r="I37" s="9">
        <v>1</v>
      </c>
      <c r="J37" s="9">
        <v>0</v>
      </c>
      <c r="K37" s="9">
        <v>1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43</v>
      </c>
      <c r="G38" s="15">
        <v>566</v>
      </c>
      <c r="H38" s="15">
        <v>2</v>
      </c>
      <c r="I38" s="15">
        <v>3</v>
      </c>
      <c r="J38" s="15">
        <v>0</v>
      </c>
      <c r="K38" s="15">
        <v>1</v>
      </c>
      <c r="L38" s="15"/>
      <c r="M38" s="16"/>
    </row>
    <row r="39" spans="1:13">
      <c r="A39" s="5" t="s">
        <v>59</v>
      </c>
      <c r="B39" s="9">
        <v>27</v>
      </c>
      <c r="C39" s="9">
        <v>1158</v>
      </c>
      <c r="D39" s="6">
        <f>D40+D41</f>
        <v>6</v>
      </c>
      <c r="E39" s="6">
        <f>E40+E41</f>
        <v>6</v>
      </c>
      <c r="F39" s="9" t="s">
        <v>38</v>
      </c>
      <c r="G39" s="6">
        <f>G40+G41</f>
        <v>3562</v>
      </c>
      <c r="H39" s="6">
        <f>H40+H41</f>
        <v>10</v>
      </c>
      <c r="I39" s="6">
        <f>I40+I41</f>
        <v>9</v>
      </c>
      <c r="J39" s="6">
        <f>J40+J41</f>
        <v>3</v>
      </c>
      <c r="K39" s="6">
        <f>K40+K41</f>
        <v>3</v>
      </c>
      <c r="L39" s="6">
        <v>2</v>
      </c>
      <c r="M39" s="6">
        <v>0</v>
      </c>
    </row>
    <row r="40" spans="1:13">
      <c r="A40" s="19"/>
      <c r="B40" s="9"/>
      <c r="C40" s="9"/>
      <c r="D40" s="9">
        <v>3</v>
      </c>
      <c r="E40" s="9">
        <v>2</v>
      </c>
      <c r="F40" s="9" t="s">
        <v>41</v>
      </c>
      <c r="G40" s="9">
        <v>1784</v>
      </c>
      <c r="H40" s="9">
        <v>3</v>
      </c>
      <c r="I40" s="9">
        <v>6</v>
      </c>
      <c r="J40" s="9">
        <v>1</v>
      </c>
      <c r="K40" s="9">
        <v>3</v>
      </c>
      <c r="L40" s="9"/>
      <c r="M40" s="10"/>
    </row>
    <row r="41" spans="1:13">
      <c r="A41" s="19"/>
      <c r="B41" s="9"/>
      <c r="C41" s="9"/>
      <c r="D41" s="9">
        <v>3</v>
      </c>
      <c r="E41" s="9">
        <v>4</v>
      </c>
      <c r="F41" s="9" t="s">
        <v>43</v>
      </c>
      <c r="G41" s="9">
        <v>1778</v>
      </c>
      <c r="H41" s="9">
        <v>7</v>
      </c>
      <c r="I41" s="9">
        <v>3</v>
      </c>
      <c r="J41" s="9">
        <v>2</v>
      </c>
      <c r="K41" s="9">
        <v>0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12</v>
      </c>
    </row>
    <row r="3" spans="1:18">
      <c r="A3" s="5"/>
      <c r="B3" s="6">
        <f>B6+B9+B12+B15+B18+B21+B24+B27+B30+B33+B36+B39</f>
        <v>275</v>
      </c>
      <c r="C3" s="6">
        <f>SUM(C4:C41)</f>
        <v>9358</v>
      </c>
      <c r="D3" s="6">
        <f>D4+D5</f>
        <v>27</v>
      </c>
      <c r="E3" s="6">
        <f>E4+E5</f>
        <v>72</v>
      </c>
      <c r="F3" s="6" t="s">
        <v>13</v>
      </c>
      <c r="G3" s="6">
        <f>G4+G5</f>
        <v>29353</v>
      </c>
      <c r="H3" s="6">
        <f>H4+H5</f>
        <v>46</v>
      </c>
      <c r="I3" s="6">
        <f>I4+I5</f>
        <v>47</v>
      </c>
      <c r="J3" s="6">
        <f>J4+J5</f>
        <v>22</v>
      </c>
      <c r="K3" s="6">
        <f>K4+K5</f>
        <v>34</v>
      </c>
      <c r="L3" s="6">
        <f>SUM(L4:L41)</f>
        <v>18</v>
      </c>
      <c r="M3" s="6">
        <f>SUM(M4:M41)</f>
        <v>12</v>
      </c>
      <c r="N3" s="7" t="s">
        <v>14</v>
      </c>
      <c r="O3" s="7"/>
      <c r="P3" s="7"/>
      <c r="Q3" s="8"/>
      <c r="R3" s="8"/>
    </row>
    <row r="4" spans="1:18">
      <c r="A4" s="5" t="s">
        <v>15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16</v>
      </c>
      <c r="G4" s="9">
        <f t="shared" ref="G4:K5" si="0">G7+G10+G13+G16+G19+G22+G25+G28+G31+G34+G37+G40</f>
        <v>14795</v>
      </c>
      <c r="H4" s="9">
        <f t="shared" si="0"/>
        <v>18</v>
      </c>
      <c r="I4" s="9">
        <f t="shared" si="0"/>
        <v>17</v>
      </c>
      <c r="J4" s="9">
        <f t="shared" si="0"/>
        <v>13</v>
      </c>
      <c r="K4" s="9">
        <f t="shared" si="0"/>
        <v>20</v>
      </c>
      <c r="L4" s="9"/>
      <c r="M4" s="10"/>
      <c r="N4" s="11" t="s">
        <v>17</v>
      </c>
      <c r="O4" s="12">
        <f>L3/G3</f>
        <v>6.1322522399754708E-4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38</v>
      </c>
      <c r="F5" s="15" t="s">
        <v>18</v>
      </c>
      <c r="G5" s="9">
        <f t="shared" si="0"/>
        <v>14558</v>
      </c>
      <c r="H5" s="9">
        <f t="shared" si="0"/>
        <v>28</v>
      </c>
      <c r="I5" s="9">
        <f t="shared" si="0"/>
        <v>30</v>
      </c>
      <c r="J5" s="9">
        <f t="shared" si="0"/>
        <v>9</v>
      </c>
      <c r="K5" s="9">
        <f t="shared" si="0"/>
        <v>14</v>
      </c>
      <c r="L5" s="15"/>
      <c r="M5" s="16"/>
      <c r="N5" s="17" t="s">
        <v>19</v>
      </c>
      <c r="O5" s="7"/>
      <c r="P5" s="7"/>
      <c r="Q5" s="8"/>
      <c r="R5" s="8"/>
    </row>
    <row r="6" spans="1:18">
      <c r="A6" s="5" t="s">
        <v>20</v>
      </c>
      <c r="B6" s="18">
        <v>21</v>
      </c>
      <c r="C6" s="18">
        <v>512</v>
      </c>
      <c r="D6" s="6">
        <f>D7+D8</f>
        <v>0</v>
      </c>
      <c r="E6" s="6">
        <f>E7+E8</f>
        <v>6</v>
      </c>
      <c r="F6" s="6" t="s">
        <v>21</v>
      </c>
      <c r="G6" s="6">
        <f>G7+G8</f>
        <v>1510</v>
      </c>
      <c r="H6" s="6">
        <f>H7+H8</f>
        <v>1</v>
      </c>
      <c r="I6" s="6">
        <f>I7+I8</f>
        <v>2</v>
      </c>
      <c r="J6" s="6">
        <f>J7+J8</f>
        <v>0</v>
      </c>
      <c r="K6" s="6">
        <f>K7+K8</f>
        <v>2</v>
      </c>
      <c r="L6" s="6">
        <v>2</v>
      </c>
      <c r="M6" s="6">
        <v>0</v>
      </c>
      <c r="N6" s="11" t="s">
        <v>22</v>
      </c>
      <c r="O6" s="12">
        <f>M3/G3</f>
        <v>4.0881681599836474E-4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3</v>
      </c>
      <c r="F7" s="9" t="s">
        <v>16</v>
      </c>
      <c r="G7" s="9">
        <v>763</v>
      </c>
      <c r="H7" s="9">
        <v>1</v>
      </c>
      <c r="I7" s="9">
        <v>1</v>
      </c>
      <c r="J7" s="9">
        <v>0</v>
      </c>
      <c r="K7" s="9">
        <v>2</v>
      </c>
      <c r="L7" s="9"/>
      <c r="M7" s="10"/>
      <c r="N7" s="11" t="s">
        <v>23</v>
      </c>
      <c r="O7" s="12">
        <f>J3/G3</f>
        <v>7.4949749599700205E-4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18</v>
      </c>
      <c r="G8" s="15">
        <v>747</v>
      </c>
      <c r="H8" s="15">
        <v>0</v>
      </c>
      <c r="I8" s="15">
        <v>1</v>
      </c>
      <c r="J8" s="15">
        <v>0</v>
      </c>
      <c r="K8" s="15">
        <v>0</v>
      </c>
      <c r="L8" s="15"/>
      <c r="M8" s="16"/>
      <c r="N8" s="11" t="s">
        <v>24</v>
      </c>
      <c r="O8" s="12">
        <f>K3/G3</f>
        <v>1.1583143119953667E-3</v>
      </c>
      <c r="P8" s="13"/>
      <c r="Q8" s="13"/>
      <c r="R8" s="14"/>
    </row>
    <row r="9" spans="1:18">
      <c r="A9" s="5" t="s">
        <v>25</v>
      </c>
      <c r="B9" s="18">
        <v>27</v>
      </c>
      <c r="C9" s="18">
        <v>736</v>
      </c>
      <c r="D9" s="18">
        <v>0</v>
      </c>
      <c r="E9" s="18">
        <v>1</v>
      </c>
      <c r="F9" s="6" t="s">
        <v>21</v>
      </c>
      <c r="G9" s="6">
        <f>G10+G11</f>
        <v>2421</v>
      </c>
      <c r="H9" s="6">
        <f>H10+H11</f>
        <v>4</v>
      </c>
      <c r="I9" s="6">
        <f>I10+I11</f>
        <v>4</v>
      </c>
      <c r="J9" s="6">
        <f>J10+J11</f>
        <v>4</v>
      </c>
      <c r="K9" s="6">
        <f>K10+K11</f>
        <v>2</v>
      </c>
      <c r="L9" s="6">
        <v>1</v>
      </c>
      <c r="M9" s="6">
        <v>1</v>
      </c>
    </row>
    <row r="10" spans="1:18">
      <c r="A10" s="19"/>
      <c r="B10" s="9"/>
      <c r="C10" s="9"/>
      <c r="D10" s="9">
        <v>0</v>
      </c>
      <c r="E10" s="9">
        <v>1</v>
      </c>
      <c r="F10" s="9" t="s">
        <v>16</v>
      </c>
      <c r="G10" s="9">
        <v>1229</v>
      </c>
      <c r="H10" s="9">
        <v>3</v>
      </c>
      <c r="I10" s="9">
        <v>1</v>
      </c>
      <c r="J10" s="9">
        <v>3</v>
      </c>
      <c r="K10" s="9">
        <v>1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18</v>
      </c>
      <c r="G11" s="15">
        <v>1192</v>
      </c>
      <c r="H11" s="15">
        <v>1</v>
      </c>
      <c r="I11" s="15">
        <v>3</v>
      </c>
      <c r="J11" s="15">
        <v>1</v>
      </c>
      <c r="K11" s="15">
        <v>1</v>
      </c>
      <c r="L11" s="15"/>
      <c r="M11" s="16"/>
    </row>
    <row r="12" spans="1:18">
      <c r="A12" s="5" t="s">
        <v>26</v>
      </c>
      <c r="B12" s="18">
        <v>20</v>
      </c>
      <c r="C12" s="18">
        <v>492</v>
      </c>
      <c r="D12" s="6">
        <f>D13+D14</f>
        <v>2</v>
      </c>
      <c r="E12" s="6">
        <f>E13+E14</f>
        <v>0</v>
      </c>
      <c r="F12" s="6" t="s">
        <v>21</v>
      </c>
      <c r="G12" s="6">
        <f>G13+G14</f>
        <v>1457</v>
      </c>
      <c r="H12" s="6">
        <f>H13+H14</f>
        <v>0</v>
      </c>
      <c r="I12" s="6">
        <f>I13+I14</f>
        <v>3</v>
      </c>
      <c r="J12" s="6">
        <f>J13+J14</f>
        <v>0</v>
      </c>
      <c r="K12" s="6">
        <f>K13+K14</f>
        <v>3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16</v>
      </c>
      <c r="G13" s="9">
        <v>761</v>
      </c>
      <c r="H13" s="9">
        <v>0</v>
      </c>
      <c r="I13" s="9">
        <v>1</v>
      </c>
      <c r="J13" s="9">
        <v>0</v>
      </c>
      <c r="K13" s="9">
        <v>2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18</v>
      </c>
      <c r="G14" s="15">
        <v>696</v>
      </c>
      <c r="H14" s="15">
        <v>0</v>
      </c>
      <c r="I14" s="15">
        <v>2</v>
      </c>
      <c r="J14" s="15">
        <v>0</v>
      </c>
      <c r="K14" s="15">
        <v>1</v>
      </c>
      <c r="L14" s="15"/>
      <c r="M14" s="16"/>
    </row>
    <row r="15" spans="1:18">
      <c r="A15" s="5" t="s">
        <v>27</v>
      </c>
      <c r="B15" s="18">
        <v>19</v>
      </c>
      <c r="C15" s="18">
        <v>773</v>
      </c>
      <c r="D15" s="6">
        <f>D16+D17</f>
        <v>2</v>
      </c>
      <c r="E15" s="6">
        <f>E16+E17</f>
        <v>6</v>
      </c>
      <c r="F15" s="6" t="s">
        <v>21</v>
      </c>
      <c r="G15" s="6">
        <f>G16+G17</f>
        <v>2505</v>
      </c>
      <c r="H15" s="6">
        <f>H16+H17</f>
        <v>9</v>
      </c>
      <c r="I15" s="6">
        <f>I16+I17</f>
        <v>3</v>
      </c>
      <c r="J15" s="6">
        <f>J16+J17</f>
        <v>2</v>
      </c>
      <c r="K15" s="6">
        <f>K16+K17</f>
        <v>5</v>
      </c>
      <c r="L15" s="6">
        <v>0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16</v>
      </c>
      <c r="G16" s="9">
        <v>1275</v>
      </c>
      <c r="H16" s="9">
        <v>3</v>
      </c>
      <c r="I16" s="9">
        <v>1</v>
      </c>
      <c r="J16" s="9">
        <v>1</v>
      </c>
      <c r="K16" s="9">
        <v>2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18</v>
      </c>
      <c r="G17" s="15">
        <v>1230</v>
      </c>
      <c r="H17" s="15">
        <v>6</v>
      </c>
      <c r="I17" s="15">
        <v>2</v>
      </c>
      <c r="J17" s="15">
        <v>1</v>
      </c>
      <c r="K17" s="15">
        <v>3</v>
      </c>
      <c r="L17" s="15"/>
      <c r="M17" s="16"/>
    </row>
    <row r="18" spans="1:13">
      <c r="A18" s="5" t="s">
        <v>28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21</v>
      </c>
      <c r="G18" s="6">
        <f>G19+G20</f>
        <v>903</v>
      </c>
      <c r="H18" s="6">
        <f>H19+H20</f>
        <v>1</v>
      </c>
      <c r="I18" s="6">
        <f>I19+I20</f>
        <v>1</v>
      </c>
      <c r="J18" s="6">
        <f>J19+J20</f>
        <v>1</v>
      </c>
      <c r="K18" s="6">
        <f>K19+K20</f>
        <v>2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16</v>
      </c>
      <c r="G19" s="9">
        <v>444</v>
      </c>
      <c r="H19" s="9">
        <v>1</v>
      </c>
      <c r="I19" s="9">
        <v>1</v>
      </c>
      <c r="J19" s="9">
        <v>0</v>
      </c>
      <c r="K19" s="9">
        <v>1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18</v>
      </c>
      <c r="G20" s="15">
        <v>459</v>
      </c>
      <c r="H20" s="15">
        <v>0</v>
      </c>
      <c r="I20" s="15">
        <v>0</v>
      </c>
      <c r="J20" s="15">
        <v>1</v>
      </c>
      <c r="K20" s="15">
        <v>1</v>
      </c>
      <c r="L20" s="15"/>
      <c r="M20" s="16"/>
    </row>
    <row r="21" spans="1:13">
      <c r="A21" s="5" t="s">
        <v>29</v>
      </c>
      <c r="B21" s="6">
        <v>50</v>
      </c>
      <c r="C21" s="6">
        <v>1870</v>
      </c>
      <c r="D21" s="6">
        <f>D22+D23</f>
        <v>5</v>
      </c>
      <c r="E21" s="6">
        <f>E22+E23</f>
        <v>12</v>
      </c>
      <c r="F21" s="6" t="s">
        <v>21</v>
      </c>
      <c r="G21" s="6">
        <f>G22+G23</f>
        <v>5940</v>
      </c>
      <c r="H21" s="6">
        <f>H22+H23</f>
        <v>14</v>
      </c>
      <c r="I21" s="6">
        <f>I22+I23</f>
        <v>5</v>
      </c>
      <c r="J21" s="6">
        <f>J22+J23</f>
        <v>8</v>
      </c>
      <c r="K21" s="6">
        <f>K22+K23</f>
        <v>10</v>
      </c>
      <c r="L21" s="6">
        <v>1</v>
      </c>
      <c r="M21" s="6">
        <v>4</v>
      </c>
    </row>
    <row r="22" spans="1:13">
      <c r="A22" s="19"/>
      <c r="B22" s="9"/>
      <c r="C22" s="9"/>
      <c r="D22" s="9">
        <v>3</v>
      </c>
      <c r="E22" s="9">
        <v>7</v>
      </c>
      <c r="F22" s="9" t="s">
        <v>16</v>
      </c>
      <c r="G22" s="9">
        <v>2937</v>
      </c>
      <c r="H22" s="9">
        <v>6</v>
      </c>
      <c r="I22" s="9">
        <v>3</v>
      </c>
      <c r="J22" s="9">
        <v>4</v>
      </c>
      <c r="K22" s="9">
        <v>4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18</v>
      </c>
      <c r="G23" s="15">
        <v>3003</v>
      </c>
      <c r="H23" s="15">
        <v>8</v>
      </c>
      <c r="I23" s="15">
        <v>2</v>
      </c>
      <c r="J23" s="15">
        <v>4</v>
      </c>
      <c r="K23" s="15">
        <v>6</v>
      </c>
      <c r="L23" s="15"/>
      <c r="M23" s="16"/>
    </row>
    <row r="24" spans="1:13">
      <c r="A24" s="5" t="s">
        <v>30</v>
      </c>
      <c r="B24" s="6">
        <v>28</v>
      </c>
      <c r="C24" s="6">
        <v>1018</v>
      </c>
      <c r="D24" s="6">
        <f>D25+D26</f>
        <v>2</v>
      </c>
      <c r="E24" s="6">
        <f>E25+E26</f>
        <v>8</v>
      </c>
      <c r="F24" s="6" t="s">
        <v>21</v>
      </c>
      <c r="G24" s="6">
        <f>G25+G26</f>
        <v>3254</v>
      </c>
      <c r="H24" s="6">
        <f>H25+H26</f>
        <v>3</v>
      </c>
      <c r="I24" s="6">
        <f>I25+I26</f>
        <v>7</v>
      </c>
      <c r="J24" s="6">
        <f>J25+J26</f>
        <v>3</v>
      </c>
      <c r="K24" s="6">
        <f>K25+K26</f>
        <v>2</v>
      </c>
      <c r="L24" s="6">
        <v>4</v>
      </c>
      <c r="M24" s="6">
        <v>2</v>
      </c>
    </row>
    <row r="25" spans="1:13">
      <c r="A25" s="19"/>
      <c r="B25" s="9"/>
      <c r="C25" s="9"/>
      <c r="D25" s="9">
        <v>1</v>
      </c>
      <c r="E25" s="9">
        <v>2</v>
      </c>
      <c r="F25" s="9" t="s">
        <v>16</v>
      </c>
      <c r="G25" s="9">
        <v>1625</v>
      </c>
      <c r="H25" s="9">
        <v>0</v>
      </c>
      <c r="I25" s="9">
        <v>4</v>
      </c>
      <c r="J25" s="9">
        <v>2</v>
      </c>
      <c r="K25" s="9">
        <v>1</v>
      </c>
      <c r="L25" s="9"/>
      <c r="M25" s="10"/>
    </row>
    <row r="26" spans="1:13">
      <c r="A26" s="1"/>
      <c r="B26" s="15"/>
      <c r="C26" s="15"/>
      <c r="D26" s="15">
        <v>1</v>
      </c>
      <c r="E26" s="15">
        <v>6</v>
      </c>
      <c r="F26" s="15" t="s">
        <v>18</v>
      </c>
      <c r="G26" s="15">
        <v>1629</v>
      </c>
      <c r="H26" s="15">
        <v>3</v>
      </c>
      <c r="I26" s="15">
        <v>3</v>
      </c>
      <c r="J26" s="15">
        <v>1</v>
      </c>
      <c r="K26" s="15">
        <v>1</v>
      </c>
      <c r="L26" s="15"/>
      <c r="M26" s="16"/>
    </row>
    <row r="27" spans="1:13">
      <c r="A27" s="5" t="s">
        <v>31</v>
      </c>
      <c r="B27" s="6">
        <v>25</v>
      </c>
      <c r="C27" s="6">
        <v>862</v>
      </c>
      <c r="D27" s="6">
        <f>D28+D29</f>
        <v>4</v>
      </c>
      <c r="E27" s="6">
        <f>E28+E29</f>
        <v>14</v>
      </c>
      <c r="F27" s="6" t="s">
        <v>21</v>
      </c>
      <c r="G27" s="6">
        <f>G28+G29</f>
        <v>2802</v>
      </c>
      <c r="H27" s="6">
        <f>H28+H29</f>
        <v>4</v>
      </c>
      <c r="I27" s="6">
        <f>I28+I29</f>
        <v>9</v>
      </c>
      <c r="J27" s="6">
        <f>J28+J29</f>
        <v>2</v>
      </c>
      <c r="K27" s="6">
        <f>K28+K29</f>
        <v>2</v>
      </c>
      <c r="L27" s="6">
        <v>3</v>
      </c>
      <c r="M27" s="6">
        <v>1</v>
      </c>
    </row>
    <row r="28" spans="1:13">
      <c r="A28" s="19"/>
      <c r="B28" s="9"/>
      <c r="C28" s="9"/>
      <c r="D28" s="9">
        <v>0</v>
      </c>
      <c r="E28" s="9">
        <v>8</v>
      </c>
      <c r="F28" s="9" t="s">
        <v>16</v>
      </c>
      <c r="G28" s="9">
        <v>1422</v>
      </c>
      <c r="H28" s="9">
        <v>1</v>
      </c>
      <c r="I28" s="9">
        <v>3</v>
      </c>
      <c r="J28" s="9">
        <v>2</v>
      </c>
      <c r="K28" s="9">
        <v>2</v>
      </c>
      <c r="L28" s="9"/>
      <c r="M28" s="10"/>
    </row>
    <row r="29" spans="1:13">
      <c r="A29" s="1"/>
      <c r="B29" s="15"/>
      <c r="C29" s="15"/>
      <c r="D29" s="15">
        <v>4</v>
      </c>
      <c r="E29" s="15">
        <v>6</v>
      </c>
      <c r="F29" s="15" t="s">
        <v>18</v>
      </c>
      <c r="G29" s="15">
        <v>1380</v>
      </c>
      <c r="H29" s="15">
        <v>3</v>
      </c>
      <c r="I29" s="15">
        <v>6</v>
      </c>
      <c r="J29" s="15">
        <v>0</v>
      </c>
      <c r="K29" s="15">
        <v>0</v>
      </c>
      <c r="L29" s="15"/>
      <c r="M29" s="16"/>
    </row>
    <row r="30" spans="1:13">
      <c r="A30" s="5" t="s">
        <v>32</v>
      </c>
      <c r="B30" s="6">
        <v>20</v>
      </c>
      <c r="C30" s="6">
        <v>592</v>
      </c>
      <c r="D30" s="6">
        <f>D31+D32</f>
        <v>5</v>
      </c>
      <c r="E30" s="6">
        <f>E31+E32</f>
        <v>5</v>
      </c>
      <c r="F30" s="6" t="s">
        <v>21</v>
      </c>
      <c r="G30" s="6">
        <f>G31+G32</f>
        <v>1802</v>
      </c>
      <c r="H30" s="6">
        <f>H31+H32</f>
        <v>1</v>
      </c>
      <c r="I30" s="6">
        <f>I31+I32</f>
        <v>1</v>
      </c>
      <c r="J30" s="6">
        <f>J31+J32</f>
        <v>1</v>
      </c>
      <c r="K30" s="6">
        <f>K31+K32</f>
        <v>2</v>
      </c>
      <c r="L30" s="6">
        <v>0</v>
      </c>
      <c r="M30" s="6">
        <v>1</v>
      </c>
    </row>
    <row r="31" spans="1:13">
      <c r="A31" s="19"/>
      <c r="B31" s="9"/>
      <c r="C31" s="9"/>
      <c r="D31" s="9">
        <v>1</v>
      </c>
      <c r="E31" s="9">
        <v>1</v>
      </c>
      <c r="F31" s="9" t="s">
        <v>16</v>
      </c>
      <c r="G31" s="9">
        <v>903</v>
      </c>
      <c r="H31" s="9">
        <v>0</v>
      </c>
      <c r="I31" s="9">
        <v>0</v>
      </c>
      <c r="J31" s="9">
        <v>1</v>
      </c>
      <c r="K31" s="9">
        <v>2</v>
      </c>
      <c r="L31" s="9"/>
      <c r="M31" s="10"/>
    </row>
    <row r="32" spans="1:13">
      <c r="A32" s="1"/>
      <c r="B32" s="15"/>
      <c r="C32" s="15"/>
      <c r="D32" s="15">
        <v>4</v>
      </c>
      <c r="E32" s="15">
        <v>4</v>
      </c>
      <c r="F32" s="15" t="s">
        <v>18</v>
      </c>
      <c r="G32" s="15">
        <v>899</v>
      </c>
      <c r="H32" s="15">
        <v>1</v>
      </c>
      <c r="I32" s="15">
        <v>1</v>
      </c>
      <c r="J32" s="15">
        <v>0</v>
      </c>
      <c r="K32" s="15">
        <v>0</v>
      </c>
      <c r="L32" s="15"/>
      <c r="M32" s="16"/>
    </row>
    <row r="33" spans="1:13">
      <c r="A33" s="5" t="s">
        <v>33</v>
      </c>
      <c r="B33" s="6">
        <v>19</v>
      </c>
      <c r="C33" s="6">
        <v>613</v>
      </c>
      <c r="D33" s="6">
        <f>D34+D35</f>
        <v>1</v>
      </c>
      <c r="E33" s="6">
        <f>E34+E35</f>
        <v>5</v>
      </c>
      <c r="F33" s="6" t="s">
        <v>21</v>
      </c>
      <c r="G33" s="6">
        <f>G34+G35</f>
        <v>1956</v>
      </c>
      <c r="H33" s="6">
        <f>H34+H35</f>
        <v>3</v>
      </c>
      <c r="I33" s="6">
        <f>I34+I35</f>
        <v>4</v>
      </c>
      <c r="J33" s="6">
        <f>J34+J35</f>
        <v>0</v>
      </c>
      <c r="K33" s="6">
        <f>K34+K35</f>
        <v>2</v>
      </c>
      <c r="L33" s="6">
        <v>1</v>
      </c>
      <c r="M33" s="6">
        <v>1</v>
      </c>
    </row>
    <row r="34" spans="1:13">
      <c r="A34" s="19"/>
      <c r="B34" s="9"/>
      <c r="C34" s="9"/>
      <c r="D34" s="9">
        <v>0</v>
      </c>
      <c r="E34" s="9">
        <v>2</v>
      </c>
      <c r="F34" s="9" t="s">
        <v>16</v>
      </c>
      <c r="G34" s="9">
        <v>973</v>
      </c>
      <c r="H34" s="9">
        <v>0</v>
      </c>
      <c r="I34" s="9">
        <v>1</v>
      </c>
      <c r="J34" s="9">
        <v>0</v>
      </c>
      <c r="K34" s="9">
        <v>2</v>
      </c>
      <c r="L34" s="9"/>
      <c r="M34" s="10"/>
    </row>
    <row r="35" spans="1:13">
      <c r="A35" s="1"/>
      <c r="B35" s="15"/>
      <c r="C35" s="15"/>
      <c r="D35" s="15">
        <v>1</v>
      </c>
      <c r="E35" s="15">
        <v>3</v>
      </c>
      <c r="F35" s="15" t="s">
        <v>18</v>
      </c>
      <c r="G35" s="15">
        <v>983</v>
      </c>
      <c r="H35" s="15">
        <v>3</v>
      </c>
      <c r="I35" s="15">
        <v>3</v>
      </c>
      <c r="J35" s="15">
        <v>0</v>
      </c>
      <c r="K35" s="15">
        <v>0</v>
      </c>
      <c r="L35" s="15"/>
      <c r="M35" s="16"/>
    </row>
    <row r="36" spans="1:13">
      <c r="A36" s="5" t="s">
        <v>34</v>
      </c>
      <c r="B36" s="6">
        <v>10</v>
      </c>
      <c r="C36" s="6">
        <v>439</v>
      </c>
      <c r="D36" s="6">
        <f>D37+D38</f>
        <v>0</v>
      </c>
      <c r="E36" s="6">
        <f>E37+E38</f>
        <v>7</v>
      </c>
      <c r="F36" s="6" t="s">
        <v>21</v>
      </c>
      <c r="G36" s="6">
        <f>G37+G38</f>
        <v>1242</v>
      </c>
      <c r="H36" s="6">
        <f>H37+H38</f>
        <v>0</v>
      </c>
      <c r="I36" s="6">
        <f>I37+I38</f>
        <v>2</v>
      </c>
      <c r="J36" s="6">
        <f>J37+J38</f>
        <v>1</v>
      </c>
      <c r="K36" s="6">
        <f>K37+K38</f>
        <v>1</v>
      </c>
      <c r="L36" s="6">
        <v>0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16</v>
      </c>
      <c r="G37" s="9">
        <v>679</v>
      </c>
      <c r="H37" s="9">
        <v>0</v>
      </c>
      <c r="I37" s="9">
        <v>0</v>
      </c>
      <c r="J37" s="9">
        <v>0</v>
      </c>
      <c r="K37" s="9">
        <v>0</v>
      </c>
      <c r="L37" s="9"/>
      <c r="M37" s="10"/>
    </row>
    <row r="38" spans="1:13">
      <c r="A38" s="1"/>
      <c r="B38" s="15"/>
      <c r="C38" s="15"/>
      <c r="D38" s="15">
        <v>0</v>
      </c>
      <c r="E38" s="15">
        <v>3</v>
      </c>
      <c r="F38" s="15" t="s">
        <v>18</v>
      </c>
      <c r="G38" s="15">
        <v>563</v>
      </c>
      <c r="H38" s="15">
        <v>0</v>
      </c>
      <c r="I38" s="15">
        <v>2</v>
      </c>
      <c r="J38" s="15">
        <v>1</v>
      </c>
      <c r="K38" s="15">
        <v>1</v>
      </c>
      <c r="L38" s="15"/>
      <c r="M38" s="16"/>
    </row>
    <row r="39" spans="1:13">
      <c r="A39" s="5" t="s">
        <v>35</v>
      </c>
      <c r="B39" s="9">
        <v>27</v>
      </c>
      <c r="C39" s="9">
        <v>1156</v>
      </c>
      <c r="D39" s="6">
        <f>D40+D41</f>
        <v>6</v>
      </c>
      <c r="E39" s="6">
        <f>E40+E41</f>
        <v>6</v>
      </c>
      <c r="F39" s="9" t="s">
        <v>21</v>
      </c>
      <c r="G39" s="6">
        <f>G40+G41</f>
        <v>3561</v>
      </c>
      <c r="H39" s="6">
        <f>H40+H41</f>
        <v>6</v>
      </c>
      <c r="I39" s="6">
        <f>I40+I41</f>
        <v>6</v>
      </c>
      <c r="J39" s="6">
        <f>J40+J41</f>
        <v>0</v>
      </c>
      <c r="K39" s="6">
        <f>K40+K41</f>
        <v>1</v>
      </c>
      <c r="L39" s="6">
        <v>6</v>
      </c>
      <c r="M39" s="6">
        <v>2</v>
      </c>
    </row>
    <row r="40" spans="1:13">
      <c r="A40" s="19"/>
      <c r="B40" s="9"/>
      <c r="C40" s="9"/>
      <c r="D40" s="9">
        <v>3</v>
      </c>
      <c r="E40" s="9">
        <v>2</v>
      </c>
      <c r="F40" s="9" t="s">
        <v>16</v>
      </c>
      <c r="G40" s="9">
        <v>1784</v>
      </c>
      <c r="H40" s="9">
        <v>3</v>
      </c>
      <c r="I40" s="9">
        <v>1</v>
      </c>
      <c r="J40" s="9">
        <v>0</v>
      </c>
      <c r="K40" s="9">
        <v>1</v>
      </c>
      <c r="L40" s="9"/>
      <c r="M40" s="10"/>
    </row>
    <row r="41" spans="1:13">
      <c r="A41" s="19"/>
      <c r="B41" s="9"/>
      <c r="C41" s="9"/>
      <c r="D41" s="9">
        <v>3</v>
      </c>
      <c r="E41" s="9">
        <v>4</v>
      </c>
      <c r="F41" s="9" t="s">
        <v>18</v>
      </c>
      <c r="G41" s="9">
        <v>1777</v>
      </c>
      <c r="H41" s="9">
        <v>3</v>
      </c>
      <c r="I41" s="9">
        <v>5</v>
      </c>
      <c r="J41" s="9">
        <v>0</v>
      </c>
      <c r="K41" s="9">
        <v>0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20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12</v>
      </c>
    </row>
    <row r="3" spans="1:18">
      <c r="A3" s="5"/>
      <c r="B3" s="6">
        <f>B6+B9+B12+B15+B18+B21+B24+B27+B30+B33+B36+B39</f>
        <v>275</v>
      </c>
      <c r="C3" s="6">
        <f>SUM(C4:C41)</f>
        <v>9361</v>
      </c>
      <c r="D3" s="6">
        <f>D4+D5</f>
        <v>26</v>
      </c>
      <c r="E3" s="6">
        <f>E4+E5</f>
        <v>70</v>
      </c>
      <c r="F3" s="6" t="s">
        <v>13</v>
      </c>
      <c r="G3" s="6">
        <f>G4+G5</f>
        <v>29319</v>
      </c>
      <c r="H3" s="6">
        <f>H4+H5</f>
        <v>47</v>
      </c>
      <c r="I3" s="6">
        <f>I4+I5</f>
        <v>75</v>
      </c>
      <c r="J3" s="6">
        <f>J4+J5</f>
        <v>37</v>
      </c>
      <c r="K3" s="6">
        <f>K4+K5</f>
        <v>19</v>
      </c>
      <c r="L3" s="6">
        <f>SUM(L4:L41)</f>
        <v>17</v>
      </c>
      <c r="M3" s="6">
        <f>SUM(M4:M41)</f>
        <v>4</v>
      </c>
      <c r="N3" s="7" t="s">
        <v>14</v>
      </c>
      <c r="O3" s="7"/>
      <c r="P3" s="7"/>
      <c r="Q3" s="8"/>
      <c r="R3" s="8"/>
    </row>
    <row r="4" spans="1:18">
      <c r="A4" s="5" t="s">
        <v>15</v>
      </c>
      <c r="B4" s="9"/>
      <c r="C4" s="9"/>
      <c r="D4" s="9">
        <f>D7+D10+D13+D16+D19+D22+D25+D28+D31+D34+D37+D40</f>
        <v>11</v>
      </c>
      <c r="E4" s="9">
        <f>E7+E10+E13+E16+E19+E22+E25+E28+E31+E34+E37+E40</f>
        <v>35</v>
      </c>
      <c r="F4" s="9" t="s">
        <v>16</v>
      </c>
      <c r="G4" s="9">
        <f t="shared" ref="G4:K5" si="0">G7+G10+G13+G16+G19+G22+G25+G28+G31+G34+G37+G40</f>
        <v>14777</v>
      </c>
      <c r="H4" s="9">
        <f t="shared" si="0"/>
        <v>19</v>
      </c>
      <c r="I4" s="9">
        <f t="shared" si="0"/>
        <v>31</v>
      </c>
      <c r="J4" s="9">
        <f t="shared" si="0"/>
        <v>21</v>
      </c>
      <c r="K4" s="9">
        <f t="shared" si="0"/>
        <v>14</v>
      </c>
      <c r="L4" s="9"/>
      <c r="M4" s="10"/>
      <c r="N4" s="11" t="s">
        <v>17</v>
      </c>
      <c r="O4" s="12">
        <f>L3/G3</f>
        <v>5.7982877997203174E-4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15</v>
      </c>
      <c r="E5" s="9">
        <f>E8+E11+E14+E17+E20+E23+E26+E29+E32+E35+E38+E41</f>
        <v>35</v>
      </c>
      <c r="F5" s="15" t="s">
        <v>18</v>
      </c>
      <c r="G5" s="9">
        <f t="shared" si="0"/>
        <v>14542</v>
      </c>
      <c r="H5" s="9">
        <f t="shared" si="0"/>
        <v>28</v>
      </c>
      <c r="I5" s="9">
        <f t="shared" si="0"/>
        <v>44</v>
      </c>
      <c r="J5" s="9">
        <f t="shared" si="0"/>
        <v>16</v>
      </c>
      <c r="K5" s="9">
        <f t="shared" si="0"/>
        <v>5</v>
      </c>
      <c r="L5" s="15"/>
      <c r="M5" s="16"/>
      <c r="N5" s="17" t="s">
        <v>19</v>
      </c>
      <c r="O5" s="7"/>
      <c r="P5" s="7"/>
      <c r="Q5" s="8"/>
      <c r="R5" s="8"/>
    </row>
    <row r="6" spans="1:18">
      <c r="A6" s="5" t="s">
        <v>20</v>
      </c>
      <c r="B6" s="18">
        <v>21</v>
      </c>
      <c r="C6" s="18">
        <v>511</v>
      </c>
      <c r="D6" s="6">
        <f>D7+D8</f>
        <v>0</v>
      </c>
      <c r="E6" s="6">
        <f>E7+E8</f>
        <v>7</v>
      </c>
      <c r="F6" s="6" t="s">
        <v>13</v>
      </c>
      <c r="G6" s="6">
        <f>G7+G8</f>
        <v>1511</v>
      </c>
      <c r="H6" s="6">
        <f>H7+H8</f>
        <v>2</v>
      </c>
      <c r="I6" s="6">
        <f>I7+I8</f>
        <v>2</v>
      </c>
      <c r="J6" s="6">
        <f>J7+J8</f>
        <v>1</v>
      </c>
      <c r="K6" s="6">
        <f>K7+K8</f>
        <v>0</v>
      </c>
      <c r="L6" s="6">
        <v>1</v>
      </c>
      <c r="M6" s="6">
        <v>1</v>
      </c>
      <c r="N6" s="11" t="s">
        <v>22</v>
      </c>
      <c r="O6" s="12">
        <f>M3/G3</f>
        <v>1.3643030116988983E-4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16</v>
      </c>
      <c r="G7" s="9">
        <v>764</v>
      </c>
      <c r="H7" s="9">
        <v>1</v>
      </c>
      <c r="I7" s="9">
        <v>1</v>
      </c>
      <c r="J7" s="9">
        <v>1</v>
      </c>
      <c r="K7" s="9">
        <v>0</v>
      </c>
      <c r="L7" s="9"/>
      <c r="M7" s="10"/>
      <c r="N7" s="11" t="s">
        <v>23</v>
      </c>
      <c r="O7" s="12">
        <f>J3/G3</f>
        <v>1.2619802858214809E-3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18</v>
      </c>
      <c r="G8" s="15">
        <v>747</v>
      </c>
      <c r="H8" s="15">
        <v>1</v>
      </c>
      <c r="I8" s="15">
        <v>1</v>
      </c>
      <c r="J8" s="15">
        <v>0</v>
      </c>
      <c r="K8" s="15">
        <v>0</v>
      </c>
      <c r="L8" s="15"/>
      <c r="M8" s="16"/>
      <c r="N8" s="11" t="s">
        <v>24</v>
      </c>
      <c r="O8" s="12">
        <f>K3/G3</f>
        <v>6.4804393055697669E-4</v>
      </c>
      <c r="P8" s="13"/>
      <c r="Q8" s="13"/>
      <c r="R8" s="14"/>
    </row>
    <row r="9" spans="1:18">
      <c r="A9" s="5" t="s">
        <v>25</v>
      </c>
      <c r="B9" s="18">
        <v>27</v>
      </c>
      <c r="C9" s="18">
        <v>736</v>
      </c>
      <c r="D9" s="18">
        <v>0</v>
      </c>
      <c r="E9" s="18">
        <v>1</v>
      </c>
      <c r="F9" s="6" t="s">
        <v>13</v>
      </c>
      <c r="G9" s="6">
        <f>G10+G11</f>
        <v>2416</v>
      </c>
      <c r="H9" s="6">
        <f>H10+H11</f>
        <v>2</v>
      </c>
      <c r="I9" s="6">
        <f>I10+I11</f>
        <v>5</v>
      </c>
      <c r="J9" s="6">
        <f>J10+J11</f>
        <v>1</v>
      </c>
      <c r="K9" s="6">
        <f>K10+K11</f>
        <v>2</v>
      </c>
      <c r="L9" s="6">
        <v>0</v>
      </c>
      <c r="M9" s="6">
        <v>0</v>
      </c>
    </row>
    <row r="10" spans="1:18">
      <c r="A10" s="19"/>
      <c r="B10" s="9"/>
      <c r="C10" s="9"/>
      <c r="D10" s="9">
        <v>0</v>
      </c>
      <c r="E10" s="9">
        <v>1</v>
      </c>
      <c r="F10" s="9" t="s">
        <v>16</v>
      </c>
      <c r="G10" s="9">
        <v>1226</v>
      </c>
      <c r="H10" s="9">
        <v>2</v>
      </c>
      <c r="I10" s="9">
        <v>3</v>
      </c>
      <c r="J10" s="9">
        <v>0</v>
      </c>
      <c r="K10" s="9">
        <v>2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18</v>
      </c>
      <c r="G11" s="15">
        <v>1190</v>
      </c>
      <c r="H11" s="15">
        <v>0</v>
      </c>
      <c r="I11" s="15">
        <v>2</v>
      </c>
      <c r="J11" s="15">
        <v>1</v>
      </c>
      <c r="K11" s="15">
        <v>0</v>
      </c>
      <c r="L11" s="15"/>
      <c r="M11" s="16"/>
    </row>
    <row r="12" spans="1:18">
      <c r="A12" s="5" t="s">
        <v>26</v>
      </c>
      <c r="B12" s="18">
        <v>20</v>
      </c>
      <c r="C12" s="18">
        <v>492</v>
      </c>
      <c r="D12" s="6">
        <f>D13+D14</f>
        <v>2</v>
      </c>
      <c r="E12" s="6">
        <f>E13+E14</f>
        <v>0</v>
      </c>
      <c r="F12" s="6" t="s">
        <v>13</v>
      </c>
      <c r="G12" s="6">
        <f>G13+G14</f>
        <v>1448</v>
      </c>
      <c r="H12" s="6">
        <f>H13+H14</f>
        <v>0</v>
      </c>
      <c r="I12" s="6">
        <f>I13+I14</f>
        <v>7</v>
      </c>
      <c r="J12" s="6">
        <f>J13+J14</f>
        <v>0</v>
      </c>
      <c r="K12" s="6">
        <f>K13+K14</f>
        <v>1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16</v>
      </c>
      <c r="G13" s="9">
        <v>757</v>
      </c>
      <c r="H13" s="9">
        <v>0</v>
      </c>
      <c r="I13" s="9">
        <v>3</v>
      </c>
      <c r="J13" s="9">
        <v>0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18</v>
      </c>
      <c r="G14" s="15">
        <v>691</v>
      </c>
      <c r="H14" s="15">
        <v>0</v>
      </c>
      <c r="I14" s="15">
        <v>4</v>
      </c>
      <c r="J14" s="15">
        <v>0</v>
      </c>
      <c r="K14" s="15">
        <v>0</v>
      </c>
      <c r="L14" s="15"/>
      <c r="M14" s="16"/>
    </row>
    <row r="15" spans="1:18">
      <c r="A15" s="5" t="s">
        <v>27</v>
      </c>
      <c r="B15" s="18">
        <v>19</v>
      </c>
      <c r="C15" s="18">
        <v>774</v>
      </c>
      <c r="D15" s="6">
        <f>D16+D17</f>
        <v>2</v>
      </c>
      <c r="E15" s="6">
        <f>E16+E17</f>
        <v>6</v>
      </c>
      <c r="F15" s="6" t="s">
        <v>13</v>
      </c>
      <c r="G15" s="6">
        <f>G16+G17</f>
        <v>2504</v>
      </c>
      <c r="H15" s="6">
        <f>H16+H17</f>
        <v>4</v>
      </c>
      <c r="I15" s="6">
        <f>I16+I17</f>
        <v>10</v>
      </c>
      <c r="J15" s="6">
        <f>J16+J17</f>
        <v>2</v>
      </c>
      <c r="K15" s="6">
        <f>K16+K17</f>
        <v>0</v>
      </c>
      <c r="L15" s="6">
        <v>4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16</v>
      </c>
      <c r="G16" s="9">
        <v>1273</v>
      </c>
      <c r="H16" s="9">
        <v>0</v>
      </c>
      <c r="I16" s="9">
        <v>4</v>
      </c>
      <c r="J16" s="9">
        <v>1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18</v>
      </c>
      <c r="G17" s="15">
        <v>1231</v>
      </c>
      <c r="H17" s="15">
        <v>4</v>
      </c>
      <c r="I17" s="15">
        <v>6</v>
      </c>
      <c r="J17" s="15">
        <v>1</v>
      </c>
      <c r="K17" s="15">
        <v>0</v>
      </c>
      <c r="L17" s="15"/>
      <c r="M17" s="16"/>
    </row>
    <row r="18" spans="1:13">
      <c r="A18" s="5" t="s">
        <v>28</v>
      </c>
      <c r="B18" s="18">
        <v>9</v>
      </c>
      <c r="C18" s="18">
        <v>293</v>
      </c>
      <c r="D18" s="6">
        <f>D19+D20</f>
        <v>0</v>
      </c>
      <c r="E18" s="6">
        <f>E19+E20</f>
        <v>2</v>
      </c>
      <c r="F18" s="6" t="s">
        <v>13</v>
      </c>
      <c r="G18" s="6">
        <f>G19+G20</f>
        <v>900</v>
      </c>
      <c r="H18" s="6">
        <f>H19+H20</f>
        <v>1</v>
      </c>
      <c r="I18" s="6">
        <f>I19+I20</f>
        <v>2</v>
      </c>
      <c r="J18" s="6">
        <f>J19+J20</f>
        <v>0</v>
      </c>
      <c r="K18" s="6">
        <f>K19+K20</f>
        <v>2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16</v>
      </c>
      <c r="G19" s="9">
        <v>443</v>
      </c>
      <c r="H19" s="9">
        <v>0</v>
      </c>
      <c r="I19" s="9">
        <v>0</v>
      </c>
      <c r="J19" s="9">
        <v>0</v>
      </c>
      <c r="K19" s="9">
        <v>1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18</v>
      </c>
      <c r="G20" s="15">
        <v>457</v>
      </c>
      <c r="H20" s="15">
        <v>1</v>
      </c>
      <c r="I20" s="15">
        <v>2</v>
      </c>
      <c r="J20" s="15">
        <v>0</v>
      </c>
      <c r="K20" s="15">
        <v>1</v>
      </c>
      <c r="L20" s="15"/>
      <c r="M20" s="16"/>
    </row>
    <row r="21" spans="1:13">
      <c r="A21" s="5" t="s">
        <v>29</v>
      </c>
      <c r="B21" s="6">
        <v>50</v>
      </c>
      <c r="C21" s="6">
        <v>1874</v>
      </c>
      <c r="D21" s="6">
        <f>D22+D23</f>
        <v>4</v>
      </c>
      <c r="E21" s="6">
        <f>E22+E23</f>
        <v>12</v>
      </c>
      <c r="F21" s="6" t="s">
        <v>13</v>
      </c>
      <c r="G21" s="6">
        <f>G22+G23</f>
        <v>5943</v>
      </c>
      <c r="H21" s="6">
        <f>H22+H23</f>
        <v>15</v>
      </c>
      <c r="I21" s="6">
        <f>I22+I23</f>
        <v>11</v>
      </c>
      <c r="J21" s="6">
        <f>J22+J23</f>
        <v>3</v>
      </c>
      <c r="K21" s="6">
        <f>K22+K23</f>
        <v>2</v>
      </c>
      <c r="L21" s="6">
        <v>3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16</v>
      </c>
      <c r="G22" s="9">
        <v>2941</v>
      </c>
      <c r="H22" s="9">
        <v>8</v>
      </c>
      <c r="I22" s="9">
        <v>3</v>
      </c>
      <c r="J22" s="9">
        <v>2</v>
      </c>
      <c r="K22" s="9">
        <v>1</v>
      </c>
      <c r="L22" s="9"/>
      <c r="M22" s="10"/>
    </row>
    <row r="23" spans="1:13">
      <c r="A23" s="1"/>
      <c r="B23" s="15"/>
      <c r="C23" s="15"/>
      <c r="D23" s="15">
        <v>1</v>
      </c>
      <c r="E23" s="15">
        <v>5</v>
      </c>
      <c r="F23" s="15" t="s">
        <v>18</v>
      </c>
      <c r="G23" s="15">
        <v>3002</v>
      </c>
      <c r="H23" s="15">
        <v>7</v>
      </c>
      <c r="I23" s="15">
        <v>8</v>
      </c>
      <c r="J23" s="15">
        <v>1</v>
      </c>
      <c r="K23" s="15">
        <v>1</v>
      </c>
      <c r="L23" s="15"/>
      <c r="M23" s="16"/>
    </row>
    <row r="24" spans="1:13">
      <c r="A24" s="5" t="s">
        <v>30</v>
      </c>
      <c r="B24" s="6">
        <v>28</v>
      </c>
      <c r="C24" s="6">
        <v>1019</v>
      </c>
      <c r="D24" s="6">
        <f>D25+D26</f>
        <v>3</v>
      </c>
      <c r="E24" s="6">
        <f>E25+E26</f>
        <v>8</v>
      </c>
      <c r="F24" s="6" t="s">
        <v>13</v>
      </c>
      <c r="G24" s="6">
        <f>G25+G26</f>
        <v>3250</v>
      </c>
      <c r="H24" s="6">
        <f>H25+H26</f>
        <v>3</v>
      </c>
      <c r="I24" s="6">
        <f>I25+I26</f>
        <v>8</v>
      </c>
      <c r="J24" s="6">
        <f>J25+J26</f>
        <v>2</v>
      </c>
      <c r="K24" s="6">
        <f>K25+K26</f>
        <v>0</v>
      </c>
      <c r="L24" s="6">
        <v>0</v>
      </c>
      <c r="M24" s="6">
        <v>0</v>
      </c>
    </row>
    <row r="25" spans="1:13">
      <c r="A25" s="19"/>
      <c r="B25" s="9"/>
      <c r="C25" s="9"/>
      <c r="D25" s="9">
        <v>1</v>
      </c>
      <c r="E25" s="9">
        <v>2</v>
      </c>
      <c r="F25" s="9" t="s">
        <v>16</v>
      </c>
      <c r="G25" s="9">
        <v>1627</v>
      </c>
      <c r="H25" s="9">
        <v>2</v>
      </c>
      <c r="I25" s="9">
        <v>1</v>
      </c>
      <c r="J25" s="9">
        <v>2</v>
      </c>
      <c r="K25" s="9">
        <v>0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18</v>
      </c>
      <c r="G26" s="15">
        <v>1623</v>
      </c>
      <c r="H26" s="15">
        <v>1</v>
      </c>
      <c r="I26" s="15">
        <v>7</v>
      </c>
      <c r="J26" s="15">
        <v>0</v>
      </c>
      <c r="K26" s="15">
        <v>0</v>
      </c>
      <c r="L26" s="15"/>
      <c r="M26" s="16"/>
    </row>
    <row r="27" spans="1:13">
      <c r="A27" s="5" t="s">
        <v>31</v>
      </c>
      <c r="B27" s="6">
        <v>25</v>
      </c>
      <c r="C27" s="6">
        <v>862</v>
      </c>
      <c r="D27" s="6">
        <f>D28+D29</f>
        <v>4</v>
      </c>
      <c r="E27" s="6">
        <f>E28+E29</f>
        <v>15</v>
      </c>
      <c r="F27" s="6" t="s">
        <v>13</v>
      </c>
      <c r="G27" s="6">
        <f>G28+G29</f>
        <v>2802</v>
      </c>
      <c r="H27" s="6">
        <f>H28+H29</f>
        <v>3</v>
      </c>
      <c r="I27" s="6">
        <f>I28+I29</f>
        <v>4</v>
      </c>
      <c r="J27" s="6">
        <f>J28+J29</f>
        <v>2</v>
      </c>
      <c r="K27" s="6">
        <f>K28+K29</f>
        <v>1</v>
      </c>
      <c r="L27" s="6">
        <v>2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16</v>
      </c>
      <c r="G28" s="9">
        <v>1420</v>
      </c>
      <c r="H28" s="9">
        <v>0</v>
      </c>
      <c r="I28" s="9">
        <v>2</v>
      </c>
      <c r="J28" s="9">
        <v>1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18</v>
      </c>
      <c r="G29" s="15">
        <v>1382</v>
      </c>
      <c r="H29" s="15">
        <v>3</v>
      </c>
      <c r="I29" s="15">
        <v>2</v>
      </c>
      <c r="J29" s="15">
        <v>1</v>
      </c>
      <c r="K29" s="15">
        <v>0</v>
      </c>
      <c r="L29" s="15"/>
      <c r="M29" s="16"/>
    </row>
    <row r="30" spans="1:13">
      <c r="A30" s="5" t="s">
        <v>32</v>
      </c>
      <c r="B30" s="6">
        <v>20</v>
      </c>
      <c r="C30" s="6">
        <v>591</v>
      </c>
      <c r="D30" s="6">
        <f>D31+D32</f>
        <v>5</v>
      </c>
      <c r="E30" s="6">
        <f>E31+E32</f>
        <v>2</v>
      </c>
      <c r="F30" s="6" t="s">
        <v>13</v>
      </c>
      <c r="G30" s="6">
        <f>G31+G32</f>
        <v>1799</v>
      </c>
      <c r="H30" s="6">
        <f>H31+H32</f>
        <v>4</v>
      </c>
      <c r="I30" s="6">
        <f>I31+I32</f>
        <v>3</v>
      </c>
      <c r="J30" s="6">
        <f>J31+J32</f>
        <v>3</v>
      </c>
      <c r="K30" s="6">
        <f>K31+K32</f>
        <v>5</v>
      </c>
      <c r="L30" s="6">
        <v>1</v>
      </c>
      <c r="M30" s="6">
        <v>0</v>
      </c>
    </row>
    <row r="31" spans="1:13">
      <c r="A31" s="19"/>
      <c r="B31" s="9"/>
      <c r="C31" s="9"/>
      <c r="D31" s="9">
        <v>1</v>
      </c>
      <c r="E31" s="9">
        <v>2</v>
      </c>
      <c r="F31" s="9" t="s">
        <v>16</v>
      </c>
      <c r="G31" s="9">
        <v>901</v>
      </c>
      <c r="H31" s="9">
        <v>1</v>
      </c>
      <c r="I31" s="9">
        <v>2</v>
      </c>
      <c r="J31" s="9">
        <v>2</v>
      </c>
      <c r="K31" s="9">
        <v>2</v>
      </c>
      <c r="L31" s="9"/>
      <c r="M31" s="10"/>
    </row>
    <row r="32" spans="1:13">
      <c r="A32" s="1"/>
      <c r="B32" s="15"/>
      <c r="C32" s="15"/>
      <c r="D32" s="15">
        <v>4</v>
      </c>
      <c r="E32" s="15">
        <v>0</v>
      </c>
      <c r="F32" s="15" t="s">
        <v>18</v>
      </c>
      <c r="G32" s="15">
        <v>898</v>
      </c>
      <c r="H32" s="15">
        <v>3</v>
      </c>
      <c r="I32" s="15">
        <v>1</v>
      </c>
      <c r="J32" s="15">
        <v>1</v>
      </c>
      <c r="K32" s="15">
        <v>3</v>
      </c>
      <c r="L32" s="15"/>
      <c r="M32" s="16"/>
    </row>
    <row r="33" spans="1:13">
      <c r="A33" s="5" t="s">
        <v>33</v>
      </c>
      <c r="B33" s="6">
        <v>19</v>
      </c>
      <c r="C33" s="6">
        <v>614</v>
      </c>
      <c r="D33" s="6">
        <f>D34+D35</f>
        <v>0</v>
      </c>
      <c r="E33" s="6">
        <f>E34+E35</f>
        <v>5</v>
      </c>
      <c r="F33" s="6" t="s">
        <v>13</v>
      </c>
      <c r="G33" s="6">
        <f>G34+G35</f>
        <v>1951</v>
      </c>
      <c r="H33" s="6">
        <f>H34+H35</f>
        <v>4</v>
      </c>
      <c r="I33" s="6">
        <f>I34+I35</f>
        <v>6</v>
      </c>
      <c r="J33" s="6">
        <f>J34+J35</f>
        <v>6</v>
      </c>
      <c r="K33" s="6">
        <f>K34+K35</f>
        <v>2</v>
      </c>
      <c r="L33" s="6">
        <v>2</v>
      </c>
      <c r="M33" s="6">
        <v>1</v>
      </c>
    </row>
    <row r="34" spans="1:13">
      <c r="A34" s="19"/>
      <c r="B34" s="9"/>
      <c r="C34" s="9"/>
      <c r="D34" s="9">
        <v>0</v>
      </c>
      <c r="E34" s="9">
        <v>2</v>
      </c>
      <c r="F34" s="9" t="s">
        <v>16</v>
      </c>
      <c r="G34" s="9">
        <v>969</v>
      </c>
      <c r="H34" s="9">
        <v>2</v>
      </c>
      <c r="I34" s="9">
        <v>4</v>
      </c>
      <c r="J34" s="9">
        <v>4</v>
      </c>
      <c r="K34" s="9">
        <v>2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18</v>
      </c>
      <c r="G35" s="15">
        <v>982</v>
      </c>
      <c r="H35" s="15">
        <v>2</v>
      </c>
      <c r="I35" s="15">
        <v>2</v>
      </c>
      <c r="J35" s="15">
        <v>2</v>
      </c>
      <c r="K35" s="15">
        <v>0</v>
      </c>
      <c r="L35" s="15"/>
      <c r="M35" s="16"/>
    </row>
    <row r="36" spans="1:13">
      <c r="A36" s="5" t="s">
        <v>34</v>
      </c>
      <c r="B36" s="6">
        <v>10</v>
      </c>
      <c r="C36" s="6">
        <v>439</v>
      </c>
      <c r="D36" s="6">
        <f>D37+D38</f>
        <v>0</v>
      </c>
      <c r="E36" s="6">
        <f>E37+E38</f>
        <v>8</v>
      </c>
      <c r="F36" s="6" t="s">
        <v>13</v>
      </c>
      <c r="G36" s="6">
        <f>G37+G38</f>
        <v>1238</v>
      </c>
      <c r="H36" s="6">
        <f>H37+H38</f>
        <v>3</v>
      </c>
      <c r="I36" s="6">
        <f>I37+I38</f>
        <v>5</v>
      </c>
      <c r="J36" s="6">
        <f>J37+J38</f>
        <v>5</v>
      </c>
      <c r="K36" s="6">
        <f>K37+K38</f>
        <v>2</v>
      </c>
      <c r="L36" s="6">
        <v>0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16</v>
      </c>
      <c r="G37" s="9">
        <v>675</v>
      </c>
      <c r="H37" s="9">
        <v>1</v>
      </c>
      <c r="I37" s="9">
        <v>3</v>
      </c>
      <c r="J37" s="9">
        <v>3</v>
      </c>
      <c r="K37" s="9">
        <v>2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18</v>
      </c>
      <c r="G38" s="15">
        <v>563</v>
      </c>
      <c r="H38" s="15">
        <v>2</v>
      </c>
      <c r="I38" s="15">
        <v>2</v>
      </c>
      <c r="J38" s="15">
        <v>2</v>
      </c>
      <c r="K38" s="15">
        <v>0</v>
      </c>
      <c r="L38" s="15"/>
      <c r="M38" s="16"/>
    </row>
    <row r="39" spans="1:13">
      <c r="A39" s="5" t="s">
        <v>35</v>
      </c>
      <c r="B39" s="9">
        <v>27</v>
      </c>
      <c r="C39" s="9">
        <v>1156</v>
      </c>
      <c r="D39" s="6">
        <f>D40+D41</f>
        <v>6</v>
      </c>
      <c r="E39" s="6">
        <f>E40+E41</f>
        <v>4</v>
      </c>
      <c r="F39" s="9" t="s">
        <v>13</v>
      </c>
      <c r="G39" s="6">
        <f>G40+G41</f>
        <v>3557</v>
      </c>
      <c r="H39" s="6">
        <f>H40+H41</f>
        <v>6</v>
      </c>
      <c r="I39" s="6">
        <f>I40+I41</f>
        <v>12</v>
      </c>
      <c r="J39" s="6">
        <f>J40+J41</f>
        <v>12</v>
      </c>
      <c r="K39" s="6">
        <f>K40+K41</f>
        <v>2</v>
      </c>
      <c r="L39" s="6">
        <v>4</v>
      </c>
      <c r="M39" s="6">
        <v>1</v>
      </c>
    </row>
    <row r="40" spans="1:13">
      <c r="A40" s="19"/>
      <c r="B40" s="9"/>
      <c r="C40" s="9"/>
      <c r="D40" s="9">
        <v>3</v>
      </c>
      <c r="E40" s="9">
        <v>1</v>
      </c>
      <c r="F40" s="9" t="s">
        <v>16</v>
      </c>
      <c r="G40" s="9">
        <v>1781</v>
      </c>
      <c r="H40" s="9">
        <v>2</v>
      </c>
      <c r="I40" s="9">
        <v>5</v>
      </c>
      <c r="J40" s="9">
        <v>5</v>
      </c>
      <c r="K40" s="9">
        <v>2</v>
      </c>
      <c r="L40" s="9"/>
      <c r="M40" s="10"/>
    </row>
    <row r="41" spans="1:13">
      <c r="A41" s="19"/>
      <c r="B41" s="9"/>
      <c r="C41" s="9"/>
      <c r="D41" s="9">
        <v>3</v>
      </c>
      <c r="E41" s="9">
        <v>3</v>
      </c>
      <c r="F41" s="9" t="s">
        <v>18</v>
      </c>
      <c r="G41" s="9">
        <v>1776</v>
      </c>
      <c r="H41" s="9">
        <v>4</v>
      </c>
      <c r="I41" s="9">
        <v>7</v>
      </c>
      <c r="J41" s="9">
        <v>7</v>
      </c>
      <c r="K41" s="9">
        <v>0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240</v>
      </c>
      <c r="B2" s="2" t="s">
        <v>241</v>
      </c>
      <c r="C2" s="2" t="s">
        <v>242</v>
      </c>
      <c r="D2" s="3" t="s">
        <v>243</v>
      </c>
      <c r="E2" s="3" t="s">
        <v>244</v>
      </c>
      <c r="F2" s="2" t="s">
        <v>245</v>
      </c>
      <c r="G2" s="2" t="s">
        <v>246</v>
      </c>
      <c r="H2" s="2" t="s">
        <v>247</v>
      </c>
      <c r="I2" s="2" t="s">
        <v>248</v>
      </c>
      <c r="J2" s="2" t="s">
        <v>249</v>
      </c>
      <c r="K2" s="2" t="s">
        <v>250</v>
      </c>
      <c r="L2" s="2" t="s">
        <v>251</v>
      </c>
      <c r="M2" s="4" t="s">
        <v>252</v>
      </c>
    </row>
    <row r="3" spans="1:18">
      <c r="A3" s="5"/>
      <c r="B3" s="6">
        <f>B6+B9+B12+B15+B18+B21+B24+B27+B30+B33+B36+B39</f>
        <v>276</v>
      </c>
      <c r="C3" s="6">
        <f>SUM(C4:C41)</f>
        <v>9388</v>
      </c>
      <c r="D3" s="6">
        <f>D4+D5</f>
        <v>26</v>
      </c>
      <c r="E3" s="6">
        <f>E4+E5</f>
        <v>71</v>
      </c>
      <c r="F3" s="6" t="s">
        <v>253</v>
      </c>
      <c r="G3" s="6">
        <f>G4+G5</f>
        <v>29534</v>
      </c>
      <c r="H3" s="6">
        <f>H4+H5</f>
        <v>44</v>
      </c>
      <c r="I3" s="6">
        <f>I4+I5</f>
        <v>61</v>
      </c>
      <c r="J3" s="6">
        <f>J4+J5</f>
        <v>14</v>
      </c>
      <c r="K3" s="6">
        <f>K4+K5</f>
        <v>18</v>
      </c>
      <c r="L3" s="6">
        <f>SUM(L4:L41)</f>
        <v>15</v>
      </c>
      <c r="M3" s="6">
        <f>SUM(M4:M41)</f>
        <v>3</v>
      </c>
      <c r="N3" s="7" t="s">
        <v>254</v>
      </c>
      <c r="O3" s="7"/>
      <c r="P3" s="7"/>
      <c r="Q3" s="8"/>
      <c r="R3" s="8"/>
    </row>
    <row r="4" spans="1:18">
      <c r="A4" s="5" t="s">
        <v>255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256</v>
      </c>
      <c r="G4" s="9">
        <f t="shared" ref="G4:K5" si="0">G7+G10+G13+G16+G19+G22+G25+G28+G31+G34+G37+G40</f>
        <v>14898</v>
      </c>
      <c r="H4" s="9">
        <f t="shared" si="0"/>
        <v>17</v>
      </c>
      <c r="I4" s="9">
        <f t="shared" si="0"/>
        <v>28</v>
      </c>
      <c r="J4" s="9">
        <f t="shared" si="0"/>
        <v>10</v>
      </c>
      <c r="K4" s="9">
        <f t="shared" si="0"/>
        <v>10</v>
      </c>
      <c r="L4" s="9"/>
      <c r="M4" s="10"/>
      <c r="N4" s="11" t="s">
        <v>257</v>
      </c>
      <c r="O4" s="12">
        <f>L3/G3</f>
        <v>5.0788921243312792E-4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15</v>
      </c>
      <c r="E5" s="9">
        <f>E8+E11+E14+E17+E20+E23+E26+E29+E32+E35+E38+E41</f>
        <v>37</v>
      </c>
      <c r="F5" s="15" t="s">
        <v>258</v>
      </c>
      <c r="G5" s="9">
        <f t="shared" si="0"/>
        <v>14636</v>
      </c>
      <c r="H5" s="9">
        <f t="shared" si="0"/>
        <v>27</v>
      </c>
      <c r="I5" s="9">
        <f t="shared" si="0"/>
        <v>33</v>
      </c>
      <c r="J5" s="9">
        <f t="shared" si="0"/>
        <v>4</v>
      </c>
      <c r="K5" s="9">
        <f t="shared" si="0"/>
        <v>8</v>
      </c>
      <c r="L5" s="15"/>
      <c r="M5" s="16"/>
      <c r="N5" s="17" t="s">
        <v>259</v>
      </c>
      <c r="O5" s="7"/>
      <c r="P5" s="7"/>
      <c r="Q5" s="8"/>
      <c r="R5" s="8"/>
    </row>
    <row r="6" spans="1:18">
      <c r="A6" s="5" t="s">
        <v>260</v>
      </c>
      <c r="B6" s="18">
        <v>21</v>
      </c>
      <c r="C6" s="18">
        <v>523</v>
      </c>
      <c r="D6" s="6">
        <f>D7+D8</f>
        <v>0</v>
      </c>
      <c r="E6" s="6">
        <f>E7+E8</f>
        <v>7</v>
      </c>
      <c r="F6" s="6" t="s">
        <v>253</v>
      </c>
      <c r="G6" s="6">
        <f>G7+G8</f>
        <v>1551</v>
      </c>
      <c r="H6" s="6">
        <f>H7+H8</f>
        <v>2</v>
      </c>
      <c r="I6" s="6">
        <f>I7+I8</f>
        <v>0</v>
      </c>
      <c r="J6" s="6">
        <f>J7+J8</f>
        <v>0</v>
      </c>
      <c r="K6" s="6">
        <f>K7+K8</f>
        <v>0</v>
      </c>
      <c r="L6" s="6">
        <v>2</v>
      </c>
      <c r="M6" s="6">
        <v>0</v>
      </c>
      <c r="N6" s="11" t="s">
        <v>261</v>
      </c>
      <c r="O6" s="12">
        <f>M3/G3</f>
        <v>1.0157784248662558E-4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256</v>
      </c>
      <c r="G7" s="9">
        <v>789</v>
      </c>
      <c r="H7" s="9">
        <v>1</v>
      </c>
      <c r="I7" s="9">
        <v>0</v>
      </c>
      <c r="J7" s="9">
        <v>0</v>
      </c>
      <c r="K7" s="9">
        <v>0</v>
      </c>
      <c r="L7" s="9"/>
      <c r="M7" s="10"/>
      <c r="N7" s="11" t="s">
        <v>262</v>
      </c>
      <c r="O7" s="12">
        <f>J3/G3</f>
        <v>4.7402993160425272E-4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258</v>
      </c>
      <c r="G8" s="15">
        <v>762</v>
      </c>
      <c r="H8" s="15">
        <v>1</v>
      </c>
      <c r="I8" s="15">
        <v>0</v>
      </c>
      <c r="J8" s="15">
        <v>0</v>
      </c>
      <c r="K8" s="15">
        <v>0</v>
      </c>
      <c r="L8" s="15"/>
      <c r="M8" s="16"/>
      <c r="N8" s="11" t="s">
        <v>263</v>
      </c>
      <c r="O8" s="12">
        <f>K3/G3</f>
        <v>6.0946705491975346E-4</v>
      </c>
      <c r="P8" s="13"/>
      <c r="Q8" s="13"/>
      <c r="R8" s="14"/>
    </row>
    <row r="9" spans="1:18">
      <c r="A9" s="5" t="s">
        <v>264</v>
      </c>
      <c r="B9" s="18">
        <v>27</v>
      </c>
      <c r="C9" s="18">
        <v>739</v>
      </c>
      <c r="D9" s="18">
        <v>0</v>
      </c>
      <c r="E9" s="18">
        <v>1</v>
      </c>
      <c r="F9" s="6" t="s">
        <v>253</v>
      </c>
      <c r="G9" s="6">
        <f>G10+G11</f>
        <v>2446</v>
      </c>
      <c r="H9" s="6">
        <f>H10+H11</f>
        <v>2</v>
      </c>
      <c r="I9" s="6">
        <f>I10+I11</f>
        <v>2</v>
      </c>
      <c r="J9" s="6">
        <f>J10+J11</f>
        <v>1</v>
      </c>
      <c r="K9" s="6">
        <f>K10+K11</f>
        <v>3</v>
      </c>
      <c r="L9" s="6">
        <v>0</v>
      </c>
      <c r="M9" s="6">
        <v>0</v>
      </c>
    </row>
    <row r="10" spans="1:18">
      <c r="A10" s="19"/>
      <c r="B10" s="9"/>
      <c r="C10" s="9"/>
      <c r="D10" s="9">
        <v>0</v>
      </c>
      <c r="E10" s="9">
        <v>1</v>
      </c>
      <c r="F10" s="9" t="s">
        <v>256</v>
      </c>
      <c r="G10" s="9">
        <v>1242</v>
      </c>
      <c r="H10" s="9">
        <v>2</v>
      </c>
      <c r="I10" s="9">
        <v>1</v>
      </c>
      <c r="J10" s="9">
        <v>1</v>
      </c>
      <c r="K10" s="9">
        <v>2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258</v>
      </c>
      <c r="G11" s="15">
        <v>1204</v>
      </c>
      <c r="H11" s="15">
        <v>0</v>
      </c>
      <c r="I11" s="15">
        <v>1</v>
      </c>
      <c r="J11" s="15">
        <v>0</v>
      </c>
      <c r="K11" s="15">
        <v>1</v>
      </c>
      <c r="L11" s="15"/>
      <c r="M11" s="16"/>
    </row>
    <row r="12" spans="1:18">
      <c r="A12" s="5" t="s">
        <v>265</v>
      </c>
      <c r="B12" s="18">
        <v>20</v>
      </c>
      <c r="C12" s="18">
        <v>497</v>
      </c>
      <c r="D12" s="6">
        <f>D13+D14</f>
        <v>2</v>
      </c>
      <c r="E12" s="6">
        <f>E13+E14</f>
        <v>0</v>
      </c>
      <c r="F12" s="6" t="s">
        <v>253</v>
      </c>
      <c r="G12" s="6">
        <f>G13+G14</f>
        <v>1455</v>
      </c>
      <c r="H12" s="6">
        <f>H13+H14</f>
        <v>0</v>
      </c>
      <c r="I12" s="6">
        <f>I13+I14</f>
        <v>2</v>
      </c>
      <c r="J12" s="6">
        <f>J13+J14</f>
        <v>1</v>
      </c>
      <c r="K12" s="6">
        <f>K13+K14</f>
        <v>1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256</v>
      </c>
      <c r="G13" s="9">
        <v>763</v>
      </c>
      <c r="H13" s="9">
        <v>0</v>
      </c>
      <c r="I13" s="9">
        <v>0</v>
      </c>
      <c r="J13" s="9">
        <v>1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258</v>
      </c>
      <c r="G14" s="15">
        <v>692</v>
      </c>
      <c r="H14" s="15">
        <v>0</v>
      </c>
      <c r="I14" s="15">
        <v>2</v>
      </c>
      <c r="J14" s="15">
        <v>0</v>
      </c>
      <c r="K14" s="15">
        <v>0</v>
      </c>
      <c r="L14" s="15"/>
      <c r="M14" s="16"/>
    </row>
    <row r="15" spans="1:18">
      <c r="A15" s="5" t="s">
        <v>266</v>
      </c>
      <c r="B15" s="18">
        <v>19</v>
      </c>
      <c r="C15" s="18">
        <v>774</v>
      </c>
      <c r="D15" s="6">
        <f>D16+D17</f>
        <v>2</v>
      </c>
      <c r="E15" s="6">
        <f>E16+E17</f>
        <v>6</v>
      </c>
      <c r="F15" s="6" t="s">
        <v>253</v>
      </c>
      <c r="G15" s="6">
        <f>G16+G17</f>
        <v>2536</v>
      </c>
      <c r="H15" s="6">
        <f>H16+H17</f>
        <v>4</v>
      </c>
      <c r="I15" s="6">
        <f>I16+I17</f>
        <v>6</v>
      </c>
      <c r="J15" s="6">
        <f>J16+J17</f>
        <v>0</v>
      </c>
      <c r="K15" s="6">
        <f>K16+K17</f>
        <v>1</v>
      </c>
      <c r="L15" s="6">
        <v>3</v>
      </c>
      <c r="M15" s="6">
        <v>1</v>
      </c>
    </row>
    <row r="16" spans="1:18">
      <c r="A16" s="19"/>
      <c r="B16" s="9"/>
      <c r="C16" s="9"/>
      <c r="D16" s="9">
        <v>2</v>
      </c>
      <c r="E16" s="9">
        <v>2</v>
      </c>
      <c r="F16" s="9" t="s">
        <v>256</v>
      </c>
      <c r="G16" s="9">
        <v>1296</v>
      </c>
      <c r="H16" s="9">
        <v>1</v>
      </c>
      <c r="I16" s="9">
        <v>3</v>
      </c>
      <c r="J16" s="9">
        <v>0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258</v>
      </c>
      <c r="G17" s="15">
        <v>1240</v>
      </c>
      <c r="H17" s="15">
        <v>3</v>
      </c>
      <c r="I17" s="15">
        <v>3</v>
      </c>
      <c r="J17" s="15">
        <v>0</v>
      </c>
      <c r="K17" s="15">
        <v>1</v>
      </c>
      <c r="L17" s="15"/>
      <c r="M17" s="16"/>
    </row>
    <row r="18" spans="1:13">
      <c r="A18" s="5" t="s">
        <v>267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253</v>
      </c>
      <c r="G18" s="6">
        <f>G19+G20</f>
        <v>919</v>
      </c>
      <c r="H18" s="6">
        <f>H19+H20</f>
        <v>1</v>
      </c>
      <c r="I18" s="6">
        <f>I19+I20</f>
        <v>4</v>
      </c>
      <c r="J18" s="6">
        <f>J19+J20</f>
        <v>0</v>
      </c>
      <c r="K18" s="6">
        <f>K19+K20</f>
        <v>0</v>
      </c>
      <c r="L18" s="6">
        <v>2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256</v>
      </c>
      <c r="G19" s="9">
        <v>445</v>
      </c>
      <c r="H19" s="9">
        <v>0</v>
      </c>
      <c r="I19" s="9">
        <v>3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258</v>
      </c>
      <c r="G20" s="15">
        <v>474</v>
      </c>
      <c r="H20" s="15">
        <v>1</v>
      </c>
      <c r="I20" s="15">
        <v>1</v>
      </c>
      <c r="J20" s="15">
        <v>0</v>
      </c>
      <c r="K20" s="15">
        <v>0</v>
      </c>
      <c r="L20" s="15"/>
      <c r="M20" s="16"/>
    </row>
    <row r="21" spans="1:13">
      <c r="A21" s="5" t="s">
        <v>268</v>
      </c>
      <c r="B21" s="6">
        <v>50</v>
      </c>
      <c r="C21" s="6">
        <v>1875</v>
      </c>
      <c r="D21" s="6">
        <f>D22+D23</f>
        <v>4</v>
      </c>
      <c r="E21" s="6">
        <f>E22+E23</f>
        <v>12</v>
      </c>
      <c r="F21" s="6" t="s">
        <v>253</v>
      </c>
      <c r="G21" s="6">
        <f>G22+G23</f>
        <v>5955</v>
      </c>
      <c r="H21" s="6">
        <f>H22+H23</f>
        <v>11</v>
      </c>
      <c r="I21" s="6">
        <f>I22+I23</f>
        <v>9</v>
      </c>
      <c r="J21" s="6">
        <f>J22+J23</f>
        <v>7</v>
      </c>
      <c r="K21" s="6">
        <f>K22+K23</f>
        <v>2</v>
      </c>
      <c r="L21" s="6">
        <v>3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256</v>
      </c>
      <c r="G22" s="9">
        <v>2941</v>
      </c>
      <c r="H22" s="9">
        <v>5</v>
      </c>
      <c r="I22" s="9">
        <v>4</v>
      </c>
      <c r="J22" s="9">
        <v>5</v>
      </c>
      <c r="K22" s="9">
        <v>2</v>
      </c>
      <c r="L22" s="9"/>
      <c r="M22" s="10"/>
    </row>
    <row r="23" spans="1:13">
      <c r="A23" s="1"/>
      <c r="B23" s="15"/>
      <c r="C23" s="15"/>
      <c r="D23" s="15">
        <v>1</v>
      </c>
      <c r="E23" s="15">
        <v>5</v>
      </c>
      <c r="F23" s="15" t="s">
        <v>258</v>
      </c>
      <c r="G23" s="15">
        <v>3014</v>
      </c>
      <c r="H23" s="15">
        <v>6</v>
      </c>
      <c r="I23" s="15">
        <v>5</v>
      </c>
      <c r="J23" s="15">
        <v>2</v>
      </c>
      <c r="K23" s="15">
        <v>0</v>
      </c>
      <c r="L23" s="15"/>
      <c r="M23" s="16"/>
    </row>
    <row r="24" spans="1:13">
      <c r="A24" s="5" t="s">
        <v>269</v>
      </c>
      <c r="B24" s="6">
        <v>28</v>
      </c>
      <c r="C24" s="6">
        <v>1013</v>
      </c>
      <c r="D24" s="6">
        <f>D25+D26</f>
        <v>3</v>
      </c>
      <c r="E24" s="6">
        <f>E25+E26</f>
        <v>8</v>
      </c>
      <c r="F24" s="6" t="s">
        <v>253</v>
      </c>
      <c r="G24" s="6">
        <f>G25+G26</f>
        <v>3270</v>
      </c>
      <c r="H24" s="6">
        <f>H25+H26</f>
        <v>4</v>
      </c>
      <c r="I24" s="6">
        <f>I25+I26</f>
        <v>10</v>
      </c>
      <c r="J24" s="6">
        <f>J25+J26</f>
        <v>1</v>
      </c>
      <c r="K24" s="6">
        <f>K25+K26</f>
        <v>3</v>
      </c>
      <c r="L24" s="6">
        <v>1</v>
      </c>
      <c r="M24" s="6">
        <v>1</v>
      </c>
    </row>
    <row r="25" spans="1:13">
      <c r="A25" s="19"/>
      <c r="B25" s="9"/>
      <c r="C25" s="9"/>
      <c r="D25" s="9">
        <v>1</v>
      </c>
      <c r="E25" s="9">
        <v>2</v>
      </c>
      <c r="F25" s="9" t="s">
        <v>256</v>
      </c>
      <c r="G25" s="9">
        <v>1647</v>
      </c>
      <c r="H25" s="9">
        <v>1</v>
      </c>
      <c r="I25" s="9">
        <v>4</v>
      </c>
      <c r="J25" s="9">
        <v>1</v>
      </c>
      <c r="K25" s="9">
        <v>3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258</v>
      </c>
      <c r="G26" s="15">
        <v>1623</v>
      </c>
      <c r="H26" s="15">
        <v>3</v>
      </c>
      <c r="I26" s="15">
        <v>6</v>
      </c>
      <c r="J26" s="15">
        <v>0</v>
      </c>
      <c r="K26" s="15">
        <v>0</v>
      </c>
      <c r="L26" s="15"/>
      <c r="M26" s="16"/>
    </row>
    <row r="27" spans="1:13">
      <c r="A27" s="5" t="s">
        <v>270</v>
      </c>
      <c r="B27" s="6">
        <v>25</v>
      </c>
      <c r="C27" s="6">
        <v>868</v>
      </c>
      <c r="D27" s="6">
        <f>D28+D29</f>
        <v>4</v>
      </c>
      <c r="E27" s="6">
        <f>E28+E29</f>
        <v>15</v>
      </c>
      <c r="F27" s="6" t="s">
        <v>253</v>
      </c>
      <c r="G27" s="6">
        <f>G28+G29</f>
        <v>2826</v>
      </c>
      <c r="H27" s="6">
        <f>H28+H29</f>
        <v>4</v>
      </c>
      <c r="I27" s="6">
        <f>I28+I29</f>
        <v>1</v>
      </c>
      <c r="J27" s="6">
        <f>J28+J29</f>
        <v>0</v>
      </c>
      <c r="K27" s="6">
        <f>K28+K29</f>
        <v>1</v>
      </c>
      <c r="L27" s="6">
        <v>0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256</v>
      </c>
      <c r="G28" s="9">
        <v>1437</v>
      </c>
      <c r="H28" s="9">
        <v>1</v>
      </c>
      <c r="I28" s="9">
        <v>0</v>
      </c>
      <c r="J28" s="9">
        <v>0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258</v>
      </c>
      <c r="G29" s="15">
        <v>1389</v>
      </c>
      <c r="H29" s="15">
        <v>3</v>
      </c>
      <c r="I29" s="15">
        <v>1</v>
      </c>
      <c r="J29" s="15">
        <v>0</v>
      </c>
      <c r="K29" s="15">
        <v>0</v>
      </c>
      <c r="L29" s="15"/>
      <c r="M29" s="16"/>
    </row>
    <row r="30" spans="1:13">
      <c r="A30" s="5" t="s">
        <v>271</v>
      </c>
      <c r="B30" s="6">
        <v>20</v>
      </c>
      <c r="C30" s="6">
        <v>595</v>
      </c>
      <c r="D30" s="6">
        <f>D31+D32</f>
        <v>5</v>
      </c>
      <c r="E30" s="6">
        <f>E31+E32</f>
        <v>0</v>
      </c>
      <c r="F30" s="6" t="s">
        <v>253</v>
      </c>
      <c r="G30" s="6">
        <f>G31+G32</f>
        <v>1795</v>
      </c>
      <c r="H30" s="6">
        <f>H31+H32</f>
        <v>4</v>
      </c>
      <c r="I30" s="6">
        <f>I31+I32</f>
        <v>4</v>
      </c>
      <c r="J30" s="6">
        <f>J31+J32</f>
        <v>0</v>
      </c>
      <c r="K30" s="6">
        <f>K31+K32</f>
        <v>2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256</v>
      </c>
      <c r="G31" s="9">
        <v>904</v>
      </c>
      <c r="H31" s="9">
        <v>1</v>
      </c>
      <c r="I31" s="9">
        <v>2</v>
      </c>
      <c r="J31" s="9">
        <v>0</v>
      </c>
      <c r="K31" s="9">
        <v>0</v>
      </c>
      <c r="L31" s="9"/>
      <c r="M31" s="10"/>
    </row>
    <row r="32" spans="1:13">
      <c r="A32" s="1"/>
      <c r="B32" s="15"/>
      <c r="C32" s="15"/>
      <c r="D32" s="15">
        <v>4</v>
      </c>
      <c r="E32" s="15">
        <v>0</v>
      </c>
      <c r="F32" s="15" t="s">
        <v>258</v>
      </c>
      <c r="G32" s="15">
        <v>891</v>
      </c>
      <c r="H32" s="15">
        <v>3</v>
      </c>
      <c r="I32" s="15">
        <v>2</v>
      </c>
      <c r="J32" s="15">
        <v>0</v>
      </c>
      <c r="K32" s="15">
        <v>2</v>
      </c>
      <c r="L32" s="15"/>
      <c r="M32" s="16"/>
    </row>
    <row r="33" spans="1:13">
      <c r="A33" s="5" t="s">
        <v>272</v>
      </c>
      <c r="B33" s="6">
        <v>20</v>
      </c>
      <c r="C33" s="6">
        <v>612</v>
      </c>
      <c r="D33" s="6">
        <f>D34+D35</f>
        <v>0</v>
      </c>
      <c r="E33" s="6">
        <f>E34+E35</f>
        <v>5</v>
      </c>
      <c r="F33" s="6" t="s">
        <v>253</v>
      </c>
      <c r="G33" s="6">
        <f>G34+G35</f>
        <v>1965</v>
      </c>
      <c r="H33" s="6">
        <f>H34+H35</f>
        <v>1</v>
      </c>
      <c r="I33" s="6">
        <f>I34+I35</f>
        <v>7</v>
      </c>
      <c r="J33" s="6">
        <f>J34+J35</f>
        <v>1</v>
      </c>
      <c r="K33" s="6">
        <f>K34+K35</f>
        <v>3</v>
      </c>
      <c r="L33" s="6">
        <v>0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256</v>
      </c>
      <c r="G34" s="9">
        <v>971</v>
      </c>
      <c r="H34" s="9">
        <v>1</v>
      </c>
      <c r="I34" s="9">
        <v>4</v>
      </c>
      <c r="J34" s="9">
        <v>0</v>
      </c>
      <c r="K34" s="9">
        <v>0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258</v>
      </c>
      <c r="G35" s="15">
        <v>994</v>
      </c>
      <c r="H35" s="15">
        <v>0</v>
      </c>
      <c r="I35" s="15">
        <v>3</v>
      </c>
      <c r="J35" s="15">
        <v>1</v>
      </c>
      <c r="K35" s="15">
        <v>3</v>
      </c>
      <c r="L35" s="15"/>
      <c r="M35" s="16"/>
    </row>
    <row r="36" spans="1:13">
      <c r="A36" s="5" t="s">
        <v>273</v>
      </c>
      <c r="B36" s="6">
        <v>10</v>
      </c>
      <c r="C36" s="6">
        <v>441</v>
      </c>
      <c r="D36" s="6">
        <f>D37+D38</f>
        <v>0</v>
      </c>
      <c r="E36" s="6">
        <f>E37+E38</f>
        <v>8</v>
      </c>
      <c r="F36" s="6" t="s">
        <v>253</v>
      </c>
      <c r="G36" s="6">
        <f>G37+G38</f>
        <v>1246</v>
      </c>
      <c r="H36" s="6">
        <f>H37+H38</f>
        <v>0</v>
      </c>
      <c r="I36" s="6">
        <f>I37+I38</f>
        <v>2</v>
      </c>
      <c r="J36" s="6">
        <f>J37+J38</f>
        <v>0</v>
      </c>
      <c r="K36" s="6">
        <f>K37+K38</f>
        <v>1</v>
      </c>
      <c r="L36" s="6">
        <v>1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256</v>
      </c>
      <c r="G37" s="9">
        <v>678</v>
      </c>
      <c r="H37" s="9">
        <v>0</v>
      </c>
      <c r="I37" s="9">
        <v>1</v>
      </c>
      <c r="J37" s="9">
        <v>0</v>
      </c>
      <c r="K37" s="9">
        <v>0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258</v>
      </c>
      <c r="G38" s="15">
        <v>568</v>
      </c>
      <c r="H38" s="15">
        <v>0</v>
      </c>
      <c r="I38" s="15">
        <v>1</v>
      </c>
      <c r="J38" s="15">
        <v>0</v>
      </c>
      <c r="K38" s="15">
        <v>1</v>
      </c>
      <c r="L38" s="15"/>
      <c r="M38" s="16"/>
    </row>
    <row r="39" spans="1:13">
      <c r="A39" s="5" t="s">
        <v>274</v>
      </c>
      <c r="B39" s="9">
        <v>27</v>
      </c>
      <c r="C39" s="9">
        <v>1156</v>
      </c>
      <c r="D39" s="6">
        <f>D40+D41</f>
        <v>6</v>
      </c>
      <c r="E39" s="6">
        <f>E40+E41</f>
        <v>7</v>
      </c>
      <c r="F39" s="9" t="s">
        <v>253</v>
      </c>
      <c r="G39" s="6">
        <f>G40+G41</f>
        <v>3570</v>
      </c>
      <c r="H39" s="6">
        <f>H40+H41</f>
        <v>11</v>
      </c>
      <c r="I39" s="6">
        <f>I40+I41</f>
        <v>14</v>
      </c>
      <c r="J39" s="6">
        <f>J40+J41</f>
        <v>3</v>
      </c>
      <c r="K39" s="6">
        <f>K40+K41</f>
        <v>1</v>
      </c>
      <c r="L39" s="6">
        <v>3</v>
      </c>
      <c r="M39" s="6">
        <v>0</v>
      </c>
    </row>
    <row r="40" spans="1:13">
      <c r="A40" s="19"/>
      <c r="B40" s="9"/>
      <c r="C40" s="9"/>
      <c r="D40" s="9">
        <v>3</v>
      </c>
      <c r="E40" s="9">
        <v>2</v>
      </c>
      <c r="F40" s="9" t="s">
        <v>256</v>
      </c>
      <c r="G40" s="9">
        <v>1785</v>
      </c>
      <c r="H40" s="9">
        <v>4</v>
      </c>
      <c r="I40" s="9">
        <v>6</v>
      </c>
      <c r="J40" s="9">
        <v>2</v>
      </c>
      <c r="K40" s="9">
        <v>1</v>
      </c>
      <c r="L40" s="9"/>
      <c r="M40" s="10"/>
    </row>
    <row r="41" spans="1:13">
      <c r="A41" s="19"/>
      <c r="B41" s="9"/>
      <c r="C41" s="9"/>
      <c r="D41" s="9">
        <v>3</v>
      </c>
      <c r="E41" s="9">
        <v>5</v>
      </c>
      <c r="F41" s="9" t="s">
        <v>258</v>
      </c>
      <c r="G41" s="9">
        <v>1785</v>
      </c>
      <c r="H41" s="9">
        <v>7</v>
      </c>
      <c r="I41" s="9">
        <v>8</v>
      </c>
      <c r="J41" s="9">
        <v>1</v>
      </c>
      <c r="K41" s="9">
        <v>0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205</v>
      </c>
      <c r="B2" s="2" t="s">
        <v>206</v>
      </c>
      <c r="C2" s="2" t="s">
        <v>207</v>
      </c>
      <c r="D2" s="3" t="s">
        <v>208</v>
      </c>
      <c r="E2" s="3" t="s">
        <v>209</v>
      </c>
      <c r="F2" s="2" t="s">
        <v>210</v>
      </c>
      <c r="G2" s="2" t="s">
        <v>211</v>
      </c>
      <c r="H2" s="2" t="s">
        <v>212</v>
      </c>
      <c r="I2" s="2" t="s">
        <v>213</v>
      </c>
      <c r="J2" s="2" t="s">
        <v>214</v>
      </c>
      <c r="K2" s="2" t="s">
        <v>215</v>
      </c>
      <c r="L2" s="2" t="s">
        <v>216</v>
      </c>
      <c r="M2" s="4" t="s">
        <v>217</v>
      </c>
    </row>
    <row r="3" spans="1:18">
      <c r="A3" s="5"/>
      <c r="B3" s="6">
        <f>B6+B9+B12+B15+B18+B21+B24+B27+B30+B33+B36+B39</f>
        <v>276</v>
      </c>
      <c r="C3" s="6">
        <f>SUM(C4:C41)</f>
        <v>9387</v>
      </c>
      <c r="D3" s="6">
        <f>D4+D5</f>
        <v>27</v>
      </c>
      <c r="E3" s="6">
        <f>E4+E5</f>
        <v>71</v>
      </c>
      <c r="F3" s="6" t="s">
        <v>218</v>
      </c>
      <c r="G3" s="6">
        <f>G4+G5</f>
        <v>29508</v>
      </c>
      <c r="H3" s="6">
        <v>67</v>
      </c>
      <c r="I3" s="6">
        <f>I4+I5</f>
        <v>95</v>
      </c>
      <c r="J3" s="6">
        <f>J4+J5</f>
        <v>21</v>
      </c>
      <c r="K3" s="6">
        <f>K4+K5</f>
        <v>19</v>
      </c>
      <c r="L3" s="6">
        <f>SUM(L4:L41)</f>
        <v>17</v>
      </c>
      <c r="M3" s="6">
        <f>SUM(M4:M41)</f>
        <v>4</v>
      </c>
      <c r="N3" s="7" t="s">
        <v>219</v>
      </c>
      <c r="O3" s="7"/>
      <c r="P3" s="7"/>
      <c r="Q3" s="8"/>
      <c r="R3" s="8"/>
    </row>
    <row r="4" spans="1:18">
      <c r="A4" s="5" t="s">
        <v>220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221</v>
      </c>
      <c r="G4" s="9">
        <f t="shared" ref="G4:K5" si="0">G7+G10+G13+G16+G19+G22+G25+G28+G31+G34+G37+G40</f>
        <v>14883</v>
      </c>
      <c r="H4" s="9">
        <v>27</v>
      </c>
      <c r="I4" s="9">
        <f>I7+I10+I13+I16+I19+I22+I25+I28+I31+I34+I37+I40</f>
        <v>39</v>
      </c>
      <c r="J4" s="9">
        <f t="shared" si="0"/>
        <v>8</v>
      </c>
      <c r="K4" s="9">
        <f t="shared" si="0"/>
        <v>11</v>
      </c>
      <c r="L4" s="9"/>
      <c r="M4" s="10"/>
      <c r="N4" s="11" t="s">
        <v>222</v>
      </c>
      <c r="O4" s="12">
        <f>L3/G3</f>
        <v>5.7611495187745692E-4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37</v>
      </c>
      <c r="F5" s="15" t="s">
        <v>223</v>
      </c>
      <c r="G5" s="9">
        <f t="shared" si="0"/>
        <v>14625</v>
      </c>
      <c r="H5" s="9">
        <v>40</v>
      </c>
      <c r="I5" s="9">
        <f>I8+I11+I14+I17+I20+I23+I26+I29+I32+I35+I38+I41</f>
        <v>56</v>
      </c>
      <c r="J5" s="9">
        <f t="shared" si="0"/>
        <v>13</v>
      </c>
      <c r="K5" s="9">
        <f t="shared" si="0"/>
        <v>8</v>
      </c>
      <c r="L5" s="15"/>
      <c r="M5" s="16"/>
      <c r="N5" s="17" t="s">
        <v>224</v>
      </c>
      <c r="O5" s="7"/>
      <c r="P5" s="7"/>
      <c r="Q5" s="8"/>
      <c r="R5" s="8"/>
    </row>
    <row r="6" spans="1:18">
      <c r="A6" s="5" t="s">
        <v>225</v>
      </c>
      <c r="B6" s="18">
        <v>21</v>
      </c>
      <c r="C6" s="18">
        <v>521</v>
      </c>
      <c r="D6" s="6">
        <f>D7+D8</f>
        <v>0</v>
      </c>
      <c r="E6" s="6">
        <f>E7+E8</f>
        <v>7</v>
      </c>
      <c r="F6" s="6" t="s">
        <v>218</v>
      </c>
      <c r="G6" s="6">
        <f>G7+G8</f>
        <v>1551</v>
      </c>
      <c r="H6" s="6">
        <f>H7+H8</f>
        <v>4</v>
      </c>
      <c r="I6" s="6">
        <f>I7+I8</f>
        <v>2</v>
      </c>
      <c r="J6" s="6">
        <f>J7+J8</f>
        <v>2</v>
      </c>
      <c r="K6" s="6">
        <f>K7+K8</f>
        <v>0</v>
      </c>
      <c r="L6" s="6">
        <v>1</v>
      </c>
      <c r="M6" s="6">
        <v>0</v>
      </c>
      <c r="N6" s="11" t="s">
        <v>226</v>
      </c>
      <c r="O6" s="12">
        <f>M3/G3</f>
        <v>1.3555645926528398E-4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221</v>
      </c>
      <c r="G7" s="9">
        <v>786</v>
      </c>
      <c r="H7" s="6">
        <v>1</v>
      </c>
      <c r="I7" s="9">
        <v>1</v>
      </c>
      <c r="J7" s="9">
        <v>0</v>
      </c>
      <c r="K7" s="9">
        <v>0</v>
      </c>
      <c r="L7" s="9"/>
      <c r="M7" s="10"/>
      <c r="N7" s="11" t="s">
        <v>227</v>
      </c>
      <c r="O7" s="12">
        <f>J3/G3</f>
        <v>7.1167141114274093E-4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223</v>
      </c>
      <c r="G8" s="15">
        <v>765</v>
      </c>
      <c r="H8" s="9">
        <v>3</v>
      </c>
      <c r="I8" s="15">
        <v>1</v>
      </c>
      <c r="J8" s="15">
        <v>2</v>
      </c>
      <c r="K8" s="15">
        <v>0</v>
      </c>
      <c r="L8" s="15"/>
      <c r="M8" s="16"/>
      <c r="N8" s="11" t="s">
        <v>228</v>
      </c>
      <c r="O8" s="12">
        <f>K3/G3</f>
        <v>6.4389318151009893E-4</v>
      </c>
      <c r="P8" s="13"/>
      <c r="Q8" s="13"/>
      <c r="R8" s="14"/>
    </row>
    <row r="9" spans="1:18">
      <c r="A9" s="5" t="s">
        <v>229</v>
      </c>
      <c r="B9" s="18">
        <v>27</v>
      </c>
      <c r="C9" s="18">
        <v>737</v>
      </c>
      <c r="D9" s="18">
        <v>0</v>
      </c>
      <c r="E9" s="18">
        <v>1</v>
      </c>
      <c r="F9" s="6" t="s">
        <v>218</v>
      </c>
      <c r="G9" s="6">
        <f>G10+G11</f>
        <v>2438</v>
      </c>
      <c r="H9" s="9">
        <f>H10+H11</f>
        <v>4</v>
      </c>
      <c r="I9" s="6">
        <f>I10+I11</f>
        <v>5</v>
      </c>
      <c r="J9" s="6">
        <f>J10+J11</f>
        <v>1</v>
      </c>
      <c r="K9" s="6">
        <f>K10+K11</f>
        <v>1</v>
      </c>
      <c r="L9" s="6">
        <v>3</v>
      </c>
      <c r="M9" s="6">
        <v>1</v>
      </c>
    </row>
    <row r="10" spans="1:18">
      <c r="A10" s="19"/>
      <c r="B10" s="9"/>
      <c r="C10" s="9"/>
      <c r="D10" s="9">
        <v>0</v>
      </c>
      <c r="E10" s="9">
        <v>1</v>
      </c>
      <c r="F10" s="9" t="s">
        <v>221</v>
      </c>
      <c r="G10" s="9">
        <v>1241</v>
      </c>
      <c r="H10" s="6">
        <v>2</v>
      </c>
      <c r="I10" s="9">
        <v>3</v>
      </c>
      <c r="J10" s="9">
        <v>1</v>
      </c>
      <c r="K10" s="9">
        <v>0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223</v>
      </c>
      <c r="G11" s="15">
        <v>1197</v>
      </c>
      <c r="H11" s="9">
        <v>2</v>
      </c>
      <c r="I11" s="15">
        <v>2</v>
      </c>
      <c r="J11" s="15">
        <v>0</v>
      </c>
      <c r="K11" s="15">
        <v>1</v>
      </c>
      <c r="L11" s="15"/>
      <c r="M11" s="16"/>
    </row>
    <row r="12" spans="1:18">
      <c r="A12" s="5" t="s">
        <v>230</v>
      </c>
      <c r="B12" s="18">
        <v>20</v>
      </c>
      <c r="C12" s="18">
        <v>496</v>
      </c>
      <c r="D12" s="6">
        <f>D13+D14</f>
        <v>2</v>
      </c>
      <c r="E12" s="6">
        <f>E13+E14</f>
        <v>0</v>
      </c>
      <c r="F12" s="6" t="s">
        <v>218</v>
      </c>
      <c r="G12" s="6">
        <f>G13+G14</f>
        <v>1461</v>
      </c>
      <c r="H12" s="15">
        <v>5</v>
      </c>
      <c r="I12" s="6">
        <f>I13+I14</f>
        <v>5</v>
      </c>
      <c r="J12" s="6">
        <f>J13+J14</f>
        <v>1</v>
      </c>
      <c r="K12" s="6">
        <f>K13+K14</f>
        <v>1</v>
      </c>
      <c r="L12" s="6">
        <v>1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221</v>
      </c>
      <c r="G13" s="9">
        <v>766</v>
      </c>
      <c r="H13" s="6">
        <v>2</v>
      </c>
      <c r="I13" s="9">
        <v>2</v>
      </c>
      <c r="J13" s="9">
        <v>1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223</v>
      </c>
      <c r="G14" s="15">
        <v>695</v>
      </c>
      <c r="H14" s="9">
        <v>3</v>
      </c>
      <c r="I14" s="15">
        <v>3</v>
      </c>
      <c r="J14" s="15">
        <v>0</v>
      </c>
      <c r="K14" s="15">
        <v>0</v>
      </c>
      <c r="L14" s="15"/>
      <c r="M14" s="16"/>
    </row>
    <row r="15" spans="1:18">
      <c r="A15" s="5" t="s">
        <v>231</v>
      </c>
      <c r="B15" s="18">
        <v>19</v>
      </c>
      <c r="C15" s="18">
        <v>774</v>
      </c>
      <c r="D15" s="6">
        <f>D16+D17</f>
        <v>2</v>
      </c>
      <c r="E15" s="6">
        <f>E16+E17</f>
        <v>6</v>
      </c>
      <c r="F15" s="6" t="s">
        <v>218</v>
      </c>
      <c r="G15" s="6">
        <f>G16+G17</f>
        <v>2531</v>
      </c>
      <c r="H15" s="15">
        <v>1</v>
      </c>
      <c r="I15" s="6">
        <f>I16+I17</f>
        <v>6</v>
      </c>
      <c r="J15" s="6">
        <f>J16+J17</f>
        <v>2</v>
      </c>
      <c r="K15" s="6">
        <f>K16+K17</f>
        <v>0</v>
      </c>
      <c r="L15" s="6">
        <v>2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221</v>
      </c>
      <c r="G16" s="9">
        <v>1293</v>
      </c>
      <c r="H16" s="6">
        <v>1</v>
      </c>
      <c r="I16" s="9">
        <v>3</v>
      </c>
      <c r="J16" s="9">
        <v>0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223</v>
      </c>
      <c r="G17" s="15">
        <v>1238</v>
      </c>
      <c r="H17" s="9">
        <v>0</v>
      </c>
      <c r="I17" s="15">
        <v>3</v>
      </c>
      <c r="J17" s="15">
        <v>2</v>
      </c>
      <c r="K17" s="15">
        <v>0</v>
      </c>
      <c r="L17" s="15"/>
      <c r="M17" s="16"/>
    </row>
    <row r="18" spans="1:13">
      <c r="A18" s="5" t="s">
        <v>232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218</v>
      </c>
      <c r="G18" s="6">
        <f>G19+G20</f>
        <v>917</v>
      </c>
      <c r="H18" s="15">
        <v>3</v>
      </c>
      <c r="I18" s="6">
        <f>I19+I20</f>
        <v>4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221</v>
      </c>
      <c r="G19" s="9">
        <v>445</v>
      </c>
      <c r="H19" s="6">
        <v>1</v>
      </c>
      <c r="I19" s="9">
        <v>0</v>
      </c>
      <c r="J19" s="9">
        <v>0</v>
      </c>
      <c r="K19" s="9">
        <v>1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223</v>
      </c>
      <c r="G20" s="15">
        <v>472</v>
      </c>
      <c r="H20" s="9">
        <v>2</v>
      </c>
      <c r="I20" s="15">
        <v>4</v>
      </c>
      <c r="J20" s="15">
        <v>0</v>
      </c>
      <c r="K20" s="15">
        <v>0</v>
      </c>
      <c r="L20" s="15"/>
      <c r="M20" s="16"/>
    </row>
    <row r="21" spans="1:13">
      <c r="A21" s="5" t="s">
        <v>233</v>
      </c>
      <c r="B21" s="6">
        <v>50</v>
      </c>
      <c r="C21" s="6">
        <v>1874</v>
      </c>
      <c r="D21" s="6">
        <f>D22+D23</f>
        <v>5</v>
      </c>
      <c r="E21" s="6">
        <f>E22+E23</f>
        <v>12</v>
      </c>
      <c r="F21" s="6" t="s">
        <v>218</v>
      </c>
      <c r="G21" s="6">
        <f>G22+G23</f>
        <v>5937</v>
      </c>
      <c r="H21" s="15">
        <v>12</v>
      </c>
      <c r="I21" s="6">
        <f>I22+I23</f>
        <v>25</v>
      </c>
      <c r="J21" s="6">
        <f>J22+J23</f>
        <v>5</v>
      </c>
      <c r="K21" s="6">
        <f>K22+K23</f>
        <v>5</v>
      </c>
      <c r="L21" s="6">
        <v>4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221</v>
      </c>
      <c r="G22" s="9">
        <v>2932</v>
      </c>
      <c r="H22" s="6">
        <v>4</v>
      </c>
      <c r="I22" s="9">
        <v>10</v>
      </c>
      <c r="J22" s="9">
        <v>2</v>
      </c>
      <c r="K22" s="9">
        <v>3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223</v>
      </c>
      <c r="G23" s="15">
        <v>3005</v>
      </c>
      <c r="H23" s="9">
        <v>8</v>
      </c>
      <c r="I23" s="15">
        <v>15</v>
      </c>
      <c r="J23" s="15">
        <v>3</v>
      </c>
      <c r="K23" s="15">
        <v>2</v>
      </c>
      <c r="L23" s="15"/>
      <c r="M23" s="16"/>
    </row>
    <row r="24" spans="1:13">
      <c r="A24" s="5" t="s">
        <v>234</v>
      </c>
      <c r="B24" s="6">
        <v>28</v>
      </c>
      <c r="C24" s="6">
        <v>1012</v>
      </c>
      <c r="D24" s="6">
        <f>D25+D26</f>
        <v>3</v>
      </c>
      <c r="E24" s="6">
        <f>E25+E26</f>
        <v>8</v>
      </c>
      <c r="F24" s="6" t="s">
        <v>218</v>
      </c>
      <c r="G24" s="6">
        <f>G25+G26</f>
        <v>3265</v>
      </c>
      <c r="H24" s="15">
        <v>6</v>
      </c>
      <c r="I24" s="6">
        <f>I25+I26</f>
        <v>14</v>
      </c>
      <c r="J24" s="6">
        <f>J25+J26</f>
        <v>4</v>
      </c>
      <c r="K24" s="6">
        <f>K25+K26</f>
        <v>5</v>
      </c>
      <c r="L24" s="6">
        <v>1</v>
      </c>
      <c r="M24" s="6">
        <v>0</v>
      </c>
    </row>
    <row r="25" spans="1:13">
      <c r="A25" s="19"/>
      <c r="B25" s="9"/>
      <c r="C25" s="9"/>
      <c r="D25" s="9">
        <v>1</v>
      </c>
      <c r="E25" s="9">
        <v>2</v>
      </c>
      <c r="F25" s="9" t="s">
        <v>221</v>
      </c>
      <c r="G25" s="9">
        <v>1642</v>
      </c>
      <c r="H25" s="6">
        <v>2</v>
      </c>
      <c r="I25" s="9">
        <v>7</v>
      </c>
      <c r="J25" s="9">
        <v>1</v>
      </c>
      <c r="K25" s="9">
        <v>4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223</v>
      </c>
      <c r="G26" s="15">
        <v>1623</v>
      </c>
      <c r="H26" s="9">
        <v>4</v>
      </c>
      <c r="I26" s="15">
        <v>7</v>
      </c>
      <c r="J26" s="15">
        <v>3</v>
      </c>
      <c r="K26" s="15">
        <v>1</v>
      </c>
      <c r="L26" s="15"/>
      <c r="M26" s="16"/>
    </row>
    <row r="27" spans="1:13">
      <c r="A27" s="5" t="s">
        <v>235</v>
      </c>
      <c r="B27" s="6">
        <v>25</v>
      </c>
      <c r="C27" s="6">
        <v>869</v>
      </c>
      <c r="D27" s="6">
        <f>D28+D29</f>
        <v>4</v>
      </c>
      <c r="E27" s="6">
        <f>E28+E29</f>
        <v>15</v>
      </c>
      <c r="F27" s="6" t="s">
        <v>218</v>
      </c>
      <c r="G27" s="6">
        <f>G28+G29</f>
        <v>2824</v>
      </c>
      <c r="H27" s="15">
        <v>8</v>
      </c>
      <c r="I27" s="6">
        <f>I28+I29</f>
        <v>10</v>
      </c>
      <c r="J27" s="6">
        <f>J28+J29</f>
        <v>3</v>
      </c>
      <c r="K27" s="6">
        <f>K28+K29</f>
        <v>2</v>
      </c>
      <c r="L27" s="6">
        <v>1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221</v>
      </c>
      <c r="G28" s="9">
        <v>1437</v>
      </c>
      <c r="H28" s="6">
        <v>3</v>
      </c>
      <c r="I28" s="9">
        <v>2</v>
      </c>
      <c r="J28" s="9">
        <v>0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223</v>
      </c>
      <c r="G29" s="15">
        <v>1387</v>
      </c>
      <c r="H29" s="9">
        <v>5</v>
      </c>
      <c r="I29" s="15">
        <v>8</v>
      </c>
      <c r="J29" s="15">
        <v>3</v>
      </c>
      <c r="K29" s="15">
        <v>1</v>
      </c>
      <c r="L29" s="15"/>
      <c r="M29" s="16"/>
    </row>
    <row r="30" spans="1:13">
      <c r="A30" s="5" t="s">
        <v>236</v>
      </c>
      <c r="B30" s="6">
        <v>20</v>
      </c>
      <c r="C30" s="6">
        <v>596</v>
      </c>
      <c r="D30" s="6">
        <f>D31+D32</f>
        <v>5</v>
      </c>
      <c r="E30" s="6">
        <f>E31+E32</f>
        <v>0</v>
      </c>
      <c r="F30" s="6" t="s">
        <v>218</v>
      </c>
      <c r="G30" s="6">
        <f>G31+G32</f>
        <v>1798</v>
      </c>
      <c r="H30" s="15">
        <v>3</v>
      </c>
      <c r="I30" s="6">
        <f>I31+I32</f>
        <v>3</v>
      </c>
      <c r="J30" s="6">
        <f>J31+J32</f>
        <v>0</v>
      </c>
      <c r="K30" s="6">
        <f>K31+K32</f>
        <v>1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221</v>
      </c>
      <c r="G31" s="9">
        <v>906</v>
      </c>
      <c r="H31" s="6">
        <v>1</v>
      </c>
      <c r="I31" s="9">
        <v>0</v>
      </c>
      <c r="J31" s="9">
        <v>0</v>
      </c>
      <c r="K31" s="9">
        <v>0</v>
      </c>
      <c r="L31" s="9"/>
      <c r="M31" s="10"/>
    </row>
    <row r="32" spans="1:13">
      <c r="A32" s="1"/>
      <c r="B32" s="15"/>
      <c r="C32" s="15"/>
      <c r="D32" s="15">
        <v>4</v>
      </c>
      <c r="E32" s="15">
        <v>0</v>
      </c>
      <c r="F32" s="15" t="s">
        <v>223</v>
      </c>
      <c r="G32" s="15">
        <v>892</v>
      </c>
      <c r="H32" s="9">
        <v>2</v>
      </c>
      <c r="I32" s="15">
        <v>3</v>
      </c>
      <c r="J32" s="15">
        <v>0</v>
      </c>
      <c r="K32" s="15">
        <v>1</v>
      </c>
      <c r="L32" s="15"/>
      <c r="M32" s="16"/>
    </row>
    <row r="33" spans="1:13">
      <c r="A33" s="5" t="s">
        <v>237</v>
      </c>
      <c r="B33" s="6">
        <v>20</v>
      </c>
      <c r="C33" s="6">
        <v>615</v>
      </c>
      <c r="D33" s="6">
        <f>D34+D35</f>
        <v>0</v>
      </c>
      <c r="E33" s="6">
        <f>E34+E35</f>
        <v>5</v>
      </c>
      <c r="F33" s="6" t="s">
        <v>218</v>
      </c>
      <c r="G33" s="6">
        <f>G34+G35</f>
        <v>1967</v>
      </c>
      <c r="H33" s="15">
        <v>12</v>
      </c>
      <c r="I33" s="6">
        <f>I34+I35</f>
        <v>8</v>
      </c>
      <c r="J33" s="6">
        <f>J34+J35</f>
        <v>1</v>
      </c>
      <c r="K33" s="6">
        <f>K34+K35</f>
        <v>3</v>
      </c>
      <c r="L33" s="6">
        <v>2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221</v>
      </c>
      <c r="G34" s="9">
        <v>976</v>
      </c>
      <c r="H34" s="6">
        <v>7</v>
      </c>
      <c r="I34" s="9">
        <v>2</v>
      </c>
      <c r="J34" s="9">
        <v>1</v>
      </c>
      <c r="K34" s="9">
        <v>1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223</v>
      </c>
      <c r="G35" s="15">
        <v>991</v>
      </c>
      <c r="H35" s="9">
        <v>5</v>
      </c>
      <c r="I35" s="15">
        <v>6</v>
      </c>
      <c r="J35" s="15">
        <v>0</v>
      </c>
      <c r="K35" s="15">
        <v>2</v>
      </c>
      <c r="L35" s="15"/>
      <c r="M35" s="16"/>
    </row>
    <row r="36" spans="1:13">
      <c r="A36" s="5" t="s">
        <v>238</v>
      </c>
      <c r="B36" s="6">
        <v>10</v>
      </c>
      <c r="C36" s="6">
        <v>441</v>
      </c>
      <c r="D36" s="6">
        <f>D37+D38</f>
        <v>0</v>
      </c>
      <c r="E36" s="6">
        <f>E37+E38</f>
        <v>8</v>
      </c>
      <c r="F36" s="6" t="s">
        <v>218</v>
      </c>
      <c r="G36" s="6">
        <f>G37+G38</f>
        <v>1246</v>
      </c>
      <c r="H36" s="15">
        <v>2</v>
      </c>
      <c r="I36" s="6">
        <f>I37+I38</f>
        <v>2</v>
      </c>
      <c r="J36" s="6">
        <f>J37+J38</f>
        <v>0</v>
      </c>
      <c r="K36" s="6">
        <f>K37+K38</f>
        <v>0</v>
      </c>
      <c r="L36" s="6">
        <v>0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221</v>
      </c>
      <c r="G37" s="9">
        <v>676</v>
      </c>
      <c r="H37" s="6">
        <v>0</v>
      </c>
      <c r="I37" s="9">
        <v>2</v>
      </c>
      <c r="J37" s="9">
        <v>0</v>
      </c>
      <c r="K37" s="9">
        <v>0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223</v>
      </c>
      <c r="G38" s="15">
        <v>570</v>
      </c>
      <c r="H38" s="9">
        <v>2</v>
      </c>
      <c r="I38" s="15">
        <v>0</v>
      </c>
      <c r="J38" s="15">
        <v>0</v>
      </c>
      <c r="K38" s="15">
        <v>0</v>
      </c>
      <c r="L38" s="15"/>
      <c r="M38" s="16"/>
    </row>
    <row r="39" spans="1:13">
      <c r="A39" s="5" t="s">
        <v>239</v>
      </c>
      <c r="B39" s="9">
        <v>27</v>
      </c>
      <c r="C39" s="9">
        <v>1157</v>
      </c>
      <c r="D39" s="6">
        <f>D40+D41</f>
        <v>6</v>
      </c>
      <c r="E39" s="6">
        <f>E40+E41</f>
        <v>7</v>
      </c>
      <c r="F39" s="9" t="s">
        <v>218</v>
      </c>
      <c r="G39" s="6">
        <f>G40+G41</f>
        <v>3573</v>
      </c>
      <c r="H39" s="15">
        <v>7</v>
      </c>
      <c r="I39" s="6">
        <f>I40+I41</f>
        <v>11</v>
      </c>
      <c r="J39" s="6">
        <f>J40+J41</f>
        <v>2</v>
      </c>
      <c r="K39" s="6">
        <f>K40+K41</f>
        <v>0</v>
      </c>
      <c r="L39" s="6">
        <v>2</v>
      </c>
      <c r="M39" s="6">
        <v>2</v>
      </c>
    </row>
    <row r="40" spans="1:13">
      <c r="A40" s="19"/>
      <c r="B40" s="9"/>
      <c r="C40" s="9"/>
      <c r="D40" s="9">
        <v>3</v>
      </c>
      <c r="E40" s="9">
        <v>2</v>
      </c>
      <c r="F40" s="9" t="s">
        <v>221</v>
      </c>
      <c r="G40" s="9">
        <v>1783</v>
      </c>
      <c r="H40" s="6">
        <v>3</v>
      </c>
      <c r="I40" s="9">
        <v>7</v>
      </c>
      <c r="J40" s="9">
        <v>2</v>
      </c>
      <c r="K40" s="9">
        <v>0</v>
      </c>
      <c r="L40" s="9"/>
      <c r="M40" s="10"/>
    </row>
    <row r="41" spans="1:13">
      <c r="A41" s="19"/>
      <c r="B41" s="9"/>
      <c r="C41" s="9"/>
      <c r="D41" s="9">
        <v>3</v>
      </c>
      <c r="E41" s="9">
        <v>5</v>
      </c>
      <c r="F41" s="9" t="s">
        <v>223</v>
      </c>
      <c r="G41" s="9">
        <v>1790</v>
      </c>
      <c r="H41" s="9">
        <v>4</v>
      </c>
      <c r="I41" s="9">
        <v>4</v>
      </c>
      <c r="J41" s="9">
        <v>0</v>
      </c>
      <c r="K41" s="9">
        <v>0</v>
      </c>
      <c r="L41" s="9"/>
      <c r="M41" s="10"/>
    </row>
    <row r="42" spans="1:13">
      <c r="A42" s="21"/>
      <c r="B42" s="9"/>
      <c r="C42" s="9"/>
      <c r="D42" s="21"/>
      <c r="E42" s="21"/>
      <c r="F42" s="9"/>
      <c r="G42" s="21"/>
      <c r="H42" s="15"/>
      <c r="I42" s="9"/>
      <c r="J42" s="21"/>
      <c r="K42" s="21"/>
      <c r="L42" s="21"/>
      <c r="M42" s="21"/>
    </row>
    <row r="43" spans="1:13">
      <c r="A43" s="21"/>
      <c r="B43" s="9"/>
      <c r="C43" s="9"/>
      <c r="D43" s="21"/>
      <c r="E43" s="21"/>
      <c r="F43" s="9"/>
      <c r="G43" s="21"/>
      <c r="H43" s="6"/>
      <c r="I43" s="9"/>
      <c r="J43" s="21"/>
      <c r="K43" s="21"/>
      <c r="L43" s="21"/>
      <c r="M43" s="21"/>
    </row>
    <row r="44" spans="1:13">
      <c r="A44" s="21"/>
      <c r="B44" s="9"/>
      <c r="C44" s="9"/>
      <c r="D44" s="21"/>
      <c r="E44" s="21"/>
      <c r="F44" s="9"/>
      <c r="G44" s="21"/>
      <c r="H44" s="9"/>
      <c r="I44" s="9"/>
      <c r="J44" s="21"/>
      <c r="K44" s="21"/>
      <c r="L44" s="21"/>
      <c r="M44" s="21"/>
    </row>
    <row r="45" spans="1:13">
      <c r="A45" s="21"/>
      <c r="B45" s="9"/>
      <c r="C45" s="9"/>
      <c r="D45" s="21"/>
      <c r="E45" s="21"/>
      <c r="F45" s="9"/>
      <c r="G45" s="21"/>
      <c r="H45" s="9"/>
      <c r="I45" s="9"/>
      <c r="J45" s="21"/>
      <c r="K45" s="21"/>
      <c r="L45" s="21"/>
      <c r="M45" s="21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170</v>
      </c>
      <c r="B2" s="2" t="s">
        <v>171</v>
      </c>
      <c r="C2" s="2" t="s">
        <v>172</v>
      </c>
      <c r="D2" s="3" t="s">
        <v>173</v>
      </c>
      <c r="E2" s="3" t="s">
        <v>174</v>
      </c>
      <c r="F2" s="2" t="s">
        <v>175</v>
      </c>
      <c r="G2" s="2" t="s">
        <v>176</v>
      </c>
      <c r="H2" s="2" t="s">
        <v>177</v>
      </c>
      <c r="I2" s="2" t="s">
        <v>178</v>
      </c>
      <c r="J2" s="2" t="s">
        <v>179</v>
      </c>
      <c r="K2" s="2" t="s">
        <v>180</v>
      </c>
      <c r="L2" s="2" t="s">
        <v>181</v>
      </c>
      <c r="M2" s="4" t="s">
        <v>182</v>
      </c>
    </row>
    <row r="3" spans="1:18">
      <c r="A3" s="5"/>
      <c r="B3" s="6">
        <f>B6+B9+B12+B15+B18+B21+B24+B27+B30+B33+B36+B39</f>
        <v>276</v>
      </c>
      <c r="C3" s="6">
        <f>SUM(C4:C41)</f>
        <v>9395</v>
      </c>
      <c r="D3" s="6">
        <f>D4+D5</f>
        <v>27</v>
      </c>
      <c r="E3" s="6">
        <f>E4+E5</f>
        <v>71</v>
      </c>
      <c r="F3" s="6" t="s">
        <v>183</v>
      </c>
      <c r="G3" s="6">
        <f>G4+G5</f>
        <v>29495</v>
      </c>
      <c r="H3" s="6">
        <f>H4+H5</f>
        <v>58</v>
      </c>
      <c r="I3" s="6">
        <f>I4+I5</f>
        <v>62</v>
      </c>
      <c r="J3" s="6">
        <f>J4+J5</f>
        <v>10</v>
      </c>
      <c r="K3" s="6">
        <f>K4+K5</f>
        <v>19</v>
      </c>
      <c r="L3" s="6">
        <f>SUM(L4:L41)</f>
        <v>6</v>
      </c>
      <c r="M3" s="6">
        <f>SUM(M4:M41)</f>
        <v>6</v>
      </c>
      <c r="N3" s="7" t="s">
        <v>184</v>
      </c>
      <c r="O3" s="7"/>
      <c r="P3" s="7"/>
      <c r="Q3" s="8"/>
      <c r="R3" s="8"/>
    </row>
    <row r="4" spans="1:18">
      <c r="A4" s="5" t="s">
        <v>185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186</v>
      </c>
      <c r="G4" s="9">
        <f t="shared" ref="G4:K5" si="0">G7+G10+G13+G16+G19+G22+G25+G28+G31+G34+G37+G40</f>
        <v>14875</v>
      </c>
      <c r="H4" s="9">
        <f t="shared" si="0"/>
        <v>22</v>
      </c>
      <c r="I4" s="9">
        <f t="shared" si="0"/>
        <v>30</v>
      </c>
      <c r="J4" s="9">
        <f t="shared" si="0"/>
        <v>8</v>
      </c>
      <c r="K4" s="9">
        <f t="shared" si="0"/>
        <v>8</v>
      </c>
      <c r="L4" s="9"/>
      <c r="M4" s="10"/>
      <c r="N4" s="11" t="s">
        <v>187</v>
      </c>
      <c r="O4" s="12">
        <f>L3/G3</f>
        <v>2.0342430920494998E-4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37</v>
      </c>
      <c r="F5" s="15" t="s">
        <v>188</v>
      </c>
      <c r="G5" s="9">
        <f t="shared" si="0"/>
        <v>14620</v>
      </c>
      <c r="H5" s="9">
        <f t="shared" si="0"/>
        <v>36</v>
      </c>
      <c r="I5" s="9">
        <f t="shared" si="0"/>
        <v>32</v>
      </c>
      <c r="J5" s="9">
        <f t="shared" si="0"/>
        <v>2</v>
      </c>
      <c r="K5" s="9">
        <f t="shared" si="0"/>
        <v>11</v>
      </c>
      <c r="L5" s="15"/>
      <c r="M5" s="16"/>
      <c r="N5" s="17" t="s">
        <v>189</v>
      </c>
      <c r="O5" s="7"/>
      <c r="P5" s="7"/>
      <c r="Q5" s="8"/>
      <c r="R5" s="8"/>
    </row>
    <row r="6" spans="1:18">
      <c r="A6" s="5" t="s">
        <v>190</v>
      </c>
      <c r="B6" s="18">
        <v>21</v>
      </c>
      <c r="C6" s="18">
        <v>519</v>
      </c>
      <c r="D6" s="6">
        <f>D7+D8</f>
        <v>0</v>
      </c>
      <c r="E6" s="6">
        <f>E7+E8</f>
        <v>7</v>
      </c>
      <c r="F6" s="6" t="s">
        <v>183</v>
      </c>
      <c r="G6" s="6">
        <f>G7+G8</f>
        <v>1548</v>
      </c>
      <c r="H6" s="6">
        <f>H7+H8</f>
        <v>3</v>
      </c>
      <c r="I6" s="6">
        <f>I7+I8</f>
        <v>3</v>
      </c>
      <c r="J6" s="6">
        <f>J7+J8</f>
        <v>0</v>
      </c>
      <c r="K6" s="6">
        <f>K7+K8</f>
        <v>3</v>
      </c>
      <c r="L6" s="6">
        <v>0</v>
      </c>
      <c r="M6" s="6">
        <v>2</v>
      </c>
      <c r="N6" s="11" t="s">
        <v>191</v>
      </c>
      <c r="O6" s="12">
        <f>M3/G3</f>
        <v>2.0342430920494998E-4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186</v>
      </c>
      <c r="G7" s="9">
        <v>782</v>
      </c>
      <c r="H7" s="9">
        <v>1</v>
      </c>
      <c r="I7" s="9">
        <v>3</v>
      </c>
      <c r="J7" s="9">
        <v>0</v>
      </c>
      <c r="K7" s="9">
        <v>3</v>
      </c>
      <c r="L7" s="9"/>
      <c r="M7" s="10"/>
      <c r="N7" s="11" t="s">
        <v>192</v>
      </c>
      <c r="O7" s="12">
        <f>J3/G3</f>
        <v>3.390405153415833E-4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188</v>
      </c>
      <c r="G8" s="15">
        <v>766</v>
      </c>
      <c r="H8" s="15">
        <v>2</v>
      </c>
      <c r="I8" s="15">
        <v>0</v>
      </c>
      <c r="J8" s="15">
        <v>0</v>
      </c>
      <c r="K8" s="15">
        <v>0</v>
      </c>
      <c r="L8" s="15"/>
      <c r="M8" s="16"/>
      <c r="N8" s="11" t="s">
        <v>193</v>
      </c>
      <c r="O8" s="12">
        <f>K3/G3</f>
        <v>6.4417697914900829E-4</v>
      </c>
      <c r="P8" s="13"/>
      <c r="Q8" s="13"/>
      <c r="R8" s="14"/>
    </row>
    <row r="9" spans="1:18">
      <c r="A9" s="5" t="s">
        <v>194</v>
      </c>
      <c r="B9" s="18">
        <v>27</v>
      </c>
      <c r="C9" s="18">
        <v>738</v>
      </c>
      <c r="D9" s="18">
        <v>0</v>
      </c>
      <c r="E9" s="18">
        <v>1</v>
      </c>
      <c r="F9" s="6" t="s">
        <v>183</v>
      </c>
      <c r="G9" s="6">
        <f>G10+G11</f>
        <v>2431</v>
      </c>
      <c r="H9" s="6">
        <f>H10+H11</f>
        <v>1</v>
      </c>
      <c r="I9" s="6">
        <f>I10+I11</f>
        <v>9</v>
      </c>
      <c r="J9" s="6">
        <f>J10+J11</f>
        <v>1</v>
      </c>
      <c r="K9" s="6">
        <f>K10+K11</f>
        <v>2</v>
      </c>
      <c r="L9" s="6">
        <v>1</v>
      </c>
      <c r="M9" s="6">
        <v>1</v>
      </c>
    </row>
    <row r="10" spans="1:18">
      <c r="A10" s="19"/>
      <c r="B10" s="9"/>
      <c r="C10" s="9"/>
      <c r="D10" s="9">
        <v>0</v>
      </c>
      <c r="E10" s="9">
        <v>1</v>
      </c>
      <c r="F10" s="9" t="s">
        <v>186</v>
      </c>
      <c r="G10" s="9">
        <v>1236</v>
      </c>
      <c r="H10" s="9">
        <v>0</v>
      </c>
      <c r="I10" s="9">
        <v>4</v>
      </c>
      <c r="J10" s="9">
        <v>0</v>
      </c>
      <c r="K10" s="9">
        <v>1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188</v>
      </c>
      <c r="G11" s="15">
        <v>1195</v>
      </c>
      <c r="H11" s="15">
        <v>1</v>
      </c>
      <c r="I11" s="15">
        <v>5</v>
      </c>
      <c r="J11" s="15">
        <v>1</v>
      </c>
      <c r="K11" s="15">
        <v>1</v>
      </c>
      <c r="L11" s="15"/>
      <c r="M11" s="16"/>
    </row>
    <row r="12" spans="1:18">
      <c r="A12" s="5" t="s">
        <v>195</v>
      </c>
      <c r="B12" s="18">
        <v>20</v>
      </c>
      <c r="C12" s="18">
        <v>497</v>
      </c>
      <c r="D12" s="6">
        <f>D13+D14</f>
        <v>2</v>
      </c>
      <c r="E12" s="6">
        <f>E13+E14</f>
        <v>0</v>
      </c>
      <c r="F12" s="6" t="s">
        <v>183</v>
      </c>
      <c r="G12" s="6">
        <f>G13+G14</f>
        <v>1467</v>
      </c>
      <c r="H12" s="6">
        <f>H13+H14</f>
        <v>3</v>
      </c>
      <c r="I12" s="6">
        <f>I13+I14</f>
        <v>0</v>
      </c>
      <c r="J12" s="6">
        <f>J13+J14</f>
        <v>0</v>
      </c>
      <c r="K12" s="6">
        <f>K13+K14</f>
        <v>0</v>
      </c>
      <c r="L12" s="6">
        <v>0</v>
      </c>
      <c r="M12" s="6">
        <v>1</v>
      </c>
    </row>
    <row r="13" spans="1:18">
      <c r="A13" s="19"/>
      <c r="B13" s="9"/>
      <c r="C13" s="9"/>
      <c r="D13" s="9">
        <v>1</v>
      </c>
      <c r="E13" s="9">
        <v>0</v>
      </c>
      <c r="F13" s="9" t="s">
        <v>186</v>
      </c>
      <c r="G13" s="9">
        <v>772</v>
      </c>
      <c r="H13" s="9">
        <v>2</v>
      </c>
      <c r="I13" s="9">
        <v>0</v>
      </c>
      <c r="J13" s="9">
        <v>0</v>
      </c>
      <c r="K13" s="9">
        <v>0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188</v>
      </c>
      <c r="G14" s="15">
        <v>695</v>
      </c>
      <c r="H14" s="15">
        <v>1</v>
      </c>
      <c r="I14" s="15">
        <v>0</v>
      </c>
      <c r="J14" s="15">
        <v>0</v>
      </c>
      <c r="K14" s="15">
        <v>0</v>
      </c>
      <c r="L14" s="15"/>
      <c r="M14" s="16"/>
    </row>
    <row r="15" spans="1:18">
      <c r="A15" s="5" t="s">
        <v>196</v>
      </c>
      <c r="B15" s="18">
        <v>19</v>
      </c>
      <c r="C15" s="18">
        <v>776</v>
      </c>
      <c r="D15" s="6">
        <f>D16+D17</f>
        <v>2</v>
      </c>
      <c r="E15" s="6">
        <f>E16+E17</f>
        <v>6</v>
      </c>
      <c r="F15" s="6" t="s">
        <v>183</v>
      </c>
      <c r="G15" s="6">
        <f>G16+G17</f>
        <v>2533</v>
      </c>
      <c r="H15" s="6">
        <f>H16+H17</f>
        <v>3</v>
      </c>
      <c r="I15" s="6">
        <f>I16+I17</f>
        <v>5</v>
      </c>
      <c r="J15" s="6">
        <f>J16+J17</f>
        <v>0</v>
      </c>
      <c r="K15" s="6">
        <f>K16+K17</f>
        <v>0</v>
      </c>
      <c r="L15" s="6">
        <v>2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186</v>
      </c>
      <c r="G16" s="9">
        <v>1292</v>
      </c>
      <c r="H16" s="9">
        <v>1</v>
      </c>
      <c r="I16" s="9">
        <v>4</v>
      </c>
      <c r="J16" s="9">
        <v>0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188</v>
      </c>
      <c r="G17" s="15">
        <v>1241</v>
      </c>
      <c r="H17" s="15">
        <v>2</v>
      </c>
      <c r="I17" s="15">
        <v>1</v>
      </c>
      <c r="J17" s="15">
        <v>0</v>
      </c>
      <c r="K17" s="15">
        <v>0</v>
      </c>
      <c r="L17" s="15"/>
      <c r="M17" s="16"/>
    </row>
    <row r="18" spans="1:13">
      <c r="A18" s="5" t="s">
        <v>197</v>
      </c>
      <c r="B18" s="18">
        <v>9</v>
      </c>
      <c r="C18" s="18">
        <v>294</v>
      </c>
      <c r="D18" s="6">
        <f>D19+D20</f>
        <v>0</v>
      </c>
      <c r="E18" s="6">
        <f>E19+E20</f>
        <v>2</v>
      </c>
      <c r="F18" s="6" t="s">
        <v>183</v>
      </c>
      <c r="G18" s="6">
        <f>G19+G20</f>
        <v>915</v>
      </c>
      <c r="H18" s="6">
        <f>H19+H20</f>
        <v>2</v>
      </c>
      <c r="I18" s="6">
        <f>I19+I20</f>
        <v>4</v>
      </c>
      <c r="J18" s="6">
        <f>J19+J20</f>
        <v>0</v>
      </c>
      <c r="K18" s="6">
        <f>K19+K20</f>
        <v>0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186</v>
      </c>
      <c r="G19" s="9">
        <v>444</v>
      </c>
      <c r="H19" s="9">
        <v>2</v>
      </c>
      <c r="I19" s="9">
        <v>3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188</v>
      </c>
      <c r="G20" s="15">
        <v>471</v>
      </c>
      <c r="H20" s="15">
        <v>0</v>
      </c>
      <c r="I20" s="15">
        <v>1</v>
      </c>
      <c r="J20" s="15">
        <v>0</v>
      </c>
      <c r="K20" s="15">
        <v>0</v>
      </c>
      <c r="L20" s="15"/>
      <c r="M20" s="16"/>
    </row>
    <row r="21" spans="1:13">
      <c r="A21" s="5" t="s">
        <v>198</v>
      </c>
      <c r="B21" s="6">
        <v>50</v>
      </c>
      <c r="C21" s="6">
        <v>1872</v>
      </c>
      <c r="D21" s="6">
        <f>D22+D23</f>
        <v>5</v>
      </c>
      <c r="E21" s="6">
        <f>E22+E23</f>
        <v>12</v>
      </c>
      <c r="F21" s="6" t="s">
        <v>183</v>
      </c>
      <c r="G21" s="6">
        <f>G22+G23</f>
        <v>5927</v>
      </c>
      <c r="H21" s="6">
        <f>H22+H23</f>
        <v>11</v>
      </c>
      <c r="I21" s="6">
        <f>I22+I23</f>
        <v>10</v>
      </c>
      <c r="J21" s="6">
        <f>J22+J23</f>
        <v>1</v>
      </c>
      <c r="K21" s="6">
        <f>K22+K23</f>
        <v>5</v>
      </c>
      <c r="L21" s="6">
        <v>2</v>
      </c>
      <c r="M21" s="6">
        <v>0</v>
      </c>
    </row>
    <row r="22" spans="1:13">
      <c r="A22" s="19"/>
      <c r="B22" s="9"/>
      <c r="C22" s="9"/>
      <c r="D22" s="9">
        <v>3</v>
      </c>
      <c r="E22" s="9">
        <v>7</v>
      </c>
      <c r="F22" s="9" t="s">
        <v>186</v>
      </c>
      <c r="G22" s="9">
        <v>2928</v>
      </c>
      <c r="H22" s="9">
        <v>4</v>
      </c>
      <c r="I22" s="9">
        <v>3</v>
      </c>
      <c r="J22" s="9">
        <v>1</v>
      </c>
      <c r="K22" s="9">
        <v>1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188</v>
      </c>
      <c r="G23" s="15">
        <v>2999</v>
      </c>
      <c r="H23" s="15">
        <v>7</v>
      </c>
      <c r="I23" s="15">
        <v>7</v>
      </c>
      <c r="J23" s="15">
        <v>0</v>
      </c>
      <c r="K23" s="15">
        <v>4</v>
      </c>
      <c r="L23" s="15"/>
      <c r="M23" s="16"/>
    </row>
    <row r="24" spans="1:13">
      <c r="A24" s="5" t="s">
        <v>199</v>
      </c>
      <c r="B24" s="6">
        <v>28</v>
      </c>
      <c r="C24" s="6">
        <v>1014</v>
      </c>
      <c r="D24" s="6">
        <f>D25+D26</f>
        <v>3</v>
      </c>
      <c r="E24" s="6">
        <f>E25+E26</f>
        <v>8</v>
      </c>
      <c r="F24" s="6" t="s">
        <v>183</v>
      </c>
      <c r="G24" s="6">
        <f>G25+G26</f>
        <v>3266</v>
      </c>
      <c r="H24" s="6">
        <f>H25+H26</f>
        <v>7</v>
      </c>
      <c r="I24" s="6">
        <f>I25+I26</f>
        <v>7</v>
      </c>
      <c r="J24" s="6">
        <f>J25+J26</f>
        <v>2</v>
      </c>
      <c r="K24" s="6">
        <f>K25+K26</f>
        <v>2</v>
      </c>
      <c r="L24" s="6">
        <v>0</v>
      </c>
      <c r="M24" s="6">
        <v>1</v>
      </c>
    </row>
    <row r="25" spans="1:13">
      <c r="A25" s="19"/>
      <c r="B25" s="9"/>
      <c r="C25" s="9"/>
      <c r="D25" s="9">
        <v>1</v>
      </c>
      <c r="E25" s="9">
        <v>2</v>
      </c>
      <c r="F25" s="9" t="s">
        <v>186</v>
      </c>
      <c r="G25" s="9">
        <v>1637</v>
      </c>
      <c r="H25" s="9">
        <v>1</v>
      </c>
      <c r="I25" s="9">
        <v>5</v>
      </c>
      <c r="J25" s="9">
        <v>2</v>
      </c>
      <c r="K25" s="9">
        <v>1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188</v>
      </c>
      <c r="G26" s="15">
        <v>1629</v>
      </c>
      <c r="H26" s="15">
        <v>6</v>
      </c>
      <c r="I26" s="15">
        <v>2</v>
      </c>
      <c r="J26" s="15">
        <v>0</v>
      </c>
      <c r="K26" s="15">
        <v>1</v>
      </c>
      <c r="L26" s="15"/>
      <c r="M26" s="16"/>
    </row>
    <row r="27" spans="1:13">
      <c r="A27" s="5" t="s">
        <v>200</v>
      </c>
      <c r="B27" s="6">
        <v>25</v>
      </c>
      <c r="C27" s="6">
        <v>869</v>
      </c>
      <c r="D27" s="6">
        <f>D28+D29</f>
        <v>4</v>
      </c>
      <c r="E27" s="6">
        <f>E28+E29</f>
        <v>15</v>
      </c>
      <c r="F27" s="6" t="s">
        <v>183</v>
      </c>
      <c r="G27" s="6">
        <f>G28+G29</f>
        <v>2820</v>
      </c>
      <c r="H27" s="6">
        <f>H28+H29</f>
        <v>6</v>
      </c>
      <c r="I27" s="6">
        <f>I28+I29</f>
        <v>6</v>
      </c>
      <c r="J27" s="6">
        <f>J28+J29</f>
        <v>2</v>
      </c>
      <c r="K27" s="6">
        <f>K28+K29</f>
        <v>3</v>
      </c>
      <c r="L27" s="6">
        <v>1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186</v>
      </c>
      <c r="G28" s="9">
        <v>1433</v>
      </c>
      <c r="H28" s="9">
        <v>1</v>
      </c>
      <c r="I28" s="9">
        <v>4</v>
      </c>
      <c r="J28" s="9">
        <v>1</v>
      </c>
      <c r="K28" s="9">
        <v>0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188</v>
      </c>
      <c r="G29" s="15">
        <v>1387</v>
      </c>
      <c r="H29" s="15">
        <v>5</v>
      </c>
      <c r="I29" s="15">
        <v>2</v>
      </c>
      <c r="J29" s="15">
        <v>1</v>
      </c>
      <c r="K29" s="15">
        <v>3</v>
      </c>
      <c r="L29" s="15"/>
      <c r="M29" s="16"/>
    </row>
    <row r="30" spans="1:13">
      <c r="A30" s="5" t="s">
        <v>201</v>
      </c>
      <c r="B30" s="6">
        <v>20</v>
      </c>
      <c r="C30" s="6">
        <v>597</v>
      </c>
      <c r="D30" s="6">
        <f>D31+D32</f>
        <v>5</v>
      </c>
      <c r="E30" s="6">
        <f>E31+E32</f>
        <v>0</v>
      </c>
      <c r="F30" s="6" t="s">
        <v>183</v>
      </c>
      <c r="G30" s="6">
        <f>G31+G32</f>
        <v>1796</v>
      </c>
      <c r="H30" s="6">
        <f>H31+H32</f>
        <v>0</v>
      </c>
      <c r="I30" s="6">
        <f>I31+I32</f>
        <v>1</v>
      </c>
      <c r="J30" s="6">
        <f>J31+J32</f>
        <v>1</v>
      </c>
      <c r="K30" s="6">
        <f>K31+K32</f>
        <v>2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186</v>
      </c>
      <c r="G31" s="9">
        <v>905</v>
      </c>
      <c r="H31" s="9">
        <v>0</v>
      </c>
      <c r="I31" s="9">
        <v>0</v>
      </c>
      <c r="J31" s="9">
        <v>1</v>
      </c>
      <c r="K31" s="9">
        <v>2</v>
      </c>
      <c r="L31" s="9"/>
      <c r="M31" s="10"/>
    </row>
    <row r="32" spans="1:13">
      <c r="A32" s="1"/>
      <c r="B32" s="15"/>
      <c r="C32" s="15"/>
      <c r="D32" s="15">
        <v>4</v>
      </c>
      <c r="E32" s="15">
        <v>0</v>
      </c>
      <c r="F32" s="15" t="s">
        <v>188</v>
      </c>
      <c r="G32" s="15">
        <v>891</v>
      </c>
      <c r="H32" s="15">
        <v>0</v>
      </c>
      <c r="I32" s="15">
        <v>1</v>
      </c>
      <c r="J32" s="15">
        <v>0</v>
      </c>
      <c r="K32" s="15">
        <v>0</v>
      </c>
      <c r="L32" s="15"/>
      <c r="M32" s="16"/>
    </row>
    <row r="33" spans="1:13">
      <c r="A33" s="5" t="s">
        <v>202</v>
      </c>
      <c r="B33" s="6">
        <v>20</v>
      </c>
      <c r="C33" s="6">
        <v>615</v>
      </c>
      <c r="D33" s="6">
        <f>D34+D35</f>
        <v>0</v>
      </c>
      <c r="E33" s="6">
        <f>E34+E35</f>
        <v>5</v>
      </c>
      <c r="F33" s="6" t="s">
        <v>183</v>
      </c>
      <c r="G33" s="6">
        <f>G34+G35</f>
        <v>1969</v>
      </c>
      <c r="H33" s="6">
        <f>H34+H35</f>
        <v>7</v>
      </c>
      <c r="I33" s="6">
        <f>I34+I35</f>
        <v>3</v>
      </c>
      <c r="J33" s="6">
        <f>J34+J35</f>
        <v>1</v>
      </c>
      <c r="K33" s="6">
        <f>K34+K35</f>
        <v>1</v>
      </c>
      <c r="L33" s="6">
        <v>0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186</v>
      </c>
      <c r="G34" s="9">
        <v>978</v>
      </c>
      <c r="H34" s="9">
        <v>3</v>
      </c>
      <c r="I34" s="9">
        <v>2</v>
      </c>
      <c r="J34" s="9">
        <v>1</v>
      </c>
      <c r="K34" s="9">
        <v>0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188</v>
      </c>
      <c r="G35" s="15">
        <v>991</v>
      </c>
      <c r="H35" s="15">
        <v>4</v>
      </c>
      <c r="I35" s="15">
        <v>1</v>
      </c>
      <c r="J35" s="15">
        <v>0</v>
      </c>
      <c r="K35" s="15">
        <v>1</v>
      </c>
      <c r="L35" s="15"/>
      <c r="M35" s="16"/>
    </row>
    <row r="36" spans="1:13">
      <c r="A36" s="5" t="s">
        <v>203</v>
      </c>
      <c r="B36" s="6">
        <v>10</v>
      </c>
      <c r="C36" s="6">
        <v>442</v>
      </c>
      <c r="D36" s="6">
        <f>D37+D38</f>
        <v>0</v>
      </c>
      <c r="E36" s="6">
        <f>E37+E38</f>
        <v>8</v>
      </c>
      <c r="F36" s="6" t="s">
        <v>183</v>
      </c>
      <c r="G36" s="6">
        <f>G37+G38</f>
        <v>1243</v>
      </c>
      <c r="H36" s="6">
        <f>H37+H38</f>
        <v>4</v>
      </c>
      <c r="I36" s="6">
        <f>I37+I38</f>
        <v>7</v>
      </c>
      <c r="J36" s="6">
        <f>J37+J38</f>
        <v>0</v>
      </c>
      <c r="K36" s="6">
        <f>K37+K38</f>
        <v>0</v>
      </c>
      <c r="L36" s="6">
        <v>0</v>
      </c>
      <c r="M36" s="6">
        <v>1</v>
      </c>
    </row>
    <row r="37" spans="1:13">
      <c r="A37" s="19"/>
      <c r="B37" s="9"/>
      <c r="C37" s="9"/>
      <c r="D37" s="9">
        <v>0</v>
      </c>
      <c r="E37" s="9">
        <v>4</v>
      </c>
      <c r="F37" s="9" t="s">
        <v>186</v>
      </c>
      <c r="G37" s="9">
        <v>676</v>
      </c>
      <c r="H37" s="9">
        <v>1</v>
      </c>
      <c r="I37" s="9">
        <v>1</v>
      </c>
      <c r="J37" s="9">
        <v>0</v>
      </c>
      <c r="K37" s="9">
        <v>0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188</v>
      </c>
      <c r="G38" s="15">
        <v>567</v>
      </c>
      <c r="H38" s="15">
        <v>3</v>
      </c>
      <c r="I38" s="15">
        <v>6</v>
      </c>
      <c r="J38" s="15">
        <v>0</v>
      </c>
      <c r="K38" s="15">
        <v>0</v>
      </c>
      <c r="L38" s="15"/>
      <c r="M38" s="16"/>
    </row>
    <row r="39" spans="1:13">
      <c r="A39" s="5" t="s">
        <v>204</v>
      </c>
      <c r="B39" s="9">
        <v>27</v>
      </c>
      <c r="C39" s="9">
        <v>1162</v>
      </c>
      <c r="D39" s="6">
        <f>D40+D41</f>
        <v>6</v>
      </c>
      <c r="E39" s="6">
        <f>E40+E41</f>
        <v>7</v>
      </c>
      <c r="F39" s="9" t="s">
        <v>183</v>
      </c>
      <c r="G39" s="6">
        <f>G40+G41</f>
        <v>3580</v>
      </c>
      <c r="H39" s="6">
        <f>H40+H41</f>
        <v>11</v>
      </c>
      <c r="I39" s="6">
        <f>I40+I41</f>
        <v>7</v>
      </c>
      <c r="J39" s="6">
        <f>J40+J41</f>
        <v>2</v>
      </c>
      <c r="K39" s="6">
        <f>K40+K41</f>
        <v>1</v>
      </c>
      <c r="L39" s="6">
        <v>0</v>
      </c>
      <c r="M39" s="6">
        <v>0</v>
      </c>
    </row>
    <row r="40" spans="1:13">
      <c r="A40" s="19"/>
      <c r="B40" s="9"/>
      <c r="C40" s="9"/>
      <c r="D40" s="9">
        <v>3</v>
      </c>
      <c r="E40" s="9">
        <v>2</v>
      </c>
      <c r="F40" s="9" t="s">
        <v>186</v>
      </c>
      <c r="G40" s="9">
        <v>1792</v>
      </c>
      <c r="H40" s="9">
        <v>6</v>
      </c>
      <c r="I40" s="9">
        <v>1</v>
      </c>
      <c r="J40" s="9">
        <v>2</v>
      </c>
      <c r="K40" s="9">
        <v>0</v>
      </c>
      <c r="L40" s="9"/>
      <c r="M40" s="10"/>
    </row>
    <row r="41" spans="1:13">
      <c r="A41" s="19"/>
      <c r="B41" s="9"/>
      <c r="C41" s="9"/>
      <c r="D41" s="9">
        <v>3</v>
      </c>
      <c r="E41" s="9">
        <v>5</v>
      </c>
      <c r="F41" s="9" t="s">
        <v>188</v>
      </c>
      <c r="G41" s="9">
        <v>1788</v>
      </c>
      <c r="H41" s="9">
        <v>5</v>
      </c>
      <c r="I41" s="9">
        <v>6</v>
      </c>
      <c r="J41" s="9">
        <v>0</v>
      </c>
      <c r="K41" s="9">
        <v>1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133</v>
      </c>
      <c r="B2" s="2" t="s">
        <v>134</v>
      </c>
      <c r="C2" s="2" t="s">
        <v>135</v>
      </c>
      <c r="D2" s="3" t="s">
        <v>136</v>
      </c>
      <c r="E2" s="3" t="s">
        <v>137</v>
      </c>
      <c r="F2" s="2" t="s">
        <v>138</v>
      </c>
      <c r="G2" s="2" t="s">
        <v>139</v>
      </c>
      <c r="H2" s="2" t="s">
        <v>140</v>
      </c>
      <c r="I2" s="2" t="s">
        <v>141</v>
      </c>
      <c r="J2" s="2" t="s">
        <v>142</v>
      </c>
      <c r="K2" s="2" t="s">
        <v>143</v>
      </c>
      <c r="L2" s="2" t="s">
        <v>144</v>
      </c>
      <c r="M2" s="4" t="s">
        <v>145</v>
      </c>
    </row>
    <row r="3" spans="1:18">
      <c r="A3" s="5"/>
      <c r="B3" s="6">
        <f>B6+B9+B12+B15+B18+B21+B24+B27+B30+B33+B36+B39</f>
        <v>276</v>
      </c>
      <c r="C3" s="6">
        <f>SUM(C4:C41)</f>
        <v>9393</v>
      </c>
      <c r="D3" s="6">
        <f>D4+D5</f>
        <v>27</v>
      </c>
      <c r="E3" s="6">
        <f>E4+E5</f>
        <v>71</v>
      </c>
      <c r="F3" s="6" t="s">
        <v>146</v>
      </c>
      <c r="G3" s="6">
        <f>G4+G5</f>
        <v>29456</v>
      </c>
      <c r="H3" s="6">
        <f>H4+H5</f>
        <v>61</v>
      </c>
      <c r="I3" s="6">
        <f>I4+I5</f>
        <v>82</v>
      </c>
      <c r="J3" s="6">
        <f>J4+J5</f>
        <v>7</v>
      </c>
      <c r="K3" s="6">
        <f>K4+K5</f>
        <v>25</v>
      </c>
      <c r="L3" s="6">
        <f>SUM(L4:L41)</f>
        <v>26</v>
      </c>
      <c r="M3" s="6">
        <f>SUM(M4:M41)</f>
        <v>6</v>
      </c>
      <c r="N3" s="7" t="s">
        <v>147</v>
      </c>
      <c r="O3" s="7"/>
      <c r="P3" s="7"/>
      <c r="Q3" s="8"/>
      <c r="R3" s="8"/>
    </row>
    <row r="4" spans="1:18">
      <c r="A4" s="5" t="s">
        <v>148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149</v>
      </c>
      <c r="G4" s="9">
        <f t="shared" ref="G4:K5" si="0">G7+G10+G13+G16+G19+G22+G25+G28+G31+G34+G37+G40</f>
        <v>14864</v>
      </c>
      <c r="H4" s="9">
        <f t="shared" si="0"/>
        <v>28</v>
      </c>
      <c r="I4" s="9">
        <f t="shared" si="0"/>
        <v>27</v>
      </c>
      <c r="J4" s="9">
        <f t="shared" si="0"/>
        <v>4</v>
      </c>
      <c r="K4" s="9">
        <f t="shared" si="0"/>
        <v>16</v>
      </c>
      <c r="L4" s="9"/>
      <c r="M4" s="10"/>
      <c r="N4" s="11" t="s">
        <v>150</v>
      </c>
      <c r="O4" s="12">
        <f>L3/G3</f>
        <v>8.8267246061922867E-4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37</v>
      </c>
      <c r="F5" s="15" t="s">
        <v>151</v>
      </c>
      <c r="G5" s="9">
        <f t="shared" si="0"/>
        <v>14592</v>
      </c>
      <c r="H5" s="9">
        <f t="shared" si="0"/>
        <v>33</v>
      </c>
      <c r="I5" s="9">
        <f t="shared" si="0"/>
        <v>55</v>
      </c>
      <c r="J5" s="9">
        <f t="shared" si="0"/>
        <v>3</v>
      </c>
      <c r="K5" s="9">
        <f t="shared" si="0"/>
        <v>9</v>
      </c>
      <c r="L5" s="15"/>
      <c r="M5" s="16"/>
      <c r="N5" s="17" t="s">
        <v>152</v>
      </c>
      <c r="O5" s="7"/>
      <c r="P5" s="7"/>
      <c r="Q5" s="8"/>
      <c r="R5" s="8"/>
    </row>
    <row r="6" spans="1:18">
      <c r="A6" s="5" t="s">
        <v>153</v>
      </c>
      <c r="B6" s="18">
        <v>21</v>
      </c>
      <c r="C6" s="18">
        <v>518</v>
      </c>
      <c r="D6" s="6">
        <f>D7+D8</f>
        <v>0</v>
      </c>
      <c r="E6" s="6">
        <f>E7+E8</f>
        <v>7</v>
      </c>
      <c r="F6" s="6" t="s">
        <v>154</v>
      </c>
      <c r="G6" s="6">
        <f>G7+G8</f>
        <v>1546</v>
      </c>
      <c r="H6" s="6">
        <f>H7+H8</f>
        <v>3</v>
      </c>
      <c r="I6" s="6">
        <f>I7+I8</f>
        <v>3</v>
      </c>
      <c r="J6" s="6">
        <f>J7+J8</f>
        <v>0</v>
      </c>
      <c r="K6" s="6">
        <f>K7+K8</f>
        <v>3</v>
      </c>
      <c r="L6" s="6">
        <v>1</v>
      </c>
      <c r="M6" s="6">
        <v>0</v>
      </c>
      <c r="N6" s="11" t="s">
        <v>155</v>
      </c>
      <c r="O6" s="12">
        <f>M3/G3</f>
        <v>2.0369364475828354E-4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156</v>
      </c>
      <c r="G7" s="9">
        <v>782</v>
      </c>
      <c r="H7" s="9">
        <v>2</v>
      </c>
      <c r="I7" s="9">
        <v>1</v>
      </c>
      <c r="J7" s="9">
        <v>0</v>
      </c>
      <c r="K7" s="9">
        <v>1</v>
      </c>
      <c r="L7" s="9"/>
      <c r="M7" s="10"/>
      <c r="N7" s="11" t="s">
        <v>157</v>
      </c>
      <c r="O7" s="12">
        <f>J3/G3</f>
        <v>2.376425855513308E-4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151</v>
      </c>
      <c r="G8" s="15">
        <v>764</v>
      </c>
      <c r="H8" s="15">
        <v>1</v>
      </c>
      <c r="I8" s="15">
        <v>2</v>
      </c>
      <c r="J8" s="15">
        <v>0</v>
      </c>
      <c r="K8" s="15">
        <v>2</v>
      </c>
      <c r="L8" s="15"/>
      <c r="M8" s="16"/>
      <c r="N8" s="11" t="s">
        <v>158</v>
      </c>
      <c r="O8" s="12">
        <f>K3/G3</f>
        <v>8.4872351982618146E-4</v>
      </c>
      <c r="P8" s="13"/>
      <c r="Q8" s="13"/>
      <c r="R8" s="14"/>
    </row>
    <row r="9" spans="1:18">
      <c r="A9" s="5" t="s">
        <v>159</v>
      </c>
      <c r="B9" s="18">
        <v>27</v>
      </c>
      <c r="C9" s="18">
        <v>737</v>
      </c>
      <c r="D9" s="18">
        <v>0</v>
      </c>
      <c r="E9" s="18">
        <v>1</v>
      </c>
      <c r="F9" s="6" t="s">
        <v>154</v>
      </c>
      <c r="G9" s="6">
        <f>G10+G11</f>
        <v>2425</v>
      </c>
      <c r="H9" s="6">
        <f>H10+H11</f>
        <v>3</v>
      </c>
      <c r="I9" s="6">
        <f>I10+I11</f>
        <v>8</v>
      </c>
      <c r="J9" s="6">
        <f>J10+J11</f>
        <v>1</v>
      </c>
      <c r="K9" s="6">
        <f>K10+K11</f>
        <v>1</v>
      </c>
      <c r="L9" s="6">
        <v>1</v>
      </c>
      <c r="M9" s="6">
        <v>0</v>
      </c>
    </row>
    <row r="10" spans="1:18">
      <c r="A10" s="19"/>
      <c r="B10" s="9"/>
      <c r="C10" s="9"/>
      <c r="D10" s="9">
        <v>0</v>
      </c>
      <c r="E10" s="9">
        <v>1</v>
      </c>
      <c r="F10" s="9" t="s">
        <v>156</v>
      </c>
      <c r="G10" s="9">
        <v>1235</v>
      </c>
      <c r="H10" s="9">
        <v>2</v>
      </c>
      <c r="I10" s="9">
        <v>2</v>
      </c>
      <c r="J10" s="9">
        <v>1</v>
      </c>
      <c r="K10" s="9">
        <v>1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151</v>
      </c>
      <c r="G11" s="15">
        <v>1190</v>
      </c>
      <c r="H11" s="15">
        <v>1</v>
      </c>
      <c r="I11" s="15">
        <v>6</v>
      </c>
      <c r="J11" s="15">
        <v>0</v>
      </c>
      <c r="K11" s="15">
        <v>0</v>
      </c>
      <c r="L11" s="15"/>
      <c r="M11" s="16"/>
    </row>
    <row r="12" spans="1:18">
      <c r="A12" s="5" t="s">
        <v>160</v>
      </c>
      <c r="B12" s="18">
        <v>20</v>
      </c>
      <c r="C12" s="18">
        <v>496</v>
      </c>
      <c r="D12" s="6">
        <f>D13+D14</f>
        <v>2</v>
      </c>
      <c r="E12" s="6">
        <f>E13+E14</f>
        <v>0</v>
      </c>
      <c r="F12" s="6" t="s">
        <v>154</v>
      </c>
      <c r="G12" s="6">
        <f>G13+G14</f>
        <v>1463</v>
      </c>
      <c r="H12" s="6">
        <f>H13+H14</f>
        <v>1</v>
      </c>
      <c r="I12" s="6">
        <f>I13+I14</f>
        <v>5</v>
      </c>
      <c r="J12" s="6">
        <f>J13+J14</f>
        <v>0</v>
      </c>
      <c r="K12" s="6">
        <f>K13+K14</f>
        <v>1</v>
      </c>
      <c r="L12" s="6">
        <v>2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156</v>
      </c>
      <c r="G13" s="9">
        <v>771</v>
      </c>
      <c r="H13" s="9">
        <v>1</v>
      </c>
      <c r="I13" s="9">
        <v>1</v>
      </c>
      <c r="J13" s="9">
        <v>0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151</v>
      </c>
      <c r="G14" s="15">
        <v>692</v>
      </c>
      <c r="H14" s="15">
        <v>0</v>
      </c>
      <c r="I14" s="15">
        <v>4</v>
      </c>
      <c r="J14" s="15">
        <v>0</v>
      </c>
      <c r="K14" s="15">
        <v>0</v>
      </c>
      <c r="L14" s="15"/>
      <c r="M14" s="16"/>
    </row>
    <row r="15" spans="1:18">
      <c r="A15" s="5" t="s">
        <v>161</v>
      </c>
      <c r="B15" s="18">
        <v>19</v>
      </c>
      <c r="C15" s="18">
        <v>777</v>
      </c>
      <c r="D15" s="6">
        <f>D16+D17</f>
        <v>2</v>
      </c>
      <c r="E15" s="6">
        <f>E16+E17</f>
        <v>6</v>
      </c>
      <c r="F15" s="6" t="s">
        <v>154</v>
      </c>
      <c r="G15" s="6">
        <f>G16+G17</f>
        <v>2525</v>
      </c>
      <c r="H15" s="6">
        <f>H16+H17</f>
        <v>10</v>
      </c>
      <c r="I15" s="6">
        <f>I16+I17</f>
        <v>12</v>
      </c>
      <c r="J15" s="6">
        <f>J16+J17</f>
        <v>1</v>
      </c>
      <c r="K15" s="6">
        <f>K16+K17</f>
        <v>5</v>
      </c>
      <c r="L15" s="6">
        <v>1</v>
      </c>
      <c r="M15" s="6">
        <v>2</v>
      </c>
    </row>
    <row r="16" spans="1:18">
      <c r="A16" s="19"/>
      <c r="B16" s="9"/>
      <c r="C16" s="9"/>
      <c r="D16" s="9">
        <v>2</v>
      </c>
      <c r="E16" s="9">
        <v>2</v>
      </c>
      <c r="F16" s="9" t="s">
        <v>156</v>
      </c>
      <c r="G16" s="9">
        <v>1285</v>
      </c>
      <c r="H16" s="9">
        <v>3</v>
      </c>
      <c r="I16" s="9">
        <v>5</v>
      </c>
      <c r="J16" s="9">
        <v>1</v>
      </c>
      <c r="K16" s="9">
        <v>5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151</v>
      </c>
      <c r="G17" s="15">
        <v>1240</v>
      </c>
      <c r="H17" s="15">
        <v>7</v>
      </c>
      <c r="I17" s="15">
        <v>7</v>
      </c>
      <c r="J17" s="15">
        <v>0</v>
      </c>
      <c r="K17" s="15">
        <v>0</v>
      </c>
      <c r="L17" s="15"/>
      <c r="M17" s="16"/>
    </row>
    <row r="18" spans="1:13">
      <c r="A18" s="5" t="s">
        <v>162</v>
      </c>
      <c r="B18" s="18">
        <v>9</v>
      </c>
      <c r="C18" s="18">
        <v>294</v>
      </c>
      <c r="D18" s="6">
        <f>D19+D20</f>
        <v>0</v>
      </c>
      <c r="E18" s="6">
        <f>E19+E20</f>
        <v>2</v>
      </c>
      <c r="F18" s="6" t="s">
        <v>154</v>
      </c>
      <c r="G18" s="6">
        <f>G19+G20</f>
        <v>915</v>
      </c>
      <c r="H18" s="6">
        <f>H19+H20</f>
        <v>1</v>
      </c>
      <c r="I18" s="6">
        <f>I19+I20</f>
        <v>1</v>
      </c>
      <c r="J18" s="6">
        <f>J19+J20</f>
        <v>0</v>
      </c>
      <c r="K18" s="6">
        <f>K19+K20</f>
        <v>1</v>
      </c>
      <c r="L18" s="6">
        <v>3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156</v>
      </c>
      <c r="G19" s="9">
        <v>444</v>
      </c>
      <c r="H19" s="9">
        <v>1</v>
      </c>
      <c r="I19" s="9">
        <v>0</v>
      </c>
      <c r="J19" s="9">
        <v>0</v>
      </c>
      <c r="K19" s="9">
        <v>1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151</v>
      </c>
      <c r="G20" s="15">
        <v>471</v>
      </c>
      <c r="H20" s="15">
        <v>0</v>
      </c>
      <c r="I20" s="15">
        <v>1</v>
      </c>
      <c r="J20" s="15">
        <v>0</v>
      </c>
      <c r="K20" s="15">
        <v>0</v>
      </c>
      <c r="L20" s="15"/>
      <c r="M20" s="16"/>
    </row>
    <row r="21" spans="1:13">
      <c r="A21" s="5" t="s">
        <v>163</v>
      </c>
      <c r="B21" s="6">
        <v>50</v>
      </c>
      <c r="C21" s="6">
        <v>1871</v>
      </c>
      <c r="D21" s="6">
        <f>D22+D23</f>
        <v>5</v>
      </c>
      <c r="E21" s="6">
        <f>E22+E23</f>
        <v>12</v>
      </c>
      <c r="F21" s="6" t="s">
        <v>154</v>
      </c>
      <c r="G21" s="6">
        <f>G22+G23</f>
        <v>5915</v>
      </c>
      <c r="H21" s="6">
        <f>H22+H23</f>
        <v>6</v>
      </c>
      <c r="I21" s="6">
        <f>I22+I23</f>
        <v>11</v>
      </c>
      <c r="J21" s="6">
        <f>J22+J23</f>
        <v>1</v>
      </c>
      <c r="K21" s="6">
        <f>K22+K23</f>
        <v>1</v>
      </c>
      <c r="L21" s="6">
        <v>8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156</v>
      </c>
      <c r="G22" s="9">
        <v>2919</v>
      </c>
      <c r="H22" s="9">
        <v>1</v>
      </c>
      <c r="I22" s="9">
        <v>4</v>
      </c>
      <c r="J22" s="9">
        <v>0</v>
      </c>
      <c r="K22" s="9">
        <v>1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151</v>
      </c>
      <c r="G23" s="15">
        <v>2996</v>
      </c>
      <c r="H23" s="15">
        <v>5</v>
      </c>
      <c r="I23" s="15">
        <v>7</v>
      </c>
      <c r="J23" s="15">
        <v>1</v>
      </c>
      <c r="K23" s="15">
        <v>0</v>
      </c>
      <c r="L23" s="15"/>
      <c r="M23" s="16"/>
    </row>
    <row r="24" spans="1:13">
      <c r="A24" s="5" t="s">
        <v>164</v>
      </c>
      <c r="B24" s="6">
        <v>28</v>
      </c>
      <c r="C24" s="6">
        <v>1014</v>
      </c>
      <c r="D24" s="6">
        <f>D25+D26</f>
        <v>3</v>
      </c>
      <c r="E24" s="6">
        <f>E25+E26</f>
        <v>8</v>
      </c>
      <c r="F24" s="6" t="s">
        <v>154</v>
      </c>
      <c r="G24" s="6">
        <f>G25+G26</f>
        <v>3258</v>
      </c>
      <c r="H24" s="6">
        <f>H25+H26</f>
        <v>6</v>
      </c>
      <c r="I24" s="6">
        <f>I25+I26</f>
        <v>14</v>
      </c>
      <c r="J24" s="6">
        <f>J25+J26</f>
        <v>1</v>
      </c>
      <c r="K24" s="6">
        <f>K25+K26</f>
        <v>3</v>
      </c>
      <c r="L24" s="6">
        <v>3</v>
      </c>
      <c r="M24" s="6">
        <v>1</v>
      </c>
    </row>
    <row r="25" spans="1:13">
      <c r="A25" s="19"/>
      <c r="B25" s="9"/>
      <c r="C25" s="9"/>
      <c r="D25" s="9">
        <v>1</v>
      </c>
      <c r="E25" s="9">
        <v>2</v>
      </c>
      <c r="F25" s="9" t="s">
        <v>156</v>
      </c>
      <c r="G25" s="9">
        <v>1633</v>
      </c>
      <c r="H25" s="9">
        <v>2</v>
      </c>
      <c r="I25" s="9">
        <v>8</v>
      </c>
      <c r="J25" s="9">
        <v>0</v>
      </c>
      <c r="K25" s="9">
        <v>1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151</v>
      </c>
      <c r="G26" s="15">
        <v>1625</v>
      </c>
      <c r="H26" s="15">
        <v>4</v>
      </c>
      <c r="I26" s="15">
        <v>6</v>
      </c>
      <c r="J26" s="15">
        <v>1</v>
      </c>
      <c r="K26" s="15">
        <v>2</v>
      </c>
      <c r="L26" s="15"/>
      <c r="M26" s="16"/>
    </row>
    <row r="27" spans="1:13">
      <c r="A27" s="5" t="s">
        <v>165</v>
      </c>
      <c r="B27" s="6">
        <v>25</v>
      </c>
      <c r="C27" s="6">
        <v>870</v>
      </c>
      <c r="D27" s="6">
        <f>D28+D29</f>
        <v>4</v>
      </c>
      <c r="E27" s="6">
        <f>E28+E29</f>
        <v>15</v>
      </c>
      <c r="F27" s="6" t="s">
        <v>154</v>
      </c>
      <c r="G27" s="6">
        <f>G28+G29</f>
        <v>2828</v>
      </c>
      <c r="H27" s="6">
        <f>H28+H29</f>
        <v>7</v>
      </c>
      <c r="I27" s="6">
        <f>I28+I29</f>
        <v>5</v>
      </c>
      <c r="J27" s="6">
        <f>J28+J29</f>
        <v>2</v>
      </c>
      <c r="K27" s="6">
        <f>K28+K29</f>
        <v>2</v>
      </c>
      <c r="L27" s="6">
        <v>1</v>
      </c>
      <c r="M27" s="6">
        <v>0</v>
      </c>
    </row>
    <row r="28" spans="1:13">
      <c r="A28" s="19"/>
      <c r="B28" s="9"/>
      <c r="C28" s="9"/>
      <c r="D28" s="9">
        <v>0</v>
      </c>
      <c r="E28" s="9">
        <v>8</v>
      </c>
      <c r="F28" s="9" t="s">
        <v>156</v>
      </c>
      <c r="G28" s="9">
        <v>1438</v>
      </c>
      <c r="H28" s="9">
        <v>2</v>
      </c>
      <c r="I28" s="9">
        <v>2</v>
      </c>
      <c r="J28" s="9">
        <v>1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151</v>
      </c>
      <c r="G29" s="15">
        <v>1390</v>
      </c>
      <c r="H29" s="15">
        <v>5</v>
      </c>
      <c r="I29" s="15">
        <v>3</v>
      </c>
      <c r="J29" s="15">
        <v>1</v>
      </c>
      <c r="K29" s="15">
        <v>1</v>
      </c>
      <c r="L29" s="15"/>
      <c r="M29" s="16"/>
    </row>
    <row r="30" spans="1:13">
      <c r="A30" s="5" t="s">
        <v>166</v>
      </c>
      <c r="B30" s="6">
        <v>20</v>
      </c>
      <c r="C30" s="6">
        <v>597</v>
      </c>
      <c r="D30" s="6">
        <f>D31+D32</f>
        <v>5</v>
      </c>
      <c r="E30" s="6">
        <f>E31+E32</f>
        <v>0</v>
      </c>
      <c r="F30" s="6" t="s">
        <v>154</v>
      </c>
      <c r="G30" s="6">
        <f>G31+G32</f>
        <v>1801</v>
      </c>
      <c r="H30" s="6">
        <f>H31+H32</f>
        <v>11</v>
      </c>
      <c r="I30" s="6">
        <f>I31+I32</f>
        <v>3</v>
      </c>
      <c r="J30" s="6">
        <f>J31+J32</f>
        <v>0</v>
      </c>
      <c r="K30" s="6">
        <f>K31+K32</f>
        <v>2</v>
      </c>
      <c r="L30" s="6">
        <v>1</v>
      </c>
      <c r="M30" s="6">
        <v>1</v>
      </c>
    </row>
    <row r="31" spans="1:13">
      <c r="A31" s="19"/>
      <c r="B31" s="9"/>
      <c r="C31" s="9"/>
      <c r="D31" s="9">
        <v>1</v>
      </c>
      <c r="E31" s="9">
        <v>0</v>
      </c>
      <c r="F31" s="9" t="s">
        <v>156</v>
      </c>
      <c r="G31" s="9">
        <v>910</v>
      </c>
      <c r="H31" s="9">
        <v>8</v>
      </c>
      <c r="I31" s="9">
        <v>2</v>
      </c>
      <c r="J31" s="9">
        <v>0</v>
      </c>
      <c r="K31" s="9">
        <v>1</v>
      </c>
      <c r="L31" s="9"/>
      <c r="M31" s="10"/>
    </row>
    <row r="32" spans="1:13">
      <c r="A32" s="1"/>
      <c r="B32" s="15"/>
      <c r="C32" s="15"/>
      <c r="D32" s="15">
        <v>4</v>
      </c>
      <c r="E32" s="15">
        <v>0</v>
      </c>
      <c r="F32" s="15" t="s">
        <v>151</v>
      </c>
      <c r="G32" s="15">
        <v>891</v>
      </c>
      <c r="H32" s="15">
        <v>3</v>
      </c>
      <c r="I32" s="15">
        <v>1</v>
      </c>
      <c r="J32" s="15">
        <v>0</v>
      </c>
      <c r="K32" s="15">
        <v>1</v>
      </c>
      <c r="L32" s="15"/>
      <c r="M32" s="16"/>
    </row>
    <row r="33" spans="1:13">
      <c r="A33" s="5" t="s">
        <v>167</v>
      </c>
      <c r="B33" s="6">
        <v>20</v>
      </c>
      <c r="C33" s="6">
        <v>613</v>
      </c>
      <c r="D33" s="6">
        <f>D34+D35</f>
        <v>0</v>
      </c>
      <c r="E33" s="6">
        <f>E34+E35</f>
        <v>5</v>
      </c>
      <c r="F33" s="6" t="s">
        <v>154</v>
      </c>
      <c r="G33" s="6">
        <f>G34+G35</f>
        <v>1963</v>
      </c>
      <c r="H33" s="6">
        <f>H34+H35</f>
        <v>3</v>
      </c>
      <c r="I33" s="6">
        <f>I34+I35</f>
        <v>8</v>
      </c>
      <c r="J33" s="6">
        <f>J34+J35</f>
        <v>0</v>
      </c>
      <c r="K33" s="6">
        <f>K34+K35</f>
        <v>2</v>
      </c>
      <c r="L33" s="6">
        <v>0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156</v>
      </c>
      <c r="G34" s="9">
        <v>978</v>
      </c>
      <c r="H34" s="9">
        <v>2</v>
      </c>
      <c r="I34" s="9">
        <v>2</v>
      </c>
      <c r="J34" s="9">
        <v>0</v>
      </c>
      <c r="K34" s="9">
        <v>0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151</v>
      </c>
      <c r="G35" s="15">
        <v>985</v>
      </c>
      <c r="H35" s="15">
        <v>1</v>
      </c>
      <c r="I35" s="15">
        <v>6</v>
      </c>
      <c r="J35" s="15">
        <v>0</v>
      </c>
      <c r="K35" s="15">
        <v>2</v>
      </c>
      <c r="L35" s="15"/>
      <c r="M35" s="16"/>
    </row>
    <row r="36" spans="1:13">
      <c r="A36" s="5" t="s">
        <v>168</v>
      </c>
      <c r="B36" s="6">
        <v>10</v>
      </c>
      <c r="C36" s="6">
        <v>442</v>
      </c>
      <c r="D36" s="6">
        <f>D37+D38</f>
        <v>0</v>
      </c>
      <c r="E36" s="6">
        <f>E37+E38</f>
        <v>8</v>
      </c>
      <c r="F36" s="6" t="s">
        <v>154</v>
      </c>
      <c r="G36" s="6">
        <f>G37+G38</f>
        <v>1240</v>
      </c>
      <c r="H36" s="6">
        <f>H37+H38</f>
        <v>4</v>
      </c>
      <c r="I36" s="6">
        <f>I37+I38</f>
        <v>5</v>
      </c>
      <c r="J36" s="6">
        <f>J37+J38</f>
        <v>0</v>
      </c>
      <c r="K36" s="6">
        <f>K37+K38</f>
        <v>1</v>
      </c>
      <c r="L36" s="6">
        <v>1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156</v>
      </c>
      <c r="G37" s="9">
        <v>675</v>
      </c>
      <c r="H37" s="9">
        <v>0</v>
      </c>
      <c r="I37" s="9">
        <v>0</v>
      </c>
      <c r="J37" s="9">
        <v>0</v>
      </c>
      <c r="K37" s="9">
        <v>1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151</v>
      </c>
      <c r="G38" s="15">
        <v>565</v>
      </c>
      <c r="H38" s="15">
        <v>4</v>
      </c>
      <c r="I38" s="15">
        <v>5</v>
      </c>
      <c r="J38" s="15">
        <v>0</v>
      </c>
      <c r="K38" s="15">
        <v>0</v>
      </c>
      <c r="L38" s="15"/>
      <c r="M38" s="16"/>
    </row>
    <row r="39" spans="1:13">
      <c r="A39" s="5" t="s">
        <v>169</v>
      </c>
      <c r="B39" s="9">
        <v>27</v>
      </c>
      <c r="C39" s="9">
        <v>1164</v>
      </c>
      <c r="D39" s="6">
        <f>D40+D41</f>
        <v>6</v>
      </c>
      <c r="E39" s="6">
        <f>E40+E41</f>
        <v>7</v>
      </c>
      <c r="F39" s="9" t="s">
        <v>154</v>
      </c>
      <c r="G39" s="6">
        <f>G40+G41</f>
        <v>3577</v>
      </c>
      <c r="H39" s="6">
        <f>H40+H41</f>
        <v>6</v>
      </c>
      <c r="I39" s="6">
        <f>I40+I41</f>
        <v>7</v>
      </c>
      <c r="J39" s="6">
        <f>J40+J41</f>
        <v>1</v>
      </c>
      <c r="K39" s="6">
        <f>K40+K41</f>
        <v>3</v>
      </c>
      <c r="L39" s="6">
        <v>4</v>
      </c>
      <c r="M39" s="6">
        <v>1</v>
      </c>
    </row>
    <row r="40" spans="1:13">
      <c r="A40" s="19"/>
      <c r="B40" s="9"/>
      <c r="C40" s="9"/>
      <c r="D40" s="9">
        <v>3</v>
      </c>
      <c r="E40" s="9">
        <v>2</v>
      </c>
      <c r="F40" s="9" t="s">
        <v>156</v>
      </c>
      <c r="G40" s="9">
        <v>1794</v>
      </c>
      <c r="H40" s="9">
        <v>4</v>
      </c>
      <c r="I40" s="9">
        <v>0</v>
      </c>
      <c r="J40" s="9">
        <v>1</v>
      </c>
      <c r="K40" s="9">
        <v>2</v>
      </c>
      <c r="L40" s="9"/>
      <c r="M40" s="10"/>
    </row>
    <row r="41" spans="1:13">
      <c r="A41" s="19"/>
      <c r="B41" s="9"/>
      <c r="C41" s="9"/>
      <c r="D41" s="9">
        <v>3</v>
      </c>
      <c r="E41" s="9">
        <v>5</v>
      </c>
      <c r="F41" s="9" t="s">
        <v>151</v>
      </c>
      <c r="G41" s="9">
        <v>1783</v>
      </c>
      <c r="H41" s="9">
        <v>2</v>
      </c>
      <c r="I41" s="9">
        <v>7</v>
      </c>
      <c r="J41" s="9">
        <v>0</v>
      </c>
      <c r="K41" s="9">
        <v>1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62</v>
      </c>
      <c r="B2" s="2" t="s">
        <v>63</v>
      </c>
      <c r="C2" s="2" t="s">
        <v>64</v>
      </c>
      <c r="D2" s="3" t="s">
        <v>65</v>
      </c>
      <c r="E2" s="3" t="s">
        <v>66</v>
      </c>
      <c r="F2" s="2" t="s">
        <v>67</v>
      </c>
      <c r="G2" s="2" t="s">
        <v>68</v>
      </c>
      <c r="H2" s="2" t="s">
        <v>69</v>
      </c>
      <c r="I2" s="2" t="s">
        <v>70</v>
      </c>
      <c r="J2" s="2" t="s">
        <v>71</v>
      </c>
      <c r="K2" s="2" t="s">
        <v>72</v>
      </c>
      <c r="L2" s="2" t="s">
        <v>73</v>
      </c>
      <c r="M2" s="4" t="s">
        <v>74</v>
      </c>
    </row>
    <row r="3" spans="1:18">
      <c r="A3" s="5"/>
      <c r="B3" s="6">
        <f>B6+B9+B12+B15+B18+B21+B24+B27+B30+B33+B36+B39</f>
        <v>276</v>
      </c>
      <c r="C3" s="6">
        <f>SUM(C4:C41)</f>
        <v>9376</v>
      </c>
      <c r="D3" s="6">
        <f>D4+D5</f>
        <v>27</v>
      </c>
      <c r="E3" s="6">
        <f>E4+E5</f>
        <v>76</v>
      </c>
      <c r="F3" s="6" t="s">
        <v>75</v>
      </c>
      <c r="G3" s="6">
        <f>G4+G5</f>
        <v>29428</v>
      </c>
      <c r="H3" s="6">
        <f>H4+H5</f>
        <v>74</v>
      </c>
      <c r="I3" s="6">
        <f>I4+I5</f>
        <v>94</v>
      </c>
      <c r="J3" s="6">
        <f>J4+J5</f>
        <v>18</v>
      </c>
      <c r="K3" s="6">
        <f>K4+K5</f>
        <v>26</v>
      </c>
      <c r="L3" s="6">
        <f>SUM(L4:L41)</f>
        <v>12</v>
      </c>
      <c r="M3" s="6">
        <f>SUM(M4:M41)</f>
        <v>7</v>
      </c>
      <c r="N3" s="7" t="s">
        <v>131</v>
      </c>
      <c r="O3" s="7"/>
      <c r="P3" s="7"/>
      <c r="Q3" s="8"/>
      <c r="R3" s="8"/>
    </row>
    <row r="4" spans="1:18">
      <c r="A4" s="5" t="s">
        <v>77</v>
      </c>
      <c r="B4" s="9"/>
      <c r="C4" s="9"/>
      <c r="D4" s="9">
        <f>D7+D10+D13+D16+D19+D22+D25+D28+D31+D34+D37+D40</f>
        <v>11</v>
      </c>
      <c r="E4" s="9">
        <f>E7+E10+E13+E16+E19+E22+E25+E28+E31+E34+E37+E40</f>
        <v>35</v>
      </c>
      <c r="F4" s="9" t="s">
        <v>78</v>
      </c>
      <c r="G4" s="9">
        <f t="shared" ref="G4:K5" si="0">G7+G10+G13+G16+G19+G22+G25+G28+G31+G34+G37+G40</f>
        <v>14849</v>
      </c>
      <c r="H4" s="9">
        <f t="shared" si="0"/>
        <v>34</v>
      </c>
      <c r="I4" s="9">
        <f t="shared" si="0"/>
        <v>46</v>
      </c>
      <c r="J4" s="9">
        <f t="shared" si="0"/>
        <v>11</v>
      </c>
      <c r="K4" s="9">
        <f t="shared" si="0"/>
        <v>14</v>
      </c>
      <c r="L4" s="9"/>
      <c r="M4" s="10"/>
      <c r="N4" s="11" t="s">
        <v>79</v>
      </c>
      <c r="O4" s="12">
        <f>L3/G3</f>
        <v>4.0777490825064566E-4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41</v>
      </c>
      <c r="F5" s="15" t="s">
        <v>80</v>
      </c>
      <c r="G5" s="9">
        <f t="shared" si="0"/>
        <v>14579</v>
      </c>
      <c r="H5" s="9">
        <f t="shared" si="0"/>
        <v>40</v>
      </c>
      <c r="I5" s="9">
        <f t="shared" si="0"/>
        <v>48</v>
      </c>
      <c r="J5" s="9">
        <f t="shared" si="0"/>
        <v>7</v>
      </c>
      <c r="K5" s="9">
        <f t="shared" si="0"/>
        <v>12</v>
      </c>
      <c r="L5" s="15"/>
      <c r="M5" s="16"/>
      <c r="N5" s="17" t="s">
        <v>132</v>
      </c>
      <c r="O5" s="7"/>
      <c r="P5" s="7"/>
      <c r="Q5" s="8"/>
      <c r="R5" s="8"/>
    </row>
    <row r="6" spans="1:18">
      <c r="A6" s="5" t="s">
        <v>82</v>
      </c>
      <c r="B6" s="18">
        <v>21</v>
      </c>
      <c r="C6" s="18">
        <v>514</v>
      </c>
      <c r="D6" s="6">
        <f>D7+D8</f>
        <v>0</v>
      </c>
      <c r="E6" s="6">
        <f>E7+E8</f>
        <v>7</v>
      </c>
      <c r="F6" s="6" t="s">
        <v>75</v>
      </c>
      <c r="G6" s="6">
        <f>G7+G8</f>
        <v>1533</v>
      </c>
      <c r="H6" s="6">
        <f>H7+H8</f>
        <v>1</v>
      </c>
      <c r="I6" s="6">
        <f>I7+I8</f>
        <v>7</v>
      </c>
      <c r="J6" s="6">
        <f>J7+J8</f>
        <v>1</v>
      </c>
      <c r="K6" s="6">
        <f>K7+K8</f>
        <v>2</v>
      </c>
      <c r="L6" s="6">
        <v>0</v>
      </c>
      <c r="M6" s="6">
        <v>0</v>
      </c>
      <c r="N6" s="11" t="s">
        <v>83</v>
      </c>
      <c r="O6" s="12">
        <f>M3/G3</f>
        <v>2.378686964795433E-4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78</v>
      </c>
      <c r="G7" s="9">
        <v>775</v>
      </c>
      <c r="H7" s="9">
        <v>1</v>
      </c>
      <c r="I7" s="9">
        <v>5</v>
      </c>
      <c r="J7" s="9">
        <v>1</v>
      </c>
      <c r="K7" s="9">
        <v>1</v>
      </c>
      <c r="L7" s="9"/>
      <c r="M7" s="10"/>
      <c r="N7" s="11" t="s">
        <v>84</v>
      </c>
      <c r="O7" s="12">
        <f>J3/G3</f>
        <v>6.1166236237596844E-4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80</v>
      </c>
      <c r="G8" s="15">
        <v>758</v>
      </c>
      <c r="H8" s="15">
        <v>0</v>
      </c>
      <c r="I8" s="15">
        <v>2</v>
      </c>
      <c r="J8" s="15">
        <v>0</v>
      </c>
      <c r="K8" s="15">
        <v>1</v>
      </c>
      <c r="L8" s="15"/>
      <c r="M8" s="16"/>
      <c r="N8" s="11" t="s">
        <v>85</v>
      </c>
      <c r="O8" s="12">
        <f>K3/G3</f>
        <v>8.8351230120973221E-4</v>
      </c>
      <c r="P8" s="13"/>
      <c r="Q8" s="13"/>
      <c r="R8" s="14"/>
    </row>
    <row r="9" spans="1:18">
      <c r="A9" s="5" t="s">
        <v>86</v>
      </c>
      <c r="B9" s="18">
        <v>27</v>
      </c>
      <c r="C9" s="18">
        <v>737</v>
      </c>
      <c r="D9" s="18">
        <v>0</v>
      </c>
      <c r="E9" s="18">
        <v>1</v>
      </c>
      <c r="F9" s="6" t="s">
        <v>75</v>
      </c>
      <c r="G9" s="6">
        <f>G10+G11</f>
        <v>2428</v>
      </c>
      <c r="H9" s="6">
        <f>H10+H11</f>
        <v>10</v>
      </c>
      <c r="I9" s="6">
        <f>I10+I11</f>
        <v>8</v>
      </c>
      <c r="J9" s="6">
        <f>J10+J11</f>
        <v>1</v>
      </c>
      <c r="K9" s="6">
        <f>K10+K11</f>
        <v>1</v>
      </c>
      <c r="L9" s="6">
        <v>1</v>
      </c>
      <c r="M9" s="6">
        <v>1</v>
      </c>
    </row>
    <row r="10" spans="1:18">
      <c r="A10" s="19"/>
      <c r="B10" s="9"/>
      <c r="C10" s="9"/>
      <c r="D10" s="9">
        <v>0</v>
      </c>
      <c r="E10" s="9">
        <v>1</v>
      </c>
      <c r="F10" s="9" t="s">
        <v>78</v>
      </c>
      <c r="G10" s="9">
        <v>1235</v>
      </c>
      <c r="H10" s="9">
        <v>4</v>
      </c>
      <c r="I10" s="9">
        <v>4</v>
      </c>
      <c r="J10" s="9">
        <v>0</v>
      </c>
      <c r="K10" s="9">
        <v>0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80</v>
      </c>
      <c r="G11" s="15">
        <v>1193</v>
      </c>
      <c r="H11" s="15">
        <v>6</v>
      </c>
      <c r="I11" s="15">
        <v>4</v>
      </c>
      <c r="J11" s="15">
        <v>1</v>
      </c>
      <c r="K11" s="15">
        <v>1</v>
      </c>
      <c r="L11" s="15"/>
      <c r="M11" s="16"/>
    </row>
    <row r="12" spans="1:18">
      <c r="A12" s="5" t="s">
        <v>87</v>
      </c>
      <c r="B12" s="18">
        <v>20</v>
      </c>
      <c r="C12" s="18">
        <v>496</v>
      </c>
      <c r="D12" s="6">
        <f>D13+D14</f>
        <v>2</v>
      </c>
      <c r="E12" s="6">
        <f>E13+E14</f>
        <v>0</v>
      </c>
      <c r="F12" s="6" t="s">
        <v>75</v>
      </c>
      <c r="G12" s="6">
        <f>G13+G14</f>
        <v>1461</v>
      </c>
      <c r="H12" s="6">
        <f>H13+H14</f>
        <v>4</v>
      </c>
      <c r="I12" s="6">
        <f>I13+I14</f>
        <v>4</v>
      </c>
      <c r="J12" s="6">
        <f>J13+J14</f>
        <v>1</v>
      </c>
      <c r="K12" s="6">
        <f>K13+K14</f>
        <v>3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78</v>
      </c>
      <c r="G13" s="9">
        <v>766</v>
      </c>
      <c r="H13" s="9">
        <v>1</v>
      </c>
      <c r="I13" s="9">
        <v>3</v>
      </c>
      <c r="J13" s="9">
        <v>0</v>
      </c>
      <c r="K13" s="9">
        <v>3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80</v>
      </c>
      <c r="G14" s="15">
        <v>695</v>
      </c>
      <c r="H14" s="15">
        <v>3</v>
      </c>
      <c r="I14" s="15">
        <v>1</v>
      </c>
      <c r="J14" s="15">
        <v>1</v>
      </c>
      <c r="K14" s="15">
        <v>0</v>
      </c>
      <c r="L14" s="15"/>
      <c r="M14" s="16"/>
    </row>
    <row r="15" spans="1:18">
      <c r="A15" s="5" t="s">
        <v>88</v>
      </c>
      <c r="B15" s="18">
        <v>19</v>
      </c>
      <c r="C15" s="18">
        <v>777</v>
      </c>
      <c r="D15" s="6">
        <f>D16+D17</f>
        <v>2</v>
      </c>
      <c r="E15" s="6">
        <f>E16+E17</f>
        <v>6</v>
      </c>
      <c r="F15" s="6" t="s">
        <v>75</v>
      </c>
      <c r="G15" s="6">
        <f>G16+G17</f>
        <v>2530</v>
      </c>
      <c r="H15" s="6">
        <f>H16+H17</f>
        <v>4</v>
      </c>
      <c r="I15" s="6">
        <f>I16+I17</f>
        <v>3</v>
      </c>
      <c r="J15" s="6">
        <f>J16+J17</f>
        <v>3</v>
      </c>
      <c r="K15" s="6">
        <f>K16+K17</f>
        <v>2</v>
      </c>
      <c r="L15" s="6">
        <v>3</v>
      </c>
      <c r="M15" s="6">
        <v>2</v>
      </c>
    </row>
    <row r="16" spans="1:18">
      <c r="A16" s="19"/>
      <c r="B16" s="9"/>
      <c r="C16" s="9"/>
      <c r="D16" s="9">
        <v>2</v>
      </c>
      <c r="E16" s="9">
        <v>2</v>
      </c>
      <c r="F16" s="9" t="s">
        <v>78</v>
      </c>
      <c r="G16" s="9">
        <v>1289</v>
      </c>
      <c r="H16" s="9">
        <v>2</v>
      </c>
      <c r="I16" s="9">
        <v>0</v>
      </c>
      <c r="J16" s="9">
        <v>2</v>
      </c>
      <c r="K16" s="9">
        <v>1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80</v>
      </c>
      <c r="G17" s="15">
        <v>1241</v>
      </c>
      <c r="H17" s="15">
        <v>2</v>
      </c>
      <c r="I17" s="15">
        <v>3</v>
      </c>
      <c r="J17" s="15">
        <v>1</v>
      </c>
      <c r="K17" s="15">
        <v>1</v>
      </c>
      <c r="L17" s="15"/>
      <c r="M17" s="16"/>
    </row>
    <row r="18" spans="1:13">
      <c r="A18" s="5" t="s">
        <v>89</v>
      </c>
      <c r="B18" s="18">
        <v>9</v>
      </c>
      <c r="C18" s="18">
        <v>294</v>
      </c>
      <c r="D18" s="6">
        <f>D19+D20</f>
        <v>0</v>
      </c>
      <c r="E18" s="6">
        <f>E19+E20</f>
        <v>3</v>
      </c>
      <c r="F18" s="6" t="s">
        <v>75</v>
      </c>
      <c r="G18" s="6">
        <f>G19+G20</f>
        <v>914</v>
      </c>
      <c r="H18" s="6">
        <f>H19+H20</f>
        <v>2</v>
      </c>
      <c r="I18" s="6">
        <f>I19+I20</f>
        <v>1</v>
      </c>
      <c r="J18" s="6">
        <f>J19+J20</f>
        <v>0</v>
      </c>
      <c r="K18" s="6">
        <f>K19+K20</f>
        <v>1</v>
      </c>
      <c r="L18" s="6">
        <v>0</v>
      </c>
      <c r="M18" s="6">
        <v>1</v>
      </c>
    </row>
    <row r="19" spans="1:13">
      <c r="A19" s="19"/>
      <c r="B19" s="9"/>
      <c r="C19" s="9"/>
      <c r="D19" s="9">
        <v>0</v>
      </c>
      <c r="E19" s="9">
        <v>3</v>
      </c>
      <c r="F19" s="9" t="s">
        <v>78</v>
      </c>
      <c r="G19" s="9">
        <v>446</v>
      </c>
      <c r="H19" s="9">
        <v>2</v>
      </c>
      <c r="I19" s="9">
        <v>0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80</v>
      </c>
      <c r="G20" s="15">
        <v>468</v>
      </c>
      <c r="H20" s="15">
        <v>0</v>
      </c>
      <c r="I20" s="15">
        <v>1</v>
      </c>
      <c r="J20" s="15">
        <v>0</v>
      </c>
      <c r="K20" s="15">
        <v>1</v>
      </c>
      <c r="L20" s="15"/>
      <c r="M20" s="16"/>
    </row>
    <row r="21" spans="1:13">
      <c r="A21" s="5" t="s">
        <v>90</v>
      </c>
      <c r="B21" s="6">
        <v>50</v>
      </c>
      <c r="C21" s="6">
        <v>1864</v>
      </c>
      <c r="D21" s="6">
        <f>D22+D23</f>
        <v>5</v>
      </c>
      <c r="E21" s="6">
        <f>E22+E23</f>
        <v>12</v>
      </c>
      <c r="F21" s="6" t="s">
        <v>75</v>
      </c>
      <c r="G21" s="6">
        <f>G22+G23</f>
        <v>5903</v>
      </c>
      <c r="H21" s="6">
        <f>H22+H23</f>
        <v>12</v>
      </c>
      <c r="I21" s="6">
        <f>I22+I23</f>
        <v>27</v>
      </c>
      <c r="J21" s="6">
        <f>J22+J23</f>
        <v>7</v>
      </c>
      <c r="K21" s="6">
        <f>K22+K23</f>
        <v>4</v>
      </c>
      <c r="L21" s="6">
        <v>3</v>
      </c>
      <c r="M21" s="6">
        <v>0</v>
      </c>
    </row>
    <row r="22" spans="1:13">
      <c r="A22" s="19"/>
      <c r="B22" s="9"/>
      <c r="C22" s="9"/>
      <c r="D22" s="9">
        <v>3</v>
      </c>
      <c r="E22" s="9">
        <v>7</v>
      </c>
      <c r="F22" s="9" t="s">
        <v>78</v>
      </c>
      <c r="G22" s="9">
        <v>2920</v>
      </c>
      <c r="H22" s="9">
        <v>10</v>
      </c>
      <c r="I22" s="9">
        <v>13</v>
      </c>
      <c r="J22" s="9">
        <v>5</v>
      </c>
      <c r="K22" s="9">
        <v>2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80</v>
      </c>
      <c r="G23" s="15">
        <v>2983</v>
      </c>
      <c r="H23" s="15">
        <v>2</v>
      </c>
      <c r="I23" s="15">
        <v>14</v>
      </c>
      <c r="J23" s="15">
        <v>2</v>
      </c>
      <c r="K23" s="15">
        <v>2</v>
      </c>
      <c r="L23" s="15"/>
      <c r="M23" s="16"/>
    </row>
    <row r="24" spans="1:13">
      <c r="A24" s="5" t="s">
        <v>91</v>
      </c>
      <c r="B24" s="6">
        <v>28</v>
      </c>
      <c r="C24" s="6">
        <v>1014</v>
      </c>
      <c r="D24" s="6">
        <f>D25+D26</f>
        <v>3</v>
      </c>
      <c r="E24" s="6">
        <f>E25+E26</f>
        <v>8</v>
      </c>
      <c r="F24" s="6" t="s">
        <v>75</v>
      </c>
      <c r="G24" s="6">
        <f>G25+G26</f>
        <v>3262</v>
      </c>
      <c r="H24" s="6">
        <f>H25+H26</f>
        <v>8</v>
      </c>
      <c r="I24" s="6">
        <f>I25+I26</f>
        <v>4</v>
      </c>
      <c r="J24" s="6">
        <f>J25+J26</f>
        <v>1</v>
      </c>
      <c r="K24" s="6">
        <f>K25+K26</f>
        <v>2</v>
      </c>
      <c r="L24" s="6">
        <v>4</v>
      </c>
      <c r="M24" s="6">
        <v>0</v>
      </c>
    </row>
    <row r="25" spans="1:13">
      <c r="A25" s="19"/>
      <c r="B25" s="9"/>
      <c r="C25" s="9"/>
      <c r="D25" s="9">
        <v>1</v>
      </c>
      <c r="E25" s="9">
        <v>2</v>
      </c>
      <c r="F25" s="9" t="s">
        <v>78</v>
      </c>
      <c r="G25" s="9">
        <v>1629</v>
      </c>
      <c r="H25" s="9">
        <v>1</v>
      </c>
      <c r="I25" s="9">
        <v>3</v>
      </c>
      <c r="J25" s="9">
        <v>0</v>
      </c>
      <c r="K25" s="9">
        <v>1</v>
      </c>
      <c r="L25" s="9"/>
      <c r="M25" s="10"/>
    </row>
    <row r="26" spans="1:13">
      <c r="A26" s="1"/>
      <c r="B26" s="15"/>
      <c r="C26" s="15"/>
      <c r="D26" s="15">
        <v>2</v>
      </c>
      <c r="E26" s="15">
        <v>6</v>
      </c>
      <c r="F26" s="15" t="s">
        <v>80</v>
      </c>
      <c r="G26" s="15">
        <v>1633</v>
      </c>
      <c r="H26" s="15">
        <v>7</v>
      </c>
      <c r="I26" s="15">
        <v>1</v>
      </c>
      <c r="J26" s="15">
        <v>1</v>
      </c>
      <c r="K26" s="15">
        <v>1</v>
      </c>
      <c r="L26" s="15"/>
      <c r="M26" s="16"/>
    </row>
    <row r="27" spans="1:13">
      <c r="A27" s="5" t="s">
        <v>92</v>
      </c>
      <c r="B27" s="6">
        <v>25</v>
      </c>
      <c r="C27" s="6">
        <v>870</v>
      </c>
      <c r="D27" s="6">
        <f>D28+D29</f>
        <v>4</v>
      </c>
      <c r="E27" s="6">
        <f>E28+E29</f>
        <v>15</v>
      </c>
      <c r="F27" s="6" t="s">
        <v>75</v>
      </c>
      <c r="G27" s="6">
        <f>G28+G29</f>
        <v>2828</v>
      </c>
      <c r="H27" s="6">
        <f>H28+H29</f>
        <v>9</v>
      </c>
      <c r="I27" s="6">
        <f>I28+I29</f>
        <v>7</v>
      </c>
      <c r="J27" s="6">
        <f>J28+J29</f>
        <v>0</v>
      </c>
      <c r="K27" s="6">
        <f>K28+K29</f>
        <v>2</v>
      </c>
      <c r="L27" s="6">
        <v>1</v>
      </c>
      <c r="M27" s="6">
        <v>1</v>
      </c>
    </row>
    <row r="28" spans="1:13">
      <c r="A28" s="19"/>
      <c r="B28" s="9"/>
      <c r="C28" s="9"/>
      <c r="D28" s="9">
        <v>0</v>
      </c>
      <c r="E28" s="9">
        <v>8</v>
      </c>
      <c r="F28" s="9" t="s">
        <v>78</v>
      </c>
      <c r="G28" s="9">
        <v>1441</v>
      </c>
      <c r="H28" s="9">
        <v>6</v>
      </c>
      <c r="I28" s="9">
        <v>2</v>
      </c>
      <c r="J28" s="9">
        <v>0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80</v>
      </c>
      <c r="G29" s="15">
        <v>1387</v>
      </c>
      <c r="H29" s="15">
        <v>3</v>
      </c>
      <c r="I29" s="15">
        <v>5</v>
      </c>
      <c r="J29" s="15">
        <v>0</v>
      </c>
      <c r="K29" s="15">
        <v>1</v>
      </c>
      <c r="L29" s="15"/>
      <c r="M29" s="16"/>
    </row>
    <row r="30" spans="1:13">
      <c r="A30" s="5" t="s">
        <v>93</v>
      </c>
      <c r="B30" s="6">
        <v>20</v>
      </c>
      <c r="C30" s="6">
        <v>594</v>
      </c>
      <c r="D30" s="6">
        <f>D31+D32</f>
        <v>5</v>
      </c>
      <c r="E30" s="6">
        <f>E31+E32</f>
        <v>4</v>
      </c>
      <c r="F30" s="6" t="s">
        <v>75</v>
      </c>
      <c r="G30" s="6">
        <f>G31+G32</f>
        <v>1801</v>
      </c>
      <c r="H30" s="6">
        <f>H31+H32</f>
        <v>9</v>
      </c>
      <c r="I30" s="6">
        <f>I31+I32</f>
        <v>9</v>
      </c>
      <c r="J30" s="6">
        <f>J31+J32</f>
        <v>0</v>
      </c>
      <c r="K30" s="6">
        <f>K31+K32</f>
        <v>4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78</v>
      </c>
      <c r="G31" s="9">
        <v>903</v>
      </c>
      <c r="H31" s="9">
        <v>2</v>
      </c>
      <c r="I31" s="9">
        <v>6</v>
      </c>
      <c r="J31" s="9">
        <v>0</v>
      </c>
      <c r="K31" s="9">
        <v>3</v>
      </c>
      <c r="L31" s="9"/>
      <c r="M31" s="10"/>
    </row>
    <row r="32" spans="1:13">
      <c r="A32" s="1"/>
      <c r="B32" s="15"/>
      <c r="C32" s="15"/>
      <c r="D32" s="15">
        <v>4</v>
      </c>
      <c r="E32" s="15">
        <v>4</v>
      </c>
      <c r="F32" s="15" t="s">
        <v>80</v>
      </c>
      <c r="G32" s="15">
        <v>898</v>
      </c>
      <c r="H32" s="15">
        <v>7</v>
      </c>
      <c r="I32" s="15">
        <v>3</v>
      </c>
      <c r="J32" s="15">
        <v>0</v>
      </c>
      <c r="K32" s="15">
        <v>1</v>
      </c>
      <c r="L32" s="15"/>
      <c r="M32" s="16"/>
    </row>
    <row r="33" spans="1:13">
      <c r="A33" s="5" t="s">
        <v>94</v>
      </c>
      <c r="B33" s="6">
        <v>20</v>
      </c>
      <c r="C33" s="6">
        <v>614</v>
      </c>
      <c r="D33" s="6">
        <f>D34+D35</f>
        <v>0</v>
      </c>
      <c r="E33" s="6">
        <f>E34+E35</f>
        <v>5</v>
      </c>
      <c r="F33" s="6" t="s">
        <v>75</v>
      </c>
      <c r="G33" s="6">
        <f>G34+G35</f>
        <v>1964</v>
      </c>
      <c r="H33" s="6">
        <f>H34+H35</f>
        <v>4</v>
      </c>
      <c r="I33" s="6">
        <f>I34+I35</f>
        <v>4</v>
      </c>
      <c r="J33" s="6">
        <f>J34+J35</f>
        <v>2</v>
      </c>
      <c r="K33" s="6">
        <f>K34+K35</f>
        <v>0</v>
      </c>
      <c r="L33" s="6">
        <v>0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78</v>
      </c>
      <c r="G34" s="9">
        <v>978</v>
      </c>
      <c r="H34" s="9">
        <v>2</v>
      </c>
      <c r="I34" s="9">
        <v>3</v>
      </c>
      <c r="J34" s="9">
        <v>1</v>
      </c>
      <c r="K34" s="9">
        <v>0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80</v>
      </c>
      <c r="G35" s="15">
        <v>986</v>
      </c>
      <c r="H35" s="15">
        <v>2</v>
      </c>
      <c r="I35" s="15">
        <v>1</v>
      </c>
      <c r="J35" s="15">
        <v>1</v>
      </c>
      <c r="K35" s="15">
        <v>0</v>
      </c>
      <c r="L35" s="15"/>
      <c r="M35" s="16"/>
    </row>
    <row r="36" spans="1:13">
      <c r="A36" s="5" t="s">
        <v>95</v>
      </c>
      <c r="B36" s="6">
        <v>10</v>
      </c>
      <c r="C36" s="6">
        <v>441</v>
      </c>
      <c r="D36" s="6">
        <f>D37+D38</f>
        <v>0</v>
      </c>
      <c r="E36" s="6">
        <f>E37+E38</f>
        <v>8</v>
      </c>
      <c r="F36" s="6" t="s">
        <v>75</v>
      </c>
      <c r="G36" s="6">
        <f>G37+G38</f>
        <v>1242</v>
      </c>
      <c r="H36" s="6">
        <f>H37+H38</f>
        <v>6</v>
      </c>
      <c r="I36" s="6">
        <f>I37+I38</f>
        <v>3</v>
      </c>
      <c r="J36" s="6">
        <f>J37+J38</f>
        <v>0</v>
      </c>
      <c r="K36" s="6">
        <f>K37+K38</f>
        <v>1</v>
      </c>
      <c r="L36" s="6">
        <v>0</v>
      </c>
      <c r="M36" s="6">
        <v>1</v>
      </c>
    </row>
    <row r="37" spans="1:13">
      <c r="A37" s="19"/>
      <c r="B37" s="9"/>
      <c r="C37" s="9"/>
      <c r="D37" s="9">
        <v>0</v>
      </c>
      <c r="E37" s="9">
        <v>4</v>
      </c>
      <c r="F37" s="9" t="s">
        <v>78</v>
      </c>
      <c r="G37" s="9">
        <v>678</v>
      </c>
      <c r="H37" s="9">
        <v>3</v>
      </c>
      <c r="I37" s="9">
        <v>0</v>
      </c>
      <c r="J37" s="9">
        <v>0</v>
      </c>
      <c r="K37" s="9">
        <v>0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80</v>
      </c>
      <c r="G38" s="15">
        <v>564</v>
      </c>
      <c r="H38" s="15">
        <v>3</v>
      </c>
      <c r="I38" s="15">
        <v>3</v>
      </c>
      <c r="J38" s="15">
        <v>0</v>
      </c>
      <c r="K38" s="15">
        <v>1</v>
      </c>
      <c r="L38" s="15"/>
      <c r="M38" s="16"/>
    </row>
    <row r="39" spans="1:13">
      <c r="A39" s="5" t="s">
        <v>96</v>
      </c>
      <c r="B39" s="9">
        <v>27</v>
      </c>
      <c r="C39" s="9">
        <v>1161</v>
      </c>
      <c r="D39" s="6">
        <f>D40+D41</f>
        <v>6</v>
      </c>
      <c r="E39" s="6">
        <f>E40+E41</f>
        <v>7</v>
      </c>
      <c r="F39" s="9" t="s">
        <v>75</v>
      </c>
      <c r="G39" s="6">
        <f>G40+G41</f>
        <v>3562</v>
      </c>
      <c r="H39" s="6">
        <f>H40+H41</f>
        <v>5</v>
      </c>
      <c r="I39" s="6">
        <f>I40+I41</f>
        <v>17</v>
      </c>
      <c r="J39" s="6">
        <f>J40+J41</f>
        <v>2</v>
      </c>
      <c r="K39" s="6">
        <f>K40+K41</f>
        <v>4</v>
      </c>
      <c r="L39" s="6">
        <v>0</v>
      </c>
      <c r="M39" s="6">
        <v>1</v>
      </c>
    </row>
    <row r="40" spans="1:13">
      <c r="A40" s="19"/>
      <c r="B40" s="9"/>
      <c r="C40" s="9"/>
      <c r="D40" s="9">
        <v>3</v>
      </c>
      <c r="E40" s="9">
        <v>2</v>
      </c>
      <c r="F40" s="9" t="s">
        <v>78</v>
      </c>
      <c r="G40" s="9">
        <v>1789</v>
      </c>
      <c r="H40" s="9">
        <v>0</v>
      </c>
      <c r="I40" s="9">
        <v>7</v>
      </c>
      <c r="J40" s="9">
        <v>2</v>
      </c>
      <c r="K40" s="9">
        <v>2</v>
      </c>
      <c r="L40" s="9"/>
      <c r="M40" s="10"/>
    </row>
    <row r="41" spans="1:13">
      <c r="A41" s="19"/>
      <c r="B41" s="9"/>
      <c r="C41" s="9"/>
      <c r="D41" s="9">
        <v>3</v>
      </c>
      <c r="E41" s="9">
        <v>5</v>
      </c>
      <c r="F41" s="9" t="s">
        <v>80</v>
      </c>
      <c r="G41" s="9">
        <v>1773</v>
      </c>
      <c r="H41" s="9">
        <v>5</v>
      </c>
      <c r="I41" s="9">
        <v>10</v>
      </c>
      <c r="J41" s="9">
        <v>0</v>
      </c>
      <c r="K41" s="9">
        <v>2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97</v>
      </c>
      <c r="B2" s="2" t="s">
        <v>98</v>
      </c>
      <c r="C2" s="2" t="s">
        <v>99</v>
      </c>
      <c r="D2" s="3" t="s">
        <v>100</v>
      </c>
      <c r="E2" s="3" t="s">
        <v>101</v>
      </c>
      <c r="F2" s="2" t="s">
        <v>102</v>
      </c>
      <c r="G2" s="2" t="s">
        <v>103</v>
      </c>
      <c r="H2" s="2" t="s">
        <v>104</v>
      </c>
      <c r="I2" s="2" t="s">
        <v>105</v>
      </c>
      <c r="J2" s="2" t="s">
        <v>106</v>
      </c>
      <c r="K2" s="2" t="s">
        <v>107</v>
      </c>
      <c r="L2" s="2" t="s">
        <v>108</v>
      </c>
      <c r="M2" s="4" t="s">
        <v>109</v>
      </c>
    </row>
    <row r="3" spans="1:18">
      <c r="A3" s="5"/>
      <c r="B3" s="6">
        <f>B6+B9+B12+B15+B18+B21+B24+B27+B30+B33+B36+B39</f>
        <v>275</v>
      </c>
      <c r="C3" s="6">
        <f>SUM(C4:C41)</f>
        <v>9363</v>
      </c>
      <c r="D3" s="6">
        <f>D4+D5</f>
        <v>26</v>
      </c>
      <c r="E3" s="6">
        <f>E4+E5</f>
        <v>76</v>
      </c>
      <c r="F3" s="6" t="s">
        <v>38</v>
      </c>
      <c r="G3" s="6">
        <f>G4+G5</f>
        <v>29377</v>
      </c>
      <c r="H3" s="6">
        <f>H4+H5</f>
        <v>44</v>
      </c>
      <c r="I3" s="6">
        <f>I4+I5</f>
        <v>88</v>
      </c>
      <c r="J3" s="6">
        <f>J4+J5</f>
        <v>17</v>
      </c>
      <c r="K3" s="6">
        <f>K4+K5</f>
        <v>24</v>
      </c>
      <c r="L3" s="6">
        <f>SUM(L4:L41)</f>
        <v>8</v>
      </c>
      <c r="M3" s="6">
        <f>SUM(M4:M41)</f>
        <v>6</v>
      </c>
      <c r="N3" s="7" t="s">
        <v>110</v>
      </c>
      <c r="O3" s="7"/>
      <c r="P3" s="7"/>
      <c r="Q3" s="8"/>
      <c r="R3" s="8"/>
    </row>
    <row r="4" spans="1:18">
      <c r="A4" s="5" t="s">
        <v>40</v>
      </c>
      <c r="B4" s="9"/>
      <c r="C4" s="9"/>
      <c r="D4" s="9">
        <f>D7+D10+D13+D16+D19+D22+D25+D28+D31+D34+D37+D40</f>
        <v>11</v>
      </c>
      <c r="E4" s="9">
        <f>E7+E10+E13+E16+E19+E22+E25+E28+E31+E34+E37+E40</f>
        <v>35</v>
      </c>
      <c r="F4" s="9" t="s">
        <v>41</v>
      </c>
      <c r="G4" s="9">
        <f t="shared" ref="G4:K5" si="0">G7+G10+G13+G16+G19+G22+G25+G28+G31+G34+G37+G40</f>
        <v>14820</v>
      </c>
      <c r="H4" s="9">
        <f t="shared" si="0"/>
        <v>16</v>
      </c>
      <c r="I4" s="9">
        <f t="shared" si="0"/>
        <v>36</v>
      </c>
      <c r="J4" s="9">
        <f t="shared" si="0"/>
        <v>9</v>
      </c>
      <c r="K4" s="9">
        <f t="shared" si="0"/>
        <v>18</v>
      </c>
      <c r="L4" s="9"/>
      <c r="M4" s="10"/>
      <c r="N4" s="11" t="s">
        <v>111</v>
      </c>
      <c r="O4" s="12">
        <f>L3/G3</f>
        <v>2.7232188446744054E-4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15</v>
      </c>
      <c r="E5" s="9">
        <f>E8+E11+E14+E17+E20+E23+E26+E29+E32+E35+E38+E41</f>
        <v>41</v>
      </c>
      <c r="F5" s="15" t="s">
        <v>112</v>
      </c>
      <c r="G5" s="9">
        <f t="shared" si="0"/>
        <v>14557</v>
      </c>
      <c r="H5" s="9">
        <f t="shared" si="0"/>
        <v>28</v>
      </c>
      <c r="I5" s="9">
        <f t="shared" si="0"/>
        <v>52</v>
      </c>
      <c r="J5" s="9">
        <f t="shared" si="0"/>
        <v>8</v>
      </c>
      <c r="K5" s="9">
        <f t="shared" si="0"/>
        <v>6</v>
      </c>
      <c r="L5" s="15"/>
      <c r="M5" s="16"/>
      <c r="N5" s="17" t="s">
        <v>113</v>
      </c>
      <c r="O5" s="7"/>
      <c r="P5" s="7"/>
      <c r="Q5" s="8"/>
      <c r="R5" s="8"/>
    </row>
    <row r="6" spans="1:18">
      <c r="A6" s="5" t="s">
        <v>114</v>
      </c>
      <c r="B6" s="18">
        <v>21</v>
      </c>
      <c r="C6" s="18">
        <v>513</v>
      </c>
      <c r="D6" s="6">
        <f>D7+D8</f>
        <v>0</v>
      </c>
      <c r="E6" s="6">
        <f>E7+E8</f>
        <v>7</v>
      </c>
      <c r="F6" s="6" t="s">
        <v>115</v>
      </c>
      <c r="G6" s="6">
        <f>G7+G8</f>
        <v>1529</v>
      </c>
      <c r="H6" s="6">
        <f>H7+H8</f>
        <v>0</v>
      </c>
      <c r="I6" s="6">
        <f>I7+I8</f>
        <v>2</v>
      </c>
      <c r="J6" s="6">
        <f>J7+J8</f>
        <v>1</v>
      </c>
      <c r="K6" s="6">
        <f>K7+K8</f>
        <v>2</v>
      </c>
      <c r="L6" s="6">
        <v>0</v>
      </c>
      <c r="M6" s="6">
        <v>0</v>
      </c>
      <c r="N6" s="11" t="s">
        <v>116</v>
      </c>
      <c r="O6" s="12">
        <f>M3/G3</f>
        <v>2.0424141335058038E-4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117</v>
      </c>
      <c r="G7" s="9">
        <v>774</v>
      </c>
      <c r="H7" s="9">
        <v>0</v>
      </c>
      <c r="I7" s="9">
        <v>1</v>
      </c>
      <c r="J7" s="9">
        <v>1</v>
      </c>
      <c r="K7" s="9">
        <v>1</v>
      </c>
      <c r="L7" s="9"/>
      <c r="M7" s="10"/>
      <c r="N7" s="11" t="s">
        <v>118</v>
      </c>
      <c r="O7" s="12">
        <f>J3/G3</f>
        <v>5.786840044933111E-4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112</v>
      </c>
      <c r="G8" s="15">
        <v>755</v>
      </c>
      <c r="H8" s="15">
        <v>0</v>
      </c>
      <c r="I8" s="15">
        <v>1</v>
      </c>
      <c r="J8" s="15">
        <v>0</v>
      </c>
      <c r="K8" s="15">
        <v>1</v>
      </c>
      <c r="L8" s="15"/>
      <c r="M8" s="16"/>
      <c r="N8" s="11" t="s">
        <v>119</v>
      </c>
      <c r="O8" s="12">
        <f>K3/G3</f>
        <v>8.1696565340232152E-4</v>
      </c>
      <c r="P8" s="13"/>
      <c r="Q8" s="13"/>
      <c r="R8" s="14"/>
    </row>
    <row r="9" spans="1:18">
      <c r="A9" s="5" t="s">
        <v>120</v>
      </c>
      <c r="B9" s="18">
        <v>27</v>
      </c>
      <c r="C9" s="18">
        <v>734</v>
      </c>
      <c r="D9" s="18">
        <v>0</v>
      </c>
      <c r="E9" s="18">
        <v>1</v>
      </c>
      <c r="F9" s="6" t="s">
        <v>115</v>
      </c>
      <c r="G9" s="6">
        <f>G10+G11</f>
        <v>2419</v>
      </c>
      <c r="H9" s="6">
        <f>H10+H11</f>
        <v>4</v>
      </c>
      <c r="I9" s="6">
        <f>I10+I11</f>
        <v>10</v>
      </c>
      <c r="J9" s="6">
        <f>J10+J11</f>
        <v>1</v>
      </c>
      <c r="K9" s="6">
        <f>K10+K11</f>
        <v>1</v>
      </c>
      <c r="L9" s="6">
        <v>0</v>
      </c>
      <c r="M9" s="6">
        <v>1</v>
      </c>
    </row>
    <row r="10" spans="1:18">
      <c r="A10" s="19"/>
      <c r="B10" s="9"/>
      <c r="C10" s="9"/>
      <c r="D10" s="9">
        <v>0</v>
      </c>
      <c r="E10" s="9">
        <v>1</v>
      </c>
      <c r="F10" s="9" t="s">
        <v>117</v>
      </c>
      <c r="G10" s="9">
        <v>1230</v>
      </c>
      <c r="H10" s="9">
        <v>1</v>
      </c>
      <c r="I10" s="9">
        <v>5</v>
      </c>
      <c r="J10" s="9">
        <v>0</v>
      </c>
      <c r="K10" s="9">
        <v>0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112</v>
      </c>
      <c r="G11" s="15">
        <v>1189</v>
      </c>
      <c r="H11" s="15">
        <v>3</v>
      </c>
      <c r="I11" s="15">
        <v>5</v>
      </c>
      <c r="J11" s="15">
        <v>1</v>
      </c>
      <c r="K11" s="15">
        <v>1</v>
      </c>
      <c r="L11" s="15"/>
      <c r="M11" s="16"/>
    </row>
    <row r="12" spans="1:18">
      <c r="A12" s="5" t="s">
        <v>121</v>
      </c>
      <c r="B12" s="18">
        <v>20</v>
      </c>
      <c r="C12" s="18">
        <v>495</v>
      </c>
      <c r="D12" s="6">
        <f>D13+D14</f>
        <v>2</v>
      </c>
      <c r="E12" s="6">
        <f>E13+E14</f>
        <v>0</v>
      </c>
      <c r="F12" s="6" t="s">
        <v>115</v>
      </c>
      <c r="G12" s="6">
        <f>G13+G14</f>
        <v>1458</v>
      </c>
      <c r="H12" s="6">
        <f>H13+H14</f>
        <v>0</v>
      </c>
      <c r="I12" s="6">
        <f>I13+I14</f>
        <v>1</v>
      </c>
      <c r="J12" s="6">
        <f>J13+J14</f>
        <v>0</v>
      </c>
      <c r="K12" s="6">
        <f>K13+K14</f>
        <v>1</v>
      </c>
      <c r="L12" s="6">
        <v>0</v>
      </c>
      <c r="M12" s="6">
        <v>1</v>
      </c>
    </row>
    <row r="13" spans="1:18">
      <c r="A13" s="19"/>
      <c r="B13" s="9"/>
      <c r="C13" s="9"/>
      <c r="D13" s="9">
        <v>1</v>
      </c>
      <c r="E13" s="9">
        <v>0</v>
      </c>
      <c r="F13" s="9" t="s">
        <v>117</v>
      </c>
      <c r="G13" s="9">
        <v>764</v>
      </c>
      <c r="H13" s="9">
        <v>0</v>
      </c>
      <c r="I13" s="9">
        <v>0</v>
      </c>
      <c r="J13" s="9">
        <v>0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112</v>
      </c>
      <c r="G14" s="15">
        <v>694</v>
      </c>
      <c r="H14" s="15">
        <v>0</v>
      </c>
      <c r="I14" s="15">
        <v>1</v>
      </c>
      <c r="J14" s="15">
        <v>0</v>
      </c>
      <c r="K14" s="15">
        <v>0</v>
      </c>
      <c r="L14" s="15"/>
      <c r="M14" s="16"/>
    </row>
    <row r="15" spans="1:18">
      <c r="A15" s="5" t="s">
        <v>122</v>
      </c>
      <c r="B15" s="18">
        <v>19</v>
      </c>
      <c r="C15" s="18">
        <v>775</v>
      </c>
      <c r="D15" s="6">
        <f>D16+D17</f>
        <v>2</v>
      </c>
      <c r="E15" s="6">
        <f>E16+E17</f>
        <v>6</v>
      </c>
      <c r="F15" s="6" t="s">
        <v>115</v>
      </c>
      <c r="G15" s="6">
        <f>G16+G17</f>
        <v>2516</v>
      </c>
      <c r="H15" s="6">
        <f>H16+H17</f>
        <v>4</v>
      </c>
      <c r="I15" s="6">
        <f>I16+I17</f>
        <v>9</v>
      </c>
      <c r="J15" s="6">
        <f>J16+J17</f>
        <v>1</v>
      </c>
      <c r="K15" s="6">
        <f>K16+K17</f>
        <v>1</v>
      </c>
      <c r="L15" s="6">
        <v>1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117</v>
      </c>
      <c r="G16" s="9">
        <v>1282</v>
      </c>
      <c r="H16" s="9">
        <v>1</v>
      </c>
      <c r="I16" s="9">
        <v>3</v>
      </c>
      <c r="J16" s="9">
        <v>1</v>
      </c>
      <c r="K16" s="9">
        <v>1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112</v>
      </c>
      <c r="G17" s="15">
        <v>1234</v>
      </c>
      <c r="H17" s="15">
        <v>3</v>
      </c>
      <c r="I17" s="15">
        <v>6</v>
      </c>
      <c r="J17" s="15">
        <v>0</v>
      </c>
      <c r="K17" s="15">
        <v>0</v>
      </c>
      <c r="L17" s="15"/>
      <c r="M17" s="16"/>
    </row>
    <row r="18" spans="1:13">
      <c r="A18" s="5" t="s">
        <v>123</v>
      </c>
      <c r="B18" s="18">
        <v>9</v>
      </c>
      <c r="C18" s="18">
        <v>294</v>
      </c>
      <c r="D18" s="6">
        <f>D19+D20</f>
        <v>0</v>
      </c>
      <c r="E18" s="6">
        <f>E19+E20</f>
        <v>3</v>
      </c>
      <c r="F18" s="6" t="s">
        <v>115</v>
      </c>
      <c r="G18" s="6">
        <f>G19+G20</f>
        <v>911</v>
      </c>
      <c r="H18" s="6">
        <f>H19+H20</f>
        <v>0</v>
      </c>
      <c r="I18" s="6">
        <f>I19+I20</f>
        <v>1</v>
      </c>
      <c r="J18" s="6">
        <f>J19+J20</f>
        <v>1</v>
      </c>
      <c r="K18" s="6">
        <f>K19+K20</f>
        <v>1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3</v>
      </c>
      <c r="F19" s="9" t="s">
        <v>117</v>
      </c>
      <c r="G19" s="9">
        <v>446</v>
      </c>
      <c r="H19" s="9">
        <v>0</v>
      </c>
      <c r="I19" s="9">
        <v>0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112</v>
      </c>
      <c r="G20" s="15">
        <v>465</v>
      </c>
      <c r="H20" s="15">
        <v>0</v>
      </c>
      <c r="I20" s="15">
        <v>1</v>
      </c>
      <c r="J20" s="15">
        <v>1</v>
      </c>
      <c r="K20" s="15">
        <v>1</v>
      </c>
      <c r="L20" s="15"/>
      <c r="M20" s="16"/>
    </row>
    <row r="21" spans="1:13">
      <c r="A21" s="5" t="s">
        <v>124</v>
      </c>
      <c r="B21" s="6">
        <v>50</v>
      </c>
      <c r="C21" s="6">
        <v>1863</v>
      </c>
      <c r="D21" s="6">
        <f>D22+D23</f>
        <v>5</v>
      </c>
      <c r="E21" s="6">
        <f>E22+E23</f>
        <v>12</v>
      </c>
      <c r="F21" s="6" t="s">
        <v>115</v>
      </c>
      <c r="G21" s="6">
        <f>G22+G23</f>
        <v>5906</v>
      </c>
      <c r="H21" s="6">
        <f>H22+H23</f>
        <v>9</v>
      </c>
      <c r="I21" s="6">
        <f>I22+I23</f>
        <v>12</v>
      </c>
      <c r="J21" s="6">
        <f>J22+J23</f>
        <v>4</v>
      </c>
      <c r="K21" s="6">
        <f>K22+K23</f>
        <v>3</v>
      </c>
      <c r="L21" s="6">
        <v>1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117</v>
      </c>
      <c r="G22" s="9">
        <v>2924</v>
      </c>
      <c r="H22" s="9">
        <v>5</v>
      </c>
      <c r="I22" s="9">
        <v>5</v>
      </c>
      <c r="J22" s="9">
        <v>2</v>
      </c>
      <c r="K22" s="9">
        <v>2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112</v>
      </c>
      <c r="G23" s="15">
        <v>2982</v>
      </c>
      <c r="H23" s="15">
        <v>4</v>
      </c>
      <c r="I23" s="15">
        <v>7</v>
      </c>
      <c r="J23" s="15">
        <v>2</v>
      </c>
      <c r="K23" s="15">
        <v>1</v>
      </c>
      <c r="L23" s="15"/>
      <c r="M23" s="16"/>
    </row>
    <row r="24" spans="1:13">
      <c r="A24" s="5" t="s">
        <v>125</v>
      </c>
      <c r="B24" s="6">
        <v>28</v>
      </c>
      <c r="C24" s="6">
        <v>1015</v>
      </c>
      <c r="D24" s="6">
        <f>D25+D26</f>
        <v>2</v>
      </c>
      <c r="E24" s="6">
        <f>E25+E26</f>
        <v>8</v>
      </c>
      <c r="F24" s="6" t="s">
        <v>115</v>
      </c>
      <c r="G24" s="6">
        <f>G25+G26</f>
        <v>3263</v>
      </c>
      <c r="H24" s="6">
        <f>H25+H26</f>
        <v>12</v>
      </c>
      <c r="I24" s="6">
        <f>I25+I26</f>
        <v>19</v>
      </c>
      <c r="J24" s="6">
        <f>J25+J26</f>
        <v>3</v>
      </c>
      <c r="K24" s="6">
        <f>K25+K26</f>
        <v>0</v>
      </c>
      <c r="L24" s="6">
        <v>3</v>
      </c>
      <c r="M24" s="6">
        <v>1</v>
      </c>
    </row>
    <row r="25" spans="1:13">
      <c r="A25" s="19"/>
      <c r="B25" s="9"/>
      <c r="C25" s="9"/>
      <c r="D25" s="9">
        <v>1</v>
      </c>
      <c r="E25" s="9">
        <v>2</v>
      </c>
      <c r="F25" s="9" t="s">
        <v>117</v>
      </c>
      <c r="G25" s="9">
        <v>1631</v>
      </c>
      <c r="H25" s="9">
        <v>3</v>
      </c>
      <c r="I25" s="9">
        <v>5</v>
      </c>
      <c r="J25" s="9">
        <v>2</v>
      </c>
      <c r="K25" s="9">
        <v>0</v>
      </c>
      <c r="L25" s="9"/>
      <c r="M25" s="10"/>
    </row>
    <row r="26" spans="1:13">
      <c r="A26" s="1"/>
      <c r="B26" s="15"/>
      <c r="C26" s="15"/>
      <c r="D26" s="15">
        <v>1</v>
      </c>
      <c r="E26" s="15">
        <v>6</v>
      </c>
      <c r="F26" s="15" t="s">
        <v>112</v>
      </c>
      <c r="G26" s="15">
        <v>1632</v>
      </c>
      <c r="H26" s="15">
        <v>9</v>
      </c>
      <c r="I26" s="15">
        <v>14</v>
      </c>
      <c r="J26" s="15">
        <v>1</v>
      </c>
      <c r="K26" s="15">
        <v>0</v>
      </c>
      <c r="L26" s="15"/>
      <c r="M26" s="16"/>
    </row>
    <row r="27" spans="1:13">
      <c r="A27" s="5" t="s">
        <v>126</v>
      </c>
      <c r="B27" s="6">
        <v>25</v>
      </c>
      <c r="C27" s="6">
        <v>869</v>
      </c>
      <c r="D27" s="6">
        <f>D28+D29</f>
        <v>4</v>
      </c>
      <c r="E27" s="6">
        <f>E28+E29</f>
        <v>15</v>
      </c>
      <c r="F27" s="6" t="s">
        <v>115</v>
      </c>
      <c r="G27" s="6">
        <f>G28+G29</f>
        <v>2825</v>
      </c>
      <c r="H27" s="6">
        <f>H28+H29</f>
        <v>5</v>
      </c>
      <c r="I27" s="6">
        <f>I28+I29</f>
        <v>10</v>
      </c>
      <c r="J27" s="6">
        <f>J28+J29</f>
        <v>2</v>
      </c>
      <c r="K27" s="6">
        <f>K28+K29</f>
        <v>2</v>
      </c>
      <c r="L27" s="6">
        <v>1</v>
      </c>
      <c r="M27" s="6">
        <v>2</v>
      </c>
    </row>
    <row r="28" spans="1:13">
      <c r="A28" s="19"/>
      <c r="B28" s="9"/>
      <c r="C28" s="9"/>
      <c r="D28" s="9">
        <v>0</v>
      </c>
      <c r="E28" s="9">
        <v>8</v>
      </c>
      <c r="F28" s="9" t="s">
        <v>117</v>
      </c>
      <c r="G28" s="9">
        <v>1435</v>
      </c>
      <c r="H28" s="9">
        <v>1</v>
      </c>
      <c r="I28" s="9">
        <v>6</v>
      </c>
      <c r="J28" s="9">
        <v>1</v>
      </c>
      <c r="K28" s="9">
        <v>2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112</v>
      </c>
      <c r="G29" s="15">
        <v>1390</v>
      </c>
      <c r="H29" s="15">
        <v>4</v>
      </c>
      <c r="I29" s="15">
        <v>4</v>
      </c>
      <c r="J29" s="15">
        <v>1</v>
      </c>
      <c r="K29" s="15">
        <v>0</v>
      </c>
      <c r="L29" s="15"/>
      <c r="M29" s="16"/>
    </row>
    <row r="30" spans="1:13">
      <c r="A30" s="5" t="s">
        <v>127</v>
      </c>
      <c r="B30" s="6">
        <v>20</v>
      </c>
      <c r="C30" s="6">
        <v>593</v>
      </c>
      <c r="D30" s="6">
        <f>D31+D32</f>
        <v>5</v>
      </c>
      <c r="E30" s="6">
        <f>E31+E32</f>
        <v>4</v>
      </c>
      <c r="F30" s="6" t="s">
        <v>115</v>
      </c>
      <c r="G30" s="6">
        <f>G31+G32</f>
        <v>1794</v>
      </c>
      <c r="H30" s="6">
        <f>H31+H32</f>
        <v>0</v>
      </c>
      <c r="I30" s="6">
        <f>I31+I32</f>
        <v>7</v>
      </c>
      <c r="J30" s="6">
        <f>J31+J32</f>
        <v>0</v>
      </c>
      <c r="K30" s="6">
        <f>K31+K32</f>
        <v>2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117</v>
      </c>
      <c r="G31" s="9">
        <v>898</v>
      </c>
      <c r="H31" s="9">
        <v>0</v>
      </c>
      <c r="I31" s="9">
        <v>3</v>
      </c>
      <c r="J31" s="9">
        <v>0</v>
      </c>
      <c r="K31" s="9">
        <v>2</v>
      </c>
      <c r="L31" s="9"/>
      <c r="M31" s="10"/>
    </row>
    <row r="32" spans="1:13">
      <c r="A32" s="1"/>
      <c r="B32" s="15"/>
      <c r="C32" s="15"/>
      <c r="D32" s="15">
        <v>4</v>
      </c>
      <c r="E32" s="15">
        <v>4</v>
      </c>
      <c r="F32" s="15" t="s">
        <v>112</v>
      </c>
      <c r="G32" s="15">
        <v>896</v>
      </c>
      <c r="H32" s="15">
        <v>0</v>
      </c>
      <c r="I32" s="15">
        <v>4</v>
      </c>
      <c r="J32" s="15">
        <v>0</v>
      </c>
      <c r="K32" s="15">
        <v>0</v>
      </c>
      <c r="L32" s="15"/>
      <c r="M32" s="16"/>
    </row>
    <row r="33" spans="1:13">
      <c r="A33" s="5" t="s">
        <v>128</v>
      </c>
      <c r="B33" s="6">
        <v>19</v>
      </c>
      <c r="C33" s="6">
        <v>614</v>
      </c>
      <c r="D33" s="6">
        <f>D34+D35</f>
        <v>0</v>
      </c>
      <c r="E33" s="6">
        <f>E34+E35</f>
        <v>5</v>
      </c>
      <c r="F33" s="6" t="s">
        <v>115</v>
      </c>
      <c r="G33" s="6">
        <f>G34+G35</f>
        <v>1963</v>
      </c>
      <c r="H33" s="6">
        <f>H34+H35</f>
        <v>3</v>
      </c>
      <c r="I33" s="6">
        <f>I34+I35</f>
        <v>5</v>
      </c>
      <c r="J33" s="6">
        <f>J34+J35</f>
        <v>2</v>
      </c>
      <c r="K33" s="6">
        <f>K34+K35</f>
        <v>3</v>
      </c>
      <c r="L33" s="6">
        <v>1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117</v>
      </c>
      <c r="G34" s="9">
        <v>978</v>
      </c>
      <c r="H34" s="9">
        <v>1</v>
      </c>
      <c r="I34" s="9">
        <v>2</v>
      </c>
      <c r="J34" s="9">
        <v>1</v>
      </c>
      <c r="K34" s="9">
        <v>1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112</v>
      </c>
      <c r="G35" s="15">
        <v>985</v>
      </c>
      <c r="H35" s="15">
        <v>2</v>
      </c>
      <c r="I35" s="15">
        <v>3</v>
      </c>
      <c r="J35" s="15">
        <v>1</v>
      </c>
      <c r="K35" s="15">
        <v>2</v>
      </c>
      <c r="L35" s="15"/>
      <c r="M35" s="16"/>
    </row>
    <row r="36" spans="1:13">
      <c r="A36" s="5" t="s">
        <v>129</v>
      </c>
      <c r="B36" s="6">
        <v>10</v>
      </c>
      <c r="C36" s="6">
        <v>441</v>
      </c>
      <c r="D36" s="6">
        <f>D37+D38</f>
        <v>0</v>
      </c>
      <c r="E36" s="6">
        <f>E37+E38</f>
        <v>8</v>
      </c>
      <c r="F36" s="6" t="s">
        <v>115</v>
      </c>
      <c r="G36" s="6">
        <f>G37+G38</f>
        <v>1244</v>
      </c>
      <c r="H36" s="6">
        <f>H37+H38</f>
        <v>2</v>
      </c>
      <c r="I36" s="6">
        <f>I37+I38</f>
        <v>1</v>
      </c>
      <c r="J36" s="6">
        <f>J37+J38</f>
        <v>2</v>
      </c>
      <c r="K36" s="6">
        <f>K37+K38</f>
        <v>0</v>
      </c>
      <c r="L36" s="6">
        <v>0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117</v>
      </c>
      <c r="G37" s="9">
        <v>678</v>
      </c>
      <c r="H37" s="9">
        <v>1</v>
      </c>
      <c r="I37" s="9">
        <v>1</v>
      </c>
      <c r="J37" s="9">
        <v>1</v>
      </c>
      <c r="K37" s="9">
        <v>0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112</v>
      </c>
      <c r="G38" s="15">
        <v>566</v>
      </c>
      <c r="H38" s="15">
        <v>1</v>
      </c>
      <c r="I38" s="15">
        <v>0</v>
      </c>
      <c r="J38" s="15">
        <v>1</v>
      </c>
      <c r="K38" s="15">
        <v>0</v>
      </c>
      <c r="L38" s="15"/>
      <c r="M38" s="16"/>
    </row>
    <row r="39" spans="1:13">
      <c r="A39" s="5" t="s">
        <v>130</v>
      </c>
      <c r="B39" s="9">
        <v>27</v>
      </c>
      <c r="C39" s="9">
        <v>1157</v>
      </c>
      <c r="D39" s="6">
        <f>D40+D41</f>
        <v>6</v>
      </c>
      <c r="E39" s="6">
        <f>E40+E41</f>
        <v>7</v>
      </c>
      <c r="F39" s="9" t="s">
        <v>115</v>
      </c>
      <c r="G39" s="6">
        <f>G40+G41</f>
        <v>3549</v>
      </c>
      <c r="H39" s="6">
        <f>H40+H41</f>
        <v>5</v>
      </c>
      <c r="I39" s="6">
        <f>I40+I41</f>
        <v>11</v>
      </c>
      <c r="J39" s="6">
        <f>J40+J41</f>
        <v>0</v>
      </c>
      <c r="K39" s="6">
        <f>K40+K41</f>
        <v>8</v>
      </c>
      <c r="L39" s="6">
        <v>1</v>
      </c>
      <c r="M39" s="6">
        <v>0</v>
      </c>
    </row>
    <row r="40" spans="1:13">
      <c r="A40" s="19"/>
      <c r="B40" s="9"/>
      <c r="C40" s="9"/>
      <c r="D40" s="9">
        <v>3</v>
      </c>
      <c r="E40" s="9">
        <v>2</v>
      </c>
      <c r="F40" s="9" t="s">
        <v>117</v>
      </c>
      <c r="G40" s="9">
        <v>1780</v>
      </c>
      <c r="H40" s="9">
        <v>3</v>
      </c>
      <c r="I40" s="9">
        <v>5</v>
      </c>
      <c r="J40" s="9">
        <v>0</v>
      </c>
      <c r="K40" s="9">
        <v>8</v>
      </c>
      <c r="L40" s="9"/>
      <c r="M40" s="10"/>
    </row>
    <row r="41" spans="1:13">
      <c r="A41" s="19"/>
      <c r="B41" s="9"/>
      <c r="C41" s="9"/>
      <c r="D41" s="9">
        <v>3</v>
      </c>
      <c r="E41" s="9">
        <v>5</v>
      </c>
      <c r="F41" s="9" t="s">
        <v>112</v>
      </c>
      <c r="G41" s="9">
        <v>1769</v>
      </c>
      <c r="H41" s="9">
        <v>2</v>
      </c>
      <c r="I41" s="9">
        <v>6</v>
      </c>
      <c r="J41" s="9">
        <v>0</v>
      </c>
      <c r="K41" s="9">
        <v>0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62</v>
      </c>
      <c r="B2" s="2" t="s">
        <v>63</v>
      </c>
      <c r="C2" s="2" t="s">
        <v>64</v>
      </c>
      <c r="D2" s="3" t="s">
        <v>65</v>
      </c>
      <c r="E2" s="3" t="s">
        <v>66</v>
      </c>
      <c r="F2" s="2" t="s">
        <v>67</v>
      </c>
      <c r="G2" s="2" t="s">
        <v>68</v>
      </c>
      <c r="H2" s="2" t="s">
        <v>69</v>
      </c>
      <c r="I2" s="2" t="s">
        <v>70</v>
      </c>
      <c r="J2" s="2" t="s">
        <v>71</v>
      </c>
      <c r="K2" s="2" t="s">
        <v>72</v>
      </c>
      <c r="L2" s="2" t="s">
        <v>73</v>
      </c>
      <c r="M2" s="4" t="s">
        <v>74</v>
      </c>
    </row>
    <row r="3" spans="1:18">
      <c r="A3" s="5"/>
      <c r="B3" s="6">
        <f>B6+B9+B12+B15+B18+B21+B24+B27+B30+B33+B36+B39</f>
        <v>275</v>
      </c>
      <c r="C3" s="6">
        <f>SUM(C4:C41)</f>
        <v>9361</v>
      </c>
      <c r="D3" s="6">
        <f>D4+D5</f>
        <v>26</v>
      </c>
      <c r="E3" s="6">
        <f>E4+E5</f>
        <v>74</v>
      </c>
      <c r="F3" s="6" t="s">
        <v>75</v>
      </c>
      <c r="G3" s="6">
        <f>G4+G5</f>
        <v>29368</v>
      </c>
      <c r="H3" s="6">
        <f>H4+H5</f>
        <v>63</v>
      </c>
      <c r="I3" s="6">
        <f>I4+I5</f>
        <v>73</v>
      </c>
      <c r="J3" s="6">
        <f>J4+J5</f>
        <v>15</v>
      </c>
      <c r="K3" s="6">
        <f>K4+K5</f>
        <v>14</v>
      </c>
      <c r="L3" s="6">
        <f>SUM(L4:L41)</f>
        <v>7</v>
      </c>
      <c r="M3" s="6">
        <f>SUM(M4:M41)</f>
        <v>6</v>
      </c>
      <c r="N3" s="7" t="s">
        <v>76</v>
      </c>
      <c r="O3" s="7"/>
      <c r="P3" s="7"/>
      <c r="Q3" s="8"/>
      <c r="R3" s="8"/>
    </row>
    <row r="4" spans="1:18">
      <c r="A4" s="5" t="s">
        <v>77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78</v>
      </c>
      <c r="G4" s="9">
        <f t="shared" ref="G4:K5" si="0">G7+G10+G13+G16+G19+G22+G25+G28+G31+G34+G37+G40</f>
        <v>14807</v>
      </c>
      <c r="H4" s="9">
        <f t="shared" si="0"/>
        <v>29</v>
      </c>
      <c r="I4" s="9">
        <f t="shared" si="0"/>
        <v>40</v>
      </c>
      <c r="J4" s="9">
        <f t="shared" si="0"/>
        <v>6</v>
      </c>
      <c r="K4" s="9">
        <f t="shared" si="0"/>
        <v>8</v>
      </c>
      <c r="L4" s="9"/>
      <c r="M4" s="10"/>
      <c r="N4" s="11" t="s">
        <v>79</v>
      </c>
      <c r="O4" s="12">
        <f>L3/G3</f>
        <v>2.3835467175156632E-4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15</v>
      </c>
      <c r="E5" s="9">
        <f>E8+E11+E14+E17+E20+E23+E26+E29+E32+E35+E38+E41</f>
        <v>40</v>
      </c>
      <c r="F5" s="15" t="s">
        <v>80</v>
      </c>
      <c r="G5" s="9">
        <f t="shared" si="0"/>
        <v>14561</v>
      </c>
      <c r="H5" s="9">
        <f t="shared" si="0"/>
        <v>34</v>
      </c>
      <c r="I5" s="9">
        <f t="shared" si="0"/>
        <v>33</v>
      </c>
      <c r="J5" s="9">
        <f t="shared" si="0"/>
        <v>9</v>
      </c>
      <c r="K5" s="9">
        <f t="shared" si="0"/>
        <v>6</v>
      </c>
      <c r="L5" s="15"/>
      <c r="M5" s="16"/>
      <c r="N5" s="17" t="s">
        <v>81</v>
      </c>
      <c r="O5" s="7"/>
      <c r="P5" s="7"/>
      <c r="Q5" s="8"/>
      <c r="R5" s="8"/>
    </row>
    <row r="6" spans="1:18">
      <c r="A6" s="5" t="s">
        <v>82</v>
      </c>
      <c r="B6" s="18">
        <v>21</v>
      </c>
      <c r="C6" s="18">
        <v>516</v>
      </c>
      <c r="D6" s="6">
        <f>D7+D8</f>
        <v>0</v>
      </c>
      <c r="E6" s="6">
        <f>E7+E8</f>
        <v>7</v>
      </c>
      <c r="F6" s="6" t="s">
        <v>75</v>
      </c>
      <c r="G6" s="6">
        <f>G7+G8</f>
        <v>1520</v>
      </c>
      <c r="H6" s="6">
        <f>H7+H8</f>
        <v>4</v>
      </c>
      <c r="I6" s="6">
        <f>I7+I8</f>
        <v>4</v>
      </c>
      <c r="J6" s="6">
        <f>J7+J8</f>
        <v>0</v>
      </c>
      <c r="K6" s="6">
        <f>K7+K8</f>
        <v>0</v>
      </c>
      <c r="L6" s="6">
        <v>1</v>
      </c>
      <c r="M6" s="6">
        <v>0</v>
      </c>
      <c r="N6" s="11" t="s">
        <v>83</v>
      </c>
      <c r="O6" s="12">
        <f>M3/G3</f>
        <v>2.0430400435848543E-4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78</v>
      </c>
      <c r="G7" s="9">
        <v>770</v>
      </c>
      <c r="H7" s="9">
        <v>1</v>
      </c>
      <c r="I7" s="9">
        <v>2</v>
      </c>
      <c r="J7" s="9">
        <v>0</v>
      </c>
      <c r="K7" s="9">
        <v>0</v>
      </c>
      <c r="L7" s="9"/>
      <c r="M7" s="10"/>
      <c r="N7" s="11" t="s">
        <v>84</v>
      </c>
      <c r="O7" s="12">
        <f>J3/G3</f>
        <v>5.1076001089621359E-4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80</v>
      </c>
      <c r="G8" s="15">
        <v>750</v>
      </c>
      <c r="H8" s="15">
        <v>3</v>
      </c>
      <c r="I8" s="15">
        <v>2</v>
      </c>
      <c r="J8" s="15">
        <v>0</v>
      </c>
      <c r="K8" s="15">
        <v>0</v>
      </c>
      <c r="L8" s="15"/>
      <c r="M8" s="16"/>
      <c r="N8" s="11" t="s">
        <v>85</v>
      </c>
      <c r="O8" s="12">
        <f>K3/G3</f>
        <v>4.7670934350313264E-4</v>
      </c>
      <c r="P8" s="13"/>
      <c r="Q8" s="13"/>
      <c r="R8" s="14"/>
    </row>
    <row r="9" spans="1:18">
      <c r="A9" s="5" t="s">
        <v>86</v>
      </c>
      <c r="B9" s="18">
        <v>27</v>
      </c>
      <c r="C9" s="18">
        <v>734</v>
      </c>
      <c r="D9" s="18">
        <v>0</v>
      </c>
      <c r="E9" s="18">
        <v>1</v>
      </c>
      <c r="F9" s="6" t="s">
        <v>75</v>
      </c>
      <c r="G9" s="6">
        <f>G10+G11</f>
        <v>2417</v>
      </c>
      <c r="H9" s="6">
        <f>H10+H11</f>
        <v>2</v>
      </c>
      <c r="I9" s="6">
        <f>I10+I11</f>
        <v>4</v>
      </c>
      <c r="J9" s="6">
        <f>J10+J11</f>
        <v>2</v>
      </c>
      <c r="K9" s="6">
        <f>K10+K11</f>
        <v>2</v>
      </c>
      <c r="L9" s="6">
        <v>0</v>
      </c>
      <c r="M9" s="6">
        <v>0</v>
      </c>
    </row>
    <row r="10" spans="1:18">
      <c r="A10" s="19"/>
      <c r="B10" s="9"/>
      <c r="C10" s="9"/>
      <c r="D10" s="9">
        <v>0</v>
      </c>
      <c r="E10" s="9">
        <v>1</v>
      </c>
      <c r="F10" s="9" t="s">
        <v>78</v>
      </c>
      <c r="G10" s="9">
        <v>1230</v>
      </c>
      <c r="H10" s="9">
        <v>1</v>
      </c>
      <c r="I10" s="9">
        <v>0</v>
      </c>
      <c r="J10" s="9">
        <v>1</v>
      </c>
      <c r="K10" s="9">
        <v>2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80</v>
      </c>
      <c r="G11" s="15">
        <v>1187</v>
      </c>
      <c r="H11" s="15">
        <v>1</v>
      </c>
      <c r="I11" s="15">
        <v>4</v>
      </c>
      <c r="J11" s="15">
        <v>1</v>
      </c>
      <c r="K11" s="15">
        <v>0</v>
      </c>
      <c r="L11" s="15"/>
      <c r="M11" s="16"/>
    </row>
    <row r="12" spans="1:18">
      <c r="A12" s="5" t="s">
        <v>87</v>
      </c>
      <c r="B12" s="18">
        <v>20</v>
      </c>
      <c r="C12" s="18">
        <v>495</v>
      </c>
      <c r="D12" s="6">
        <f>D13+D14</f>
        <v>2</v>
      </c>
      <c r="E12" s="6">
        <f>E13+E14</f>
        <v>0</v>
      </c>
      <c r="F12" s="6" t="s">
        <v>75</v>
      </c>
      <c r="G12" s="6">
        <f>G13+G14</f>
        <v>1463</v>
      </c>
      <c r="H12" s="6">
        <f>H13+H14</f>
        <v>6</v>
      </c>
      <c r="I12" s="6">
        <f>I13+I14</f>
        <v>1</v>
      </c>
      <c r="J12" s="6">
        <f>J13+J14</f>
        <v>0</v>
      </c>
      <c r="K12" s="6">
        <f>K13+K14</f>
        <v>0</v>
      </c>
      <c r="L12" s="6">
        <v>0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78</v>
      </c>
      <c r="G13" s="9">
        <v>766</v>
      </c>
      <c r="H13" s="9">
        <v>1</v>
      </c>
      <c r="I13" s="9">
        <v>0</v>
      </c>
      <c r="J13" s="9">
        <v>0</v>
      </c>
      <c r="K13" s="9">
        <v>0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80</v>
      </c>
      <c r="G14" s="15">
        <v>697</v>
      </c>
      <c r="H14" s="15">
        <v>5</v>
      </c>
      <c r="I14" s="15">
        <v>1</v>
      </c>
      <c r="J14" s="15">
        <v>0</v>
      </c>
      <c r="K14" s="15">
        <v>0</v>
      </c>
      <c r="L14" s="15"/>
      <c r="M14" s="16"/>
    </row>
    <row r="15" spans="1:18">
      <c r="A15" s="5" t="s">
        <v>88</v>
      </c>
      <c r="B15" s="18">
        <v>19</v>
      </c>
      <c r="C15" s="18">
        <v>777</v>
      </c>
      <c r="D15" s="6">
        <f>D16+D17</f>
        <v>2</v>
      </c>
      <c r="E15" s="6">
        <f>E16+E17</f>
        <v>6</v>
      </c>
      <c r="F15" s="6" t="s">
        <v>75</v>
      </c>
      <c r="G15" s="6">
        <f>G16+G17</f>
        <v>2511</v>
      </c>
      <c r="H15" s="6">
        <f>H16+H17</f>
        <v>7</v>
      </c>
      <c r="I15" s="6">
        <f>I16+I17</f>
        <v>9</v>
      </c>
      <c r="J15" s="6">
        <f>J16+J17</f>
        <v>0</v>
      </c>
      <c r="K15" s="6">
        <f>K16+K17</f>
        <v>1</v>
      </c>
      <c r="L15" s="6">
        <v>1</v>
      </c>
      <c r="M15" s="6">
        <v>1</v>
      </c>
    </row>
    <row r="16" spans="1:18">
      <c r="A16" s="19"/>
      <c r="B16" s="9"/>
      <c r="C16" s="9"/>
      <c r="D16" s="9">
        <v>2</v>
      </c>
      <c r="E16" s="9">
        <v>2</v>
      </c>
      <c r="F16" s="9" t="s">
        <v>78</v>
      </c>
      <c r="G16" s="9">
        <v>1278</v>
      </c>
      <c r="H16" s="9">
        <v>2</v>
      </c>
      <c r="I16" s="9">
        <v>4</v>
      </c>
      <c r="J16" s="9">
        <v>0</v>
      </c>
      <c r="K16" s="9">
        <v>1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80</v>
      </c>
      <c r="G17" s="15">
        <v>1233</v>
      </c>
      <c r="H17" s="15">
        <v>5</v>
      </c>
      <c r="I17" s="15">
        <v>5</v>
      </c>
      <c r="J17" s="15">
        <v>0</v>
      </c>
      <c r="K17" s="15">
        <v>0</v>
      </c>
      <c r="L17" s="15"/>
      <c r="M17" s="16"/>
    </row>
    <row r="18" spans="1:13">
      <c r="A18" s="5" t="s">
        <v>89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75</v>
      </c>
      <c r="G18" s="6">
        <f>G19+G20</f>
        <v>908</v>
      </c>
      <c r="H18" s="6">
        <f>H19+H20</f>
        <v>2</v>
      </c>
      <c r="I18" s="6">
        <f>I19+I20</f>
        <v>3</v>
      </c>
      <c r="J18" s="6">
        <f>J19+J20</f>
        <v>0</v>
      </c>
      <c r="K18" s="6">
        <f>K19+K20</f>
        <v>0</v>
      </c>
      <c r="L18" s="6">
        <v>0</v>
      </c>
      <c r="M18" s="6">
        <v>0</v>
      </c>
    </row>
    <row r="19" spans="1:13">
      <c r="A19" s="19"/>
      <c r="B19" s="9"/>
      <c r="C19" s="9"/>
      <c r="D19" s="9">
        <v>0</v>
      </c>
      <c r="E19" s="9">
        <v>2</v>
      </c>
      <c r="F19" s="9" t="s">
        <v>78</v>
      </c>
      <c r="G19" s="9">
        <v>446</v>
      </c>
      <c r="H19" s="9">
        <v>2</v>
      </c>
      <c r="I19" s="9">
        <v>2</v>
      </c>
      <c r="J19" s="9">
        <v>0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80</v>
      </c>
      <c r="G20" s="15">
        <v>462</v>
      </c>
      <c r="H20" s="15">
        <v>0</v>
      </c>
      <c r="I20" s="15">
        <v>1</v>
      </c>
      <c r="J20" s="15">
        <v>0</v>
      </c>
      <c r="K20" s="15">
        <v>0</v>
      </c>
      <c r="L20" s="15"/>
      <c r="M20" s="16"/>
    </row>
    <row r="21" spans="1:13">
      <c r="A21" s="5" t="s">
        <v>90</v>
      </c>
      <c r="B21" s="6">
        <v>50</v>
      </c>
      <c r="C21" s="6">
        <v>1858</v>
      </c>
      <c r="D21" s="6">
        <f>D22+D23</f>
        <v>5</v>
      </c>
      <c r="E21" s="6">
        <f>E22+E23</f>
        <v>12</v>
      </c>
      <c r="F21" s="6" t="s">
        <v>75</v>
      </c>
      <c r="G21" s="6">
        <f>G22+G23</f>
        <v>5906</v>
      </c>
      <c r="H21" s="6">
        <f>H22+H23</f>
        <v>16</v>
      </c>
      <c r="I21" s="6">
        <f>I22+I23</f>
        <v>23</v>
      </c>
      <c r="J21" s="6">
        <f>J22+J23</f>
        <v>12</v>
      </c>
      <c r="K21" s="6">
        <f>K22+K23</f>
        <v>4</v>
      </c>
      <c r="L21" s="6">
        <v>4</v>
      </c>
      <c r="M21" s="6">
        <v>1</v>
      </c>
    </row>
    <row r="22" spans="1:13">
      <c r="A22" s="19"/>
      <c r="B22" s="9"/>
      <c r="C22" s="9"/>
      <c r="D22" s="9">
        <v>3</v>
      </c>
      <c r="E22" s="9">
        <v>7</v>
      </c>
      <c r="F22" s="9" t="s">
        <v>78</v>
      </c>
      <c r="G22" s="9">
        <v>2915</v>
      </c>
      <c r="H22" s="9">
        <v>7</v>
      </c>
      <c r="I22" s="9">
        <v>17</v>
      </c>
      <c r="J22" s="9">
        <v>4</v>
      </c>
      <c r="K22" s="9">
        <v>2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80</v>
      </c>
      <c r="G23" s="15">
        <v>2991</v>
      </c>
      <c r="H23" s="15">
        <v>9</v>
      </c>
      <c r="I23" s="15">
        <v>6</v>
      </c>
      <c r="J23" s="15">
        <v>8</v>
      </c>
      <c r="K23" s="15">
        <v>2</v>
      </c>
      <c r="L23" s="15"/>
      <c r="M23" s="16"/>
    </row>
    <row r="24" spans="1:13">
      <c r="A24" s="5" t="s">
        <v>91</v>
      </c>
      <c r="B24" s="6">
        <v>28</v>
      </c>
      <c r="C24" s="6">
        <v>1016</v>
      </c>
      <c r="D24" s="6">
        <f>D25+D26</f>
        <v>2</v>
      </c>
      <c r="E24" s="6">
        <f>E25+E26</f>
        <v>8</v>
      </c>
      <c r="F24" s="6" t="s">
        <v>75</v>
      </c>
      <c r="G24" s="6">
        <f>G25+G26</f>
        <v>3269</v>
      </c>
      <c r="H24" s="6">
        <f>H25+H26</f>
        <v>3</v>
      </c>
      <c r="I24" s="6">
        <f>I25+I26</f>
        <v>6</v>
      </c>
      <c r="J24" s="6">
        <f>J25+J26</f>
        <v>0</v>
      </c>
      <c r="K24" s="6">
        <f>K25+K26</f>
        <v>2</v>
      </c>
      <c r="L24" s="6">
        <v>1</v>
      </c>
      <c r="M24" s="6">
        <v>1</v>
      </c>
    </row>
    <row r="25" spans="1:13">
      <c r="A25" s="19"/>
      <c r="B25" s="9"/>
      <c r="C25" s="9"/>
      <c r="D25" s="9">
        <v>1</v>
      </c>
      <c r="E25" s="9">
        <v>2</v>
      </c>
      <c r="F25" s="9" t="s">
        <v>78</v>
      </c>
      <c r="G25" s="9">
        <v>1635</v>
      </c>
      <c r="H25" s="9">
        <v>3</v>
      </c>
      <c r="I25" s="9">
        <v>4</v>
      </c>
      <c r="J25" s="9">
        <v>0</v>
      </c>
      <c r="K25" s="9">
        <v>1</v>
      </c>
      <c r="L25" s="9"/>
      <c r="M25" s="10"/>
    </row>
    <row r="26" spans="1:13">
      <c r="A26" s="1"/>
      <c r="B26" s="15"/>
      <c r="C26" s="15"/>
      <c r="D26" s="15">
        <v>1</v>
      </c>
      <c r="E26" s="15">
        <v>6</v>
      </c>
      <c r="F26" s="15" t="s">
        <v>80</v>
      </c>
      <c r="G26" s="15">
        <v>1634</v>
      </c>
      <c r="H26" s="15">
        <v>0</v>
      </c>
      <c r="I26" s="15">
        <v>2</v>
      </c>
      <c r="J26" s="15">
        <v>0</v>
      </c>
      <c r="K26" s="15">
        <v>1</v>
      </c>
      <c r="L26" s="15"/>
      <c r="M26" s="16"/>
    </row>
    <row r="27" spans="1:13">
      <c r="A27" s="5" t="s">
        <v>92</v>
      </c>
      <c r="B27" s="6">
        <v>25</v>
      </c>
      <c r="C27" s="6">
        <v>865</v>
      </c>
      <c r="D27" s="6">
        <f>D28+D29</f>
        <v>4</v>
      </c>
      <c r="E27" s="6">
        <f>E28+E29</f>
        <v>15</v>
      </c>
      <c r="F27" s="6" t="s">
        <v>75</v>
      </c>
      <c r="G27" s="6">
        <f>G28+G29</f>
        <v>2814</v>
      </c>
      <c r="H27" s="6">
        <f>H28+H29</f>
        <v>4</v>
      </c>
      <c r="I27" s="6">
        <f>I28+I29</f>
        <v>11</v>
      </c>
      <c r="J27" s="6">
        <f>J28+J29</f>
        <v>0</v>
      </c>
      <c r="K27" s="6">
        <f>K28+K29</f>
        <v>1</v>
      </c>
      <c r="L27" s="6">
        <v>0</v>
      </c>
      <c r="M27" s="6">
        <v>1</v>
      </c>
    </row>
    <row r="28" spans="1:13">
      <c r="A28" s="19"/>
      <c r="B28" s="9"/>
      <c r="C28" s="9"/>
      <c r="D28" s="9">
        <v>0</v>
      </c>
      <c r="E28" s="9">
        <v>8</v>
      </c>
      <c r="F28" s="9" t="s">
        <v>78</v>
      </c>
      <c r="G28" s="9">
        <v>1428</v>
      </c>
      <c r="H28" s="9">
        <v>2</v>
      </c>
      <c r="I28" s="9">
        <v>5</v>
      </c>
      <c r="J28" s="9">
        <v>0</v>
      </c>
      <c r="K28" s="9">
        <v>0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80</v>
      </c>
      <c r="G29" s="15">
        <v>1386</v>
      </c>
      <c r="H29" s="15">
        <v>2</v>
      </c>
      <c r="I29" s="15">
        <v>6</v>
      </c>
      <c r="J29" s="15">
        <v>0</v>
      </c>
      <c r="K29" s="15">
        <v>1</v>
      </c>
      <c r="L29" s="15"/>
      <c r="M29" s="16"/>
    </row>
    <row r="30" spans="1:13">
      <c r="A30" s="5" t="s">
        <v>93</v>
      </c>
      <c r="B30" s="6">
        <v>20</v>
      </c>
      <c r="C30" s="6">
        <v>592</v>
      </c>
      <c r="D30" s="6">
        <f>D31+D32</f>
        <v>5</v>
      </c>
      <c r="E30" s="6">
        <f>E31+E32</f>
        <v>4</v>
      </c>
      <c r="F30" s="6" t="s">
        <v>75</v>
      </c>
      <c r="G30" s="6">
        <f>G31+G32</f>
        <v>1795</v>
      </c>
      <c r="H30" s="6">
        <f>H31+H32</f>
        <v>6</v>
      </c>
      <c r="I30" s="6">
        <f>I31+I32</f>
        <v>4</v>
      </c>
      <c r="J30" s="6">
        <f>J31+J32</f>
        <v>0</v>
      </c>
      <c r="K30" s="6">
        <f>K31+K32</f>
        <v>1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78</v>
      </c>
      <c r="G31" s="9">
        <v>898</v>
      </c>
      <c r="H31" s="9">
        <v>3</v>
      </c>
      <c r="I31" s="9">
        <v>2</v>
      </c>
      <c r="J31" s="9">
        <v>0</v>
      </c>
      <c r="K31" s="9">
        <v>1</v>
      </c>
      <c r="L31" s="9"/>
      <c r="M31" s="10"/>
    </row>
    <row r="32" spans="1:13">
      <c r="A32" s="1"/>
      <c r="B32" s="15"/>
      <c r="C32" s="15"/>
      <c r="D32" s="15">
        <v>4</v>
      </c>
      <c r="E32" s="15">
        <v>4</v>
      </c>
      <c r="F32" s="15" t="s">
        <v>80</v>
      </c>
      <c r="G32" s="15">
        <v>897</v>
      </c>
      <c r="H32" s="15">
        <v>3</v>
      </c>
      <c r="I32" s="15">
        <v>2</v>
      </c>
      <c r="J32" s="15">
        <v>0</v>
      </c>
      <c r="K32" s="15">
        <v>0</v>
      </c>
      <c r="L32" s="15"/>
      <c r="M32" s="16"/>
    </row>
    <row r="33" spans="1:13">
      <c r="A33" s="5" t="s">
        <v>94</v>
      </c>
      <c r="B33" s="6">
        <v>19</v>
      </c>
      <c r="C33" s="6">
        <v>615</v>
      </c>
      <c r="D33" s="6">
        <f>D34+D35</f>
        <v>0</v>
      </c>
      <c r="E33" s="6">
        <f>E34+E35</f>
        <v>5</v>
      </c>
      <c r="F33" s="6" t="s">
        <v>75</v>
      </c>
      <c r="G33" s="6">
        <f>G34+G35</f>
        <v>1963</v>
      </c>
      <c r="H33" s="6">
        <f>H34+H35</f>
        <v>1</v>
      </c>
      <c r="I33" s="6">
        <f>I34+I35</f>
        <v>1</v>
      </c>
      <c r="J33" s="6">
        <f>J34+J35</f>
        <v>1</v>
      </c>
      <c r="K33" s="6">
        <f>K34+K35</f>
        <v>0</v>
      </c>
      <c r="L33" s="6">
        <v>0</v>
      </c>
      <c r="M33" s="6">
        <v>1</v>
      </c>
    </row>
    <row r="34" spans="1:13">
      <c r="A34" s="19"/>
      <c r="B34" s="9"/>
      <c r="C34" s="9"/>
      <c r="D34" s="9">
        <v>0</v>
      </c>
      <c r="E34" s="9">
        <v>2</v>
      </c>
      <c r="F34" s="9" t="s">
        <v>78</v>
      </c>
      <c r="G34" s="9">
        <v>978</v>
      </c>
      <c r="H34" s="9">
        <v>1</v>
      </c>
      <c r="I34" s="9">
        <v>0</v>
      </c>
      <c r="J34" s="9">
        <v>1</v>
      </c>
      <c r="K34" s="9">
        <v>0</v>
      </c>
      <c r="L34" s="9"/>
      <c r="M34" s="10"/>
    </row>
    <row r="35" spans="1:13">
      <c r="A35" s="1"/>
      <c r="B35" s="15"/>
      <c r="C35" s="15"/>
      <c r="D35" s="15">
        <v>0</v>
      </c>
      <c r="E35" s="15">
        <v>3</v>
      </c>
      <c r="F35" s="15" t="s">
        <v>80</v>
      </c>
      <c r="G35" s="15">
        <v>985</v>
      </c>
      <c r="H35" s="15">
        <v>0</v>
      </c>
      <c r="I35" s="15">
        <v>1</v>
      </c>
      <c r="J35" s="15">
        <v>0</v>
      </c>
      <c r="K35" s="15">
        <v>0</v>
      </c>
      <c r="L35" s="15"/>
      <c r="M35" s="16"/>
    </row>
    <row r="36" spans="1:13">
      <c r="A36" s="5" t="s">
        <v>95</v>
      </c>
      <c r="B36" s="6">
        <v>10</v>
      </c>
      <c r="C36" s="6">
        <v>440</v>
      </c>
      <c r="D36" s="6">
        <f>D37+D38</f>
        <v>0</v>
      </c>
      <c r="E36" s="6">
        <f>E37+E38</f>
        <v>8</v>
      </c>
      <c r="F36" s="6" t="s">
        <v>75</v>
      </c>
      <c r="G36" s="6">
        <f>G37+G38</f>
        <v>1245</v>
      </c>
      <c r="H36" s="6">
        <f>H37+H38</f>
        <v>2</v>
      </c>
      <c r="I36" s="6">
        <f>I37+I38</f>
        <v>0</v>
      </c>
      <c r="J36" s="6">
        <f>J37+J38</f>
        <v>0</v>
      </c>
      <c r="K36" s="6">
        <f>K37+K38</f>
        <v>1</v>
      </c>
      <c r="L36" s="6">
        <v>0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78</v>
      </c>
      <c r="G37" s="9">
        <v>677</v>
      </c>
      <c r="H37" s="9">
        <v>0</v>
      </c>
      <c r="I37" s="9">
        <v>0</v>
      </c>
      <c r="J37" s="9">
        <v>0</v>
      </c>
      <c r="K37" s="9">
        <v>1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80</v>
      </c>
      <c r="G38" s="15">
        <v>568</v>
      </c>
      <c r="H38" s="15">
        <v>2</v>
      </c>
      <c r="I38" s="15">
        <v>0</v>
      </c>
      <c r="J38" s="15">
        <v>0</v>
      </c>
      <c r="K38" s="15">
        <v>0</v>
      </c>
      <c r="L38" s="15"/>
      <c r="M38" s="16"/>
    </row>
    <row r="39" spans="1:13">
      <c r="A39" s="5" t="s">
        <v>96</v>
      </c>
      <c r="B39" s="9">
        <v>27</v>
      </c>
      <c r="C39" s="9">
        <v>1158</v>
      </c>
      <c r="D39" s="6">
        <f>D40+D41</f>
        <v>6</v>
      </c>
      <c r="E39" s="6">
        <f>E40+E41</f>
        <v>6</v>
      </c>
      <c r="F39" s="9" t="s">
        <v>75</v>
      </c>
      <c r="G39" s="6">
        <f>G40+G41</f>
        <v>3557</v>
      </c>
      <c r="H39" s="6">
        <f>H40+H41</f>
        <v>10</v>
      </c>
      <c r="I39" s="6">
        <f>I40+I41</f>
        <v>7</v>
      </c>
      <c r="J39" s="6">
        <f>J40+J41</f>
        <v>0</v>
      </c>
      <c r="K39" s="6">
        <f>K40+K41</f>
        <v>2</v>
      </c>
      <c r="L39" s="6">
        <v>0</v>
      </c>
      <c r="M39" s="6">
        <v>1</v>
      </c>
    </row>
    <row r="40" spans="1:13">
      <c r="A40" s="19"/>
      <c r="B40" s="9"/>
      <c r="C40" s="9"/>
      <c r="D40" s="9">
        <v>3</v>
      </c>
      <c r="E40" s="9">
        <v>2</v>
      </c>
      <c r="F40" s="9" t="s">
        <v>78</v>
      </c>
      <c r="G40" s="9">
        <v>1786</v>
      </c>
      <c r="H40" s="9">
        <v>6</v>
      </c>
      <c r="I40" s="9">
        <v>4</v>
      </c>
      <c r="J40" s="9">
        <v>0</v>
      </c>
      <c r="K40" s="9">
        <v>0</v>
      </c>
      <c r="L40" s="9"/>
      <c r="M40" s="10"/>
    </row>
    <row r="41" spans="1:13">
      <c r="A41" s="19"/>
      <c r="B41" s="9"/>
      <c r="C41" s="9"/>
      <c r="D41" s="9">
        <v>3</v>
      </c>
      <c r="E41" s="9">
        <v>4</v>
      </c>
      <c r="F41" s="9" t="s">
        <v>80</v>
      </c>
      <c r="G41" s="9">
        <v>1771</v>
      </c>
      <c r="H41" s="9">
        <v>4</v>
      </c>
      <c r="I41" s="9">
        <v>3</v>
      </c>
      <c r="J41" s="9">
        <v>0</v>
      </c>
      <c r="K41" s="9">
        <v>2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H13" sqref="H13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  <col min="257" max="257" width="9.109375" customWidth="1"/>
    <col min="260" max="261" width="11.44140625" customWidth="1"/>
    <col min="263" max="263" width="9.109375" customWidth="1"/>
    <col min="268" max="268" width="9.44140625" bestFit="1" customWidth="1"/>
    <col min="270" max="270" width="10.33203125" customWidth="1"/>
    <col min="513" max="513" width="9.109375" customWidth="1"/>
    <col min="516" max="517" width="11.44140625" customWidth="1"/>
    <col min="519" max="519" width="9.109375" customWidth="1"/>
    <col min="524" max="524" width="9.44140625" bestFit="1" customWidth="1"/>
    <col min="526" max="526" width="10.33203125" customWidth="1"/>
    <col min="769" max="769" width="9.109375" customWidth="1"/>
    <col min="772" max="773" width="11.44140625" customWidth="1"/>
    <col min="775" max="775" width="9.109375" customWidth="1"/>
    <col min="780" max="780" width="9.44140625" bestFit="1" customWidth="1"/>
    <col min="782" max="782" width="10.33203125" customWidth="1"/>
    <col min="1025" max="1025" width="9.109375" customWidth="1"/>
    <col min="1028" max="1029" width="11.44140625" customWidth="1"/>
    <col min="1031" max="1031" width="9.109375" customWidth="1"/>
    <col min="1036" max="1036" width="9.44140625" bestFit="1" customWidth="1"/>
    <col min="1038" max="1038" width="10.33203125" customWidth="1"/>
    <col min="1281" max="1281" width="9.109375" customWidth="1"/>
    <col min="1284" max="1285" width="11.44140625" customWidth="1"/>
    <col min="1287" max="1287" width="9.109375" customWidth="1"/>
    <col min="1292" max="1292" width="9.44140625" bestFit="1" customWidth="1"/>
    <col min="1294" max="1294" width="10.33203125" customWidth="1"/>
    <col min="1537" max="1537" width="9.109375" customWidth="1"/>
    <col min="1540" max="1541" width="11.44140625" customWidth="1"/>
    <col min="1543" max="1543" width="9.109375" customWidth="1"/>
    <col min="1548" max="1548" width="9.44140625" bestFit="1" customWidth="1"/>
    <col min="1550" max="1550" width="10.33203125" customWidth="1"/>
    <col min="1793" max="1793" width="9.109375" customWidth="1"/>
    <col min="1796" max="1797" width="11.44140625" customWidth="1"/>
    <col min="1799" max="1799" width="9.109375" customWidth="1"/>
    <col min="1804" max="1804" width="9.44140625" bestFit="1" customWidth="1"/>
    <col min="1806" max="1806" width="10.33203125" customWidth="1"/>
    <col min="2049" max="2049" width="9.109375" customWidth="1"/>
    <col min="2052" max="2053" width="11.44140625" customWidth="1"/>
    <col min="2055" max="2055" width="9.109375" customWidth="1"/>
    <col min="2060" max="2060" width="9.44140625" bestFit="1" customWidth="1"/>
    <col min="2062" max="2062" width="10.33203125" customWidth="1"/>
    <col min="2305" max="2305" width="9.109375" customWidth="1"/>
    <col min="2308" max="2309" width="11.44140625" customWidth="1"/>
    <col min="2311" max="2311" width="9.109375" customWidth="1"/>
    <col min="2316" max="2316" width="9.44140625" bestFit="1" customWidth="1"/>
    <col min="2318" max="2318" width="10.33203125" customWidth="1"/>
    <col min="2561" max="2561" width="9.109375" customWidth="1"/>
    <col min="2564" max="2565" width="11.44140625" customWidth="1"/>
    <col min="2567" max="2567" width="9.109375" customWidth="1"/>
    <col min="2572" max="2572" width="9.44140625" bestFit="1" customWidth="1"/>
    <col min="2574" max="2574" width="10.33203125" customWidth="1"/>
    <col min="2817" max="2817" width="9.109375" customWidth="1"/>
    <col min="2820" max="2821" width="11.44140625" customWidth="1"/>
    <col min="2823" max="2823" width="9.109375" customWidth="1"/>
    <col min="2828" max="2828" width="9.44140625" bestFit="1" customWidth="1"/>
    <col min="2830" max="2830" width="10.33203125" customWidth="1"/>
    <col min="3073" max="3073" width="9.109375" customWidth="1"/>
    <col min="3076" max="3077" width="11.44140625" customWidth="1"/>
    <col min="3079" max="3079" width="9.109375" customWidth="1"/>
    <col min="3084" max="3084" width="9.44140625" bestFit="1" customWidth="1"/>
    <col min="3086" max="3086" width="10.33203125" customWidth="1"/>
    <col min="3329" max="3329" width="9.109375" customWidth="1"/>
    <col min="3332" max="3333" width="11.44140625" customWidth="1"/>
    <col min="3335" max="3335" width="9.109375" customWidth="1"/>
    <col min="3340" max="3340" width="9.44140625" bestFit="1" customWidth="1"/>
    <col min="3342" max="3342" width="10.33203125" customWidth="1"/>
    <col min="3585" max="3585" width="9.109375" customWidth="1"/>
    <col min="3588" max="3589" width="11.44140625" customWidth="1"/>
    <col min="3591" max="3591" width="9.109375" customWidth="1"/>
    <col min="3596" max="3596" width="9.44140625" bestFit="1" customWidth="1"/>
    <col min="3598" max="3598" width="10.33203125" customWidth="1"/>
    <col min="3841" max="3841" width="9.109375" customWidth="1"/>
    <col min="3844" max="3845" width="11.44140625" customWidth="1"/>
    <col min="3847" max="3847" width="9.109375" customWidth="1"/>
    <col min="3852" max="3852" width="9.44140625" bestFit="1" customWidth="1"/>
    <col min="3854" max="3854" width="10.33203125" customWidth="1"/>
    <col min="4097" max="4097" width="9.109375" customWidth="1"/>
    <col min="4100" max="4101" width="11.44140625" customWidth="1"/>
    <col min="4103" max="4103" width="9.109375" customWidth="1"/>
    <col min="4108" max="4108" width="9.44140625" bestFit="1" customWidth="1"/>
    <col min="4110" max="4110" width="10.33203125" customWidth="1"/>
    <col min="4353" max="4353" width="9.109375" customWidth="1"/>
    <col min="4356" max="4357" width="11.44140625" customWidth="1"/>
    <col min="4359" max="4359" width="9.109375" customWidth="1"/>
    <col min="4364" max="4364" width="9.44140625" bestFit="1" customWidth="1"/>
    <col min="4366" max="4366" width="10.33203125" customWidth="1"/>
    <col min="4609" max="4609" width="9.109375" customWidth="1"/>
    <col min="4612" max="4613" width="11.44140625" customWidth="1"/>
    <col min="4615" max="4615" width="9.109375" customWidth="1"/>
    <col min="4620" max="4620" width="9.44140625" bestFit="1" customWidth="1"/>
    <col min="4622" max="4622" width="10.33203125" customWidth="1"/>
    <col min="4865" max="4865" width="9.109375" customWidth="1"/>
    <col min="4868" max="4869" width="11.44140625" customWidth="1"/>
    <col min="4871" max="4871" width="9.109375" customWidth="1"/>
    <col min="4876" max="4876" width="9.44140625" bestFit="1" customWidth="1"/>
    <col min="4878" max="4878" width="10.33203125" customWidth="1"/>
    <col min="5121" max="5121" width="9.109375" customWidth="1"/>
    <col min="5124" max="5125" width="11.44140625" customWidth="1"/>
    <col min="5127" max="5127" width="9.109375" customWidth="1"/>
    <col min="5132" max="5132" width="9.44140625" bestFit="1" customWidth="1"/>
    <col min="5134" max="5134" width="10.33203125" customWidth="1"/>
    <col min="5377" max="5377" width="9.109375" customWidth="1"/>
    <col min="5380" max="5381" width="11.44140625" customWidth="1"/>
    <col min="5383" max="5383" width="9.109375" customWidth="1"/>
    <col min="5388" max="5388" width="9.44140625" bestFit="1" customWidth="1"/>
    <col min="5390" max="5390" width="10.33203125" customWidth="1"/>
    <col min="5633" max="5633" width="9.109375" customWidth="1"/>
    <col min="5636" max="5637" width="11.44140625" customWidth="1"/>
    <col min="5639" max="5639" width="9.109375" customWidth="1"/>
    <col min="5644" max="5644" width="9.44140625" bestFit="1" customWidth="1"/>
    <col min="5646" max="5646" width="10.33203125" customWidth="1"/>
    <col min="5889" max="5889" width="9.109375" customWidth="1"/>
    <col min="5892" max="5893" width="11.44140625" customWidth="1"/>
    <col min="5895" max="5895" width="9.109375" customWidth="1"/>
    <col min="5900" max="5900" width="9.44140625" bestFit="1" customWidth="1"/>
    <col min="5902" max="5902" width="10.33203125" customWidth="1"/>
    <col min="6145" max="6145" width="9.109375" customWidth="1"/>
    <col min="6148" max="6149" width="11.44140625" customWidth="1"/>
    <col min="6151" max="6151" width="9.109375" customWidth="1"/>
    <col min="6156" max="6156" width="9.44140625" bestFit="1" customWidth="1"/>
    <col min="6158" max="6158" width="10.33203125" customWidth="1"/>
    <col min="6401" max="6401" width="9.109375" customWidth="1"/>
    <col min="6404" max="6405" width="11.44140625" customWidth="1"/>
    <col min="6407" max="6407" width="9.109375" customWidth="1"/>
    <col min="6412" max="6412" width="9.44140625" bestFit="1" customWidth="1"/>
    <col min="6414" max="6414" width="10.33203125" customWidth="1"/>
    <col min="6657" max="6657" width="9.109375" customWidth="1"/>
    <col min="6660" max="6661" width="11.44140625" customWidth="1"/>
    <col min="6663" max="6663" width="9.109375" customWidth="1"/>
    <col min="6668" max="6668" width="9.44140625" bestFit="1" customWidth="1"/>
    <col min="6670" max="6670" width="10.33203125" customWidth="1"/>
    <col min="6913" max="6913" width="9.109375" customWidth="1"/>
    <col min="6916" max="6917" width="11.44140625" customWidth="1"/>
    <col min="6919" max="6919" width="9.109375" customWidth="1"/>
    <col min="6924" max="6924" width="9.44140625" bestFit="1" customWidth="1"/>
    <col min="6926" max="6926" width="10.33203125" customWidth="1"/>
    <col min="7169" max="7169" width="9.109375" customWidth="1"/>
    <col min="7172" max="7173" width="11.44140625" customWidth="1"/>
    <col min="7175" max="7175" width="9.109375" customWidth="1"/>
    <col min="7180" max="7180" width="9.44140625" bestFit="1" customWidth="1"/>
    <col min="7182" max="7182" width="10.33203125" customWidth="1"/>
    <col min="7425" max="7425" width="9.109375" customWidth="1"/>
    <col min="7428" max="7429" width="11.44140625" customWidth="1"/>
    <col min="7431" max="7431" width="9.109375" customWidth="1"/>
    <col min="7436" max="7436" width="9.44140625" bestFit="1" customWidth="1"/>
    <col min="7438" max="7438" width="10.33203125" customWidth="1"/>
    <col min="7681" max="7681" width="9.109375" customWidth="1"/>
    <col min="7684" max="7685" width="11.44140625" customWidth="1"/>
    <col min="7687" max="7687" width="9.109375" customWidth="1"/>
    <col min="7692" max="7692" width="9.44140625" bestFit="1" customWidth="1"/>
    <col min="7694" max="7694" width="10.33203125" customWidth="1"/>
    <col min="7937" max="7937" width="9.109375" customWidth="1"/>
    <col min="7940" max="7941" width="11.44140625" customWidth="1"/>
    <col min="7943" max="7943" width="9.109375" customWidth="1"/>
    <col min="7948" max="7948" width="9.44140625" bestFit="1" customWidth="1"/>
    <col min="7950" max="7950" width="10.33203125" customWidth="1"/>
    <col min="8193" max="8193" width="9.109375" customWidth="1"/>
    <col min="8196" max="8197" width="11.44140625" customWidth="1"/>
    <col min="8199" max="8199" width="9.109375" customWidth="1"/>
    <col min="8204" max="8204" width="9.44140625" bestFit="1" customWidth="1"/>
    <col min="8206" max="8206" width="10.33203125" customWidth="1"/>
    <col min="8449" max="8449" width="9.109375" customWidth="1"/>
    <col min="8452" max="8453" width="11.44140625" customWidth="1"/>
    <col min="8455" max="8455" width="9.109375" customWidth="1"/>
    <col min="8460" max="8460" width="9.44140625" bestFit="1" customWidth="1"/>
    <col min="8462" max="8462" width="10.33203125" customWidth="1"/>
    <col min="8705" max="8705" width="9.109375" customWidth="1"/>
    <col min="8708" max="8709" width="11.44140625" customWidth="1"/>
    <col min="8711" max="8711" width="9.109375" customWidth="1"/>
    <col min="8716" max="8716" width="9.44140625" bestFit="1" customWidth="1"/>
    <col min="8718" max="8718" width="10.33203125" customWidth="1"/>
    <col min="8961" max="8961" width="9.109375" customWidth="1"/>
    <col min="8964" max="8965" width="11.44140625" customWidth="1"/>
    <col min="8967" max="8967" width="9.109375" customWidth="1"/>
    <col min="8972" max="8972" width="9.44140625" bestFit="1" customWidth="1"/>
    <col min="8974" max="8974" width="10.33203125" customWidth="1"/>
    <col min="9217" max="9217" width="9.109375" customWidth="1"/>
    <col min="9220" max="9221" width="11.44140625" customWidth="1"/>
    <col min="9223" max="9223" width="9.109375" customWidth="1"/>
    <col min="9228" max="9228" width="9.44140625" bestFit="1" customWidth="1"/>
    <col min="9230" max="9230" width="10.33203125" customWidth="1"/>
    <col min="9473" max="9473" width="9.109375" customWidth="1"/>
    <col min="9476" max="9477" width="11.44140625" customWidth="1"/>
    <col min="9479" max="9479" width="9.109375" customWidth="1"/>
    <col min="9484" max="9484" width="9.44140625" bestFit="1" customWidth="1"/>
    <col min="9486" max="9486" width="10.33203125" customWidth="1"/>
    <col min="9729" max="9729" width="9.109375" customWidth="1"/>
    <col min="9732" max="9733" width="11.44140625" customWidth="1"/>
    <col min="9735" max="9735" width="9.109375" customWidth="1"/>
    <col min="9740" max="9740" width="9.44140625" bestFit="1" customWidth="1"/>
    <col min="9742" max="9742" width="10.33203125" customWidth="1"/>
    <col min="9985" max="9985" width="9.109375" customWidth="1"/>
    <col min="9988" max="9989" width="11.44140625" customWidth="1"/>
    <col min="9991" max="9991" width="9.109375" customWidth="1"/>
    <col min="9996" max="9996" width="9.44140625" bestFit="1" customWidth="1"/>
    <col min="9998" max="9998" width="10.33203125" customWidth="1"/>
    <col min="10241" max="10241" width="9.109375" customWidth="1"/>
    <col min="10244" max="10245" width="11.44140625" customWidth="1"/>
    <col min="10247" max="10247" width="9.109375" customWidth="1"/>
    <col min="10252" max="10252" width="9.44140625" bestFit="1" customWidth="1"/>
    <col min="10254" max="10254" width="10.33203125" customWidth="1"/>
    <col min="10497" max="10497" width="9.109375" customWidth="1"/>
    <col min="10500" max="10501" width="11.44140625" customWidth="1"/>
    <col min="10503" max="10503" width="9.109375" customWidth="1"/>
    <col min="10508" max="10508" width="9.44140625" bestFit="1" customWidth="1"/>
    <col min="10510" max="10510" width="10.33203125" customWidth="1"/>
    <col min="10753" max="10753" width="9.109375" customWidth="1"/>
    <col min="10756" max="10757" width="11.44140625" customWidth="1"/>
    <col min="10759" max="10759" width="9.109375" customWidth="1"/>
    <col min="10764" max="10764" width="9.44140625" bestFit="1" customWidth="1"/>
    <col min="10766" max="10766" width="10.33203125" customWidth="1"/>
    <col min="11009" max="11009" width="9.109375" customWidth="1"/>
    <col min="11012" max="11013" width="11.44140625" customWidth="1"/>
    <col min="11015" max="11015" width="9.109375" customWidth="1"/>
    <col min="11020" max="11020" width="9.44140625" bestFit="1" customWidth="1"/>
    <col min="11022" max="11022" width="10.33203125" customWidth="1"/>
    <col min="11265" max="11265" width="9.109375" customWidth="1"/>
    <col min="11268" max="11269" width="11.44140625" customWidth="1"/>
    <col min="11271" max="11271" width="9.109375" customWidth="1"/>
    <col min="11276" max="11276" width="9.44140625" bestFit="1" customWidth="1"/>
    <col min="11278" max="11278" width="10.33203125" customWidth="1"/>
    <col min="11521" max="11521" width="9.109375" customWidth="1"/>
    <col min="11524" max="11525" width="11.44140625" customWidth="1"/>
    <col min="11527" max="11527" width="9.109375" customWidth="1"/>
    <col min="11532" max="11532" width="9.44140625" bestFit="1" customWidth="1"/>
    <col min="11534" max="11534" width="10.33203125" customWidth="1"/>
    <col min="11777" max="11777" width="9.109375" customWidth="1"/>
    <col min="11780" max="11781" width="11.44140625" customWidth="1"/>
    <col min="11783" max="11783" width="9.109375" customWidth="1"/>
    <col min="11788" max="11788" width="9.44140625" bestFit="1" customWidth="1"/>
    <col min="11790" max="11790" width="10.33203125" customWidth="1"/>
    <col min="12033" max="12033" width="9.109375" customWidth="1"/>
    <col min="12036" max="12037" width="11.44140625" customWidth="1"/>
    <col min="12039" max="12039" width="9.109375" customWidth="1"/>
    <col min="12044" max="12044" width="9.44140625" bestFit="1" customWidth="1"/>
    <col min="12046" max="12046" width="10.33203125" customWidth="1"/>
    <col min="12289" max="12289" width="9.109375" customWidth="1"/>
    <col min="12292" max="12293" width="11.44140625" customWidth="1"/>
    <col min="12295" max="12295" width="9.109375" customWidth="1"/>
    <col min="12300" max="12300" width="9.44140625" bestFit="1" customWidth="1"/>
    <col min="12302" max="12302" width="10.33203125" customWidth="1"/>
    <col min="12545" max="12545" width="9.109375" customWidth="1"/>
    <col min="12548" max="12549" width="11.44140625" customWidth="1"/>
    <col min="12551" max="12551" width="9.109375" customWidth="1"/>
    <col min="12556" max="12556" width="9.44140625" bestFit="1" customWidth="1"/>
    <col min="12558" max="12558" width="10.33203125" customWidth="1"/>
    <col min="12801" max="12801" width="9.109375" customWidth="1"/>
    <col min="12804" max="12805" width="11.44140625" customWidth="1"/>
    <col min="12807" max="12807" width="9.109375" customWidth="1"/>
    <col min="12812" max="12812" width="9.44140625" bestFit="1" customWidth="1"/>
    <col min="12814" max="12814" width="10.33203125" customWidth="1"/>
    <col min="13057" max="13057" width="9.109375" customWidth="1"/>
    <col min="13060" max="13061" width="11.44140625" customWidth="1"/>
    <col min="13063" max="13063" width="9.109375" customWidth="1"/>
    <col min="13068" max="13068" width="9.44140625" bestFit="1" customWidth="1"/>
    <col min="13070" max="13070" width="10.33203125" customWidth="1"/>
    <col min="13313" max="13313" width="9.109375" customWidth="1"/>
    <col min="13316" max="13317" width="11.44140625" customWidth="1"/>
    <col min="13319" max="13319" width="9.109375" customWidth="1"/>
    <col min="13324" max="13324" width="9.44140625" bestFit="1" customWidth="1"/>
    <col min="13326" max="13326" width="10.33203125" customWidth="1"/>
    <col min="13569" max="13569" width="9.109375" customWidth="1"/>
    <col min="13572" max="13573" width="11.44140625" customWidth="1"/>
    <col min="13575" max="13575" width="9.109375" customWidth="1"/>
    <col min="13580" max="13580" width="9.44140625" bestFit="1" customWidth="1"/>
    <col min="13582" max="13582" width="10.33203125" customWidth="1"/>
    <col min="13825" max="13825" width="9.109375" customWidth="1"/>
    <col min="13828" max="13829" width="11.44140625" customWidth="1"/>
    <col min="13831" max="13831" width="9.109375" customWidth="1"/>
    <col min="13836" max="13836" width="9.44140625" bestFit="1" customWidth="1"/>
    <col min="13838" max="13838" width="10.33203125" customWidth="1"/>
    <col min="14081" max="14081" width="9.109375" customWidth="1"/>
    <col min="14084" max="14085" width="11.44140625" customWidth="1"/>
    <col min="14087" max="14087" width="9.109375" customWidth="1"/>
    <col min="14092" max="14092" width="9.44140625" bestFit="1" customWidth="1"/>
    <col min="14094" max="14094" width="10.33203125" customWidth="1"/>
    <col min="14337" max="14337" width="9.109375" customWidth="1"/>
    <col min="14340" max="14341" width="11.44140625" customWidth="1"/>
    <col min="14343" max="14343" width="9.109375" customWidth="1"/>
    <col min="14348" max="14348" width="9.44140625" bestFit="1" customWidth="1"/>
    <col min="14350" max="14350" width="10.33203125" customWidth="1"/>
    <col min="14593" max="14593" width="9.109375" customWidth="1"/>
    <col min="14596" max="14597" width="11.44140625" customWidth="1"/>
    <col min="14599" max="14599" width="9.109375" customWidth="1"/>
    <col min="14604" max="14604" width="9.44140625" bestFit="1" customWidth="1"/>
    <col min="14606" max="14606" width="10.33203125" customWidth="1"/>
    <col min="14849" max="14849" width="9.109375" customWidth="1"/>
    <col min="14852" max="14853" width="11.44140625" customWidth="1"/>
    <col min="14855" max="14855" width="9.109375" customWidth="1"/>
    <col min="14860" max="14860" width="9.44140625" bestFit="1" customWidth="1"/>
    <col min="14862" max="14862" width="10.33203125" customWidth="1"/>
    <col min="15105" max="15105" width="9.109375" customWidth="1"/>
    <col min="15108" max="15109" width="11.44140625" customWidth="1"/>
    <col min="15111" max="15111" width="9.109375" customWidth="1"/>
    <col min="15116" max="15116" width="9.44140625" bestFit="1" customWidth="1"/>
    <col min="15118" max="15118" width="10.33203125" customWidth="1"/>
    <col min="15361" max="15361" width="9.109375" customWidth="1"/>
    <col min="15364" max="15365" width="11.44140625" customWidth="1"/>
    <col min="15367" max="15367" width="9.109375" customWidth="1"/>
    <col min="15372" max="15372" width="9.44140625" bestFit="1" customWidth="1"/>
    <col min="15374" max="15374" width="10.33203125" customWidth="1"/>
    <col min="15617" max="15617" width="9.109375" customWidth="1"/>
    <col min="15620" max="15621" width="11.44140625" customWidth="1"/>
    <col min="15623" max="15623" width="9.109375" customWidth="1"/>
    <col min="15628" max="15628" width="9.44140625" bestFit="1" customWidth="1"/>
    <col min="15630" max="15630" width="10.33203125" customWidth="1"/>
    <col min="15873" max="15873" width="9.109375" customWidth="1"/>
    <col min="15876" max="15877" width="11.44140625" customWidth="1"/>
    <col min="15879" max="15879" width="9.109375" customWidth="1"/>
    <col min="15884" max="15884" width="9.44140625" bestFit="1" customWidth="1"/>
    <col min="15886" max="15886" width="10.33203125" customWidth="1"/>
    <col min="16129" max="16129" width="9.109375" customWidth="1"/>
    <col min="16132" max="16133" width="11.44140625" customWidth="1"/>
    <col min="16135" max="16135" width="9.109375" customWidth="1"/>
    <col min="16140" max="16140" width="9.44140625" bestFit="1" customWidth="1"/>
    <col min="16142" max="16142" width="10.33203125" customWidth="1"/>
  </cols>
  <sheetData>
    <row r="1" spans="1:18" ht="27.75" customHeight="1" thickBot="1">
      <c r="A1" s="22" t="s">
        <v>313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 ht="16.8" thickTop="1">
      <c r="A2" s="1" t="s">
        <v>36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37</v>
      </c>
    </row>
    <row r="3" spans="1:18">
      <c r="A3" s="5"/>
      <c r="B3" s="6">
        <f>B6+B9+B12+B15+B18+B21+B24+B27+B30+B33+B36+B39</f>
        <v>275</v>
      </c>
      <c r="C3" s="6">
        <f>SUM(C4:C41)</f>
        <v>9366</v>
      </c>
      <c r="D3" s="6">
        <f>D4+D5</f>
        <v>27</v>
      </c>
      <c r="E3" s="6">
        <f>E4+E5</f>
        <v>74</v>
      </c>
      <c r="F3" s="6" t="s">
        <v>38</v>
      </c>
      <c r="G3" s="6">
        <f>G4+G5</f>
        <v>29366</v>
      </c>
      <c r="H3" s="6">
        <f>H4+H5</f>
        <v>42</v>
      </c>
      <c r="I3" s="6">
        <f>I4+I5</f>
        <v>58</v>
      </c>
      <c r="J3" s="6">
        <f>J4+J5</f>
        <v>26</v>
      </c>
      <c r="K3" s="6">
        <f>K4+K5</f>
        <v>12</v>
      </c>
      <c r="L3" s="6">
        <f>SUM(L4:L41)</f>
        <v>11</v>
      </c>
      <c r="M3" s="6">
        <f>SUM(M4:M41)</f>
        <v>2</v>
      </c>
      <c r="N3" s="7" t="s">
        <v>60</v>
      </c>
      <c r="O3" s="7"/>
      <c r="P3" s="7"/>
      <c r="Q3" s="8"/>
      <c r="R3" s="8"/>
    </row>
    <row r="4" spans="1:18">
      <c r="A4" s="5" t="s">
        <v>40</v>
      </c>
      <c r="B4" s="9"/>
      <c r="C4" s="9"/>
      <c r="D4" s="9">
        <f>D7+D10+D13+D16+D19+D22+D25+D28+D31+D34+D37+D40</f>
        <v>11</v>
      </c>
      <c r="E4" s="9">
        <f>E7+E10+E13+E16+E19+E22+E25+E28+E31+E34+E37+E40</f>
        <v>34</v>
      </c>
      <c r="F4" s="9" t="s">
        <v>41</v>
      </c>
      <c r="G4" s="9">
        <f t="shared" ref="G4:K5" si="0">G7+G10+G13+G16+G19+G22+G25+G28+G31+G34+G37+G40</f>
        <v>14807</v>
      </c>
      <c r="H4" s="9">
        <f t="shared" si="0"/>
        <v>17</v>
      </c>
      <c r="I4" s="9">
        <f t="shared" si="0"/>
        <v>25</v>
      </c>
      <c r="J4" s="9">
        <f t="shared" si="0"/>
        <v>17</v>
      </c>
      <c r="K4" s="9">
        <f t="shared" si="0"/>
        <v>9</v>
      </c>
      <c r="L4" s="9"/>
      <c r="M4" s="10"/>
      <c r="N4" s="11" t="s">
        <v>42</v>
      </c>
      <c r="O4" s="12">
        <f>L3/G3</f>
        <v>3.7458285091602534E-4</v>
      </c>
      <c r="P4" s="13"/>
      <c r="Q4" s="13"/>
      <c r="R4" s="14"/>
    </row>
    <row r="5" spans="1:18">
      <c r="A5" s="1"/>
      <c r="B5" s="15"/>
      <c r="C5" s="15"/>
      <c r="D5" s="9">
        <f>D8+D11+D14+D17+D20+D23+D26+D29+D32+D35+D38+D41</f>
        <v>16</v>
      </c>
      <c r="E5" s="9">
        <f>E8+E11+E14+E17+E20+E23+E26+E29+E32+E35+E38+E41</f>
        <v>40</v>
      </c>
      <c r="F5" s="15" t="s">
        <v>43</v>
      </c>
      <c r="G5" s="9">
        <f t="shared" si="0"/>
        <v>14559</v>
      </c>
      <c r="H5" s="9">
        <f t="shared" si="0"/>
        <v>25</v>
      </c>
      <c r="I5" s="9">
        <f t="shared" si="0"/>
        <v>33</v>
      </c>
      <c r="J5" s="9">
        <f t="shared" si="0"/>
        <v>9</v>
      </c>
      <c r="K5" s="9">
        <f t="shared" si="0"/>
        <v>3</v>
      </c>
      <c r="L5" s="15"/>
      <c r="M5" s="16"/>
      <c r="N5" s="17" t="s">
        <v>61</v>
      </c>
      <c r="O5" s="7"/>
      <c r="P5" s="7"/>
      <c r="Q5" s="8"/>
      <c r="R5" s="8"/>
    </row>
    <row r="6" spans="1:18">
      <c r="A6" s="5" t="s">
        <v>45</v>
      </c>
      <c r="B6" s="18">
        <v>21</v>
      </c>
      <c r="C6" s="18">
        <v>514</v>
      </c>
      <c r="D6" s="6">
        <f>D7+D8</f>
        <v>0</v>
      </c>
      <c r="E6" s="6">
        <f>E7+E8</f>
        <v>7</v>
      </c>
      <c r="F6" s="6" t="s">
        <v>38</v>
      </c>
      <c r="G6" s="6">
        <f>G7+G8</f>
        <v>1520</v>
      </c>
      <c r="H6" s="6">
        <f>H7+H8</f>
        <v>0</v>
      </c>
      <c r="I6" s="6">
        <f>I7+I8</f>
        <v>0</v>
      </c>
      <c r="J6" s="6">
        <f>J7+J8</f>
        <v>1</v>
      </c>
      <c r="K6" s="6">
        <f>K7+K8</f>
        <v>1</v>
      </c>
      <c r="L6" s="6">
        <v>1</v>
      </c>
      <c r="M6" s="6">
        <v>0</v>
      </c>
      <c r="N6" s="11" t="s">
        <v>46</v>
      </c>
      <c r="O6" s="12">
        <f>M3/G3</f>
        <v>6.8105972893822795E-5</v>
      </c>
      <c r="P6" s="13"/>
      <c r="Q6" s="13"/>
      <c r="R6" s="14"/>
    </row>
    <row r="7" spans="1:18">
      <c r="A7" s="19"/>
      <c r="B7" s="9"/>
      <c r="C7" s="9"/>
      <c r="D7" s="9">
        <v>0</v>
      </c>
      <c r="E7" s="9">
        <v>4</v>
      </c>
      <c r="F7" s="9" t="s">
        <v>41</v>
      </c>
      <c r="G7" s="9">
        <v>769</v>
      </c>
      <c r="H7" s="9">
        <v>0</v>
      </c>
      <c r="I7" s="9">
        <v>0</v>
      </c>
      <c r="J7" s="9">
        <v>1</v>
      </c>
      <c r="K7" s="9">
        <v>1</v>
      </c>
      <c r="L7" s="9"/>
      <c r="M7" s="10"/>
      <c r="N7" s="11" t="s">
        <v>47</v>
      </c>
      <c r="O7" s="12">
        <f>J3/G3</f>
        <v>8.8537764761969628E-4</v>
      </c>
      <c r="P7" s="13"/>
      <c r="Q7" s="13"/>
      <c r="R7" s="14"/>
    </row>
    <row r="8" spans="1:18">
      <c r="A8" s="1"/>
      <c r="B8" s="15"/>
      <c r="C8" s="15"/>
      <c r="D8" s="15">
        <v>0</v>
      </c>
      <c r="E8" s="15">
        <v>3</v>
      </c>
      <c r="F8" s="15" t="s">
        <v>43</v>
      </c>
      <c r="G8" s="15">
        <v>751</v>
      </c>
      <c r="H8" s="15">
        <v>0</v>
      </c>
      <c r="I8" s="15">
        <v>0</v>
      </c>
      <c r="J8" s="15">
        <v>0</v>
      </c>
      <c r="K8" s="15">
        <v>0</v>
      </c>
      <c r="L8" s="15"/>
      <c r="M8" s="16"/>
      <c r="N8" s="11" t="s">
        <v>48</v>
      </c>
      <c r="O8" s="12">
        <f>K3/G3</f>
        <v>4.0863583736293671E-4</v>
      </c>
      <c r="P8" s="13"/>
      <c r="Q8" s="13"/>
      <c r="R8" s="14"/>
    </row>
    <row r="9" spans="1:18">
      <c r="A9" s="5" t="s">
        <v>49</v>
      </c>
      <c r="B9" s="18">
        <v>27</v>
      </c>
      <c r="C9" s="18">
        <v>736</v>
      </c>
      <c r="D9" s="18">
        <v>0</v>
      </c>
      <c r="E9" s="18">
        <v>1</v>
      </c>
      <c r="F9" s="6" t="s">
        <v>38</v>
      </c>
      <c r="G9" s="6">
        <f>G10+G11</f>
        <v>2423</v>
      </c>
      <c r="H9" s="6">
        <f>H10+H11</f>
        <v>3</v>
      </c>
      <c r="I9" s="6">
        <f>I10+I11</f>
        <v>1</v>
      </c>
      <c r="J9" s="6">
        <f>J10+J11</f>
        <v>0</v>
      </c>
      <c r="K9" s="6">
        <f>K10+K11</f>
        <v>1</v>
      </c>
      <c r="L9" s="6">
        <v>1</v>
      </c>
      <c r="M9" s="6">
        <v>0</v>
      </c>
    </row>
    <row r="10" spans="1:18">
      <c r="A10" s="19"/>
      <c r="B10" s="9"/>
      <c r="C10" s="9"/>
      <c r="D10" s="9">
        <v>0</v>
      </c>
      <c r="E10" s="9">
        <v>1</v>
      </c>
      <c r="F10" s="9" t="s">
        <v>41</v>
      </c>
      <c r="G10" s="9">
        <v>1229</v>
      </c>
      <c r="H10" s="9">
        <v>0</v>
      </c>
      <c r="I10" s="9">
        <v>1</v>
      </c>
      <c r="J10" s="9">
        <v>0</v>
      </c>
      <c r="K10" s="9">
        <v>1</v>
      </c>
      <c r="L10" s="9"/>
      <c r="M10" s="10"/>
    </row>
    <row r="11" spans="1:18">
      <c r="A11" s="1"/>
      <c r="B11" s="15"/>
      <c r="C11" s="15"/>
      <c r="D11" s="15">
        <v>0</v>
      </c>
      <c r="E11" s="15">
        <v>0</v>
      </c>
      <c r="F11" s="15" t="s">
        <v>43</v>
      </c>
      <c r="G11" s="15">
        <v>1194</v>
      </c>
      <c r="H11" s="15">
        <v>3</v>
      </c>
      <c r="I11" s="15">
        <v>0</v>
      </c>
      <c r="J11" s="15">
        <v>0</v>
      </c>
      <c r="K11" s="15">
        <v>0</v>
      </c>
      <c r="L11" s="15"/>
      <c r="M11" s="16"/>
    </row>
    <row r="12" spans="1:18">
      <c r="A12" s="5" t="s">
        <v>50</v>
      </c>
      <c r="B12" s="18">
        <v>20</v>
      </c>
      <c r="C12" s="18">
        <v>494</v>
      </c>
      <c r="D12" s="6">
        <f>D13+D14</f>
        <v>2</v>
      </c>
      <c r="E12" s="6">
        <f>E13+E14</f>
        <v>0</v>
      </c>
      <c r="F12" s="6" t="s">
        <v>38</v>
      </c>
      <c r="G12" s="6">
        <f>G13+G14</f>
        <v>1463</v>
      </c>
      <c r="H12" s="6">
        <f>H13+H14</f>
        <v>0</v>
      </c>
      <c r="I12" s="6">
        <f>I13+I14</f>
        <v>1</v>
      </c>
      <c r="J12" s="6">
        <f>J13+J14</f>
        <v>1</v>
      </c>
      <c r="K12" s="6">
        <f>K13+K14</f>
        <v>1</v>
      </c>
      <c r="L12" s="6">
        <v>1</v>
      </c>
      <c r="M12" s="6">
        <v>0</v>
      </c>
    </row>
    <row r="13" spans="1:18">
      <c r="A13" s="19"/>
      <c r="B13" s="9"/>
      <c r="C13" s="9"/>
      <c r="D13" s="9">
        <v>1</v>
      </c>
      <c r="E13" s="9">
        <v>0</v>
      </c>
      <c r="F13" s="9" t="s">
        <v>41</v>
      </c>
      <c r="G13" s="9">
        <v>764</v>
      </c>
      <c r="H13" s="9">
        <v>0</v>
      </c>
      <c r="I13" s="9">
        <v>1</v>
      </c>
      <c r="J13" s="9">
        <v>0</v>
      </c>
      <c r="K13" s="9">
        <v>1</v>
      </c>
      <c r="L13" s="9"/>
      <c r="M13" s="10"/>
    </row>
    <row r="14" spans="1:18">
      <c r="A14" s="1"/>
      <c r="B14" s="15"/>
      <c r="C14" s="15"/>
      <c r="D14" s="15">
        <v>1</v>
      </c>
      <c r="E14" s="15">
        <v>0</v>
      </c>
      <c r="F14" s="15" t="s">
        <v>43</v>
      </c>
      <c r="G14" s="15">
        <v>699</v>
      </c>
      <c r="H14" s="15">
        <v>0</v>
      </c>
      <c r="I14" s="15">
        <v>0</v>
      </c>
      <c r="J14" s="15">
        <v>1</v>
      </c>
      <c r="K14" s="15">
        <v>0</v>
      </c>
      <c r="L14" s="15"/>
      <c r="M14" s="16"/>
    </row>
    <row r="15" spans="1:18">
      <c r="A15" s="5" t="s">
        <v>51</v>
      </c>
      <c r="B15" s="18">
        <v>19</v>
      </c>
      <c r="C15" s="18">
        <v>776</v>
      </c>
      <c r="D15" s="6">
        <f>D16+D17</f>
        <v>2</v>
      </c>
      <c r="E15" s="6">
        <f>E16+E17</f>
        <v>6</v>
      </c>
      <c r="F15" s="6" t="s">
        <v>38</v>
      </c>
      <c r="G15" s="6">
        <f>G16+G17</f>
        <v>2513</v>
      </c>
      <c r="H15" s="6">
        <f>H16+H17</f>
        <v>3</v>
      </c>
      <c r="I15" s="6">
        <f>I16+I17</f>
        <v>6</v>
      </c>
      <c r="J15" s="6">
        <f>J16+J17</f>
        <v>4</v>
      </c>
      <c r="K15" s="6">
        <f>K16+K17</f>
        <v>0</v>
      </c>
      <c r="L15" s="6">
        <v>1</v>
      </c>
      <c r="M15" s="6">
        <v>0</v>
      </c>
    </row>
    <row r="16" spans="1:18">
      <c r="A16" s="19"/>
      <c r="B16" s="9"/>
      <c r="C16" s="9"/>
      <c r="D16" s="9">
        <v>2</v>
      </c>
      <c r="E16" s="9">
        <v>2</v>
      </c>
      <c r="F16" s="9" t="s">
        <v>41</v>
      </c>
      <c r="G16" s="9">
        <v>1279</v>
      </c>
      <c r="H16" s="9">
        <v>2</v>
      </c>
      <c r="I16" s="9">
        <v>4</v>
      </c>
      <c r="J16" s="9">
        <v>2</v>
      </c>
      <c r="K16" s="9">
        <v>0</v>
      </c>
      <c r="L16" s="9"/>
      <c r="M16" s="10"/>
    </row>
    <row r="17" spans="1:13">
      <c r="A17" s="1"/>
      <c r="B17" s="15"/>
      <c r="C17" s="15"/>
      <c r="D17" s="15">
        <v>0</v>
      </c>
      <c r="E17" s="15">
        <v>4</v>
      </c>
      <c r="F17" s="15" t="s">
        <v>43</v>
      </c>
      <c r="G17" s="15">
        <v>1234</v>
      </c>
      <c r="H17" s="15">
        <v>1</v>
      </c>
      <c r="I17" s="15">
        <v>2</v>
      </c>
      <c r="J17" s="15">
        <v>2</v>
      </c>
      <c r="K17" s="15">
        <v>0</v>
      </c>
      <c r="L17" s="15"/>
      <c r="M17" s="16"/>
    </row>
    <row r="18" spans="1:13">
      <c r="A18" s="5" t="s">
        <v>52</v>
      </c>
      <c r="B18" s="18">
        <v>9</v>
      </c>
      <c r="C18" s="18">
        <v>295</v>
      </c>
      <c r="D18" s="6">
        <f>D19+D20</f>
        <v>0</v>
      </c>
      <c r="E18" s="6">
        <f>E19+E20</f>
        <v>2</v>
      </c>
      <c r="F18" s="6" t="s">
        <v>38</v>
      </c>
      <c r="G18" s="6">
        <f>G19+G20</f>
        <v>908</v>
      </c>
      <c r="H18" s="6">
        <f>H19+H20</f>
        <v>1</v>
      </c>
      <c r="I18" s="6">
        <f>I19+I20</f>
        <v>1</v>
      </c>
      <c r="J18" s="6">
        <f>J19+J20</f>
        <v>1</v>
      </c>
      <c r="K18" s="6">
        <f>K19+K20</f>
        <v>1</v>
      </c>
      <c r="L18" s="6">
        <v>1</v>
      </c>
      <c r="M18" s="6">
        <v>1</v>
      </c>
    </row>
    <row r="19" spans="1:13">
      <c r="A19" s="19"/>
      <c r="B19" s="9"/>
      <c r="C19" s="9"/>
      <c r="D19" s="9">
        <v>0</v>
      </c>
      <c r="E19" s="9">
        <v>2</v>
      </c>
      <c r="F19" s="9" t="s">
        <v>41</v>
      </c>
      <c r="G19" s="9">
        <v>447</v>
      </c>
      <c r="H19" s="9">
        <v>0</v>
      </c>
      <c r="I19" s="9">
        <v>0</v>
      </c>
      <c r="J19" s="9">
        <v>1</v>
      </c>
      <c r="K19" s="9">
        <v>0</v>
      </c>
      <c r="L19" s="9"/>
      <c r="M19" s="10"/>
    </row>
    <row r="20" spans="1:13">
      <c r="A20" s="1"/>
      <c r="B20" s="15"/>
      <c r="C20" s="15"/>
      <c r="D20" s="15">
        <v>0</v>
      </c>
      <c r="E20" s="15">
        <v>0</v>
      </c>
      <c r="F20" s="15" t="s">
        <v>43</v>
      </c>
      <c r="G20" s="15">
        <v>461</v>
      </c>
      <c r="H20" s="15">
        <v>1</v>
      </c>
      <c r="I20" s="15">
        <v>1</v>
      </c>
      <c r="J20" s="15">
        <v>0</v>
      </c>
      <c r="K20" s="15">
        <v>1</v>
      </c>
      <c r="L20" s="15"/>
      <c r="M20" s="16"/>
    </row>
    <row r="21" spans="1:13">
      <c r="A21" s="5" t="s">
        <v>53</v>
      </c>
      <c r="B21" s="6">
        <v>50</v>
      </c>
      <c r="C21" s="6">
        <v>1864</v>
      </c>
      <c r="D21" s="6">
        <f>D22+D23</f>
        <v>5</v>
      </c>
      <c r="E21" s="6">
        <f>E22+E23</f>
        <v>12</v>
      </c>
      <c r="F21" s="6" t="s">
        <v>38</v>
      </c>
      <c r="G21" s="6">
        <f>G22+G23</f>
        <v>5907</v>
      </c>
      <c r="H21" s="6">
        <f>H22+H23</f>
        <v>12</v>
      </c>
      <c r="I21" s="6">
        <f>I22+I23</f>
        <v>14</v>
      </c>
      <c r="J21" s="6">
        <f>J22+J23</f>
        <v>6</v>
      </c>
      <c r="K21" s="6">
        <f>K22+K23</f>
        <v>5</v>
      </c>
      <c r="L21" s="6">
        <v>2</v>
      </c>
      <c r="M21" s="6">
        <v>0</v>
      </c>
    </row>
    <row r="22" spans="1:13">
      <c r="A22" s="19"/>
      <c r="B22" s="9"/>
      <c r="C22" s="9"/>
      <c r="D22" s="9">
        <v>3</v>
      </c>
      <c r="E22" s="9">
        <v>7</v>
      </c>
      <c r="F22" s="9" t="s">
        <v>41</v>
      </c>
      <c r="G22" s="9">
        <v>2920</v>
      </c>
      <c r="H22" s="9">
        <v>6</v>
      </c>
      <c r="I22" s="9">
        <v>5</v>
      </c>
      <c r="J22" s="9">
        <v>3</v>
      </c>
      <c r="K22" s="9">
        <v>3</v>
      </c>
      <c r="L22" s="9"/>
      <c r="M22" s="10"/>
    </row>
    <row r="23" spans="1:13">
      <c r="A23" s="1"/>
      <c r="B23" s="15"/>
      <c r="C23" s="15"/>
      <c r="D23" s="15">
        <v>2</v>
      </c>
      <c r="E23" s="15">
        <v>5</v>
      </c>
      <c r="F23" s="15" t="s">
        <v>43</v>
      </c>
      <c r="G23" s="15">
        <v>2987</v>
      </c>
      <c r="H23" s="15">
        <v>6</v>
      </c>
      <c r="I23" s="15">
        <v>9</v>
      </c>
      <c r="J23" s="15">
        <v>3</v>
      </c>
      <c r="K23" s="15">
        <v>2</v>
      </c>
      <c r="L23" s="15"/>
      <c r="M23" s="16"/>
    </row>
    <row r="24" spans="1:13">
      <c r="A24" s="5" t="s">
        <v>54</v>
      </c>
      <c r="B24" s="6">
        <v>28</v>
      </c>
      <c r="C24" s="6">
        <v>1016</v>
      </c>
      <c r="D24" s="6">
        <f>D25+D26</f>
        <v>2</v>
      </c>
      <c r="E24" s="6">
        <f>E25+E26</f>
        <v>8</v>
      </c>
      <c r="F24" s="6" t="s">
        <v>38</v>
      </c>
      <c r="G24" s="6">
        <f>G25+G26</f>
        <v>3259</v>
      </c>
      <c r="H24" s="6">
        <f>H25+H26</f>
        <v>9</v>
      </c>
      <c r="I24" s="6">
        <f>I25+I26</f>
        <v>11</v>
      </c>
      <c r="J24" s="6">
        <f>J25+J26</f>
        <v>3</v>
      </c>
      <c r="K24" s="6">
        <f>K25+K26</f>
        <v>1</v>
      </c>
      <c r="L24" s="6">
        <v>2</v>
      </c>
      <c r="M24" s="6">
        <v>0</v>
      </c>
    </row>
    <row r="25" spans="1:13">
      <c r="A25" s="19"/>
      <c r="B25" s="9"/>
      <c r="C25" s="9"/>
      <c r="D25" s="9">
        <v>1</v>
      </c>
      <c r="E25" s="9">
        <v>2</v>
      </c>
      <c r="F25" s="9" t="s">
        <v>41</v>
      </c>
      <c r="G25" s="9">
        <v>1630</v>
      </c>
      <c r="H25" s="9">
        <v>1</v>
      </c>
      <c r="I25" s="9">
        <v>4</v>
      </c>
      <c r="J25" s="9">
        <v>3</v>
      </c>
      <c r="K25" s="9">
        <v>1</v>
      </c>
      <c r="L25" s="9"/>
      <c r="M25" s="10"/>
    </row>
    <row r="26" spans="1:13">
      <c r="A26" s="1"/>
      <c r="B26" s="15"/>
      <c r="C26" s="15"/>
      <c r="D26" s="15">
        <v>1</v>
      </c>
      <c r="E26" s="15">
        <v>6</v>
      </c>
      <c r="F26" s="15" t="s">
        <v>43</v>
      </c>
      <c r="G26" s="15">
        <v>1629</v>
      </c>
      <c r="H26" s="15">
        <v>8</v>
      </c>
      <c r="I26" s="15">
        <v>7</v>
      </c>
      <c r="J26" s="15">
        <v>0</v>
      </c>
      <c r="K26" s="15">
        <v>0</v>
      </c>
      <c r="L26" s="15"/>
      <c r="M26" s="16"/>
    </row>
    <row r="27" spans="1:13">
      <c r="A27" s="5" t="s">
        <v>55</v>
      </c>
      <c r="B27" s="6">
        <v>25</v>
      </c>
      <c r="C27" s="6">
        <v>865</v>
      </c>
      <c r="D27" s="6">
        <f>D28+D29</f>
        <v>4</v>
      </c>
      <c r="E27" s="6">
        <f>E28+E29</f>
        <v>15</v>
      </c>
      <c r="F27" s="6" t="s">
        <v>38</v>
      </c>
      <c r="G27" s="6">
        <f>G28+G29</f>
        <v>2811</v>
      </c>
      <c r="H27" s="6">
        <f>H28+H29</f>
        <v>2</v>
      </c>
      <c r="I27" s="6">
        <f>I28+I29</f>
        <v>2</v>
      </c>
      <c r="J27" s="6">
        <f>J28+J29</f>
        <v>0</v>
      </c>
      <c r="K27" s="6">
        <f>K28+K29</f>
        <v>1</v>
      </c>
      <c r="L27" s="6">
        <v>2</v>
      </c>
      <c r="M27" s="6">
        <v>1</v>
      </c>
    </row>
    <row r="28" spans="1:13">
      <c r="A28" s="19"/>
      <c r="B28" s="9"/>
      <c r="C28" s="9"/>
      <c r="D28" s="9">
        <v>0</v>
      </c>
      <c r="E28" s="9">
        <v>8</v>
      </c>
      <c r="F28" s="9" t="s">
        <v>41</v>
      </c>
      <c r="G28" s="9">
        <v>1426</v>
      </c>
      <c r="H28" s="9">
        <v>0</v>
      </c>
      <c r="I28" s="9">
        <v>0</v>
      </c>
      <c r="J28" s="9">
        <v>0</v>
      </c>
      <c r="K28" s="9">
        <v>1</v>
      </c>
      <c r="L28" s="9"/>
      <c r="M28" s="10"/>
    </row>
    <row r="29" spans="1:13">
      <c r="A29" s="1"/>
      <c r="B29" s="15"/>
      <c r="C29" s="15"/>
      <c r="D29" s="15">
        <v>4</v>
      </c>
      <c r="E29" s="15">
        <v>7</v>
      </c>
      <c r="F29" s="15" t="s">
        <v>43</v>
      </c>
      <c r="G29" s="15">
        <v>1385</v>
      </c>
      <c r="H29" s="15">
        <v>2</v>
      </c>
      <c r="I29" s="15">
        <v>2</v>
      </c>
      <c r="J29" s="15">
        <v>0</v>
      </c>
      <c r="K29" s="15">
        <v>0</v>
      </c>
      <c r="L29" s="15"/>
      <c r="M29" s="16"/>
    </row>
    <row r="30" spans="1:13">
      <c r="A30" s="5" t="s">
        <v>56</v>
      </c>
      <c r="B30" s="6">
        <v>20</v>
      </c>
      <c r="C30" s="6">
        <v>592</v>
      </c>
      <c r="D30" s="6">
        <f>D31+D32</f>
        <v>5</v>
      </c>
      <c r="E30" s="6">
        <f>E31+E32</f>
        <v>4</v>
      </c>
      <c r="F30" s="6" t="s">
        <v>38</v>
      </c>
      <c r="G30" s="6">
        <f>G31+G32</f>
        <v>1798</v>
      </c>
      <c r="H30" s="6">
        <f>H31+H32</f>
        <v>5</v>
      </c>
      <c r="I30" s="6">
        <f>I31+I32</f>
        <v>3</v>
      </c>
      <c r="J30" s="6">
        <f>J31+J32</f>
        <v>1</v>
      </c>
      <c r="K30" s="6">
        <f>K31+K32</f>
        <v>0</v>
      </c>
      <c r="L30" s="6">
        <v>0</v>
      </c>
      <c r="M30" s="6">
        <v>0</v>
      </c>
    </row>
    <row r="31" spans="1:13">
      <c r="A31" s="19"/>
      <c r="B31" s="9"/>
      <c r="C31" s="9"/>
      <c r="D31" s="9">
        <v>1</v>
      </c>
      <c r="E31" s="9">
        <v>0</v>
      </c>
      <c r="F31" s="9" t="s">
        <v>41</v>
      </c>
      <c r="G31" s="9">
        <v>901</v>
      </c>
      <c r="H31" s="9">
        <v>4</v>
      </c>
      <c r="I31" s="9">
        <v>1</v>
      </c>
      <c r="J31" s="9">
        <v>0</v>
      </c>
      <c r="K31" s="9">
        <v>0</v>
      </c>
      <c r="L31" s="9"/>
      <c r="M31" s="10"/>
    </row>
    <row r="32" spans="1:13">
      <c r="A32" s="1"/>
      <c r="B32" s="15"/>
      <c r="C32" s="15"/>
      <c r="D32" s="15">
        <v>4</v>
      </c>
      <c r="E32" s="15">
        <v>4</v>
      </c>
      <c r="F32" s="15" t="s">
        <v>43</v>
      </c>
      <c r="G32" s="15">
        <v>897</v>
      </c>
      <c r="H32" s="15">
        <v>1</v>
      </c>
      <c r="I32" s="15">
        <v>2</v>
      </c>
      <c r="J32" s="15">
        <v>1</v>
      </c>
      <c r="K32" s="15">
        <v>0</v>
      </c>
      <c r="L32" s="15"/>
      <c r="M32" s="16"/>
    </row>
    <row r="33" spans="1:13">
      <c r="A33" s="5" t="s">
        <v>57</v>
      </c>
      <c r="B33" s="6">
        <v>19</v>
      </c>
      <c r="C33" s="6">
        <v>616</v>
      </c>
      <c r="D33" s="6">
        <f>D34+D35</f>
        <v>1</v>
      </c>
      <c r="E33" s="6">
        <f>E34+E35</f>
        <v>5</v>
      </c>
      <c r="F33" s="6" t="s">
        <v>38</v>
      </c>
      <c r="G33" s="6">
        <f>G34+G35</f>
        <v>1962</v>
      </c>
      <c r="H33" s="6">
        <f>H34+H35</f>
        <v>2</v>
      </c>
      <c r="I33" s="6">
        <f>I34+I35</f>
        <v>9</v>
      </c>
      <c r="J33" s="6">
        <f>J34+J35</f>
        <v>0</v>
      </c>
      <c r="K33" s="6">
        <f>K34+K35</f>
        <v>0</v>
      </c>
      <c r="L33" s="6">
        <v>0</v>
      </c>
      <c r="M33" s="6">
        <v>0</v>
      </c>
    </row>
    <row r="34" spans="1:13">
      <c r="A34" s="19"/>
      <c r="B34" s="9"/>
      <c r="C34" s="9"/>
      <c r="D34" s="9">
        <v>0</v>
      </c>
      <c r="E34" s="9">
        <v>2</v>
      </c>
      <c r="F34" s="9" t="s">
        <v>41</v>
      </c>
      <c r="G34" s="9">
        <v>979</v>
      </c>
      <c r="H34" s="9">
        <v>0</v>
      </c>
      <c r="I34" s="9">
        <v>3</v>
      </c>
      <c r="J34" s="9">
        <v>0</v>
      </c>
      <c r="K34" s="9">
        <v>0</v>
      </c>
      <c r="L34" s="9"/>
      <c r="M34" s="10"/>
    </row>
    <row r="35" spans="1:13">
      <c r="A35" s="1"/>
      <c r="B35" s="15"/>
      <c r="C35" s="15"/>
      <c r="D35" s="15">
        <v>1</v>
      </c>
      <c r="E35" s="15">
        <v>3</v>
      </c>
      <c r="F35" s="15" t="s">
        <v>43</v>
      </c>
      <c r="G35" s="15">
        <v>983</v>
      </c>
      <c r="H35" s="15">
        <v>2</v>
      </c>
      <c r="I35" s="15">
        <v>6</v>
      </c>
      <c r="J35" s="15">
        <v>0</v>
      </c>
      <c r="K35" s="15">
        <v>0</v>
      </c>
      <c r="L35" s="15"/>
      <c r="M35" s="16"/>
    </row>
    <row r="36" spans="1:13">
      <c r="A36" s="5" t="s">
        <v>58</v>
      </c>
      <c r="B36" s="6">
        <v>10</v>
      </c>
      <c r="C36" s="6">
        <v>440</v>
      </c>
      <c r="D36" s="6">
        <f>D37+D38</f>
        <v>0</v>
      </c>
      <c r="E36" s="6">
        <f>E37+E38</f>
        <v>8</v>
      </c>
      <c r="F36" s="6" t="s">
        <v>38</v>
      </c>
      <c r="G36" s="6">
        <f>G37+G38</f>
        <v>1245</v>
      </c>
      <c r="H36" s="6">
        <f>H37+H38</f>
        <v>4</v>
      </c>
      <c r="I36" s="6">
        <f>I37+I38</f>
        <v>5</v>
      </c>
      <c r="J36" s="6">
        <f>J37+J38</f>
        <v>2</v>
      </c>
      <c r="K36" s="6">
        <f>K37+K38</f>
        <v>1</v>
      </c>
      <c r="L36" s="6">
        <v>0</v>
      </c>
      <c r="M36" s="6">
        <v>0</v>
      </c>
    </row>
    <row r="37" spans="1:13">
      <c r="A37" s="19"/>
      <c r="B37" s="9"/>
      <c r="C37" s="9"/>
      <c r="D37" s="9">
        <v>0</v>
      </c>
      <c r="E37" s="9">
        <v>4</v>
      </c>
      <c r="F37" s="9" t="s">
        <v>41</v>
      </c>
      <c r="G37" s="9">
        <v>677</v>
      </c>
      <c r="H37" s="9">
        <v>3</v>
      </c>
      <c r="I37" s="9">
        <v>4</v>
      </c>
      <c r="J37" s="9">
        <v>2</v>
      </c>
      <c r="K37" s="9">
        <v>1</v>
      </c>
      <c r="L37" s="9"/>
      <c r="M37" s="10"/>
    </row>
    <row r="38" spans="1:13">
      <c r="A38" s="1"/>
      <c r="B38" s="15"/>
      <c r="C38" s="15"/>
      <c r="D38" s="15">
        <v>0</v>
      </c>
      <c r="E38" s="15">
        <v>4</v>
      </c>
      <c r="F38" s="15" t="s">
        <v>43</v>
      </c>
      <c r="G38" s="15">
        <v>568</v>
      </c>
      <c r="H38" s="15">
        <v>1</v>
      </c>
      <c r="I38" s="15">
        <v>1</v>
      </c>
      <c r="J38" s="15">
        <v>0</v>
      </c>
      <c r="K38" s="15">
        <v>0</v>
      </c>
      <c r="L38" s="15"/>
      <c r="M38" s="16"/>
    </row>
    <row r="39" spans="1:13">
      <c r="A39" s="5" t="s">
        <v>59</v>
      </c>
      <c r="B39" s="9">
        <v>27</v>
      </c>
      <c r="C39" s="9">
        <v>1158</v>
      </c>
      <c r="D39" s="6">
        <f>D40+D41</f>
        <v>6</v>
      </c>
      <c r="E39" s="6">
        <f>E40+E41</f>
        <v>6</v>
      </c>
      <c r="F39" s="9" t="s">
        <v>38</v>
      </c>
      <c r="G39" s="6">
        <f>G40+G41</f>
        <v>3557</v>
      </c>
      <c r="H39" s="6">
        <f>H40+H41</f>
        <v>1</v>
      </c>
      <c r="I39" s="6">
        <f>I40+I41</f>
        <v>5</v>
      </c>
      <c r="J39" s="6">
        <f>J40+J41</f>
        <v>7</v>
      </c>
      <c r="K39" s="6">
        <f>K40+K41</f>
        <v>0</v>
      </c>
      <c r="L39" s="6">
        <v>0</v>
      </c>
      <c r="M39" s="6">
        <v>0</v>
      </c>
    </row>
    <row r="40" spans="1:13">
      <c r="A40" s="19"/>
      <c r="B40" s="9"/>
      <c r="C40" s="9"/>
      <c r="D40" s="9">
        <v>3</v>
      </c>
      <c r="E40" s="9">
        <v>2</v>
      </c>
      <c r="F40" s="9" t="s">
        <v>41</v>
      </c>
      <c r="G40" s="9">
        <v>1786</v>
      </c>
      <c r="H40" s="9">
        <v>1</v>
      </c>
      <c r="I40" s="9">
        <v>2</v>
      </c>
      <c r="J40" s="9">
        <v>5</v>
      </c>
      <c r="K40" s="9">
        <v>0</v>
      </c>
      <c r="L40" s="9"/>
      <c r="M40" s="10"/>
    </row>
    <row r="41" spans="1:13">
      <c r="A41" s="19"/>
      <c r="B41" s="9"/>
      <c r="C41" s="9"/>
      <c r="D41" s="9">
        <v>3</v>
      </c>
      <c r="E41" s="9">
        <v>4</v>
      </c>
      <c r="F41" s="9" t="s">
        <v>43</v>
      </c>
      <c r="G41" s="9">
        <v>1771</v>
      </c>
      <c r="H41" s="9">
        <v>0</v>
      </c>
      <c r="I41" s="9">
        <v>3</v>
      </c>
      <c r="J41" s="9">
        <v>2</v>
      </c>
      <c r="K41" s="9">
        <v>0</v>
      </c>
      <c r="L41" s="9"/>
      <c r="M41" s="10"/>
    </row>
  </sheetData>
  <mergeCells count="1">
    <mergeCell ref="A1:M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104年1月</vt:lpstr>
      <vt:lpstr>104年2月</vt:lpstr>
      <vt:lpstr>104年3月</vt:lpstr>
      <vt:lpstr>104年4月</vt:lpstr>
      <vt:lpstr>104年5月</vt:lpstr>
      <vt:lpstr>104年6月</vt:lpstr>
      <vt:lpstr>104年7月</vt:lpstr>
      <vt:lpstr>104年8月</vt:lpstr>
      <vt:lpstr>104年9月</vt:lpstr>
      <vt:lpstr>104年10月</vt:lpstr>
      <vt:lpstr>104年11月</vt:lpstr>
      <vt:lpstr>104年12月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2018-03-28T02:46:38Z</cp:lastPrinted>
  <dcterms:created xsi:type="dcterms:W3CDTF">2015-04-01T06:51:56Z</dcterms:created>
  <dcterms:modified xsi:type="dcterms:W3CDTF">2020-04-24T01:11:02Z</dcterms:modified>
</cp:coreProperties>
</file>