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每月報表\每月各里人口概況\每年初\１１４年\"/>
    </mc:Choice>
  </mc:AlternateContent>
  <xr:revisionPtr revIDLastSave="0" documentId="8_{7EF46547-C1DB-43C5-84FA-063FBDD2E9DA}" xr6:coauthVersionLast="47" xr6:coauthVersionMax="47" xr10:uidLastSave="{00000000-0000-0000-0000-000000000000}"/>
  <bookViews>
    <workbookView xWindow="-108" yWindow="-108" windowWidth="23256" windowHeight="12576" xr2:uid="{F1DB63FB-CCD9-4B5A-9BA3-288D11A0A1A8}"/>
  </bookViews>
  <sheets>
    <sheet name="Sheet1" sheetId="1" r:id="rId1"/>
    <sheet name="Sheet2" sheetId="2" r:id="rId2"/>
    <sheet name="Sheet3" sheetId="3" r:id="rId3"/>
  </sheets>
  <calcPr calcId="191029" fullCalcOnLoad="1"/>
</workbook>
</file>

<file path=xl/calcChain.xml><?xml version="1.0" encoding="utf-8"?>
<calcChain xmlns="http://schemas.openxmlformats.org/spreadsheetml/2006/main">
  <c r="C35" i="1" l="1"/>
  <c r="C34" i="1"/>
  <c r="C33" i="1" s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2" i="1"/>
  <c r="C31" i="1"/>
  <c r="C30" i="1" s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29" i="1"/>
  <c r="C28" i="1"/>
  <c r="C27" i="1" s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6" i="1"/>
  <c r="C25" i="1"/>
  <c r="C24" i="1" s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3" i="1"/>
  <c r="C22" i="1"/>
  <c r="C21" i="1" s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0" i="1"/>
  <c r="C19" i="1"/>
  <c r="C18" i="1" s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7" i="1"/>
  <c r="C16" i="1"/>
  <c r="C15" i="1" s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4" i="1"/>
  <c r="C13" i="1"/>
  <c r="C12" i="1" s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1" i="1"/>
  <c r="C10" i="1"/>
  <c r="C9" i="1" s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8" i="1"/>
  <c r="C7" i="1"/>
  <c r="C4" i="1" s="1"/>
  <c r="C3" i="1" s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X5" i="1"/>
  <c r="W5" i="1"/>
  <c r="V5" i="1"/>
  <c r="V3" i="1" s="1"/>
  <c r="U5" i="1"/>
  <c r="U3" i="1" s="1"/>
  <c r="T5" i="1"/>
  <c r="S5" i="1"/>
  <c r="R5" i="1"/>
  <c r="Q5" i="1"/>
  <c r="P5" i="1"/>
  <c r="P3" i="1" s="1"/>
  <c r="O5" i="1"/>
  <c r="O3" i="1" s="1"/>
  <c r="N5" i="1"/>
  <c r="M5" i="1"/>
  <c r="L5" i="1"/>
  <c r="K5" i="1"/>
  <c r="J5" i="1"/>
  <c r="J3" i="1" s="1"/>
  <c r="I5" i="1"/>
  <c r="I3" i="1" s="1"/>
  <c r="H5" i="1"/>
  <c r="G5" i="1"/>
  <c r="F5" i="1"/>
  <c r="E5" i="1"/>
  <c r="D5" i="1"/>
  <c r="C5" i="1"/>
  <c r="X4" i="1"/>
  <c r="W4" i="1"/>
  <c r="V4" i="1"/>
  <c r="U4" i="1"/>
  <c r="T4" i="1"/>
  <c r="T3" i="1" s="1"/>
  <c r="S4" i="1"/>
  <c r="S3" i="1" s="1"/>
  <c r="R4" i="1"/>
  <c r="Q4" i="1"/>
  <c r="P4" i="1"/>
  <c r="O4" i="1"/>
  <c r="N4" i="1"/>
  <c r="N3" i="1" s="1"/>
  <c r="M4" i="1"/>
  <c r="M3" i="1" s="1"/>
  <c r="L4" i="1"/>
  <c r="K4" i="1"/>
  <c r="J4" i="1"/>
  <c r="I4" i="1"/>
  <c r="H4" i="1"/>
  <c r="H3" i="1" s="1"/>
  <c r="G4" i="1"/>
  <c r="G3" i="1" s="1"/>
  <c r="F4" i="1"/>
  <c r="E4" i="1"/>
  <c r="D4" i="1"/>
  <c r="D3" i="1" s="1"/>
  <c r="X3" i="1"/>
  <c r="W3" i="1"/>
  <c r="R3" i="1"/>
  <c r="Q3" i="1"/>
  <c r="L3" i="1"/>
  <c r="K3" i="1"/>
  <c r="F3" i="1"/>
  <c r="E3" i="1"/>
</calcChain>
</file>

<file path=xl/sharedStrings.xml><?xml version="1.0" encoding="utf-8"?>
<sst xmlns="http://schemas.openxmlformats.org/spreadsheetml/2006/main" count="69" uniqueCount="38">
  <si>
    <t>高雄市田寮區114年底各年齡層人口數統計表</t>
  </si>
  <si>
    <t>村別</t>
  </si>
  <si>
    <t>性別</t>
  </si>
  <si>
    <t>總計</t>
  </si>
  <si>
    <t>0~4</t>
  </si>
  <si>
    <t>5~9</t>
  </si>
  <si>
    <t>10~14</t>
  </si>
  <si>
    <t>15~19</t>
  </si>
  <si>
    <t>20~24</t>
  </si>
  <si>
    <t>25~29</t>
  </si>
  <si>
    <t>30~34</t>
  </si>
  <si>
    <t>35~39</t>
  </si>
  <si>
    <t>40~44</t>
  </si>
  <si>
    <t>45~49</t>
  </si>
  <si>
    <t>50~54</t>
  </si>
  <si>
    <t>55~59</t>
  </si>
  <si>
    <t>60~64</t>
  </si>
  <si>
    <t>65~69</t>
  </si>
  <si>
    <t>70~74</t>
  </si>
  <si>
    <t>75~79</t>
  </si>
  <si>
    <t>80~84</t>
  </si>
  <si>
    <t>85~89</t>
  </si>
  <si>
    <t>90~94</t>
  </si>
  <si>
    <t>95~99</t>
  </si>
  <si>
    <r>
      <t>100</t>
    </r>
    <r>
      <rPr>
        <b/>
        <sz val="9"/>
        <color rgb="FF993366"/>
        <rFont val="新細明體"/>
        <family val="1"/>
        <charset val="136"/>
      </rPr>
      <t>以上</t>
    </r>
  </si>
  <si>
    <t>計</t>
  </si>
  <si>
    <t>男</t>
  </si>
  <si>
    <t>女</t>
  </si>
  <si>
    <t>鹿埔里</t>
  </si>
  <si>
    <t>南安里</t>
  </si>
  <si>
    <t>大同里</t>
  </si>
  <si>
    <t>田寮里</t>
  </si>
  <si>
    <t>七星里</t>
  </si>
  <si>
    <t>崇德里</t>
  </si>
  <si>
    <t>西德里</t>
  </si>
  <si>
    <t>三和里</t>
  </si>
  <si>
    <t>古亭里</t>
  </si>
  <si>
    <t>新興里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</si>
</sst>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rgb="FF000000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b/>
      <sz val="11"/>
      <color rgb="FF993366"/>
      <name val="新細明體"/>
      <family val="1"/>
      <charset val="136"/>
    </font>
    <font>
      <b/>
      <sz val="9"/>
      <color rgb="FF993366"/>
      <name val="新細明體"/>
      <family val="1"/>
      <charset val="136"/>
    </font>
    <font>
      <sz val="12"/>
      <color rgb="FF993366"/>
      <name val="新細明體"/>
      <family val="1"/>
      <charset val="136"/>
    </font>
    <font>
      <sz val="11"/>
      <color rgb="FF000000"/>
      <name val="新細明體"/>
      <family val="1"/>
      <charset val="136"/>
    </font>
    <font>
      <sz val="9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99CC"/>
        <bgColor rgb="FFFF99CC"/>
      </patternFill>
    </fill>
    <fill>
      <patternFill patternType="solid">
        <fgColor rgb="FF00FFFF"/>
        <bgColor rgb="FF00FFFF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99CCFF"/>
      </bottom>
      <diagonal/>
    </border>
    <border>
      <left style="medium">
        <color rgb="FF99CCFF"/>
      </left>
      <right style="thin">
        <color rgb="FF99CCFF"/>
      </right>
      <top/>
      <bottom style="thin">
        <color rgb="FF99CCFF"/>
      </bottom>
      <diagonal/>
    </border>
    <border>
      <left/>
      <right style="thin">
        <color rgb="FF99CCFF"/>
      </right>
      <top/>
      <bottom style="thin">
        <color rgb="FF99CCFF"/>
      </bottom>
      <diagonal/>
    </border>
    <border>
      <left/>
      <right style="thin">
        <color rgb="FF99CCFF"/>
      </right>
      <top style="medium">
        <color rgb="FF99CCFF"/>
      </top>
      <bottom style="thin">
        <color rgb="FF99CCFF"/>
      </bottom>
      <diagonal/>
    </border>
    <border>
      <left/>
      <right style="medium">
        <color rgb="FF99CCFF"/>
      </right>
      <top style="medium">
        <color rgb="FF99CCFF"/>
      </top>
      <bottom style="thin">
        <color rgb="FF99CCFF"/>
      </bottom>
      <diagonal/>
    </border>
    <border>
      <left style="medium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/>
      <right style="medium">
        <color rgb="FF99CCFF"/>
      </right>
      <top/>
      <bottom style="thin">
        <color rgb="FF99CCFF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wrapText="1" shrinkToFit="1"/>
    </xf>
    <xf numFmtId="0" fontId="5" fillId="0" borderId="0" xfId="0" applyFont="1" applyFill="1">
      <alignment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3" xfId="0" applyFont="1" applyFill="1" applyBorder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>
      <alignment vertical="center"/>
    </xf>
    <xf numFmtId="0" fontId="6" fillId="2" borderId="3" xfId="0" applyFont="1" applyFill="1" applyBorder="1" applyProtection="1">
      <alignment vertical="center"/>
      <protection locked="0"/>
    </xf>
    <xf numFmtId="0" fontId="6" fillId="2" borderId="7" xfId="0" applyFont="1" applyFill="1" applyBorder="1" applyProtection="1">
      <alignment vertical="center"/>
      <protection locked="0"/>
    </xf>
    <xf numFmtId="0" fontId="6" fillId="0" borderId="0" xfId="0" applyFont="1" applyFill="1" applyProtection="1">
      <alignment vertical="center"/>
      <protection locked="0"/>
    </xf>
    <xf numFmtId="0" fontId="0" fillId="2" borderId="1" xfId="0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</cellXfs>
  <cellStyles count="1"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50" b="0" i="0" u="none" strike="noStrike" kern="1200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en-US" altLang="zh-TW" sz="1450" b="0" i="0" u="none" strike="noStrike" kern="120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  <a:cs typeface="新細明體"/>
              </a:rPr>
              <a:t>113</a:t>
            </a:r>
            <a:r>
              <a:rPr lang="zh-TW" altLang="en-US" sz="1450" b="0" i="0" u="none" strike="noStrike" kern="120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  <a:cs typeface="新細明體"/>
              </a:rPr>
              <a:t>年底各年齡層人口數統計圖</a:t>
            </a:r>
          </a:p>
        </c:rich>
      </c:tx>
      <c:layout>
        <c:manualLayout>
          <c:xMode val="edge"/>
          <c:yMode val="edge"/>
          <c:x val="0.31943734234494203"/>
          <c:y val="3.3247563668780518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8.2014022967706754E-2"/>
          <c:y val="0.11958283526146239"/>
          <c:w val="0.90079396782041177"/>
          <c:h val="0.76458670264304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366FF"/>
            </a:solidFill>
            <a:ln w="12600">
              <a:solidFill>
                <a:srgbClr val="000000"/>
              </a:solidFill>
              <a:prstDash val="solid"/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850" b="0" i="0" u="none" strike="noStrike" kern="1200" baseline="0">
                    <a:solidFill>
                      <a:srgbClr val="000000"/>
                    </a:solidFill>
                    <a:latin typeface="新細明體"/>
                    <a:ea typeface="新細明體"/>
                    <a:cs typeface="新細明體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Sheet1!$D$2:$X$2</c:f>
              <c:strCache>
                <c:ptCount val="21"/>
                <c:pt idx="0">
                  <c:v>0~4</c:v>
                </c:pt>
                <c:pt idx="1">
                  <c:v>5~9</c:v>
                </c:pt>
                <c:pt idx="2">
                  <c:v>10~14</c:v>
                </c:pt>
                <c:pt idx="3">
                  <c:v>15~19</c:v>
                </c:pt>
                <c:pt idx="4">
                  <c:v>20~24</c:v>
                </c:pt>
                <c:pt idx="5">
                  <c:v>25~29</c:v>
                </c:pt>
                <c:pt idx="6">
                  <c:v>30~34</c:v>
                </c:pt>
                <c:pt idx="7">
                  <c:v>35~39</c:v>
                </c:pt>
                <c:pt idx="8">
                  <c:v>40~44</c:v>
                </c:pt>
                <c:pt idx="9">
                  <c:v>45~49</c:v>
                </c:pt>
                <c:pt idx="10">
                  <c:v>50~54</c:v>
                </c:pt>
                <c:pt idx="11">
                  <c:v>55~59</c:v>
                </c:pt>
                <c:pt idx="12">
                  <c:v>60~64</c:v>
                </c:pt>
                <c:pt idx="13">
                  <c:v>65~69</c:v>
                </c:pt>
                <c:pt idx="14">
                  <c:v>70~74</c:v>
                </c:pt>
                <c:pt idx="15">
                  <c:v>75~79</c:v>
                </c:pt>
                <c:pt idx="16">
                  <c:v>80~84</c:v>
                </c:pt>
                <c:pt idx="17">
                  <c:v>85~89</c:v>
                </c:pt>
                <c:pt idx="18">
                  <c:v>90~94</c:v>
                </c:pt>
                <c:pt idx="19">
                  <c:v>95~99</c:v>
                </c:pt>
                <c:pt idx="20">
                  <c:v>100以上</c:v>
                </c:pt>
              </c:strCache>
            </c:strRef>
          </c:cat>
          <c:val>
            <c:numRef>
              <c:f>Sheet1!$D$3:$X$3</c:f>
              <c:numCache>
                <c:formatCode>General</c:formatCode>
                <c:ptCount val="21"/>
                <c:pt idx="0">
                  <c:v>89</c:v>
                </c:pt>
                <c:pt idx="1">
                  <c:v>83</c:v>
                </c:pt>
                <c:pt idx="2">
                  <c:v>83</c:v>
                </c:pt>
                <c:pt idx="3">
                  <c:v>141</c:v>
                </c:pt>
                <c:pt idx="4">
                  <c:v>222</c:v>
                </c:pt>
                <c:pt idx="5">
                  <c:v>323</c:v>
                </c:pt>
                <c:pt idx="6">
                  <c:v>321</c:v>
                </c:pt>
                <c:pt idx="7">
                  <c:v>261</c:v>
                </c:pt>
                <c:pt idx="8">
                  <c:v>333</c:v>
                </c:pt>
                <c:pt idx="9">
                  <c:v>389</c:v>
                </c:pt>
                <c:pt idx="10">
                  <c:v>488</c:v>
                </c:pt>
                <c:pt idx="11">
                  <c:v>623</c:v>
                </c:pt>
                <c:pt idx="12">
                  <c:v>703</c:v>
                </c:pt>
                <c:pt idx="13">
                  <c:v>594</c:v>
                </c:pt>
                <c:pt idx="14">
                  <c:v>467</c:v>
                </c:pt>
                <c:pt idx="15">
                  <c:v>315</c:v>
                </c:pt>
                <c:pt idx="16">
                  <c:v>272</c:v>
                </c:pt>
                <c:pt idx="17">
                  <c:v>239</c:v>
                </c:pt>
                <c:pt idx="18">
                  <c:v>139</c:v>
                </c:pt>
                <c:pt idx="19">
                  <c:v>34</c:v>
                </c:pt>
                <c:pt idx="2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B5-46A5-8728-479AEE1A5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0057008"/>
        <c:axId val="370048008"/>
      </c:barChart>
      <c:valAx>
        <c:axId val="370048008"/>
        <c:scaling>
          <c:orientation val="minMax"/>
        </c:scaling>
        <c:delete val="0"/>
        <c:axPos val="l"/>
        <c:majorGridlines>
          <c:spPr>
            <a:ln w="3236" cap="flat">
              <a:solidFill>
                <a:srgbClr val="000000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450" b="0" i="0" u="none" strike="noStrike" kern="1200" baseline="0">
                    <a:solidFill>
                      <a:srgbClr val="FF00FF"/>
                    </a:solidFill>
                    <a:latin typeface="標楷體"/>
                    <a:ea typeface="標楷體"/>
                    <a:cs typeface="標楷體"/>
                  </a:defRPr>
                </a:pPr>
                <a:r>
                  <a:rPr lang="zh-TW" altLang="en-US" sz="1450" b="0" i="0" u="none" strike="noStrike" kern="1200" cap="none" spc="0" baseline="0">
                    <a:solidFill>
                      <a:srgbClr val="FF00FF"/>
                    </a:solidFill>
                    <a:uFillTx/>
                    <a:latin typeface="標楷體"/>
                    <a:ea typeface="標楷體"/>
                    <a:cs typeface="標楷體"/>
                  </a:rPr>
                  <a:t>人口數</a:t>
                </a:r>
              </a:p>
            </c:rich>
          </c:tx>
          <c:layout>
            <c:manualLayout>
              <c:xMode val="edge"/>
              <c:yMode val="edge"/>
              <c:x val="4.5132977764919091E-2"/>
              <c:y val="0.31660209112718979"/>
            </c:manualLayout>
          </c:layout>
          <c:overlay val="0"/>
          <c:spPr>
            <a:noFill/>
            <a:ln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noFill/>
          <a:ln w="3236" cap="flat">
            <a:solidFill>
              <a:srgbClr val="00000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50" b="0" i="0" u="none" strike="noStrike" kern="1200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endParaRPr lang="zh-TW"/>
          </a:p>
        </c:txPr>
        <c:crossAx val="370057008"/>
        <c:crosses val="autoZero"/>
        <c:crossBetween val="between"/>
      </c:valAx>
      <c:catAx>
        <c:axId val="370057008"/>
        <c:scaling>
          <c:orientation val="minMax"/>
        </c:scaling>
        <c:delete val="0"/>
        <c:axPos val="b"/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450" b="0" i="0" u="none" strike="noStrike" kern="1200" baseline="0">
                    <a:solidFill>
                      <a:srgbClr val="FF00FF"/>
                    </a:solidFill>
                    <a:latin typeface="標楷體"/>
                    <a:ea typeface="標楷體"/>
                    <a:cs typeface="標楷體"/>
                  </a:defRPr>
                </a:pPr>
                <a:r>
                  <a:rPr lang="zh-TW" altLang="en-US" sz="1450" b="0" i="0" u="none" strike="noStrike" kern="1200" cap="none" spc="0" baseline="0">
                    <a:solidFill>
                      <a:srgbClr val="FF00FF"/>
                    </a:solidFill>
                    <a:uFillTx/>
                    <a:latin typeface="標楷體"/>
                    <a:ea typeface="標楷體"/>
                    <a:cs typeface="標楷體"/>
                  </a:rPr>
                  <a:t>年齡層</a:t>
                </a:r>
              </a:p>
            </c:rich>
          </c:tx>
          <c:layout>
            <c:manualLayout>
              <c:xMode val="edge"/>
              <c:yMode val="edge"/>
              <c:x val="0.52120683411128099"/>
              <c:y val="0.88845970951137498"/>
            </c:manualLayout>
          </c:layout>
          <c:overlay val="0"/>
          <c:spPr>
            <a:noFill/>
            <a:ln>
              <a:noFill/>
            </a:ln>
          </c:spPr>
        </c:title>
        <c:numFmt formatCode="0&quot; &quot;" sourceLinked="0"/>
        <c:majorTickMark val="in"/>
        <c:minorTickMark val="none"/>
        <c:tickLblPos val="nextTo"/>
        <c:spPr>
          <a:noFill/>
          <a:ln w="3236" cap="flat">
            <a:solidFill>
              <a:srgbClr val="00000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100" b="0" i="0" u="none" strike="noStrike" kern="1200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endParaRPr lang="zh-TW"/>
          </a:p>
        </c:txPr>
        <c:crossAx val="370048008"/>
        <c:crossesAt val="0"/>
        <c:auto val="1"/>
        <c:lblAlgn val="ctr"/>
        <c:lblOffset val="100"/>
        <c:tickLblSkip val="1"/>
        <c:tickMarkSkip val="1"/>
        <c:noMultiLvlLbl val="0"/>
      </c:catAx>
      <c:spPr>
        <a:solidFill>
          <a:srgbClr val="FF99CC"/>
        </a:solidFill>
        <a:ln w="12600">
          <a:solidFill>
            <a:srgbClr val="FFFF00"/>
          </a:solidFill>
          <a:prstDash val="solid"/>
          <a:round/>
        </a:ln>
      </c:spPr>
    </c:plotArea>
    <c:plotVisOnly val="1"/>
    <c:dispBlanksAs val="gap"/>
    <c:showDLblsOverMax val="0"/>
  </c:chart>
  <c:spPr>
    <a:solidFill>
      <a:srgbClr val="00FFFF"/>
    </a:solidFill>
    <a:ln w="3236" cap="flat">
      <a:solidFill>
        <a:srgbClr val="000000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sz="1000" b="0" i="0" u="none" strike="noStrike" kern="1200" baseline="0">
          <a:solidFill>
            <a:srgbClr val="000000"/>
          </a:solidFill>
          <a:latin typeface="Calibri"/>
        </a:defRPr>
      </a:pPr>
      <a:endParaRPr lang="zh-TW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12600</xdr:colOff>
      <xdr:row>39</xdr:row>
      <xdr:rowOff>12600</xdr:rowOff>
    </xdr:from>
    <xdr:ext cx="7935839" cy="3356277"/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2BEAB085-F36B-96E0-055B-E955DA6C88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3DFC5-1366-409D-A54D-97478694587F}">
  <dimension ref="A1:AMJ39"/>
  <sheetViews>
    <sheetView tabSelected="1" workbookViewId="0">
      <selection sqref="A1:E1"/>
    </sheetView>
  </sheetViews>
  <sheetFormatPr defaultColWidth="11.109375" defaultRowHeight="16.5" customHeight="1" x14ac:dyDescent="0.3"/>
  <cols>
    <col min="1" max="1" width="8.33203125" customWidth="1"/>
    <col min="2" max="2" width="5" customWidth="1"/>
    <col min="3" max="3" width="6.6640625" customWidth="1"/>
    <col min="4" max="23" width="6.33203125" customWidth="1"/>
    <col min="24" max="24" width="5.44140625" customWidth="1"/>
    <col min="25" max="1024" width="11.21875" style="3" customWidth="1"/>
    <col min="1025" max="1025" width="11.109375" customWidth="1"/>
  </cols>
  <sheetData>
    <row r="1" spans="1:24" ht="41.25" customHeight="1" thickBot="1" x14ac:dyDescent="0.35">
      <c r="A1" s="18"/>
      <c r="B1" s="18"/>
      <c r="C1" s="18"/>
      <c r="D1" s="18"/>
      <c r="E1" s="18"/>
      <c r="F1" s="1"/>
      <c r="G1" s="1"/>
      <c r="H1" s="19" t="s">
        <v>0</v>
      </c>
      <c r="I1" s="19"/>
      <c r="J1" s="19"/>
      <c r="K1" s="19"/>
      <c r="L1" s="19"/>
      <c r="M1" s="19"/>
      <c r="N1" s="19"/>
      <c r="O1" s="19"/>
      <c r="P1" s="19"/>
      <c r="Q1" s="19"/>
      <c r="R1" s="2"/>
      <c r="S1" s="2"/>
      <c r="T1" s="2"/>
      <c r="U1" s="2"/>
      <c r="V1" s="2"/>
      <c r="W1" s="2"/>
      <c r="X1" s="2"/>
    </row>
    <row r="2" spans="1:24" s="10" customFormat="1" ht="28.8" customHeight="1" x14ac:dyDescent="0.3">
      <c r="A2" s="4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8" t="s">
        <v>18</v>
      </c>
      <c r="S2" s="8" t="s">
        <v>19</v>
      </c>
      <c r="T2" s="8" t="s">
        <v>20</v>
      </c>
      <c r="U2" s="8" t="s">
        <v>21</v>
      </c>
      <c r="V2" s="8" t="s">
        <v>22</v>
      </c>
      <c r="W2" s="8" t="s">
        <v>23</v>
      </c>
      <c r="X2" s="9" t="s">
        <v>24</v>
      </c>
    </row>
    <row r="3" spans="1:24" ht="16.5" customHeight="1" x14ac:dyDescent="0.3">
      <c r="A3" s="20" t="s">
        <v>3</v>
      </c>
      <c r="B3" s="11" t="s">
        <v>25</v>
      </c>
      <c r="C3" s="12">
        <f t="shared" ref="C3:X3" si="0">SUM(C4+C5)</f>
        <v>6125</v>
      </c>
      <c r="D3" s="12">
        <f t="shared" si="0"/>
        <v>89</v>
      </c>
      <c r="E3" s="12">
        <f t="shared" si="0"/>
        <v>83</v>
      </c>
      <c r="F3" s="12">
        <f t="shared" si="0"/>
        <v>83</v>
      </c>
      <c r="G3" s="12">
        <f t="shared" si="0"/>
        <v>141</v>
      </c>
      <c r="H3" s="12">
        <f t="shared" si="0"/>
        <v>222</v>
      </c>
      <c r="I3" s="12">
        <f t="shared" si="0"/>
        <v>323</v>
      </c>
      <c r="J3" s="12">
        <f t="shared" si="0"/>
        <v>321</v>
      </c>
      <c r="K3" s="12">
        <f t="shared" si="0"/>
        <v>261</v>
      </c>
      <c r="L3" s="12">
        <f t="shared" si="0"/>
        <v>333</v>
      </c>
      <c r="M3" s="12">
        <f t="shared" si="0"/>
        <v>389</v>
      </c>
      <c r="N3" s="12">
        <f t="shared" si="0"/>
        <v>488</v>
      </c>
      <c r="O3" s="12">
        <f t="shared" si="0"/>
        <v>623</v>
      </c>
      <c r="P3" s="12">
        <f t="shared" si="0"/>
        <v>703</v>
      </c>
      <c r="Q3" s="12">
        <f t="shared" si="0"/>
        <v>594</v>
      </c>
      <c r="R3" s="12">
        <f t="shared" si="0"/>
        <v>467</v>
      </c>
      <c r="S3" s="12">
        <f t="shared" si="0"/>
        <v>315</v>
      </c>
      <c r="T3" s="12">
        <f t="shared" si="0"/>
        <v>272</v>
      </c>
      <c r="U3" s="12">
        <f t="shared" si="0"/>
        <v>239</v>
      </c>
      <c r="V3" s="12">
        <f t="shared" si="0"/>
        <v>139</v>
      </c>
      <c r="W3" s="12">
        <f t="shared" si="0"/>
        <v>34</v>
      </c>
      <c r="X3" s="12">
        <f t="shared" si="0"/>
        <v>6</v>
      </c>
    </row>
    <row r="4" spans="1:24" ht="16.5" customHeight="1" x14ac:dyDescent="0.3">
      <c r="A4" s="20"/>
      <c r="B4" s="13" t="s">
        <v>26</v>
      </c>
      <c r="C4" s="14">
        <f t="shared" ref="C4:X4" si="1">SUM(C7+C10+C13+C16+C19+C22+C25+C28+C31+C34)</f>
        <v>3394</v>
      </c>
      <c r="D4" s="14">
        <f t="shared" si="1"/>
        <v>44</v>
      </c>
      <c r="E4" s="14">
        <f t="shared" si="1"/>
        <v>41</v>
      </c>
      <c r="F4" s="14">
        <f t="shared" si="1"/>
        <v>42</v>
      </c>
      <c r="G4" s="14">
        <f t="shared" si="1"/>
        <v>71</v>
      </c>
      <c r="H4" s="14">
        <f t="shared" si="1"/>
        <v>119</v>
      </c>
      <c r="I4" s="14">
        <f t="shared" si="1"/>
        <v>169</v>
      </c>
      <c r="J4" s="14">
        <f t="shared" si="1"/>
        <v>169</v>
      </c>
      <c r="K4" s="14">
        <f t="shared" si="1"/>
        <v>146</v>
      </c>
      <c r="L4" s="14">
        <f t="shared" si="1"/>
        <v>188</v>
      </c>
      <c r="M4" s="14">
        <f t="shared" si="1"/>
        <v>212</v>
      </c>
      <c r="N4" s="14">
        <f t="shared" si="1"/>
        <v>263</v>
      </c>
      <c r="O4" s="14">
        <f t="shared" si="1"/>
        <v>387</v>
      </c>
      <c r="P4" s="14">
        <f t="shared" si="1"/>
        <v>436</v>
      </c>
      <c r="Q4" s="14">
        <f t="shared" si="1"/>
        <v>350</v>
      </c>
      <c r="R4" s="14">
        <f t="shared" si="1"/>
        <v>278</v>
      </c>
      <c r="S4" s="14">
        <f t="shared" si="1"/>
        <v>168</v>
      </c>
      <c r="T4" s="14">
        <f t="shared" si="1"/>
        <v>131</v>
      </c>
      <c r="U4" s="14">
        <f t="shared" si="1"/>
        <v>111</v>
      </c>
      <c r="V4" s="14">
        <f t="shared" si="1"/>
        <v>55</v>
      </c>
      <c r="W4" s="14">
        <f t="shared" si="1"/>
        <v>12</v>
      </c>
      <c r="X4" s="14">
        <f t="shared" si="1"/>
        <v>2</v>
      </c>
    </row>
    <row r="5" spans="1:24" ht="16.5" customHeight="1" x14ac:dyDescent="0.3">
      <c r="A5" s="20"/>
      <c r="B5" s="13" t="s">
        <v>27</v>
      </c>
      <c r="C5" s="14">
        <f t="shared" ref="C5:X5" si="2">SUM(C8+C11+C14+C17+C20+C23+C26+C29+C32+C35)</f>
        <v>2731</v>
      </c>
      <c r="D5" s="14">
        <f t="shared" si="2"/>
        <v>45</v>
      </c>
      <c r="E5" s="14">
        <f t="shared" si="2"/>
        <v>42</v>
      </c>
      <c r="F5" s="14">
        <f t="shared" si="2"/>
        <v>41</v>
      </c>
      <c r="G5" s="14">
        <f t="shared" si="2"/>
        <v>70</v>
      </c>
      <c r="H5" s="14">
        <f t="shared" si="2"/>
        <v>103</v>
      </c>
      <c r="I5" s="14">
        <f t="shared" si="2"/>
        <v>154</v>
      </c>
      <c r="J5" s="14">
        <f t="shared" si="2"/>
        <v>152</v>
      </c>
      <c r="K5" s="14">
        <f t="shared" si="2"/>
        <v>115</v>
      </c>
      <c r="L5" s="14">
        <f t="shared" si="2"/>
        <v>145</v>
      </c>
      <c r="M5" s="14">
        <f t="shared" si="2"/>
        <v>177</v>
      </c>
      <c r="N5" s="14">
        <f t="shared" si="2"/>
        <v>225</v>
      </c>
      <c r="O5" s="14">
        <f t="shared" si="2"/>
        <v>236</v>
      </c>
      <c r="P5" s="14">
        <f t="shared" si="2"/>
        <v>267</v>
      </c>
      <c r="Q5" s="14">
        <f t="shared" si="2"/>
        <v>244</v>
      </c>
      <c r="R5" s="14">
        <f t="shared" si="2"/>
        <v>189</v>
      </c>
      <c r="S5" s="14">
        <f t="shared" si="2"/>
        <v>147</v>
      </c>
      <c r="T5" s="14">
        <f t="shared" si="2"/>
        <v>141</v>
      </c>
      <c r="U5" s="14">
        <f t="shared" si="2"/>
        <v>128</v>
      </c>
      <c r="V5" s="14">
        <f t="shared" si="2"/>
        <v>84</v>
      </c>
      <c r="W5" s="14">
        <f t="shared" si="2"/>
        <v>22</v>
      </c>
      <c r="X5" s="14">
        <f t="shared" si="2"/>
        <v>4</v>
      </c>
    </row>
    <row r="6" spans="1:24" ht="16.5" customHeight="1" x14ac:dyDescent="0.3">
      <c r="A6" s="20" t="s">
        <v>28</v>
      </c>
      <c r="B6" s="11" t="s">
        <v>25</v>
      </c>
      <c r="C6" s="12">
        <f t="shared" ref="C6:W6" si="3">SUM(C7+C8)</f>
        <v>356</v>
      </c>
      <c r="D6" s="12">
        <f t="shared" si="3"/>
        <v>5</v>
      </c>
      <c r="E6" s="12">
        <f t="shared" si="3"/>
        <v>5</v>
      </c>
      <c r="F6" s="12">
        <f t="shared" si="3"/>
        <v>5</v>
      </c>
      <c r="G6" s="12">
        <f t="shared" si="3"/>
        <v>12</v>
      </c>
      <c r="H6" s="12">
        <f t="shared" si="3"/>
        <v>9</v>
      </c>
      <c r="I6" s="12">
        <f t="shared" si="3"/>
        <v>19</v>
      </c>
      <c r="J6" s="12">
        <f t="shared" si="3"/>
        <v>25</v>
      </c>
      <c r="K6" s="12">
        <f t="shared" si="3"/>
        <v>21</v>
      </c>
      <c r="L6" s="12">
        <f t="shared" si="3"/>
        <v>27</v>
      </c>
      <c r="M6" s="12">
        <f t="shared" si="3"/>
        <v>23</v>
      </c>
      <c r="N6" s="12">
        <f t="shared" si="3"/>
        <v>22</v>
      </c>
      <c r="O6" s="12">
        <f t="shared" si="3"/>
        <v>34</v>
      </c>
      <c r="P6" s="12">
        <f t="shared" si="3"/>
        <v>57</v>
      </c>
      <c r="Q6" s="12">
        <f t="shared" si="3"/>
        <v>26</v>
      </c>
      <c r="R6" s="12">
        <f t="shared" si="3"/>
        <v>24</v>
      </c>
      <c r="S6" s="12">
        <f t="shared" si="3"/>
        <v>9</v>
      </c>
      <c r="T6" s="12">
        <f t="shared" si="3"/>
        <v>18</v>
      </c>
      <c r="U6" s="12">
        <f t="shared" si="3"/>
        <v>10</v>
      </c>
      <c r="V6" s="12">
        <f t="shared" si="3"/>
        <v>5</v>
      </c>
      <c r="W6" s="12">
        <f t="shared" si="3"/>
        <v>0</v>
      </c>
      <c r="X6" s="12">
        <v>0</v>
      </c>
    </row>
    <row r="7" spans="1:24" ht="16.5" customHeight="1" x14ac:dyDescent="0.3">
      <c r="A7" s="20"/>
      <c r="B7" s="13" t="s">
        <v>26</v>
      </c>
      <c r="C7" s="14">
        <f>SUM(D7:X7)</f>
        <v>208</v>
      </c>
      <c r="D7" s="15">
        <v>2</v>
      </c>
      <c r="E7" s="15">
        <v>3</v>
      </c>
      <c r="F7" s="15">
        <v>4</v>
      </c>
      <c r="G7" s="15">
        <v>6</v>
      </c>
      <c r="H7" s="15">
        <v>7</v>
      </c>
      <c r="I7" s="15">
        <v>12</v>
      </c>
      <c r="J7" s="15">
        <v>13</v>
      </c>
      <c r="K7" s="15">
        <v>10</v>
      </c>
      <c r="L7" s="15">
        <v>21</v>
      </c>
      <c r="M7" s="15">
        <v>13</v>
      </c>
      <c r="N7" s="15">
        <v>8</v>
      </c>
      <c r="O7" s="15">
        <v>23</v>
      </c>
      <c r="P7" s="15">
        <v>38</v>
      </c>
      <c r="Q7" s="15">
        <v>15</v>
      </c>
      <c r="R7" s="15">
        <v>13</v>
      </c>
      <c r="S7" s="15">
        <v>3</v>
      </c>
      <c r="T7" s="15">
        <v>10</v>
      </c>
      <c r="U7" s="15">
        <v>6</v>
      </c>
      <c r="V7" s="15">
        <v>1</v>
      </c>
      <c r="W7" s="15">
        <v>0</v>
      </c>
      <c r="X7" s="16">
        <v>0</v>
      </c>
    </row>
    <row r="8" spans="1:24" ht="16.5" customHeight="1" x14ac:dyDescent="0.3">
      <c r="A8" s="20"/>
      <c r="B8" s="13" t="s">
        <v>27</v>
      </c>
      <c r="C8" s="14">
        <f>SUM(D8:X8)</f>
        <v>148</v>
      </c>
      <c r="D8" s="15">
        <v>3</v>
      </c>
      <c r="E8" s="15">
        <v>2</v>
      </c>
      <c r="F8" s="15">
        <v>1</v>
      </c>
      <c r="G8" s="15">
        <v>6</v>
      </c>
      <c r="H8" s="15">
        <v>2</v>
      </c>
      <c r="I8" s="15">
        <v>7</v>
      </c>
      <c r="J8" s="15">
        <v>12</v>
      </c>
      <c r="K8" s="15">
        <v>11</v>
      </c>
      <c r="L8" s="15">
        <v>6</v>
      </c>
      <c r="M8" s="15">
        <v>10</v>
      </c>
      <c r="N8" s="15">
        <v>14</v>
      </c>
      <c r="O8" s="15">
        <v>11</v>
      </c>
      <c r="P8" s="15">
        <v>19</v>
      </c>
      <c r="Q8" s="15">
        <v>11</v>
      </c>
      <c r="R8" s="15">
        <v>11</v>
      </c>
      <c r="S8" s="15">
        <v>6</v>
      </c>
      <c r="T8" s="15">
        <v>8</v>
      </c>
      <c r="U8" s="15">
        <v>4</v>
      </c>
      <c r="V8" s="15">
        <v>4</v>
      </c>
      <c r="W8" s="15">
        <v>0</v>
      </c>
      <c r="X8" s="16">
        <v>0</v>
      </c>
    </row>
    <row r="9" spans="1:24" ht="16.5" customHeight="1" x14ac:dyDescent="0.3">
      <c r="A9" s="20" t="s">
        <v>29</v>
      </c>
      <c r="B9" s="11" t="s">
        <v>25</v>
      </c>
      <c r="C9" s="12">
        <f t="shared" ref="C9:X9" si="4">SUM(C10+C11)</f>
        <v>957</v>
      </c>
      <c r="D9" s="12">
        <f t="shared" si="4"/>
        <v>16</v>
      </c>
      <c r="E9" s="12">
        <f t="shared" si="4"/>
        <v>8</v>
      </c>
      <c r="F9" s="12">
        <f t="shared" si="4"/>
        <v>7</v>
      </c>
      <c r="G9" s="12">
        <f t="shared" si="4"/>
        <v>25</v>
      </c>
      <c r="H9" s="12">
        <f t="shared" si="4"/>
        <v>38</v>
      </c>
      <c r="I9" s="12">
        <f t="shared" si="4"/>
        <v>54</v>
      </c>
      <c r="J9" s="12">
        <f t="shared" si="4"/>
        <v>41</v>
      </c>
      <c r="K9" s="12">
        <f t="shared" si="4"/>
        <v>32</v>
      </c>
      <c r="L9" s="12">
        <f t="shared" si="4"/>
        <v>35</v>
      </c>
      <c r="M9" s="12">
        <f t="shared" si="4"/>
        <v>60</v>
      </c>
      <c r="N9" s="12">
        <f t="shared" si="4"/>
        <v>69</v>
      </c>
      <c r="O9" s="12">
        <f t="shared" si="4"/>
        <v>109</v>
      </c>
      <c r="P9" s="12">
        <f t="shared" si="4"/>
        <v>113</v>
      </c>
      <c r="Q9" s="12">
        <f t="shared" si="4"/>
        <v>94</v>
      </c>
      <c r="R9" s="12">
        <f t="shared" si="4"/>
        <v>87</v>
      </c>
      <c r="S9" s="12">
        <f t="shared" si="4"/>
        <v>56</v>
      </c>
      <c r="T9" s="12">
        <f t="shared" si="4"/>
        <v>42</v>
      </c>
      <c r="U9" s="12">
        <f t="shared" si="4"/>
        <v>32</v>
      </c>
      <c r="V9" s="12">
        <f t="shared" si="4"/>
        <v>32</v>
      </c>
      <c r="W9" s="12">
        <f t="shared" si="4"/>
        <v>7</v>
      </c>
      <c r="X9" s="12">
        <f t="shared" si="4"/>
        <v>0</v>
      </c>
    </row>
    <row r="10" spans="1:24" ht="16.5" customHeight="1" x14ac:dyDescent="0.3">
      <c r="A10" s="20"/>
      <c r="B10" s="13" t="s">
        <v>26</v>
      </c>
      <c r="C10" s="14">
        <f>SUM(D10:X10)</f>
        <v>551</v>
      </c>
      <c r="D10" s="15">
        <v>7</v>
      </c>
      <c r="E10" s="15">
        <v>7</v>
      </c>
      <c r="F10" s="15">
        <v>5</v>
      </c>
      <c r="G10" s="15">
        <v>15</v>
      </c>
      <c r="H10" s="15">
        <v>18</v>
      </c>
      <c r="I10" s="15">
        <v>27</v>
      </c>
      <c r="J10" s="15">
        <v>23</v>
      </c>
      <c r="K10" s="15">
        <v>20</v>
      </c>
      <c r="L10" s="15">
        <v>21</v>
      </c>
      <c r="M10" s="15">
        <v>32</v>
      </c>
      <c r="N10" s="15">
        <v>34</v>
      </c>
      <c r="O10" s="15">
        <v>72</v>
      </c>
      <c r="P10" s="15">
        <v>68</v>
      </c>
      <c r="Q10" s="15">
        <v>63</v>
      </c>
      <c r="R10" s="15">
        <v>55</v>
      </c>
      <c r="S10" s="15">
        <v>31</v>
      </c>
      <c r="T10" s="15">
        <v>24</v>
      </c>
      <c r="U10" s="15">
        <v>14</v>
      </c>
      <c r="V10" s="15">
        <v>14</v>
      </c>
      <c r="W10" s="15">
        <v>1</v>
      </c>
      <c r="X10" s="16">
        <v>0</v>
      </c>
    </row>
    <row r="11" spans="1:24" ht="16.5" customHeight="1" x14ac:dyDescent="0.3">
      <c r="A11" s="20"/>
      <c r="B11" s="13" t="s">
        <v>27</v>
      </c>
      <c r="C11" s="14">
        <f>SUM(D11:X11)</f>
        <v>406</v>
      </c>
      <c r="D11" s="15">
        <v>9</v>
      </c>
      <c r="E11" s="15">
        <v>1</v>
      </c>
      <c r="F11" s="15">
        <v>2</v>
      </c>
      <c r="G11" s="15">
        <v>10</v>
      </c>
      <c r="H11" s="15">
        <v>20</v>
      </c>
      <c r="I11" s="15">
        <v>27</v>
      </c>
      <c r="J11" s="15">
        <v>18</v>
      </c>
      <c r="K11" s="15">
        <v>12</v>
      </c>
      <c r="L11" s="15">
        <v>14</v>
      </c>
      <c r="M11" s="15">
        <v>28</v>
      </c>
      <c r="N11" s="15">
        <v>35</v>
      </c>
      <c r="O11" s="15">
        <v>37</v>
      </c>
      <c r="P11" s="15">
        <v>45</v>
      </c>
      <c r="Q11" s="15">
        <v>31</v>
      </c>
      <c r="R11" s="15">
        <v>32</v>
      </c>
      <c r="S11" s="15">
        <v>25</v>
      </c>
      <c r="T11" s="15">
        <v>18</v>
      </c>
      <c r="U11" s="15">
        <v>18</v>
      </c>
      <c r="V11" s="15">
        <v>18</v>
      </c>
      <c r="W11" s="15">
        <v>6</v>
      </c>
      <c r="X11" s="16">
        <v>0</v>
      </c>
    </row>
    <row r="12" spans="1:24" ht="16.5" customHeight="1" x14ac:dyDescent="0.3">
      <c r="A12" s="20" t="s">
        <v>30</v>
      </c>
      <c r="B12" s="11" t="s">
        <v>25</v>
      </c>
      <c r="C12" s="12">
        <f t="shared" ref="C12:X12" si="5">SUM(C13+C14)</f>
        <v>356</v>
      </c>
      <c r="D12" s="12">
        <f t="shared" si="5"/>
        <v>4</v>
      </c>
      <c r="E12" s="12">
        <f t="shared" si="5"/>
        <v>6</v>
      </c>
      <c r="F12" s="12">
        <f t="shared" si="5"/>
        <v>6</v>
      </c>
      <c r="G12" s="12">
        <f t="shared" si="5"/>
        <v>5</v>
      </c>
      <c r="H12" s="12">
        <f t="shared" si="5"/>
        <v>21</v>
      </c>
      <c r="I12" s="12">
        <f t="shared" si="5"/>
        <v>16</v>
      </c>
      <c r="J12" s="12">
        <f t="shared" si="5"/>
        <v>17</v>
      </c>
      <c r="K12" s="12">
        <f t="shared" si="5"/>
        <v>14</v>
      </c>
      <c r="L12" s="12">
        <f t="shared" si="5"/>
        <v>15</v>
      </c>
      <c r="M12" s="12">
        <f t="shared" si="5"/>
        <v>26</v>
      </c>
      <c r="N12" s="12">
        <f t="shared" si="5"/>
        <v>40</v>
      </c>
      <c r="O12" s="12">
        <f t="shared" si="5"/>
        <v>36</v>
      </c>
      <c r="P12" s="12">
        <f t="shared" si="5"/>
        <v>46</v>
      </c>
      <c r="Q12" s="12">
        <f t="shared" si="5"/>
        <v>35</v>
      </c>
      <c r="R12" s="12">
        <f t="shared" si="5"/>
        <v>24</v>
      </c>
      <c r="S12" s="12">
        <f t="shared" si="5"/>
        <v>19</v>
      </c>
      <c r="T12" s="12">
        <f t="shared" si="5"/>
        <v>8</v>
      </c>
      <c r="U12" s="12">
        <f t="shared" si="5"/>
        <v>7</v>
      </c>
      <c r="V12" s="12">
        <f t="shared" si="5"/>
        <v>8</v>
      </c>
      <c r="W12" s="12">
        <f t="shared" si="5"/>
        <v>2</v>
      </c>
      <c r="X12" s="12">
        <f t="shared" si="5"/>
        <v>1</v>
      </c>
    </row>
    <row r="13" spans="1:24" ht="16.5" customHeight="1" x14ac:dyDescent="0.3">
      <c r="A13" s="20"/>
      <c r="B13" s="13" t="s">
        <v>26</v>
      </c>
      <c r="C13" s="14">
        <f>SUM(D13:X13)</f>
        <v>206</v>
      </c>
      <c r="D13" s="15">
        <v>3</v>
      </c>
      <c r="E13" s="15">
        <v>2</v>
      </c>
      <c r="F13" s="15">
        <v>4</v>
      </c>
      <c r="G13" s="15">
        <v>1</v>
      </c>
      <c r="H13" s="15">
        <v>10</v>
      </c>
      <c r="I13" s="15">
        <v>10</v>
      </c>
      <c r="J13" s="15">
        <v>7</v>
      </c>
      <c r="K13" s="15">
        <v>8</v>
      </c>
      <c r="L13" s="15">
        <v>11</v>
      </c>
      <c r="M13" s="15">
        <v>17</v>
      </c>
      <c r="N13" s="15">
        <v>19</v>
      </c>
      <c r="O13" s="15">
        <v>23</v>
      </c>
      <c r="P13" s="15">
        <v>31</v>
      </c>
      <c r="Q13" s="15">
        <v>22</v>
      </c>
      <c r="R13" s="15">
        <v>16</v>
      </c>
      <c r="S13" s="15">
        <v>11</v>
      </c>
      <c r="T13" s="15">
        <v>2</v>
      </c>
      <c r="U13" s="15">
        <v>4</v>
      </c>
      <c r="V13" s="15">
        <v>4</v>
      </c>
      <c r="W13" s="15">
        <v>1</v>
      </c>
      <c r="X13" s="16">
        <v>0</v>
      </c>
    </row>
    <row r="14" spans="1:24" ht="16.5" customHeight="1" x14ac:dyDescent="0.3">
      <c r="A14" s="20"/>
      <c r="B14" s="13" t="s">
        <v>27</v>
      </c>
      <c r="C14" s="14">
        <f>SUM(D14:X14)</f>
        <v>150</v>
      </c>
      <c r="D14" s="15">
        <v>1</v>
      </c>
      <c r="E14" s="15">
        <v>4</v>
      </c>
      <c r="F14" s="15">
        <v>2</v>
      </c>
      <c r="G14" s="15">
        <v>4</v>
      </c>
      <c r="H14" s="15">
        <v>11</v>
      </c>
      <c r="I14" s="15">
        <v>6</v>
      </c>
      <c r="J14" s="15">
        <v>10</v>
      </c>
      <c r="K14" s="15">
        <v>6</v>
      </c>
      <c r="L14" s="15">
        <v>4</v>
      </c>
      <c r="M14" s="15">
        <v>9</v>
      </c>
      <c r="N14" s="15">
        <v>21</v>
      </c>
      <c r="O14" s="15">
        <v>13</v>
      </c>
      <c r="P14" s="15">
        <v>15</v>
      </c>
      <c r="Q14" s="15">
        <v>13</v>
      </c>
      <c r="R14" s="15">
        <v>8</v>
      </c>
      <c r="S14" s="15">
        <v>8</v>
      </c>
      <c r="T14" s="15">
        <v>6</v>
      </c>
      <c r="U14" s="15">
        <v>3</v>
      </c>
      <c r="V14" s="15">
        <v>4</v>
      </c>
      <c r="W14" s="15">
        <v>1</v>
      </c>
      <c r="X14" s="16">
        <v>1</v>
      </c>
    </row>
    <row r="15" spans="1:24" ht="16.5" customHeight="1" x14ac:dyDescent="0.3">
      <c r="A15" s="20" t="s">
        <v>31</v>
      </c>
      <c r="B15" s="11" t="s">
        <v>25</v>
      </c>
      <c r="C15" s="12">
        <f t="shared" ref="C15:X15" si="6">SUM(C16+C17)</f>
        <v>312</v>
      </c>
      <c r="D15" s="12">
        <f t="shared" si="6"/>
        <v>2</v>
      </c>
      <c r="E15" s="12">
        <f t="shared" si="6"/>
        <v>0</v>
      </c>
      <c r="F15" s="12">
        <f t="shared" si="6"/>
        <v>1</v>
      </c>
      <c r="G15" s="12">
        <f t="shared" si="6"/>
        <v>3</v>
      </c>
      <c r="H15" s="12">
        <f t="shared" si="6"/>
        <v>7</v>
      </c>
      <c r="I15" s="12">
        <f t="shared" si="6"/>
        <v>15</v>
      </c>
      <c r="J15" s="12">
        <f t="shared" si="6"/>
        <v>14</v>
      </c>
      <c r="K15" s="12">
        <f t="shared" si="6"/>
        <v>8</v>
      </c>
      <c r="L15" s="12">
        <f t="shared" si="6"/>
        <v>21</v>
      </c>
      <c r="M15" s="12">
        <f t="shared" si="6"/>
        <v>34</v>
      </c>
      <c r="N15" s="12">
        <f t="shared" si="6"/>
        <v>33</v>
      </c>
      <c r="O15" s="12">
        <f t="shared" si="6"/>
        <v>19</v>
      </c>
      <c r="P15" s="12">
        <f t="shared" si="6"/>
        <v>29</v>
      </c>
      <c r="Q15" s="12">
        <f t="shared" si="6"/>
        <v>30</v>
      </c>
      <c r="R15" s="12">
        <f t="shared" si="6"/>
        <v>37</v>
      </c>
      <c r="S15" s="12">
        <f t="shared" si="6"/>
        <v>18</v>
      </c>
      <c r="T15" s="12">
        <f t="shared" si="6"/>
        <v>15</v>
      </c>
      <c r="U15" s="12">
        <f t="shared" si="6"/>
        <v>18</v>
      </c>
      <c r="V15" s="12">
        <f t="shared" si="6"/>
        <v>6</v>
      </c>
      <c r="W15" s="12">
        <f t="shared" si="6"/>
        <v>2</v>
      </c>
      <c r="X15" s="12">
        <f t="shared" si="6"/>
        <v>0</v>
      </c>
    </row>
    <row r="16" spans="1:24" ht="16.5" customHeight="1" x14ac:dyDescent="0.3">
      <c r="A16" s="20"/>
      <c r="B16" s="13" t="s">
        <v>26</v>
      </c>
      <c r="C16" s="14">
        <f>SUM(D16:X16)</f>
        <v>170</v>
      </c>
      <c r="D16" s="15">
        <v>0</v>
      </c>
      <c r="E16" s="15">
        <v>0</v>
      </c>
      <c r="F16" s="15">
        <v>0</v>
      </c>
      <c r="G16" s="15">
        <v>1</v>
      </c>
      <c r="H16" s="15">
        <v>3</v>
      </c>
      <c r="I16" s="15">
        <v>7</v>
      </c>
      <c r="J16" s="15">
        <v>7</v>
      </c>
      <c r="K16" s="15">
        <v>4</v>
      </c>
      <c r="L16" s="15">
        <v>11</v>
      </c>
      <c r="M16" s="15">
        <v>19</v>
      </c>
      <c r="N16" s="15">
        <v>21</v>
      </c>
      <c r="O16" s="15">
        <v>10</v>
      </c>
      <c r="P16" s="15">
        <v>16</v>
      </c>
      <c r="Q16" s="15">
        <v>13</v>
      </c>
      <c r="R16" s="15">
        <v>26</v>
      </c>
      <c r="S16" s="15">
        <v>11</v>
      </c>
      <c r="T16" s="15">
        <v>8</v>
      </c>
      <c r="U16" s="15">
        <v>11</v>
      </c>
      <c r="V16" s="15">
        <v>1</v>
      </c>
      <c r="W16" s="15">
        <v>1</v>
      </c>
      <c r="X16" s="16">
        <v>0</v>
      </c>
    </row>
    <row r="17" spans="1:24" ht="16.5" customHeight="1" x14ac:dyDescent="0.3">
      <c r="A17" s="20"/>
      <c r="B17" s="13" t="s">
        <v>27</v>
      </c>
      <c r="C17" s="14">
        <f>SUM(D17:X17)</f>
        <v>142</v>
      </c>
      <c r="D17" s="15">
        <v>2</v>
      </c>
      <c r="E17" s="15">
        <v>0</v>
      </c>
      <c r="F17" s="15">
        <v>1</v>
      </c>
      <c r="G17" s="15">
        <v>2</v>
      </c>
      <c r="H17" s="15">
        <v>4</v>
      </c>
      <c r="I17" s="15">
        <v>8</v>
      </c>
      <c r="J17" s="15">
        <v>7</v>
      </c>
      <c r="K17" s="15">
        <v>4</v>
      </c>
      <c r="L17" s="15">
        <v>10</v>
      </c>
      <c r="M17" s="15">
        <v>15</v>
      </c>
      <c r="N17" s="15">
        <v>12</v>
      </c>
      <c r="O17" s="15">
        <v>9</v>
      </c>
      <c r="P17" s="15">
        <v>13</v>
      </c>
      <c r="Q17" s="15">
        <v>17</v>
      </c>
      <c r="R17" s="15">
        <v>11</v>
      </c>
      <c r="S17" s="15">
        <v>7</v>
      </c>
      <c r="T17" s="15">
        <v>7</v>
      </c>
      <c r="U17" s="15">
        <v>7</v>
      </c>
      <c r="V17" s="15">
        <v>5</v>
      </c>
      <c r="W17" s="15">
        <v>1</v>
      </c>
      <c r="X17" s="16">
        <v>0</v>
      </c>
    </row>
    <row r="18" spans="1:24" ht="16.5" customHeight="1" x14ac:dyDescent="0.3">
      <c r="A18" s="20" t="s">
        <v>32</v>
      </c>
      <c r="B18" s="11" t="s">
        <v>25</v>
      </c>
      <c r="C18" s="12">
        <f t="shared" ref="C18:X18" si="7">SUM(C19+C20)</f>
        <v>553</v>
      </c>
      <c r="D18" s="12">
        <f t="shared" si="7"/>
        <v>5</v>
      </c>
      <c r="E18" s="12">
        <f t="shared" si="7"/>
        <v>3</v>
      </c>
      <c r="F18" s="12">
        <f t="shared" si="7"/>
        <v>4</v>
      </c>
      <c r="G18" s="12">
        <f t="shared" si="7"/>
        <v>4</v>
      </c>
      <c r="H18" s="12">
        <f t="shared" si="7"/>
        <v>18</v>
      </c>
      <c r="I18" s="12">
        <f t="shared" si="7"/>
        <v>20</v>
      </c>
      <c r="J18" s="12">
        <f t="shared" si="7"/>
        <v>24</v>
      </c>
      <c r="K18" s="12">
        <f t="shared" si="7"/>
        <v>27</v>
      </c>
      <c r="L18" s="12">
        <f t="shared" si="7"/>
        <v>18</v>
      </c>
      <c r="M18" s="12">
        <f t="shared" si="7"/>
        <v>26</v>
      </c>
      <c r="N18" s="12">
        <f t="shared" si="7"/>
        <v>51</v>
      </c>
      <c r="O18" s="12">
        <f t="shared" si="7"/>
        <v>69</v>
      </c>
      <c r="P18" s="12">
        <f t="shared" si="7"/>
        <v>61</v>
      </c>
      <c r="Q18" s="12">
        <f t="shared" si="7"/>
        <v>60</v>
      </c>
      <c r="R18" s="12">
        <f t="shared" si="7"/>
        <v>47</v>
      </c>
      <c r="S18" s="12">
        <f t="shared" si="7"/>
        <v>33</v>
      </c>
      <c r="T18" s="12">
        <f t="shared" si="7"/>
        <v>37</v>
      </c>
      <c r="U18" s="12">
        <f t="shared" si="7"/>
        <v>27</v>
      </c>
      <c r="V18" s="12">
        <f t="shared" si="7"/>
        <v>13</v>
      </c>
      <c r="W18" s="12">
        <f t="shared" si="7"/>
        <v>5</v>
      </c>
      <c r="X18" s="12">
        <f t="shared" si="7"/>
        <v>1</v>
      </c>
    </row>
    <row r="19" spans="1:24" ht="16.5" customHeight="1" x14ac:dyDescent="0.3">
      <c r="A19" s="20"/>
      <c r="B19" s="13" t="s">
        <v>26</v>
      </c>
      <c r="C19" s="14">
        <f>SUM(D19:X19)</f>
        <v>303</v>
      </c>
      <c r="D19" s="15">
        <v>4</v>
      </c>
      <c r="E19" s="15">
        <v>1</v>
      </c>
      <c r="F19" s="15">
        <v>0</v>
      </c>
      <c r="G19" s="15">
        <v>2</v>
      </c>
      <c r="H19" s="15">
        <v>7</v>
      </c>
      <c r="I19" s="15">
        <v>10</v>
      </c>
      <c r="J19" s="15">
        <v>17</v>
      </c>
      <c r="K19" s="15">
        <v>17</v>
      </c>
      <c r="L19" s="15">
        <v>12</v>
      </c>
      <c r="M19" s="15">
        <v>11</v>
      </c>
      <c r="N19" s="15">
        <v>28</v>
      </c>
      <c r="O19" s="15">
        <v>46</v>
      </c>
      <c r="P19" s="15">
        <v>31</v>
      </c>
      <c r="Q19" s="15">
        <v>33</v>
      </c>
      <c r="R19" s="15">
        <v>29</v>
      </c>
      <c r="S19" s="15">
        <v>17</v>
      </c>
      <c r="T19" s="15">
        <v>20</v>
      </c>
      <c r="U19" s="15">
        <v>12</v>
      </c>
      <c r="V19" s="15">
        <v>4</v>
      </c>
      <c r="W19" s="15">
        <v>2</v>
      </c>
      <c r="X19" s="16">
        <v>0</v>
      </c>
    </row>
    <row r="20" spans="1:24" ht="16.5" customHeight="1" x14ac:dyDescent="0.3">
      <c r="A20" s="20"/>
      <c r="B20" s="13" t="s">
        <v>27</v>
      </c>
      <c r="C20" s="14">
        <f>SUM(D20:X20)</f>
        <v>250</v>
      </c>
      <c r="D20" s="15">
        <v>1</v>
      </c>
      <c r="E20" s="15">
        <v>2</v>
      </c>
      <c r="F20" s="15">
        <v>4</v>
      </c>
      <c r="G20" s="15">
        <v>2</v>
      </c>
      <c r="H20" s="15">
        <v>11</v>
      </c>
      <c r="I20" s="15">
        <v>10</v>
      </c>
      <c r="J20" s="15">
        <v>7</v>
      </c>
      <c r="K20" s="15">
        <v>10</v>
      </c>
      <c r="L20" s="15">
        <v>6</v>
      </c>
      <c r="M20" s="15">
        <v>15</v>
      </c>
      <c r="N20" s="15">
        <v>23</v>
      </c>
      <c r="O20" s="15">
        <v>23</v>
      </c>
      <c r="P20" s="15">
        <v>30</v>
      </c>
      <c r="Q20" s="15">
        <v>27</v>
      </c>
      <c r="R20" s="15">
        <v>18</v>
      </c>
      <c r="S20" s="15">
        <v>16</v>
      </c>
      <c r="T20" s="15">
        <v>17</v>
      </c>
      <c r="U20" s="15">
        <v>15</v>
      </c>
      <c r="V20" s="15">
        <v>9</v>
      </c>
      <c r="W20" s="15">
        <v>3</v>
      </c>
      <c r="X20" s="16">
        <v>1</v>
      </c>
    </row>
    <row r="21" spans="1:24" ht="16.5" customHeight="1" x14ac:dyDescent="0.3">
      <c r="A21" s="20" t="s">
        <v>33</v>
      </c>
      <c r="B21" s="11" t="s">
        <v>25</v>
      </c>
      <c r="C21" s="12">
        <f t="shared" ref="C21:X21" si="8">SUM(C22+C23)</f>
        <v>917</v>
      </c>
      <c r="D21" s="12">
        <f t="shared" si="8"/>
        <v>18</v>
      </c>
      <c r="E21" s="12">
        <f t="shared" si="8"/>
        <v>20</v>
      </c>
      <c r="F21" s="12">
        <f t="shared" si="8"/>
        <v>18</v>
      </c>
      <c r="G21" s="12">
        <f t="shared" si="8"/>
        <v>26</v>
      </c>
      <c r="H21" s="12">
        <f t="shared" si="8"/>
        <v>38</v>
      </c>
      <c r="I21" s="12">
        <f t="shared" si="8"/>
        <v>64</v>
      </c>
      <c r="J21" s="12">
        <f t="shared" si="8"/>
        <v>68</v>
      </c>
      <c r="K21" s="12">
        <f t="shared" si="8"/>
        <v>54</v>
      </c>
      <c r="L21" s="12">
        <f t="shared" si="8"/>
        <v>59</v>
      </c>
      <c r="M21" s="12">
        <f t="shared" si="8"/>
        <v>55</v>
      </c>
      <c r="N21" s="12">
        <f t="shared" si="8"/>
        <v>62</v>
      </c>
      <c r="O21" s="12">
        <f t="shared" si="8"/>
        <v>88</v>
      </c>
      <c r="P21" s="12">
        <f t="shared" si="8"/>
        <v>92</v>
      </c>
      <c r="Q21" s="12">
        <f t="shared" si="8"/>
        <v>64</v>
      </c>
      <c r="R21" s="12">
        <f t="shared" si="8"/>
        <v>63</v>
      </c>
      <c r="S21" s="12">
        <f t="shared" si="8"/>
        <v>40</v>
      </c>
      <c r="T21" s="12">
        <f t="shared" si="8"/>
        <v>36</v>
      </c>
      <c r="U21" s="12">
        <f t="shared" si="8"/>
        <v>32</v>
      </c>
      <c r="V21" s="12">
        <f t="shared" si="8"/>
        <v>13</v>
      </c>
      <c r="W21" s="12">
        <f t="shared" si="8"/>
        <v>5</v>
      </c>
      <c r="X21" s="12">
        <f t="shared" si="8"/>
        <v>2</v>
      </c>
    </row>
    <row r="22" spans="1:24" ht="16.5" customHeight="1" x14ac:dyDescent="0.3">
      <c r="A22" s="20"/>
      <c r="B22" s="13" t="s">
        <v>26</v>
      </c>
      <c r="C22" s="14">
        <f>SUM(D22:X22)</f>
        <v>487</v>
      </c>
      <c r="D22" s="15">
        <v>10</v>
      </c>
      <c r="E22" s="15">
        <v>12</v>
      </c>
      <c r="F22" s="15">
        <v>8</v>
      </c>
      <c r="G22" s="15">
        <v>12</v>
      </c>
      <c r="H22" s="15">
        <v>24</v>
      </c>
      <c r="I22" s="15">
        <v>35</v>
      </c>
      <c r="J22" s="15">
        <v>31</v>
      </c>
      <c r="K22" s="15">
        <v>32</v>
      </c>
      <c r="L22" s="15">
        <v>31</v>
      </c>
      <c r="M22" s="15">
        <v>31</v>
      </c>
      <c r="N22" s="15">
        <v>34</v>
      </c>
      <c r="O22" s="15">
        <v>43</v>
      </c>
      <c r="P22" s="15">
        <v>54</v>
      </c>
      <c r="Q22" s="15">
        <v>38</v>
      </c>
      <c r="R22" s="15">
        <v>35</v>
      </c>
      <c r="S22" s="15">
        <v>21</v>
      </c>
      <c r="T22" s="15">
        <v>16</v>
      </c>
      <c r="U22" s="15">
        <v>15</v>
      </c>
      <c r="V22" s="15">
        <v>4</v>
      </c>
      <c r="W22" s="15">
        <v>0</v>
      </c>
      <c r="X22" s="16">
        <v>1</v>
      </c>
    </row>
    <row r="23" spans="1:24" ht="16.5" customHeight="1" x14ac:dyDescent="0.3">
      <c r="A23" s="20"/>
      <c r="B23" s="13" t="s">
        <v>27</v>
      </c>
      <c r="C23" s="14">
        <f>SUM(D23:X23)</f>
        <v>430</v>
      </c>
      <c r="D23" s="15">
        <v>8</v>
      </c>
      <c r="E23" s="15">
        <v>8</v>
      </c>
      <c r="F23" s="15">
        <v>10</v>
      </c>
      <c r="G23" s="15">
        <v>14</v>
      </c>
      <c r="H23" s="15">
        <v>14</v>
      </c>
      <c r="I23" s="15">
        <v>29</v>
      </c>
      <c r="J23" s="15">
        <v>37</v>
      </c>
      <c r="K23" s="15">
        <v>22</v>
      </c>
      <c r="L23" s="15">
        <v>28</v>
      </c>
      <c r="M23" s="15">
        <v>24</v>
      </c>
      <c r="N23" s="15">
        <v>28</v>
      </c>
      <c r="O23" s="15">
        <v>45</v>
      </c>
      <c r="P23" s="15">
        <v>38</v>
      </c>
      <c r="Q23" s="15">
        <v>26</v>
      </c>
      <c r="R23" s="15">
        <v>28</v>
      </c>
      <c r="S23" s="15">
        <v>19</v>
      </c>
      <c r="T23" s="15">
        <v>20</v>
      </c>
      <c r="U23" s="15">
        <v>17</v>
      </c>
      <c r="V23" s="15">
        <v>9</v>
      </c>
      <c r="W23" s="15">
        <v>5</v>
      </c>
      <c r="X23" s="16">
        <v>1</v>
      </c>
    </row>
    <row r="24" spans="1:24" ht="16.5" customHeight="1" x14ac:dyDescent="0.3">
      <c r="A24" s="20" t="s">
        <v>34</v>
      </c>
      <c r="B24" s="11" t="s">
        <v>25</v>
      </c>
      <c r="C24" s="12">
        <f t="shared" ref="C24:X24" si="9">SUM(C25+C26)</f>
        <v>754</v>
      </c>
      <c r="D24" s="12">
        <f t="shared" si="9"/>
        <v>14</v>
      </c>
      <c r="E24" s="12">
        <f t="shared" si="9"/>
        <v>9</v>
      </c>
      <c r="F24" s="12">
        <f t="shared" si="9"/>
        <v>11</v>
      </c>
      <c r="G24" s="12">
        <f t="shared" si="9"/>
        <v>18</v>
      </c>
      <c r="H24" s="12">
        <f t="shared" si="9"/>
        <v>32</v>
      </c>
      <c r="I24" s="12">
        <f t="shared" si="9"/>
        <v>40</v>
      </c>
      <c r="J24" s="12">
        <f t="shared" si="9"/>
        <v>49</v>
      </c>
      <c r="K24" s="12">
        <f t="shared" si="9"/>
        <v>25</v>
      </c>
      <c r="L24" s="12">
        <f t="shared" si="9"/>
        <v>37</v>
      </c>
      <c r="M24" s="12">
        <f t="shared" si="9"/>
        <v>43</v>
      </c>
      <c r="N24" s="12">
        <f t="shared" si="9"/>
        <v>60</v>
      </c>
      <c r="O24" s="12">
        <f t="shared" si="9"/>
        <v>86</v>
      </c>
      <c r="P24" s="12">
        <f t="shared" si="9"/>
        <v>77</v>
      </c>
      <c r="Q24" s="12">
        <f t="shared" si="9"/>
        <v>79</v>
      </c>
      <c r="R24" s="12">
        <f t="shared" si="9"/>
        <v>50</v>
      </c>
      <c r="S24" s="12">
        <f t="shared" si="9"/>
        <v>42</v>
      </c>
      <c r="T24" s="12">
        <f t="shared" si="9"/>
        <v>32</v>
      </c>
      <c r="U24" s="12">
        <f t="shared" si="9"/>
        <v>29</v>
      </c>
      <c r="V24" s="12">
        <f t="shared" si="9"/>
        <v>20</v>
      </c>
      <c r="W24" s="12">
        <f t="shared" si="9"/>
        <v>1</v>
      </c>
      <c r="X24" s="12">
        <f t="shared" si="9"/>
        <v>0</v>
      </c>
    </row>
    <row r="25" spans="1:24" ht="16.5" customHeight="1" x14ac:dyDescent="0.3">
      <c r="A25" s="20"/>
      <c r="B25" s="13" t="s">
        <v>26</v>
      </c>
      <c r="C25" s="14">
        <f>SUM(D25:X25)</f>
        <v>412</v>
      </c>
      <c r="D25" s="15">
        <v>6</v>
      </c>
      <c r="E25" s="15">
        <v>2</v>
      </c>
      <c r="F25" s="15">
        <v>7</v>
      </c>
      <c r="G25" s="15">
        <v>13</v>
      </c>
      <c r="H25" s="15">
        <v>17</v>
      </c>
      <c r="I25" s="15">
        <v>20</v>
      </c>
      <c r="J25" s="15">
        <v>28</v>
      </c>
      <c r="K25" s="15">
        <v>11</v>
      </c>
      <c r="L25" s="15">
        <v>14</v>
      </c>
      <c r="M25" s="15">
        <v>23</v>
      </c>
      <c r="N25" s="15">
        <v>28</v>
      </c>
      <c r="O25" s="15">
        <v>50</v>
      </c>
      <c r="P25" s="15">
        <v>60</v>
      </c>
      <c r="Q25" s="15">
        <v>53</v>
      </c>
      <c r="R25" s="15">
        <v>23</v>
      </c>
      <c r="S25" s="15">
        <v>22</v>
      </c>
      <c r="T25" s="15">
        <v>13</v>
      </c>
      <c r="U25" s="15">
        <v>15</v>
      </c>
      <c r="V25" s="15">
        <v>6</v>
      </c>
      <c r="W25" s="15">
        <v>1</v>
      </c>
      <c r="X25" s="16">
        <v>0</v>
      </c>
    </row>
    <row r="26" spans="1:24" ht="16.5" customHeight="1" x14ac:dyDescent="0.3">
      <c r="A26" s="20"/>
      <c r="B26" s="13" t="s">
        <v>27</v>
      </c>
      <c r="C26" s="14">
        <f>SUM(D26:X26)</f>
        <v>342</v>
      </c>
      <c r="D26" s="15">
        <v>8</v>
      </c>
      <c r="E26" s="15">
        <v>7</v>
      </c>
      <c r="F26" s="15">
        <v>4</v>
      </c>
      <c r="G26" s="15">
        <v>5</v>
      </c>
      <c r="H26" s="15">
        <v>15</v>
      </c>
      <c r="I26" s="15">
        <v>20</v>
      </c>
      <c r="J26" s="15">
        <v>21</v>
      </c>
      <c r="K26" s="15">
        <v>14</v>
      </c>
      <c r="L26" s="15">
        <v>23</v>
      </c>
      <c r="M26" s="15">
        <v>20</v>
      </c>
      <c r="N26" s="15">
        <v>32</v>
      </c>
      <c r="O26" s="15">
        <v>36</v>
      </c>
      <c r="P26" s="15">
        <v>17</v>
      </c>
      <c r="Q26" s="15">
        <v>26</v>
      </c>
      <c r="R26" s="15">
        <v>27</v>
      </c>
      <c r="S26" s="15">
        <v>20</v>
      </c>
      <c r="T26" s="15">
        <v>19</v>
      </c>
      <c r="U26" s="15">
        <v>14</v>
      </c>
      <c r="V26" s="15">
        <v>14</v>
      </c>
      <c r="W26" s="15">
        <v>0</v>
      </c>
      <c r="X26" s="16">
        <v>0</v>
      </c>
    </row>
    <row r="27" spans="1:24" ht="16.5" customHeight="1" x14ac:dyDescent="0.3">
      <c r="A27" s="20" t="s">
        <v>35</v>
      </c>
      <c r="B27" s="11" t="s">
        <v>25</v>
      </c>
      <c r="C27" s="12">
        <f t="shared" ref="C27:X27" si="10">SUM(C28+C29)</f>
        <v>328</v>
      </c>
      <c r="D27" s="12">
        <f t="shared" si="10"/>
        <v>2</v>
      </c>
      <c r="E27" s="12">
        <f t="shared" si="10"/>
        <v>8</v>
      </c>
      <c r="F27" s="12">
        <f t="shared" si="10"/>
        <v>5</v>
      </c>
      <c r="G27" s="12">
        <f t="shared" si="10"/>
        <v>8</v>
      </c>
      <c r="H27" s="12">
        <f t="shared" si="10"/>
        <v>4</v>
      </c>
      <c r="I27" s="12">
        <f t="shared" si="10"/>
        <v>14</v>
      </c>
      <c r="J27" s="12">
        <f t="shared" si="10"/>
        <v>9</v>
      </c>
      <c r="K27" s="12">
        <f t="shared" si="10"/>
        <v>11</v>
      </c>
      <c r="L27" s="12">
        <f t="shared" si="10"/>
        <v>20</v>
      </c>
      <c r="M27" s="12">
        <f t="shared" si="10"/>
        <v>19</v>
      </c>
      <c r="N27" s="12">
        <f t="shared" si="10"/>
        <v>27</v>
      </c>
      <c r="O27" s="12">
        <f t="shared" si="10"/>
        <v>37</v>
      </c>
      <c r="P27" s="12">
        <f t="shared" si="10"/>
        <v>40</v>
      </c>
      <c r="Q27" s="12">
        <f t="shared" si="10"/>
        <v>38</v>
      </c>
      <c r="R27" s="12">
        <f t="shared" si="10"/>
        <v>30</v>
      </c>
      <c r="S27" s="12">
        <f t="shared" si="10"/>
        <v>21</v>
      </c>
      <c r="T27" s="12">
        <f t="shared" si="10"/>
        <v>15</v>
      </c>
      <c r="U27" s="12">
        <f t="shared" si="10"/>
        <v>11</v>
      </c>
      <c r="V27" s="12">
        <f t="shared" si="10"/>
        <v>8</v>
      </c>
      <c r="W27" s="12">
        <f t="shared" si="10"/>
        <v>1</v>
      </c>
      <c r="X27" s="12">
        <f t="shared" si="10"/>
        <v>0</v>
      </c>
    </row>
    <row r="28" spans="1:24" ht="16.5" customHeight="1" x14ac:dyDescent="0.3">
      <c r="A28" s="20"/>
      <c r="B28" s="13" t="s">
        <v>26</v>
      </c>
      <c r="C28" s="14">
        <f>SUM(D28:X28)</f>
        <v>189</v>
      </c>
      <c r="D28" s="15">
        <v>1</v>
      </c>
      <c r="E28" s="15">
        <v>1</v>
      </c>
      <c r="F28" s="15">
        <v>4</v>
      </c>
      <c r="G28" s="15">
        <v>5</v>
      </c>
      <c r="H28" s="15">
        <v>2</v>
      </c>
      <c r="I28" s="15">
        <v>8</v>
      </c>
      <c r="J28" s="15">
        <v>4</v>
      </c>
      <c r="K28" s="15">
        <v>5</v>
      </c>
      <c r="L28" s="15">
        <v>11</v>
      </c>
      <c r="M28" s="15">
        <v>9</v>
      </c>
      <c r="N28" s="15">
        <v>15</v>
      </c>
      <c r="O28" s="15">
        <v>25</v>
      </c>
      <c r="P28" s="15">
        <v>28</v>
      </c>
      <c r="Q28" s="15">
        <v>23</v>
      </c>
      <c r="R28" s="15">
        <v>21</v>
      </c>
      <c r="S28" s="15">
        <v>11</v>
      </c>
      <c r="T28" s="15">
        <v>7</v>
      </c>
      <c r="U28" s="15">
        <v>3</v>
      </c>
      <c r="V28" s="15">
        <v>5</v>
      </c>
      <c r="W28" s="15">
        <v>1</v>
      </c>
      <c r="X28" s="16">
        <v>0</v>
      </c>
    </row>
    <row r="29" spans="1:24" ht="16.5" customHeight="1" x14ac:dyDescent="0.3">
      <c r="A29" s="20"/>
      <c r="B29" s="13" t="s">
        <v>27</v>
      </c>
      <c r="C29" s="14">
        <f>SUM(D29:X29)</f>
        <v>139</v>
      </c>
      <c r="D29" s="15">
        <v>1</v>
      </c>
      <c r="E29" s="15">
        <v>7</v>
      </c>
      <c r="F29" s="15">
        <v>1</v>
      </c>
      <c r="G29" s="15">
        <v>3</v>
      </c>
      <c r="H29" s="15">
        <v>2</v>
      </c>
      <c r="I29" s="15">
        <v>6</v>
      </c>
      <c r="J29" s="15">
        <v>5</v>
      </c>
      <c r="K29" s="15">
        <v>6</v>
      </c>
      <c r="L29" s="15">
        <v>9</v>
      </c>
      <c r="M29" s="15">
        <v>10</v>
      </c>
      <c r="N29" s="15">
        <v>12</v>
      </c>
      <c r="O29" s="15">
        <v>12</v>
      </c>
      <c r="P29" s="15">
        <v>12</v>
      </c>
      <c r="Q29" s="15">
        <v>15</v>
      </c>
      <c r="R29" s="15">
        <v>9</v>
      </c>
      <c r="S29" s="15">
        <v>10</v>
      </c>
      <c r="T29" s="15">
        <v>8</v>
      </c>
      <c r="U29" s="15">
        <v>8</v>
      </c>
      <c r="V29" s="15">
        <v>3</v>
      </c>
      <c r="W29" s="15">
        <v>0</v>
      </c>
      <c r="X29" s="16">
        <v>0</v>
      </c>
    </row>
    <row r="30" spans="1:24" ht="16.5" customHeight="1" x14ac:dyDescent="0.3">
      <c r="A30" s="20" t="s">
        <v>36</v>
      </c>
      <c r="B30" s="11" t="s">
        <v>25</v>
      </c>
      <c r="C30" s="12">
        <f t="shared" ref="C30:X30" si="11">SUM(C31+C32)</f>
        <v>431</v>
      </c>
      <c r="D30" s="12">
        <f t="shared" si="11"/>
        <v>3</v>
      </c>
      <c r="E30" s="12">
        <f t="shared" si="11"/>
        <v>5</v>
      </c>
      <c r="F30" s="12">
        <f t="shared" si="11"/>
        <v>5</v>
      </c>
      <c r="G30" s="12">
        <f t="shared" si="11"/>
        <v>13</v>
      </c>
      <c r="H30" s="12">
        <f t="shared" si="11"/>
        <v>12</v>
      </c>
      <c r="I30" s="12">
        <f t="shared" si="11"/>
        <v>17</v>
      </c>
      <c r="J30" s="12">
        <f t="shared" si="11"/>
        <v>8</v>
      </c>
      <c r="K30" s="12">
        <f t="shared" si="11"/>
        <v>15</v>
      </c>
      <c r="L30" s="12">
        <f t="shared" si="11"/>
        <v>25</v>
      </c>
      <c r="M30" s="12">
        <f t="shared" si="11"/>
        <v>20</v>
      </c>
      <c r="N30" s="12">
        <f t="shared" si="11"/>
        <v>28</v>
      </c>
      <c r="O30" s="12">
        <f t="shared" si="11"/>
        <v>52</v>
      </c>
      <c r="P30" s="12">
        <f t="shared" si="11"/>
        <v>60</v>
      </c>
      <c r="Q30" s="12">
        <f t="shared" si="11"/>
        <v>55</v>
      </c>
      <c r="R30" s="12">
        <f t="shared" si="11"/>
        <v>29</v>
      </c>
      <c r="S30" s="12">
        <f t="shared" si="11"/>
        <v>25</v>
      </c>
      <c r="T30" s="12">
        <f t="shared" si="11"/>
        <v>33</v>
      </c>
      <c r="U30" s="12">
        <f t="shared" si="11"/>
        <v>15</v>
      </c>
      <c r="V30" s="12">
        <f t="shared" si="11"/>
        <v>8</v>
      </c>
      <c r="W30" s="12">
        <f t="shared" si="11"/>
        <v>3</v>
      </c>
      <c r="X30" s="12">
        <f t="shared" si="11"/>
        <v>0</v>
      </c>
    </row>
    <row r="31" spans="1:24" ht="16.5" customHeight="1" x14ac:dyDescent="0.3">
      <c r="A31" s="20"/>
      <c r="B31" s="13" t="s">
        <v>26</v>
      </c>
      <c r="C31" s="14">
        <f>SUM(D31:X31)</f>
        <v>246</v>
      </c>
      <c r="D31" s="15">
        <v>1</v>
      </c>
      <c r="E31" s="15">
        <v>2</v>
      </c>
      <c r="F31" s="15">
        <v>2</v>
      </c>
      <c r="G31" s="15">
        <v>5</v>
      </c>
      <c r="H31" s="15">
        <v>9</v>
      </c>
      <c r="I31" s="15">
        <v>11</v>
      </c>
      <c r="J31" s="15">
        <v>2</v>
      </c>
      <c r="K31" s="15">
        <v>10</v>
      </c>
      <c r="L31" s="15">
        <v>11</v>
      </c>
      <c r="M31" s="15">
        <v>13</v>
      </c>
      <c r="N31" s="15">
        <v>17</v>
      </c>
      <c r="O31" s="15">
        <v>39</v>
      </c>
      <c r="P31" s="15">
        <v>37</v>
      </c>
      <c r="Q31" s="15">
        <v>31</v>
      </c>
      <c r="R31" s="15">
        <v>16</v>
      </c>
      <c r="S31" s="15">
        <v>13</v>
      </c>
      <c r="T31" s="15">
        <v>15</v>
      </c>
      <c r="U31" s="15">
        <v>8</v>
      </c>
      <c r="V31" s="15">
        <v>2</v>
      </c>
      <c r="W31" s="15">
        <v>2</v>
      </c>
      <c r="X31" s="16">
        <v>0</v>
      </c>
    </row>
    <row r="32" spans="1:24" ht="16.5" customHeight="1" x14ac:dyDescent="0.3">
      <c r="A32" s="20"/>
      <c r="B32" s="13" t="s">
        <v>27</v>
      </c>
      <c r="C32" s="14">
        <f>SUM(D32:X32)</f>
        <v>185</v>
      </c>
      <c r="D32" s="15">
        <v>2</v>
      </c>
      <c r="E32" s="15">
        <v>3</v>
      </c>
      <c r="F32" s="15">
        <v>3</v>
      </c>
      <c r="G32" s="15">
        <v>8</v>
      </c>
      <c r="H32" s="15">
        <v>3</v>
      </c>
      <c r="I32" s="15">
        <v>6</v>
      </c>
      <c r="J32" s="15">
        <v>6</v>
      </c>
      <c r="K32" s="15">
        <v>5</v>
      </c>
      <c r="L32" s="15">
        <v>14</v>
      </c>
      <c r="M32" s="15">
        <v>7</v>
      </c>
      <c r="N32" s="15">
        <v>11</v>
      </c>
      <c r="O32" s="15">
        <v>13</v>
      </c>
      <c r="P32" s="15">
        <v>23</v>
      </c>
      <c r="Q32" s="15">
        <v>24</v>
      </c>
      <c r="R32" s="15">
        <v>13</v>
      </c>
      <c r="S32" s="15">
        <v>12</v>
      </c>
      <c r="T32" s="15">
        <v>18</v>
      </c>
      <c r="U32" s="15">
        <v>7</v>
      </c>
      <c r="V32" s="15">
        <v>6</v>
      </c>
      <c r="W32" s="15">
        <v>1</v>
      </c>
      <c r="X32" s="16">
        <v>0</v>
      </c>
    </row>
    <row r="33" spans="1:24" ht="16.5" customHeight="1" x14ac:dyDescent="0.3">
      <c r="A33" s="20" t="s">
        <v>37</v>
      </c>
      <c r="B33" s="11" t="s">
        <v>25</v>
      </c>
      <c r="C33" s="12">
        <f t="shared" ref="C33:X33" si="12">SUM(C34+C35)</f>
        <v>1161</v>
      </c>
      <c r="D33" s="12">
        <f t="shared" si="12"/>
        <v>20</v>
      </c>
      <c r="E33" s="12">
        <f t="shared" si="12"/>
        <v>19</v>
      </c>
      <c r="F33" s="12">
        <f t="shared" si="12"/>
        <v>21</v>
      </c>
      <c r="G33" s="12">
        <f t="shared" si="12"/>
        <v>27</v>
      </c>
      <c r="H33" s="12">
        <f t="shared" si="12"/>
        <v>43</v>
      </c>
      <c r="I33" s="12">
        <f t="shared" si="12"/>
        <v>64</v>
      </c>
      <c r="J33" s="12">
        <f t="shared" si="12"/>
        <v>66</v>
      </c>
      <c r="K33" s="12">
        <f t="shared" si="12"/>
        <v>54</v>
      </c>
      <c r="L33" s="12">
        <f t="shared" si="12"/>
        <v>76</v>
      </c>
      <c r="M33" s="12">
        <f t="shared" si="12"/>
        <v>83</v>
      </c>
      <c r="N33" s="12">
        <f t="shared" si="12"/>
        <v>96</v>
      </c>
      <c r="O33" s="12">
        <f t="shared" si="12"/>
        <v>93</v>
      </c>
      <c r="P33" s="12">
        <f t="shared" si="12"/>
        <v>128</v>
      </c>
      <c r="Q33" s="12">
        <f t="shared" si="12"/>
        <v>113</v>
      </c>
      <c r="R33" s="12">
        <f t="shared" si="12"/>
        <v>76</v>
      </c>
      <c r="S33" s="12">
        <f t="shared" si="12"/>
        <v>52</v>
      </c>
      <c r="T33" s="12">
        <f t="shared" si="12"/>
        <v>36</v>
      </c>
      <c r="U33" s="12">
        <f t="shared" si="12"/>
        <v>58</v>
      </c>
      <c r="V33" s="12">
        <f t="shared" si="12"/>
        <v>26</v>
      </c>
      <c r="W33" s="12">
        <f t="shared" si="12"/>
        <v>8</v>
      </c>
      <c r="X33" s="12">
        <f t="shared" si="12"/>
        <v>2</v>
      </c>
    </row>
    <row r="34" spans="1:24" ht="16.5" customHeight="1" x14ac:dyDescent="0.3">
      <c r="A34" s="20"/>
      <c r="B34" s="13" t="s">
        <v>26</v>
      </c>
      <c r="C34" s="14">
        <f>SUM(D34:X34)</f>
        <v>622</v>
      </c>
      <c r="D34" s="15">
        <v>10</v>
      </c>
      <c r="E34" s="15">
        <v>11</v>
      </c>
      <c r="F34" s="15">
        <v>8</v>
      </c>
      <c r="G34" s="15">
        <v>11</v>
      </c>
      <c r="H34" s="15">
        <v>22</v>
      </c>
      <c r="I34" s="15">
        <v>29</v>
      </c>
      <c r="J34" s="15">
        <v>37</v>
      </c>
      <c r="K34" s="15">
        <v>29</v>
      </c>
      <c r="L34" s="15">
        <v>45</v>
      </c>
      <c r="M34" s="15">
        <v>44</v>
      </c>
      <c r="N34" s="15">
        <v>59</v>
      </c>
      <c r="O34" s="15">
        <v>56</v>
      </c>
      <c r="P34" s="15">
        <v>73</v>
      </c>
      <c r="Q34" s="15">
        <v>59</v>
      </c>
      <c r="R34" s="15">
        <v>44</v>
      </c>
      <c r="S34" s="15">
        <v>28</v>
      </c>
      <c r="T34" s="15">
        <v>16</v>
      </c>
      <c r="U34" s="15">
        <v>23</v>
      </c>
      <c r="V34" s="15">
        <v>14</v>
      </c>
      <c r="W34" s="15">
        <v>3</v>
      </c>
      <c r="X34" s="16">
        <v>1</v>
      </c>
    </row>
    <row r="35" spans="1:24" ht="16.5" customHeight="1" x14ac:dyDescent="0.3">
      <c r="A35" s="20"/>
      <c r="B35" s="13" t="s">
        <v>27</v>
      </c>
      <c r="C35" s="14">
        <f>SUM(D35:X35)</f>
        <v>539</v>
      </c>
      <c r="D35" s="15">
        <v>10</v>
      </c>
      <c r="E35" s="15">
        <v>8</v>
      </c>
      <c r="F35" s="15">
        <v>13</v>
      </c>
      <c r="G35" s="15">
        <v>16</v>
      </c>
      <c r="H35" s="15">
        <v>21</v>
      </c>
      <c r="I35" s="15">
        <v>35</v>
      </c>
      <c r="J35" s="15">
        <v>29</v>
      </c>
      <c r="K35" s="15">
        <v>25</v>
      </c>
      <c r="L35" s="15">
        <v>31</v>
      </c>
      <c r="M35" s="15">
        <v>39</v>
      </c>
      <c r="N35" s="15">
        <v>37</v>
      </c>
      <c r="O35" s="15">
        <v>37</v>
      </c>
      <c r="P35" s="15">
        <v>55</v>
      </c>
      <c r="Q35" s="15">
        <v>54</v>
      </c>
      <c r="R35" s="15">
        <v>32</v>
      </c>
      <c r="S35" s="15">
        <v>24</v>
      </c>
      <c r="T35" s="15">
        <v>20</v>
      </c>
      <c r="U35" s="15">
        <v>35</v>
      </c>
      <c r="V35" s="15">
        <v>12</v>
      </c>
      <c r="W35" s="15">
        <v>5</v>
      </c>
      <c r="X35" s="16">
        <v>1</v>
      </c>
    </row>
    <row r="36" spans="1:24" ht="16.5" customHeight="1" x14ac:dyDescent="0.3">
      <c r="O36" s="3"/>
    </row>
    <row r="37" spans="1:24" ht="16.5" customHeight="1" x14ac:dyDescent="0.3">
      <c r="O37" s="17"/>
    </row>
    <row r="38" spans="1:24" ht="16.5" customHeight="1" x14ac:dyDescent="0.3">
      <c r="O38" s="17"/>
    </row>
    <row r="39" spans="1:24" ht="16.5" customHeight="1" x14ac:dyDescent="0.3">
      <c r="O39" s="3"/>
    </row>
  </sheetData>
  <mergeCells count="13">
    <mergeCell ref="A33:A35"/>
    <mergeCell ref="A15:A17"/>
    <mergeCell ref="A18:A20"/>
    <mergeCell ref="A21:A23"/>
    <mergeCell ref="A24:A26"/>
    <mergeCell ref="A27:A29"/>
    <mergeCell ref="A30:A32"/>
    <mergeCell ref="A1:E1"/>
    <mergeCell ref="H1:Q1"/>
    <mergeCell ref="A3:A5"/>
    <mergeCell ref="A6:A8"/>
    <mergeCell ref="A9:A11"/>
    <mergeCell ref="A12:A14"/>
  </mergeCells>
  <phoneticPr fontId="7" type="noConversion"/>
  <printOptions horizontalCentered="1"/>
  <pageMargins left="0.511811023622047" right="0.59015748031496096" top="0.47283464566929112" bottom="0.47283464566929112" header="0.15748031496063003" footer="0.15748031496063003"/>
  <pageSetup paperSize="0" fitToWidth="0" fitToHeight="0" orientation="landscape" horizontalDpi="0" verticalDpi="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95D8D-EBD8-4C03-9CA7-5F4E1DCED7EC}">
  <dimension ref="A1"/>
  <sheetViews>
    <sheetView workbookViewId="0"/>
  </sheetViews>
  <sheetFormatPr defaultColWidth="11.109375" defaultRowHeight="16.2" x14ac:dyDescent="0.3"/>
  <cols>
    <col min="1" max="1" width="11.109375" customWidth="1"/>
  </cols>
  <sheetData/>
  <phoneticPr fontId="7" type="noConversion"/>
  <pageMargins left="0.75000000000000011" right="0.75000000000000011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85ED2-A1DB-402D-99A1-94C6D7EA6F4E}">
  <dimension ref="A1"/>
  <sheetViews>
    <sheetView workbookViewId="0"/>
  </sheetViews>
  <sheetFormatPr defaultColWidth="11.109375" defaultRowHeight="16.2" x14ac:dyDescent="0.3"/>
  <cols>
    <col min="1" max="1" width="11.109375" customWidth="1"/>
  </cols>
  <sheetData/>
  <phoneticPr fontId="7" type="noConversion"/>
  <pageMargins left="0.75000000000000011" right="0.75000000000000011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178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revision>47</cp:revision>
  <cp:lastPrinted>2023-01-04T07:22:32Z</cp:lastPrinted>
  <dcterms:created xsi:type="dcterms:W3CDTF">2005-02-04T06:28:33Z</dcterms:created>
  <dcterms:modified xsi:type="dcterms:W3CDTF">2026-02-04T02:48:58Z</dcterms:modified>
</cp:coreProperties>
</file>