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1.xml" ContentType="application/vnd.openxmlformats-officedocument.drawing+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8680" yWindow="-2055" windowWidth="29040" windowHeight="15720" tabRatio="600" firstSheet="3" activeTab="12" autoFilterDateGrouping="1"/>
  </bookViews>
  <sheets>
    <sheet xmlns:r="http://schemas.openxmlformats.org/officeDocument/2006/relationships" name="會計報告封面(期中)" sheetId="1" state="visible" r:id="rId1"/>
    <sheet xmlns:r="http://schemas.openxmlformats.org/officeDocument/2006/relationships" name="會計報告封面(期末)" sheetId="2" state="visible" r:id="rId2"/>
    <sheet xmlns:r="http://schemas.openxmlformats.org/officeDocument/2006/relationships" name="計畫經費彙總表(期中)" sheetId="3" state="visible" r:id="rId3"/>
    <sheet xmlns:r="http://schemas.openxmlformats.org/officeDocument/2006/relationships" name="計畫經費彙總表(期末)" sheetId="4" state="visible" r:id="rId4"/>
    <sheet xmlns:r="http://schemas.openxmlformats.org/officeDocument/2006/relationships" name="薪資表" sheetId="5" state="visible" r:id="rId5"/>
    <sheet xmlns:r="http://schemas.openxmlformats.org/officeDocument/2006/relationships" name="顧問費" sheetId="6" state="visible" r:id="rId6"/>
    <sheet xmlns:r="http://schemas.openxmlformats.org/officeDocument/2006/relationships" name="工時記錄表" sheetId="7" state="visible" r:id="rId7"/>
    <sheet xmlns:r="http://schemas.openxmlformats.org/officeDocument/2006/relationships" name="消耗性器材及原材料費" sheetId="8" state="visible" r:id="rId8"/>
    <sheet xmlns:r="http://schemas.openxmlformats.org/officeDocument/2006/relationships" name="設備使用費" sheetId="9" state="visible" r:id="rId9"/>
    <sheet xmlns:r="http://schemas.openxmlformats.org/officeDocument/2006/relationships" name="設備使用記錄表" sheetId="10" state="visible" r:id="rId10"/>
    <sheet xmlns:r="http://schemas.openxmlformats.org/officeDocument/2006/relationships" name="設備維護費" sheetId="11" state="visible" r:id="rId11"/>
    <sheet xmlns:r="http://schemas.openxmlformats.org/officeDocument/2006/relationships" name="技術引進及委外費" sheetId="12" state="visible" r:id="rId12"/>
    <sheet xmlns:r="http://schemas.openxmlformats.org/officeDocument/2006/relationships" name="專利申請費" sheetId="13" state="visible" r:id="rId13"/>
  </sheets>
  <definedNames>
    <definedName name="_xlnm.Print_Area" localSheetId="0">'會計報告封面(期中)'!$A$1:$M$14</definedName>
    <definedName name="_xlnm.Print_Area" localSheetId="1">'會計報告封面(期末)'!$A$1:$O$20</definedName>
    <definedName name="_xlnm.Print_Area" localSheetId="2">'計畫經費彙總表(期中)'!$A$1:$I$62</definedName>
    <definedName name="_xlnm.Print_Area" localSheetId="4">'薪資表'!$A$1:$AJ$58</definedName>
    <definedName name="_xlnm.Print_Area" localSheetId="8">'設備使用費'!$A$1:$M$47</definedName>
    <definedName name="_xlnm.Print_Area" localSheetId="9">'設備使用記錄表'!$A$1:$H$19</definedName>
  </definedNames>
  <calcPr calcId="191029" fullCalcOnLoad="1"/>
</workbook>
</file>

<file path=xl/styles.xml><?xml version="1.0" encoding="utf-8"?>
<styleSheet xmlns="http://schemas.openxmlformats.org/spreadsheetml/2006/main">
  <numFmts count="8">
    <numFmt numFmtId="164" formatCode="&quot; &quot;#,##0&quot; &quot;;&quot; (&quot;#,##0&quot;)&quot;;&quot; - &quot;;&quot; &quot;@&quot; &quot;"/>
    <numFmt numFmtId="165" formatCode="0.0%"/>
    <numFmt numFmtId="166" formatCode="&quot; &quot;#,##0&quot; &quot;;&quot;-&quot;#,##0&quot; &quot;;&quot; - &quot;;&quot; &quot;@&quot; &quot;"/>
    <numFmt numFmtId="167" formatCode="#,##0&quot; &quot;;[Red]&quot;(&quot;#,##0&quot;)&quot;"/>
    <numFmt numFmtId="168" formatCode="&quot; &quot;&quot;$&quot;#,##0.00&quot; &quot;;&quot;-&quot;&quot;$&quot;#,##0.00&quot; &quot;;&quot; &quot;&quot;$&quot;&quot;-&quot;00&quot; &quot;;&quot; &quot;@&quot; &quot;"/>
    <numFmt numFmtId="169" formatCode="#,##0&quot; &quot;"/>
    <numFmt numFmtId="170" formatCode="0.00&quot; &quot;;[Red]&quot;(&quot;0.00&quot;)&quot;"/>
    <numFmt numFmtId="171" formatCode="&quot;NT$&quot;#,##0;[Red]&quot;-NT$&quot;#,##0"/>
  </numFmts>
  <fonts count="36">
    <font>
      <name val="Times New Roman"/>
      <family val="1"/>
      <color rgb="FF000000"/>
      <sz val="12"/>
    </font>
    <font>
      <name val="Times New Roman"/>
      <family val="1"/>
      <color rgb="FF000000"/>
      <sz val="12"/>
    </font>
    <font>
      <name val="新細明體"/>
      <charset val="136"/>
      <family val="1"/>
      <color rgb="FF000000"/>
      <sz val="12"/>
    </font>
    <font>
      <name val="MS Sans Serif"/>
      <family val="2"/>
      <color rgb="FF000000"/>
      <sz val="10"/>
    </font>
    <font>
      <name val="標楷體"/>
      <charset val="136"/>
      <family val="4"/>
      <color rgb="FF000000"/>
      <sz val="12"/>
    </font>
    <font>
      <name val="標楷體"/>
      <charset val="136"/>
      <family val="4"/>
      <b val="1"/>
      <color rgb="FF000000"/>
      <sz val="12"/>
    </font>
    <font>
      <name val="細明體"/>
      <charset val="136"/>
      <family val="3"/>
      <sz val="9"/>
    </font>
    <font>
      <name val="Times New Roman"/>
      <family val="1"/>
      <color rgb="FF000000"/>
      <sz val="10"/>
    </font>
    <font>
      <name val="Times New Roman"/>
      <family val="1"/>
      <b val="1"/>
      <color rgb="FF000000"/>
      <sz val="12"/>
    </font>
    <font>
      <name val="Times New Roman"/>
      <family val="1"/>
      <color rgb="FFFF0000"/>
      <sz val="10"/>
    </font>
    <font>
      <name val="Times New Roman"/>
      <family val="1"/>
      <color rgb="FF000000"/>
      <sz val="13"/>
    </font>
    <font>
      <name val="Times New Roman"/>
      <family val="1"/>
      <b val="1"/>
      <color rgb="FF000000"/>
      <sz val="10"/>
    </font>
    <font>
      <name val="Times New Roman"/>
      <family val="1"/>
      <b val="1"/>
      <color rgb="FFFF0000"/>
      <sz val="12"/>
    </font>
    <font>
      <name val="新細明體"/>
      <family val="2"/>
      <color rgb="FF000000"/>
      <sz val="12"/>
      <scheme val="minor"/>
    </font>
    <font>
      <name val="Times New Roman"/>
      <charset val="134"/>
      <family val="1"/>
      <color indexed="8"/>
      <sz val="12"/>
    </font>
    <font>
      <name val="標楷體"/>
      <charset val="136"/>
      <family val="4"/>
      <color rgb="FF000000"/>
      <sz val="12"/>
    </font>
    <font>
      <name val="標楷體"/>
      <charset val="136"/>
      <family val="4"/>
      <b val="1"/>
      <color rgb="FF000000"/>
      <sz val="16"/>
    </font>
    <font>
      <name val="標楷體"/>
      <charset val="136"/>
      <family val="4"/>
      <color rgb="FF000000"/>
      <sz val="14"/>
    </font>
    <font>
      <name val="標楷體"/>
      <charset val="136"/>
      <family val="4"/>
      <b val="1"/>
      <sz val="16"/>
    </font>
    <font>
      <name val="標楷體"/>
      <charset val="136"/>
      <family val="4"/>
      <sz val="12"/>
    </font>
    <font>
      <name val="標楷體"/>
      <charset val="136"/>
      <family val="4"/>
      <color rgb="FF000000"/>
      <sz val="16"/>
    </font>
    <font>
      <name val="標楷體"/>
      <charset val="136"/>
      <family val="4"/>
      <color rgb="FF000000"/>
      <sz val="18"/>
    </font>
    <font>
      <name val="標楷體"/>
      <charset val="136"/>
      <family val="4"/>
      <b val="1"/>
      <color rgb="FF000000"/>
      <sz val="14"/>
    </font>
    <font>
      <name val="標楷體"/>
      <charset val="136"/>
      <family val="4"/>
      <b val="1"/>
      <color rgb="FF000000"/>
      <sz val="12"/>
    </font>
    <font>
      <name val="標楷體"/>
      <charset val="136"/>
      <family val="4"/>
      <color rgb="FF000000"/>
      <sz val="10"/>
    </font>
    <font>
      <name val="標楷體"/>
      <charset val="136"/>
      <family val="4"/>
      <b val="1"/>
      <sz val="12"/>
    </font>
    <font>
      <name val="標楷體"/>
      <charset val="136"/>
      <family val="4"/>
      <color rgb="FFFF0000"/>
      <sz val="12"/>
    </font>
    <font>
      <name val="標楷體"/>
      <charset val="136"/>
      <family val="4"/>
      <color rgb="FFFF0000"/>
      <sz val="10"/>
    </font>
    <font>
      <name val="標楷體"/>
      <charset val="136"/>
      <family val="4"/>
      <color rgb="FF000000"/>
      <sz val="13"/>
    </font>
    <font>
      <name val="標楷體"/>
      <charset val="136"/>
      <family val="4"/>
      <b val="1"/>
      <color rgb="FF000000"/>
      <sz val="11"/>
    </font>
    <font>
      <name val="標楷體"/>
      <charset val="136"/>
      <family val="4"/>
      <b val="1"/>
      <color rgb="FF000000"/>
      <sz val="10"/>
    </font>
    <font>
      <name val="標楷體"/>
      <charset val="136"/>
      <family val="4"/>
      <b val="1"/>
      <color rgb="FF000000"/>
      <sz val="8"/>
    </font>
    <font>
      <name val="標楷體"/>
      <charset val="136"/>
      <family val="4"/>
      <color rgb="FF000000"/>
      <sz val="8"/>
    </font>
    <font>
      <name val="標楷體"/>
      <charset val="136"/>
      <family val="4"/>
      <b val="1"/>
      <color rgb="FF000000"/>
      <sz val="9"/>
    </font>
    <font>
      <name val="標楷體"/>
      <charset val="136"/>
      <family val="4"/>
      <b val="1"/>
      <color rgb="FFFF0000"/>
      <sz val="12"/>
    </font>
    <font>
      <name val="標楷體"/>
      <charset val="136"/>
      <family val="4"/>
      <b val="1"/>
      <color rgb="FF000000"/>
      <sz val="18"/>
    </font>
  </fonts>
  <fills count="5">
    <fill>
      <patternFill/>
    </fill>
    <fill>
      <patternFill patternType="gray125"/>
    </fill>
    <fill>
      <patternFill patternType="solid">
        <fgColor rgb="FFCCFFCC"/>
        <bgColor rgb="FFCCFFCC"/>
      </patternFill>
    </fill>
    <fill>
      <patternFill patternType="solid">
        <fgColor rgb="FFCCFFCC"/>
        <bgColor indexed="64"/>
      </patternFill>
    </fill>
    <fill>
      <patternFill patternType="solid">
        <fgColor theme="0"/>
        <bgColor rgb="FFCCFFCC"/>
      </patternFill>
    </fill>
  </fills>
  <borders count="68">
    <border>
      <left/>
      <right/>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FF0000"/>
      </right>
      <top style="thin">
        <color rgb="FF000000"/>
      </top>
      <bottom style="thin">
        <color rgb="FF000000"/>
      </bottom>
      <diagonal/>
    </border>
    <border>
      <left style="medium">
        <color rgb="FFFF0000"/>
      </left>
      <right style="medium">
        <color rgb="FFFF0000"/>
      </right>
      <top style="medium">
        <color rgb="FFFF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rgb="FFFF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FF0000"/>
      </left>
      <right style="thin">
        <color rgb="FF000000"/>
      </right>
      <top style="thin">
        <color rgb="FF000000"/>
      </top>
      <bottom/>
      <diagonal/>
    </border>
    <border>
      <left style="thin">
        <color rgb="FF000000"/>
      </left>
      <right style="medium">
        <color rgb="FFFF0000"/>
      </right>
      <top style="thin">
        <color rgb="FF000000"/>
      </top>
      <bottom/>
      <diagonal/>
    </border>
    <border>
      <left style="medium">
        <color rgb="FFFF0000"/>
      </left>
      <right style="thin">
        <color rgb="FF000000"/>
      </right>
      <top style="thin">
        <color rgb="FF000000"/>
      </top>
      <bottom style="medium">
        <color rgb="FFFF0000"/>
      </bottom>
      <diagonal/>
    </border>
    <border>
      <left style="thin">
        <color rgb="FF000000"/>
      </left>
      <right style="medium">
        <color rgb="FFFF0000"/>
      </right>
      <top style="thin">
        <color rgb="FF000000"/>
      </top>
      <bottom style="medium">
        <color rgb="FFFF0000"/>
      </bottom>
      <diagonal/>
    </border>
    <border>
      <left style="thin">
        <color rgb="FF000000"/>
      </left>
      <right/>
      <top/>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thin">
        <color rgb="FF000000"/>
      </top>
      <bottom style="medium">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style="medium">
        <color rgb="FF000000"/>
      </left>
      <right/>
      <top/>
      <bottom style="thin">
        <color rgb="FF000000"/>
      </bottom>
      <diagonal/>
    </border>
    <border>
      <left style="thin">
        <color rgb="FF000000"/>
      </left>
      <right style="medium">
        <color rgb="FF000000"/>
      </right>
      <top/>
      <bottom style="thin">
        <color rgb="FF000000"/>
      </bottom>
      <diagonal/>
    </border>
    <border>
      <left style="thin">
        <color rgb="FF000000"/>
      </left>
      <right/>
      <top/>
      <bottom style="medium">
        <color rgb="FF000000"/>
      </bottom>
      <diagonal/>
    </border>
    <border>
      <left style="thin">
        <color rgb="FF000000"/>
      </left>
      <right style="medium">
        <color rgb="FF000000"/>
      </right>
      <top/>
      <bottom style="medium">
        <color rgb="FF000000"/>
      </bottom>
      <diagonal/>
    </border>
    <border>
      <left style="medium">
        <color rgb="FF000000"/>
      </left>
      <right/>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medium">
        <color rgb="FF000000"/>
      </right>
      <top style="medium">
        <color rgb="FF000000"/>
      </top>
      <bottom style="medium">
        <color rgb="FF000000"/>
      </bottom>
      <diagonal/>
    </border>
    <border>
      <left/>
      <right style="medium">
        <color rgb="FFFF0000"/>
      </right>
      <top style="thin">
        <color rgb="FF000000"/>
      </top>
      <bottom style="thin">
        <color rgb="FF000000"/>
      </bottom>
      <diagonal/>
    </border>
    <border>
      <left/>
      <right style="medium">
        <color rgb="FFFF0000"/>
      </right>
      <top style="medium">
        <color rgb="FFFF0000"/>
      </top>
      <bottom style="thin">
        <color rgb="FF000000"/>
      </bottom>
      <diagonal/>
    </border>
    <border>
      <left style="thin">
        <color auto="1"/>
      </left>
      <right style="thin">
        <color auto="1"/>
      </right>
      <top style="thin">
        <color auto="1"/>
      </top>
      <bottom style="thin">
        <color auto="1"/>
      </bottom>
      <diagonal/>
    </border>
    <border>
      <left/>
      <right style="medium">
        <color rgb="FF000000"/>
      </right>
      <top style="medium">
        <color rgb="FF000000"/>
      </top>
      <bottom/>
      <diagonal/>
    </border>
    <border>
      <left/>
      <right/>
      <top style="thin">
        <color rgb="FF000000"/>
      </top>
      <bottom/>
      <diagonal/>
    </border>
    <border>
      <left/>
      <right style="thin">
        <color rgb="FF000000"/>
      </right>
      <top style="thin">
        <color rgb="FF000000"/>
      </top>
      <bottom/>
      <diagonal/>
    </border>
    <border>
      <left/>
      <right style="medium">
        <color rgb="FFFF0000"/>
      </right>
      <top style="thin">
        <color rgb="FF000000"/>
      </top>
      <bottom/>
      <diagonal/>
    </border>
    <border>
      <left/>
      <right/>
      <top style="medium">
        <color rgb="FFFF0000"/>
      </top>
      <bottom/>
      <diagonal/>
    </border>
    <border>
      <left/>
      <right style="medium">
        <color rgb="FFFF0000"/>
      </right>
      <top style="medium">
        <color rgb="FFFF0000"/>
      </top>
      <bottom/>
      <diagonal/>
    </border>
    <border>
      <left/>
      <right/>
      <top style="thin">
        <color indexed="64"/>
      </top>
      <bottom/>
      <diagonal/>
    </border>
    <border>
      <left/>
      <right style="thin">
        <color indexed="64"/>
      </right>
      <top style="thin">
        <color indexed="64"/>
      </top>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s>
  <cellStyleXfs count="10">
    <xf numFmtId="0" fontId="1" fillId="0" borderId="0"/>
    <xf numFmtId="164" fontId="1" fillId="0" borderId="0"/>
    <xf numFmtId="9" fontId="1" fillId="0" borderId="0"/>
    <xf numFmtId="0" fontId="2" fillId="0" borderId="0"/>
    <xf numFmtId="0" fontId="1" fillId="0" borderId="0"/>
    <xf numFmtId="0" fontId="3" fillId="0" borderId="0"/>
    <xf numFmtId="0" fontId="3" fillId="0" borderId="0"/>
    <xf numFmtId="171" fontId="1" fillId="0" borderId="0"/>
    <xf numFmtId="0" fontId="13" fillId="0" borderId="0"/>
    <xf numFmtId="0" fontId="14" fillId="0" borderId="0" applyAlignment="1">
      <alignment vertical="center"/>
    </xf>
  </cellStyleXfs>
  <cellXfs count="351">
    <xf numFmtId="0" fontId="0" fillId="0" borderId="0" pivotButton="0" quotePrefix="0" xfId="0"/>
    <xf numFmtId="0" fontId="7" fillId="0" borderId="0" applyAlignment="1" pivotButton="0" quotePrefix="0" xfId="0">
      <alignment vertical="center"/>
    </xf>
    <xf numFmtId="0" fontId="0" fillId="0" borderId="0" applyAlignment="1" pivotButton="0" quotePrefix="0" xfId="0">
      <alignment vertical="center"/>
    </xf>
    <xf numFmtId="0" fontId="9" fillId="0" borderId="0" pivotButton="0" quotePrefix="0" xfId="0"/>
    <xf numFmtId="0" fontId="8" fillId="0" borderId="0" applyAlignment="1" pivotButton="0" quotePrefix="0" xfId="0">
      <alignment horizontal="center" vertical="center" wrapText="1"/>
    </xf>
    <xf numFmtId="0" fontId="11" fillId="0" borderId="0" pivotButton="0" quotePrefix="0" xfId="0"/>
    <xf numFmtId="0" fontId="0" fillId="0" borderId="0" applyAlignment="1" pivotButton="0" quotePrefix="0" xfId="0">
      <alignment horizontal="left"/>
    </xf>
    <xf numFmtId="0" fontId="0" fillId="0" borderId="0" applyAlignment="1" pivotButton="0" quotePrefix="0" xfId="0">
      <alignment horizontal="center"/>
    </xf>
    <xf numFmtId="0" fontId="8" fillId="0" borderId="0" applyAlignment="1" pivotButton="0" quotePrefix="0" xfId="0">
      <alignment vertical="center"/>
    </xf>
    <xf numFmtId="0" fontId="8" fillId="0" borderId="0" pivotButton="0" quotePrefix="0" xfId="0"/>
    <xf numFmtId="0" fontId="12" fillId="0" borderId="0" pivotButton="0" quotePrefix="0" xfId="0"/>
    <xf numFmtId="0" fontId="4" fillId="0" borderId="38" applyAlignment="1" pivotButton="0" quotePrefix="0" xfId="0">
      <alignment horizontal="center" vertical="center"/>
    </xf>
    <xf numFmtId="0" fontId="7" fillId="0" borderId="0" applyAlignment="1" pivotButton="0" quotePrefix="0" xfId="0">
      <alignment vertical="top"/>
    </xf>
    <xf numFmtId="0" fontId="0" fillId="0" borderId="0" pivotButton="0" quotePrefix="0" xfId="3"/>
    <xf numFmtId="0" fontId="10" fillId="0" borderId="0" pivotButton="0" quotePrefix="0" xfId="4"/>
    <xf numFmtId="0" fontId="0" fillId="0" borderId="0" pivotButton="0" quotePrefix="0" xfId="0"/>
    <xf numFmtId="0" fontId="7" fillId="0" borderId="0" pivotButton="0" quotePrefix="0" xfId="0"/>
    <xf numFmtId="0" fontId="0" fillId="0" borderId="5" pivotButton="0" quotePrefix="0" xfId="0"/>
    <xf numFmtId="0" fontId="0" fillId="0" borderId="0" applyAlignment="1" pivotButton="0" quotePrefix="0" xfId="0">
      <alignment horizontal="center" vertical="center"/>
    </xf>
    <xf numFmtId="0" fontId="0" fillId="0" borderId="0" pivotButton="0" quotePrefix="0" xfId="4"/>
    <xf numFmtId="164" fontId="7" fillId="0" borderId="13" pivotButton="0" quotePrefix="0" xfId="1"/>
    <xf numFmtId="0" fontId="5" fillId="0" borderId="56" applyAlignment="1" pivotButton="0" quotePrefix="0" xfId="0">
      <alignment horizontal="center" vertical="center" wrapText="1"/>
    </xf>
    <xf numFmtId="0" fontId="15" fillId="0" borderId="0" applyAlignment="1" pivotButton="0" quotePrefix="0" xfId="4">
      <alignment horizontal="center"/>
    </xf>
    <xf numFmtId="0" fontId="15" fillId="0" borderId="0" pivotButton="0" quotePrefix="0" xfId="0"/>
    <xf numFmtId="0" fontId="15" fillId="0" borderId="0" pivotButton="0" quotePrefix="0" xfId="4"/>
    <xf numFmtId="0" fontId="20" fillId="0" borderId="0" pivotButton="0" quotePrefix="0" xfId="4"/>
    <xf numFmtId="0" fontId="22" fillId="0" borderId="0" pivotButton="0" quotePrefix="0" xfId="4"/>
    <xf numFmtId="165" fontId="23" fillId="0" borderId="0" pivotButton="0" quotePrefix="0" xfId="6"/>
    <xf numFmtId="0" fontId="23" fillId="0" borderId="0" pivotButton="0" quotePrefix="0" xfId="4"/>
    <xf numFmtId="0" fontId="16" fillId="0" borderId="0" applyAlignment="1" pivotButton="0" quotePrefix="0" xfId="0">
      <alignment horizontal="center"/>
    </xf>
    <xf numFmtId="0" fontId="15" fillId="3" borderId="0" applyAlignment="1" pivotButton="0" quotePrefix="0" xfId="4">
      <alignment vertical="center"/>
    </xf>
    <xf numFmtId="164" fontId="24" fillId="0" borderId="0" pivotButton="0" quotePrefix="0" xfId="1"/>
    <xf numFmtId="0" fontId="23" fillId="3" borderId="0" applyAlignment="1" pivotButton="0" quotePrefix="0" xfId="5">
      <alignment horizontal="left"/>
    </xf>
    <xf numFmtId="0" fontId="23" fillId="3" borderId="0" pivotButton="0" quotePrefix="0" xfId="0"/>
    <xf numFmtId="164" fontId="24" fillId="3" borderId="0" pivotButton="0" quotePrefix="0" xfId="1"/>
    <xf numFmtId="0" fontId="23" fillId="0" borderId="0" applyAlignment="1" pivotButton="0" quotePrefix="0" xfId="6">
      <alignment horizontal="right"/>
    </xf>
    <xf numFmtId="0" fontId="15" fillId="0" borderId="2" applyAlignment="1" pivotButton="0" quotePrefix="0" xfId="0">
      <alignment horizontal="center" vertical="center"/>
    </xf>
    <xf numFmtId="0" fontId="23" fillId="0" borderId="2" applyAlignment="1" pivotButton="0" quotePrefix="0" xfId="0">
      <alignment horizontal="center" vertical="center"/>
    </xf>
    <xf numFmtId="164" fontId="23" fillId="0" borderId="5" applyAlignment="1" pivotButton="0" quotePrefix="0" xfId="1">
      <alignment horizontal="center" vertical="center"/>
    </xf>
    <xf numFmtId="164" fontId="23" fillId="0" borderId="6" applyAlignment="1" pivotButton="0" quotePrefix="0" xfId="1">
      <alignment horizontal="center" vertical="center"/>
    </xf>
    <xf numFmtId="0" fontId="23" fillId="0" borderId="7" applyAlignment="1" pivotButton="0" quotePrefix="0" xfId="0">
      <alignment horizontal="center" vertical="center" wrapText="1"/>
    </xf>
    <xf numFmtId="0" fontId="23" fillId="0" borderId="3" applyAlignment="1" pivotButton="0" quotePrefix="0" xfId="0">
      <alignment horizontal="center" vertical="center" wrapText="1"/>
    </xf>
    <xf numFmtId="0" fontId="15" fillId="0" borderId="2" applyAlignment="1" pivotButton="0" quotePrefix="0" xfId="0">
      <alignment horizontal="left" vertical="center"/>
    </xf>
    <xf numFmtId="166" fontId="15" fillId="3" borderId="2" applyAlignment="1" pivotButton="0" quotePrefix="0" xfId="1">
      <alignment vertical="center"/>
    </xf>
    <xf numFmtId="164" fontId="15" fillId="0" borderId="2" applyAlignment="1" pivotButton="0" quotePrefix="0" xfId="1">
      <alignment vertical="center"/>
    </xf>
    <xf numFmtId="167" fontId="15" fillId="0" borderId="2" applyAlignment="1" pivotButton="0" quotePrefix="0" xfId="1">
      <alignment vertical="center"/>
    </xf>
    <xf numFmtId="167" fontId="15" fillId="3" borderId="2" applyAlignment="1" pivotButton="0" quotePrefix="0" xfId="1">
      <alignment vertical="center"/>
    </xf>
    <xf numFmtId="164" fontId="15" fillId="3" borderId="2" applyAlignment="1" pivotButton="0" quotePrefix="0" xfId="1">
      <alignment vertical="center"/>
    </xf>
    <xf numFmtId="164" fontId="15" fillId="0" borderId="2" applyAlignment="1" pivotButton="0" quotePrefix="0" xfId="0">
      <alignment vertical="center"/>
    </xf>
    <xf numFmtId="164" fontId="15" fillId="0" borderId="8" applyAlignment="1" pivotButton="0" quotePrefix="0" xfId="0">
      <alignment vertical="center"/>
    </xf>
    <xf numFmtId="10" fontId="15" fillId="0" borderId="7" pivotButton="0" quotePrefix="0" xfId="1"/>
    <xf numFmtId="167" fontId="15" fillId="0" borderId="3" applyAlignment="1" pivotButton="0" quotePrefix="0" xfId="2">
      <alignment horizontal="center" vertical="center"/>
    </xf>
    <xf numFmtId="167" fontId="15" fillId="0" borderId="8" applyAlignment="1" pivotButton="0" quotePrefix="0" xfId="0">
      <alignment vertical="center"/>
    </xf>
    <xf numFmtId="0" fontId="15" fillId="0" borderId="2" applyAlignment="1" pivotButton="0" quotePrefix="0" xfId="0">
      <alignment horizontal="left" vertical="center" wrapText="1"/>
    </xf>
    <xf numFmtId="167" fontId="15" fillId="0" borderId="2" applyAlignment="1" pivotButton="0" quotePrefix="0" xfId="0">
      <alignment vertical="center"/>
    </xf>
    <xf numFmtId="167" fontId="15" fillId="0" borderId="8" applyAlignment="1" pivotButton="0" quotePrefix="0" xfId="1">
      <alignment vertical="center"/>
    </xf>
    <xf numFmtId="166" fontId="15" fillId="0" borderId="2" applyAlignment="1" pivotButton="0" quotePrefix="0" xfId="1">
      <alignment vertical="center"/>
    </xf>
    <xf numFmtId="10" fontId="15" fillId="0" borderId="7" pivotButton="0" quotePrefix="0" xfId="0"/>
    <xf numFmtId="167" fontId="15" fillId="4" borderId="3" applyAlignment="1" pivotButton="0" quotePrefix="0" xfId="1">
      <alignment horizontal="center" vertical="center"/>
    </xf>
    <xf numFmtId="9" fontId="15" fillId="0" borderId="2" applyAlignment="1" pivotButton="0" quotePrefix="0" xfId="1">
      <alignment vertical="center"/>
    </xf>
    <xf numFmtId="167" fontId="15" fillId="0" borderId="0" applyAlignment="1" pivotButton="0" quotePrefix="0" xfId="1">
      <alignment vertical="center"/>
    </xf>
    <xf numFmtId="167" fontId="15" fillId="0" borderId="0" applyAlignment="1" pivotButton="0" quotePrefix="0" xfId="1">
      <alignment horizontal="right" vertical="center"/>
    </xf>
    <xf numFmtId="168" fontId="23" fillId="0" borderId="7" applyAlignment="1" pivotButton="0" quotePrefix="0" xfId="0">
      <alignment horizontal="center" vertical="center" wrapText="1"/>
    </xf>
    <xf numFmtId="167" fontId="15" fillId="2" borderId="3" applyAlignment="1" pivotButton="0" quotePrefix="0" xfId="1">
      <alignment vertical="center"/>
    </xf>
    <xf numFmtId="0" fontId="23" fillId="0" borderId="0" applyAlignment="1" pivotButton="0" quotePrefix="0" xfId="0">
      <alignment horizontal="center" vertical="center"/>
    </xf>
    <xf numFmtId="10" fontId="15" fillId="0" borderId="0" applyAlignment="1" pivotButton="0" quotePrefix="0" xfId="0">
      <alignment vertical="center"/>
    </xf>
    <xf numFmtId="167" fontId="15" fillId="0" borderId="0" applyAlignment="1" pivotButton="0" quotePrefix="0" xfId="0">
      <alignment vertical="center"/>
    </xf>
    <xf numFmtId="168" fontId="23" fillId="0" borderId="9" applyAlignment="1" pivotButton="0" quotePrefix="0" xfId="0">
      <alignment horizontal="center" vertical="center" wrapText="1"/>
    </xf>
    <xf numFmtId="167" fontId="15" fillId="0" borderId="10" applyAlignment="1" pivotButton="0" quotePrefix="0" xfId="1">
      <alignment vertical="center"/>
    </xf>
    <xf numFmtId="0" fontId="15" fillId="0" borderId="0" applyAlignment="1" pivotButton="0" quotePrefix="0" xfId="0">
      <alignment vertical="center"/>
    </xf>
    <xf numFmtId="0" fontId="15" fillId="0" borderId="0" applyAlignment="1" pivotButton="0" quotePrefix="0" xfId="1">
      <alignment vertical="center"/>
    </xf>
    <xf numFmtId="168" fontId="23" fillId="0" borderId="11" applyAlignment="1" pivotButton="0" quotePrefix="0" xfId="0">
      <alignment horizontal="center" vertical="center" wrapText="1"/>
    </xf>
    <xf numFmtId="169" fontId="15" fillId="0" borderId="12" applyAlignment="1" pivotButton="0" quotePrefix="0" xfId="0">
      <alignment vertical="center"/>
    </xf>
    <xf numFmtId="0" fontId="26" fillId="0" borderId="0" pivotButton="0" quotePrefix="0" xfId="0"/>
    <xf numFmtId="164" fontId="27" fillId="0" borderId="0" pivotButton="0" quotePrefix="0" xfId="1"/>
    <xf numFmtId="0" fontId="28" fillId="0" borderId="0" pivotButton="0" quotePrefix="0" xfId="6"/>
    <xf numFmtId="0" fontId="28" fillId="0" borderId="0" applyAlignment="1" pivotButton="0" quotePrefix="0" xfId="6">
      <alignment horizontal="right"/>
    </xf>
    <xf numFmtId="165" fontId="28" fillId="0" borderId="0" pivotButton="0" quotePrefix="0" xfId="6"/>
    <xf numFmtId="0" fontId="28" fillId="0" borderId="0" pivotButton="0" quotePrefix="0" xfId="4"/>
    <xf numFmtId="0" fontId="28" fillId="0" borderId="0" applyAlignment="1" pivotButton="0" quotePrefix="0" xfId="0">
      <alignment horizontal="right"/>
    </xf>
    <xf numFmtId="0" fontId="28" fillId="0" borderId="0" pivotButton="0" quotePrefix="0" xfId="0"/>
    <xf numFmtId="165" fontId="28" fillId="0" borderId="0" pivotButton="0" quotePrefix="0" xfId="4"/>
    <xf numFmtId="0" fontId="15" fillId="0" borderId="14" pivotButton="0" quotePrefix="0" xfId="0"/>
    <xf numFmtId="0" fontId="29" fillId="0" borderId="15" applyAlignment="1" pivotButton="0" quotePrefix="0" xfId="0">
      <alignment horizontal="center" vertical="center" wrapText="1"/>
    </xf>
    <xf numFmtId="0" fontId="29" fillId="0" borderId="16" applyAlignment="1" pivotButton="0" quotePrefix="0" xfId="0">
      <alignment horizontal="center" vertical="center" wrapText="1"/>
    </xf>
    <xf numFmtId="0" fontId="29" fillId="0" borderId="17" applyAlignment="1" pivotButton="0" quotePrefix="0" xfId="0">
      <alignment horizontal="center" vertical="center" wrapText="1"/>
    </xf>
    <xf numFmtId="0" fontId="29" fillId="0" borderId="18" applyAlignment="1" pivotButton="0" quotePrefix="0" xfId="0">
      <alignment horizontal="center" vertical="center" wrapText="1"/>
    </xf>
    <xf numFmtId="0" fontId="30" fillId="0" borderId="19" applyAlignment="1" pivotButton="0" quotePrefix="0" xfId="0">
      <alignment horizontal="center" vertical="center"/>
    </xf>
    <xf numFmtId="0" fontId="30" fillId="0" borderId="20" applyAlignment="1" pivotButton="0" quotePrefix="0" xfId="0">
      <alignment horizontal="center" vertical="center"/>
    </xf>
    <xf numFmtId="0" fontId="30" fillId="0" borderId="21" applyAlignment="1" pivotButton="0" quotePrefix="0" xfId="0">
      <alignment horizontal="center" vertical="center"/>
    </xf>
    <xf numFmtId="0" fontId="30" fillId="0" borderId="21" applyAlignment="1" pivotButton="0" quotePrefix="0" xfId="0">
      <alignment horizontal="center" vertical="center" wrapText="1"/>
    </xf>
    <xf numFmtId="0" fontId="30" fillId="0" borderId="22" applyAlignment="1" pivotButton="0" quotePrefix="0" xfId="0">
      <alignment horizontal="center" vertical="center" wrapText="1"/>
    </xf>
    <xf numFmtId="0" fontId="24" fillId="0" borderId="23" applyAlignment="1" pivotButton="0" quotePrefix="0" xfId="0">
      <alignment horizontal="center"/>
    </xf>
    <xf numFmtId="0" fontId="24" fillId="0" borderId="24" applyAlignment="1" pivotButton="0" quotePrefix="0" xfId="0">
      <alignment horizontal="center"/>
    </xf>
    <xf numFmtId="166" fontId="24" fillId="2" borderId="8" pivotButton="0" quotePrefix="0" xfId="0"/>
    <xf numFmtId="166" fontId="24" fillId="0" borderId="8" pivotButton="0" quotePrefix="0" xfId="0"/>
    <xf numFmtId="2" fontId="24" fillId="2" borderId="8" pivotButton="0" quotePrefix="0" xfId="0"/>
    <xf numFmtId="166" fontId="24" fillId="0" borderId="25" pivotButton="0" quotePrefix="0" xfId="0"/>
    <xf numFmtId="0" fontId="24" fillId="0" borderId="23" pivotButton="0" quotePrefix="0" xfId="0"/>
    <xf numFmtId="0" fontId="24" fillId="0" borderId="24" pivotButton="0" quotePrefix="0" xfId="0"/>
    <xf numFmtId="2" fontId="24" fillId="0" borderId="8" pivotButton="0" quotePrefix="0" xfId="0"/>
    <xf numFmtId="0" fontId="30" fillId="0" borderId="23" applyAlignment="1" pivotButton="0" quotePrefix="0" xfId="0">
      <alignment horizontal="center"/>
    </xf>
    <xf numFmtId="0" fontId="30" fillId="0" borderId="24" applyAlignment="1" pivotButton="0" quotePrefix="0" xfId="0">
      <alignment horizontal="center"/>
    </xf>
    <xf numFmtId="0" fontId="24" fillId="0" borderId="8" pivotButton="0" quotePrefix="0" xfId="0"/>
    <xf numFmtId="0" fontId="24" fillId="0" borderId="39" pivotButton="0" quotePrefix="0" xfId="0"/>
    <xf numFmtId="0" fontId="24" fillId="0" borderId="2" pivotButton="0" quotePrefix="0" xfId="0"/>
    <xf numFmtId="0" fontId="24" fillId="0" borderId="0" pivotButton="0" quotePrefix="0" xfId="0"/>
    <xf numFmtId="166" fontId="24" fillId="0" borderId="0" pivotButton="0" quotePrefix="0" xfId="0"/>
    <xf numFmtId="0" fontId="24" fillId="0" borderId="0" applyAlignment="1" pivotButton="0" quotePrefix="0" xfId="0">
      <alignment horizontal="left" vertical="top" wrapText="1"/>
    </xf>
    <xf numFmtId="166" fontId="15" fillId="0" borderId="0" pivotButton="0" quotePrefix="0" xfId="0"/>
    <xf numFmtId="0" fontId="15" fillId="0" borderId="14" applyAlignment="1" pivotButton="0" quotePrefix="0" xfId="0">
      <alignment horizontal="right"/>
    </xf>
    <xf numFmtId="0" fontId="23" fillId="0" borderId="15" applyAlignment="1" pivotButton="0" quotePrefix="0" xfId="0">
      <alignment horizontal="center" vertical="center"/>
    </xf>
    <xf numFmtId="0" fontId="23" fillId="0" borderId="28" applyAlignment="1" pivotButton="0" quotePrefix="0" xfId="0">
      <alignment horizontal="center" vertical="center"/>
    </xf>
    <xf numFmtId="0" fontId="23" fillId="0" borderId="18" applyAlignment="1" pivotButton="0" quotePrefix="0" xfId="0">
      <alignment horizontal="center" vertical="center"/>
    </xf>
    <xf numFmtId="0" fontId="15" fillId="0" borderId="23" applyAlignment="1" pivotButton="0" quotePrefix="0" xfId="0">
      <alignment horizontal="left"/>
    </xf>
    <xf numFmtId="169" fontId="15" fillId="2" borderId="2" pivotButton="0" quotePrefix="0" xfId="0"/>
    <xf numFmtId="169" fontId="15" fillId="2" borderId="8" pivotButton="0" quotePrefix="0" xfId="0"/>
    <xf numFmtId="169" fontId="15" fillId="0" borderId="25" pivotButton="0" quotePrefix="0" xfId="0"/>
    <xf numFmtId="169" fontId="15" fillId="0" borderId="2" pivotButton="0" quotePrefix="0" xfId="0"/>
    <xf numFmtId="169" fontId="15" fillId="0" borderId="8" pivotButton="0" quotePrefix="0" xfId="0"/>
    <xf numFmtId="0" fontId="23" fillId="0" borderId="29" applyAlignment="1" pivotButton="0" quotePrefix="0" xfId="0">
      <alignment horizontal="center"/>
    </xf>
    <xf numFmtId="169" fontId="15" fillId="0" borderId="26" pivotButton="0" quotePrefix="0" xfId="0"/>
    <xf numFmtId="169" fontId="15" fillId="0" borderId="27" pivotButton="0" quotePrefix="0" xfId="0"/>
    <xf numFmtId="0" fontId="30" fillId="0" borderId="39" applyAlignment="1" pivotButton="0" quotePrefix="0" xfId="0">
      <alignment horizontal="center" vertical="center"/>
    </xf>
    <xf numFmtId="0" fontId="31" fillId="0" borderId="39" applyAlignment="1" pivotButton="0" quotePrefix="0" xfId="0">
      <alignment horizontal="center" vertical="center"/>
    </xf>
    <xf numFmtId="0" fontId="30" fillId="0" borderId="39" applyAlignment="1" pivotButton="0" quotePrefix="0" xfId="0">
      <alignment horizontal="center" vertical="center" wrapText="1"/>
    </xf>
    <xf numFmtId="0" fontId="15" fillId="0" borderId="0" applyAlignment="1" pivotButton="0" quotePrefix="0" xfId="0">
      <alignment horizontal="center" vertical="center"/>
    </xf>
    <xf numFmtId="0" fontId="32" fillId="0" borderId="39" applyAlignment="1" pivotButton="0" quotePrefix="0" xfId="0">
      <alignment horizontal="left"/>
    </xf>
    <xf numFmtId="0" fontId="24" fillId="0" borderId="39" applyAlignment="1" pivotButton="0" quotePrefix="0" xfId="0">
      <alignment horizontal="center"/>
    </xf>
    <xf numFmtId="0" fontId="24" fillId="2" borderId="39" pivotButton="0" quotePrefix="0" xfId="0"/>
    <xf numFmtId="2" fontId="24" fillId="0" borderId="39" pivotButton="0" quotePrefix="0" xfId="0"/>
    <xf numFmtId="0" fontId="15" fillId="0" borderId="39" pivotButton="0" quotePrefix="0" xfId="0"/>
    <xf numFmtId="0" fontId="24" fillId="0" borderId="0" applyAlignment="1" pivotButton="0" quotePrefix="0" xfId="0">
      <alignment horizontal="right"/>
    </xf>
    <xf numFmtId="0" fontId="24" fillId="2" borderId="0" pivotButton="0" quotePrefix="0" xfId="0"/>
    <xf numFmtId="0" fontId="23" fillId="0" borderId="31" applyAlignment="1" pivotButton="0" quotePrefix="0" xfId="0">
      <alignment horizontal="center" vertical="center"/>
    </xf>
    <xf numFmtId="0" fontId="23" fillId="0" borderId="17" applyAlignment="1" pivotButton="0" quotePrefix="0" xfId="0">
      <alignment horizontal="center" vertical="center"/>
    </xf>
    <xf numFmtId="0" fontId="23" fillId="0" borderId="17" applyAlignment="1" pivotButton="0" quotePrefix="0" xfId="0">
      <alignment horizontal="center" vertical="center" wrapText="1"/>
    </xf>
    <xf numFmtId="0" fontId="23" fillId="0" borderId="32" applyAlignment="1" pivotButton="0" quotePrefix="0" xfId="0">
      <alignment horizontal="center"/>
    </xf>
    <xf numFmtId="0" fontId="15" fillId="0" borderId="6" pivotButton="0" quotePrefix="0" xfId="0"/>
    <xf numFmtId="0" fontId="15" fillId="0" borderId="6" applyAlignment="1" pivotButton="0" quotePrefix="0" xfId="0">
      <alignment horizontal="center"/>
    </xf>
    <xf numFmtId="0" fontId="15" fillId="0" borderId="33" pivotButton="0" quotePrefix="0" xfId="0"/>
    <xf numFmtId="0" fontId="26" fillId="0" borderId="32" applyAlignment="1" pivotButton="0" quotePrefix="0" xfId="0">
      <alignment horizontal="right"/>
    </xf>
    <xf numFmtId="0" fontId="26" fillId="2" borderId="6" pivotButton="0" quotePrefix="0" xfId="0"/>
    <xf numFmtId="0" fontId="15" fillId="2" borderId="6" pivotButton="0" quotePrefix="0" xfId="0"/>
    <xf numFmtId="0" fontId="15" fillId="2" borderId="6" applyAlignment="1" pivotButton="0" quotePrefix="0" xfId="0">
      <alignment horizontal="center"/>
    </xf>
    <xf numFmtId="0" fontId="15" fillId="2" borderId="6" applyAlignment="1" pivotButton="0" quotePrefix="0" xfId="0">
      <alignment horizontal="left"/>
    </xf>
    <xf numFmtId="166" fontId="15" fillId="2" borderId="6" pivotButton="0" quotePrefix="0" xfId="0"/>
    <xf numFmtId="0" fontId="15" fillId="0" borderId="32" applyAlignment="1" pivotButton="0" quotePrefix="0" xfId="0">
      <alignment horizontal="center"/>
    </xf>
    <xf numFmtId="0" fontId="15" fillId="0" borderId="6" applyAlignment="1" pivotButton="0" quotePrefix="0" xfId="0">
      <alignment horizontal="left"/>
    </xf>
    <xf numFmtId="166" fontId="15" fillId="0" borderId="6" pivotButton="0" quotePrefix="0" xfId="0"/>
    <xf numFmtId="0" fontId="15" fillId="0" borderId="5" pivotButton="0" quotePrefix="0" xfId="0"/>
    <xf numFmtId="0" fontId="15" fillId="0" borderId="34" applyAlignment="1" pivotButton="0" quotePrefix="0" xfId="0">
      <alignment horizontal="left"/>
    </xf>
    <xf numFmtId="166" fontId="15" fillId="0" borderId="34" pivotButton="0" quotePrefix="0" xfId="0"/>
    <xf numFmtId="0" fontId="15" fillId="0" borderId="35" pivotButton="0" quotePrefix="0" xfId="0"/>
    <xf numFmtId="0" fontId="24" fillId="0" borderId="0" applyAlignment="1" pivotButton="0" quotePrefix="0" xfId="0">
      <alignment horizontal="left"/>
    </xf>
    <xf numFmtId="0" fontId="24" fillId="0" borderId="0" applyAlignment="1" pivotButton="0" quotePrefix="0" xfId="0">
      <alignment vertical="top" wrapText="1"/>
    </xf>
    <xf numFmtId="0" fontId="15" fillId="0" borderId="0" applyAlignment="1" pivotButton="0" quotePrefix="0" xfId="0">
      <alignment horizontal="right"/>
    </xf>
    <xf numFmtId="0" fontId="30" fillId="0" borderId="43" applyAlignment="1" pivotButton="0" quotePrefix="0" xfId="0">
      <alignment horizontal="center" vertical="center"/>
    </xf>
    <xf numFmtId="0" fontId="30" fillId="0" borderId="44" applyAlignment="1" pivotButton="0" quotePrefix="0" xfId="0">
      <alignment horizontal="center" vertical="center"/>
    </xf>
    <xf numFmtId="0" fontId="30" fillId="0" borderId="44" applyAlignment="1" pivotButton="0" quotePrefix="0" xfId="0">
      <alignment horizontal="center" vertical="center" wrapText="1"/>
    </xf>
    <xf numFmtId="0" fontId="33" fillId="0" borderId="44" applyAlignment="1" pivotButton="0" quotePrefix="0" xfId="0">
      <alignment horizontal="center" vertical="center" wrapText="1"/>
    </xf>
    <xf numFmtId="0" fontId="30" fillId="0" borderId="45" applyAlignment="1" pivotButton="0" quotePrefix="0" xfId="0">
      <alignment horizontal="center" vertical="center" wrapText="1"/>
    </xf>
    <xf numFmtId="0" fontId="23" fillId="0" borderId="46" applyAlignment="1" pivotButton="0" quotePrefix="0" xfId="0">
      <alignment horizontal="center" vertical="center"/>
    </xf>
    <xf numFmtId="0" fontId="15" fillId="0" borderId="47" pivotButton="0" quotePrefix="0" xfId="0"/>
    <xf numFmtId="0" fontId="15" fillId="3" borderId="48" applyAlignment="1" pivotButton="0" quotePrefix="0" xfId="0">
      <alignment horizontal="right"/>
    </xf>
    <xf numFmtId="0" fontId="15" fillId="3" borderId="2" pivotButton="0" quotePrefix="0" xfId="0"/>
    <xf numFmtId="0" fontId="15" fillId="3" borderId="2" applyAlignment="1" pivotButton="0" quotePrefix="0" xfId="0">
      <alignment horizontal="center"/>
    </xf>
    <xf numFmtId="166" fontId="15" fillId="3" borderId="2" pivotButton="0" quotePrefix="0" xfId="0"/>
    <xf numFmtId="166" fontId="15" fillId="0" borderId="2" pivotButton="0" quotePrefix="0" xfId="0"/>
    <xf numFmtId="2" fontId="15" fillId="3" borderId="2" pivotButton="0" quotePrefix="0" xfId="0"/>
    <xf numFmtId="166" fontId="15" fillId="0" borderId="49" pivotButton="0" quotePrefix="0" xfId="0"/>
    <xf numFmtId="0" fontId="34" fillId="0" borderId="50" applyAlignment="1" pivotButton="0" quotePrefix="0" xfId="0">
      <alignment horizontal="left"/>
    </xf>
    <xf numFmtId="0" fontId="34" fillId="0" borderId="51" pivotButton="0" quotePrefix="0" xfId="0"/>
    <xf numFmtId="0" fontId="34" fillId="0" borderId="51" applyAlignment="1" pivotButton="0" quotePrefix="0" xfId="0">
      <alignment horizontal="center"/>
    </xf>
    <xf numFmtId="166" fontId="34" fillId="0" borderId="51" pivotButton="0" quotePrefix="0" xfId="0"/>
    <xf numFmtId="2" fontId="34" fillId="0" borderId="51" pivotButton="0" quotePrefix="0" xfId="0"/>
    <xf numFmtId="166" fontId="34" fillId="0" borderId="52" pivotButton="0" quotePrefix="0" xfId="0"/>
    <xf numFmtId="0" fontId="23" fillId="0" borderId="46" applyAlignment="1" pivotButton="0" quotePrefix="0" xfId="0">
      <alignment horizontal="center"/>
    </xf>
    <xf numFmtId="166" fontId="15" fillId="0" borderId="5" pivotButton="0" quotePrefix="0" xfId="0"/>
    <xf numFmtId="0" fontId="34" fillId="0" borderId="5" pivotButton="0" quotePrefix="0" xfId="0"/>
    <xf numFmtId="166" fontId="34" fillId="0" borderId="5" pivotButton="0" quotePrefix="0" xfId="0"/>
    <xf numFmtId="166" fontId="34" fillId="0" borderId="47" pivotButton="0" quotePrefix="0" xfId="0"/>
    <xf numFmtId="0" fontId="15" fillId="0" borderId="0" applyAlignment="1" pivotButton="0" quotePrefix="0" xfId="0">
      <alignment horizontal="center"/>
    </xf>
    <xf numFmtId="0" fontId="30" fillId="0" borderId="2" applyAlignment="1" pivotButton="0" quotePrefix="0" xfId="0">
      <alignment vertical="center"/>
    </xf>
    <xf numFmtId="0" fontId="30" fillId="0" borderId="2" applyAlignment="1" pivotButton="0" quotePrefix="0" xfId="0">
      <alignment horizontal="center" vertical="center"/>
    </xf>
    <xf numFmtId="0" fontId="30" fillId="0" borderId="2" applyAlignment="1" pivotButton="0" quotePrefix="0" xfId="0">
      <alignment horizontal="center" vertical="center" wrapText="1"/>
    </xf>
    <xf numFmtId="0" fontId="33" fillId="0" borderId="2" applyAlignment="1" pivotButton="0" quotePrefix="0" xfId="0">
      <alignment horizontal="center" vertical="center" wrapText="1"/>
    </xf>
    <xf numFmtId="0" fontId="23" fillId="0" borderId="43" applyAlignment="1" pivotButton="0" quotePrefix="0" xfId="0">
      <alignment horizontal="center" vertical="center"/>
    </xf>
    <xf numFmtId="0" fontId="15" fillId="0" borderId="44" pivotButton="0" quotePrefix="0" xfId="0"/>
    <xf numFmtId="170" fontId="15" fillId="0" borderId="44" pivotButton="0" quotePrefix="0" xfId="0"/>
    <xf numFmtId="0" fontId="15" fillId="0" borderId="45" pivotButton="0" quotePrefix="0" xfId="0"/>
    <xf numFmtId="170" fontId="34" fillId="0" borderId="51" pivotButton="0" quotePrefix="0" xfId="0"/>
    <xf numFmtId="166" fontId="34" fillId="0" borderId="2" pivotButton="0" quotePrefix="0" xfId="0"/>
    <xf numFmtId="0" fontId="24" fillId="0" borderId="0" applyAlignment="1" pivotButton="0" quotePrefix="0" xfId="0">
      <alignment horizontal="center" vertical="top" wrapText="1"/>
    </xf>
    <xf numFmtId="0" fontId="24" fillId="0" borderId="39" applyAlignment="1" pivotButton="0" quotePrefix="0" xfId="0">
      <alignment horizontal="center" vertical="center"/>
    </xf>
    <xf numFmtId="0" fontId="32" fillId="0" borderId="37" applyAlignment="1" pivotButton="0" quotePrefix="0" xfId="0">
      <alignment horizontal="center" vertical="center"/>
    </xf>
    <xf numFmtId="0" fontId="32" fillId="0" borderId="2" applyAlignment="1" pivotButton="0" quotePrefix="0" xfId="0">
      <alignment horizontal="center" vertical="center"/>
    </xf>
    <xf numFmtId="0" fontId="24" fillId="0" borderId="2" applyAlignment="1" pivotButton="0" quotePrefix="0" xfId="0">
      <alignment horizontal="center" vertical="center"/>
    </xf>
    <xf numFmtId="0" fontId="24" fillId="0" borderId="2" applyAlignment="1" pivotButton="0" quotePrefix="0" xfId="0">
      <alignment horizontal="center" vertical="center" wrapText="1"/>
    </xf>
    <xf numFmtId="0" fontId="30" fillId="0" borderId="39" applyAlignment="1" pivotButton="0" quotePrefix="0" xfId="0">
      <alignment horizontal="left" vertical="center"/>
    </xf>
    <xf numFmtId="0" fontId="24" fillId="0" borderId="39" applyAlignment="1" pivotButton="0" quotePrefix="0" xfId="0">
      <alignment horizontal="left"/>
    </xf>
    <xf numFmtId="0" fontId="32" fillId="0" borderId="37" applyAlignment="1" pivotButton="0" quotePrefix="0" xfId="0">
      <alignment horizontal="left"/>
    </xf>
    <xf numFmtId="0" fontId="32" fillId="0" borderId="2" applyAlignment="1" pivotButton="0" quotePrefix="0" xfId="0">
      <alignment horizontal="left"/>
    </xf>
    <xf numFmtId="0" fontId="24" fillId="0" borderId="2" applyAlignment="1" pivotButton="0" quotePrefix="0" xfId="0">
      <alignment horizontal="right"/>
    </xf>
    <xf numFmtId="0" fontId="24" fillId="0" borderId="2" applyAlignment="1" pivotButton="0" quotePrefix="0" xfId="0">
      <alignment horizontal="center" wrapText="1"/>
    </xf>
    <xf numFmtId="0" fontId="24" fillId="0" borderId="5" pivotButton="0" quotePrefix="0" xfId="0"/>
    <xf numFmtId="0" fontId="24" fillId="0" borderId="5" applyAlignment="1" pivotButton="0" quotePrefix="0" xfId="0">
      <alignment horizontal="left"/>
    </xf>
    <xf numFmtId="0" fontId="15" fillId="0" borderId="2" pivotButton="0" quotePrefix="0" xfId="0"/>
    <xf numFmtId="0" fontId="24" fillId="2" borderId="2" pivotButton="0" quotePrefix="0" xfId="0"/>
    <xf numFmtId="2" fontId="24" fillId="0" borderId="2" pivotButton="0" quotePrefix="0" xfId="0"/>
    <xf numFmtId="0" fontId="15" fillId="2" borderId="2" pivotButton="0" quotePrefix="0" xfId="0"/>
    <xf numFmtId="0" fontId="24" fillId="0" borderId="0" applyAlignment="1" pivotButton="0" quotePrefix="0" xfId="0">
      <alignment vertical="top"/>
    </xf>
    <xf numFmtId="0" fontId="27" fillId="0" borderId="0" pivotButton="0" quotePrefix="0" xfId="0"/>
    <xf numFmtId="0" fontId="23" fillId="0" borderId="39" applyAlignment="1" pivotButton="0" quotePrefix="0" xfId="0">
      <alignment horizontal="center" vertical="center"/>
    </xf>
    <xf numFmtId="0" fontId="23" fillId="0" borderId="39" applyAlignment="1" pivotButton="0" quotePrefix="0" xfId="0">
      <alignment horizontal="center" vertical="center" wrapText="1"/>
    </xf>
    <xf numFmtId="0" fontId="23" fillId="0" borderId="39" applyAlignment="1" pivotButton="0" quotePrefix="0" xfId="0">
      <alignment horizontal="right"/>
    </xf>
    <xf numFmtId="166" fontId="15" fillId="0" borderId="39" pivotButton="0" quotePrefix="0" xfId="0"/>
    <xf numFmtId="0" fontId="15" fillId="0" borderId="39" applyAlignment="1" pivotButton="0" quotePrefix="0" xfId="0">
      <alignment horizontal="right"/>
    </xf>
    <xf numFmtId="0" fontId="15" fillId="0" borderId="39" applyAlignment="1" pivotButton="0" quotePrefix="0" xfId="0">
      <alignment horizontal="center"/>
    </xf>
    <xf numFmtId="0" fontId="23" fillId="0" borderId="39" applyAlignment="1" pivotButton="0" quotePrefix="0" xfId="0">
      <alignment horizontal="left"/>
    </xf>
    <xf numFmtId="0" fontId="23" fillId="0" borderId="0" applyAlignment="1" pivotButton="0" quotePrefix="0" xfId="0">
      <alignment horizontal="left" vertical="center"/>
    </xf>
    <xf numFmtId="0" fontId="15" fillId="0" borderId="0" applyAlignment="1" pivotButton="0" quotePrefix="0" xfId="0">
      <alignment wrapText="1"/>
    </xf>
    <xf numFmtId="0" fontId="23" fillId="0" borderId="0" pivotButton="0" quotePrefix="0" xfId="0"/>
    <xf numFmtId="0" fontId="15" fillId="0" borderId="0" applyAlignment="1" pivotButton="0" quotePrefix="0" xfId="0">
      <alignment horizontal="left"/>
    </xf>
    <xf numFmtId="0" fontId="15" fillId="0" borderId="0" applyAlignment="1" pivotButton="0" quotePrefix="0" xfId="0">
      <alignment horizontal="left" vertical="center"/>
    </xf>
    <xf numFmtId="0" fontId="23" fillId="0" borderId="31" applyAlignment="1" pivotButton="0" quotePrefix="0" xfId="0">
      <alignment horizontal="center" vertical="center" wrapText="1"/>
    </xf>
    <xf numFmtId="0" fontId="23" fillId="0" borderId="18" applyAlignment="1" pivotButton="0" quotePrefix="0" xfId="0">
      <alignment horizontal="center" vertical="center" wrapText="1"/>
    </xf>
    <xf numFmtId="0" fontId="15" fillId="0" borderId="32" applyAlignment="1" pivotButton="0" quotePrefix="0" xfId="0">
      <alignment horizontal="center" vertical="center"/>
    </xf>
    <xf numFmtId="0" fontId="15" fillId="0" borderId="6" applyAlignment="1" pivotButton="0" quotePrefix="0" xfId="0">
      <alignment horizontal="center" vertical="center"/>
    </xf>
    <xf numFmtId="0" fontId="19" fillId="0" borderId="6" applyAlignment="1" pivotButton="0" quotePrefix="0" xfId="0">
      <alignment horizontal="center" vertical="center"/>
    </xf>
    <xf numFmtId="0" fontId="15" fillId="0" borderId="39" applyAlignment="1" pivotButton="0" quotePrefix="0" xfId="0">
      <alignment vertical="center" wrapText="1"/>
    </xf>
    <xf numFmtId="166" fontId="15" fillId="0" borderId="30" applyAlignment="1" pivotButton="0" quotePrefix="0" xfId="0">
      <alignment vertical="center"/>
    </xf>
    <xf numFmtId="0" fontId="15" fillId="0" borderId="33" applyAlignment="1" pivotButton="0" quotePrefix="0" xfId="0">
      <alignment horizontal="center" vertical="center"/>
    </xf>
    <xf numFmtId="0" fontId="15" fillId="0" borderId="32" applyAlignment="1" pivotButton="0" quotePrefix="0" xfId="0">
      <alignment horizontal="left"/>
    </xf>
    <xf numFmtId="0" fontId="23" fillId="0" borderId="32" applyAlignment="1" pivotButton="0" quotePrefix="0" xfId="0">
      <alignment horizontal="left"/>
    </xf>
    <xf numFmtId="0" fontId="15" fillId="0" borderId="32" pivotButton="0" quotePrefix="0" xfId="0"/>
    <xf numFmtId="0" fontId="15" fillId="0" borderId="36" pivotButton="0" quotePrefix="0" xfId="0"/>
    <xf numFmtId="0" fontId="15" fillId="0" borderId="34" pivotButton="0" quotePrefix="0" xfId="0"/>
    <xf numFmtId="0" fontId="23" fillId="0" borderId="36" applyAlignment="1" pivotButton="0" quotePrefix="0" xfId="0">
      <alignment horizontal="center" vertical="center"/>
    </xf>
    <xf numFmtId="0" fontId="23" fillId="0" borderId="0" applyAlignment="1" pivotButton="0" quotePrefix="0" xfId="0">
      <alignment horizontal="left" vertical="center" wrapText="1"/>
    </xf>
    <xf numFmtId="0" fontId="23" fillId="0" borderId="56" applyAlignment="1" pivotButton="0" quotePrefix="0" xfId="0">
      <alignment horizontal="center" vertical="center" wrapText="1"/>
    </xf>
    <xf numFmtId="0" fontId="15" fillId="0" borderId="56" applyAlignment="1" pivotButton="0" quotePrefix="0" xfId="0">
      <alignment horizontal="left" vertical="center" wrapText="1"/>
    </xf>
    <xf numFmtId="0" fontId="15" fillId="0" borderId="56" applyAlignment="1" pivotButton="0" quotePrefix="0" xfId="0">
      <alignment horizontal="center" vertical="center" wrapText="1"/>
    </xf>
    <xf numFmtId="0" fontId="15" fillId="0" borderId="56" pivotButton="0" quotePrefix="0" xfId="0"/>
    <xf numFmtId="0" fontId="19" fillId="3" borderId="0" applyAlignment="1" pivotButton="0" quotePrefix="0" xfId="4">
      <alignment horizontal="center"/>
    </xf>
    <xf numFmtId="0" fontId="0" fillId="0" borderId="0" pivotButton="0" quotePrefix="0" xfId="3"/>
    <xf numFmtId="0" fontId="18" fillId="0" borderId="0" applyAlignment="1" pivotButton="0" quotePrefix="0" xfId="4">
      <alignment horizontal="center"/>
    </xf>
    <xf numFmtId="0" fontId="15" fillId="0" borderId="0" pivotButton="0" quotePrefix="0" xfId="0"/>
    <xf numFmtId="0" fontId="20" fillId="0" borderId="1" applyAlignment="1" pivotButton="0" quotePrefix="0" xfId="4">
      <alignment horizontal="center" vertical="center"/>
    </xf>
    <xf numFmtId="0" fontId="0" fillId="0" borderId="16" pivotButton="0" quotePrefix="0" xfId="0"/>
    <xf numFmtId="0" fontId="0" fillId="0" borderId="53" pivotButton="0" quotePrefix="0" xfId="0"/>
    <xf numFmtId="0" fontId="17" fillId="0" borderId="0" applyAlignment="1" pivotButton="0" quotePrefix="0" xfId="4">
      <alignment horizontal="center"/>
    </xf>
    <xf numFmtId="0" fontId="16" fillId="0" borderId="0" applyAlignment="1" pivotButton="0" quotePrefix="0" xfId="4">
      <alignment horizontal="left" vertical="center" indent="10"/>
    </xf>
    <xf numFmtId="0" fontId="21" fillId="0" borderId="0" applyAlignment="1" pivotButton="0" quotePrefix="0" xfId="4">
      <alignment horizontal="center"/>
    </xf>
    <xf numFmtId="164" fontId="23" fillId="0" borderId="2" applyAlignment="1" pivotButton="0" quotePrefix="0" xfId="1">
      <alignment horizontal="center" vertical="center"/>
    </xf>
    <xf numFmtId="0" fontId="0" fillId="0" borderId="24" pivotButton="0" quotePrefix="0" xfId="0"/>
    <xf numFmtId="0" fontId="0" fillId="0" borderId="37" pivotButton="0" quotePrefix="0" xfId="0"/>
    <xf numFmtId="164" fontId="23" fillId="0" borderId="3" applyAlignment="1" pivotButton="0" quotePrefix="0" xfId="1">
      <alignment horizontal="center" vertical="center"/>
    </xf>
    <xf numFmtId="0" fontId="0" fillId="0" borderId="54" pivotButton="0" quotePrefix="0" xfId="0"/>
    <xf numFmtId="0" fontId="16" fillId="0" borderId="0" applyAlignment="1" pivotButton="0" quotePrefix="0" xfId="0">
      <alignment horizontal="center"/>
    </xf>
    <xf numFmtId="164" fontId="7" fillId="0" borderId="13" pivotButton="0" quotePrefix="0" xfId="1"/>
    <xf numFmtId="0" fontId="7" fillId="0" borderId="0" pivotButton="0" quotePrefix="0" xfId="0"/>
    <xf numFmtId="0" fontId="23" fillId="0" borderId="4" applyAlignment="1" pivotButton="0" quotePrefix="0" xfId="0">
      <alignment horizontal="center" vertical="center" wrapText="1"/>
    </xf>
    <xf numFmtId="0" fontId="0" fillId="0" borderId="55" pivotButton="0" quotePrefix="0" xfId="0"/>
    <xf numFmtId="164" fontId="25" fillId="0" borderId="0" applyAlignment="1" pivotButton="0" quotePrefix="0" xfId="1">
      <alignment horizontal="center"/>
    </xf>
    <xf numFmtId="0" fontId="16" fillId="0" borderId="14" applyAlignment="1" pivotButton="0" quotePrefix="0" xfId="0">
      <alignment horizontal="center"/>
    </xf>
    <xf numFmtId="0" fontId="0" fillId="0" borderId="14" pivotButton="0" quotePrefix="0" xfId="0"/>
    <xf numFmtId="0" fontId="24" fillId="0" borderId="0" pivotButton="0" quotePrefix="0" xfId="0"/>
    <xf numFmtId="0" fontId="0" fillId="0" borderId="0" pivotButton="0" quotePrefix="0" xfId="0"/>
    <xf numFmtId="0" fontId="24" fillId="0" borderId="20" applyAlignment="1" pivotButton="0" quotePrefix="0" xfId="0">
      <alignment horizontal="left" vertical="top" wrapText="1"/>
    </xf>
    <xf numFmtId="0" fontId="0" fillId="0" borderId="20" pivotButton="0" quotePrefix="0" xfId="0"/>
    <xf numFmtId="0" fontId="30" fillId="0" borderId="39" applyAlignment="1" pivotButton="0" quotePrefix="0" xfId="0">
      <alignment horizontal="center"/>
    </xf>
    <xf numFmtId="0" fontId="0" fillId="0" borderId="42" pivotButton="0" quotePrefix="0" xfId="0"/>
    <xf numFmtId="0" fontId="32" fillId="0" borderId="39" applyAlignment="1" pivotButton="0" quotePrefix="0" xfId="0">
      <alignment horizontal="left"/>
    </xf>
    <xf numFmtId="0" fontId="0" fillId="0" borderId="41" pivotButton="0" quotePrefix="0" xfId="0"/>
    <xf numFmtId="0" fontId="16" fillId="0" borderId="0" applyAlignment="1" pivotButton="0" quotePrefix="0" xfId="0">
      <alignment horizontal="center" vertical="center"/>
    </xf>
    <xf numFmtId="0" fontId="0" fillId="0" borderId="0" applyAlignment="1" pivotButton="0" quotePrefix="0" xfId="0">
      <alignment horizontal="center"/>
    </xf>
    <xf numFmtId="0" fontId="24" fillId="0" borderId="2" applyAlignment="1" pivotButton="0" quotePrefix="0" xfId="0">
      <alignment horizontal="center"/>
    </xf>
    <xf numFmtId="0" fontId="35" fillId="0" borderId="30" applyAlignment="1" pivotButton="0" quotePrefix="0" xfId="0">
      <alignment horizontal="center" vertical="center"/>
    </xf>
    <xf numFmtId="0" fontId="0" fillId="0" borderId="30" pivotButton="0" quotePrefix="0" xfId="0"/>
    <xf numFmtId="0" fontId="24" fillId="0" borderId="0" applyAlignment="1" pivotButton="0" quotePrefix="0" xfId="0">
      <alignment horizontal="center"/>
    </xf>
    <xf numFmtId="0" fontId="24" fillId="0" borderId="0" applyAlignment="1" pivotButton="0" quotePrefix="0" xfId="0">
      <alignment horizontal="left" vertical="top" wrapText="1"/>
    </xf>
    <xf numFmtId="0" fontId="16" fillId="0" borderId="0" applyAlignment="1" pivotButton="0" quotePrefix="0" xfId="0">
      <alignment horizontal="center" vertical="center" wrapText="1"/>
    </xf>
    <xf numFmtId="0" fontId="23" fillId="0" borderId="56" applyAlignment="1" pivotButton="0" quotePrefix="0" xfId="0">
      <alignment horizontal="center" vertical="center" wrapText="1"/>
    </xf>
    <xf numFmtId="0" fontId="23" fillId="0" borderId="40" applyAlignment="1" pivotButton="0" quotePrefix="0" xfId="0">
      <alignment horizontal="center" vertical="center" wrapText="1"/>
    </xf>
    <xf numFmtId="0" fontId="23" fillId="0" borderId="41" applyAlignment="1" pivotButton="0" quotePrefix="0" xfId="0">
      <alignment horizontal="center" vertical="center" wrapText="1"/>
    </xf>
    <xf numFmtId="0" fontId="23" fillId="0" borderId="42" applyAlignment="1" pivotButton="0" quotePrefix="0" xfId="0">
      <alignment horizontal="center" vertical="center" wrapText="1"/>
    </xf>
    <xf numFmtId="165" fontId="23" fillId="0" borderId="0" pivotButton="0" quotePrefix="0" xfId="6"/>
    <xf numFmtId="164" fontId="7" fillId="0" borderId="13" pivotButton="0" quotePrefix="0" xfId="1"/>
    <xf numFmtId="164" fontId="24" fillId="0" borderId="0" pivotButton="0" quotePrefix="0" xfId="1"/>
    <xf numFmtId="164" fontId="25" fillId="0" borderId="0" applyAlignment="1" pivotButton="0" quotePrefix="0" xfId="1">
      <alignment horizontal="center"/>
    </xf>
    <xf numFmtId="164" fontId="24" fillId="3" borderId="0" pivotButton="0" quotePrefix="0" xfId="1"/>
    <xf numFmtId="164" fontId="23" fillId="0" borderId="2" applyAlignment="1" pivotButton="0" quotePrefix="0" xfId="1">
      <alignment horizontal="center" vertical="center"/>
    </xf>
    <xf numFmtId="164" fontId="23" fillId="0" borderId="3" applyAlignment="1" pivotButton="0" quotePrefix="0" xfId="1">
      <alignment horizontal="center" vertical="center"/>
    </xf>
    <xf numFmtId="164" fontId="23" fillId="0" borderId="5" applyAlignment="1" pivotButton="0" quotePrefix="0" xfId="1">
      <alignment horizontal="center" vertical="center"/>
    </xf>
    <xf numFmtId="164" fontId="23" fillId="0" borderId="6" applyAlignment="1" pivotButton="0" quotePrefix="0" xfId="1">
      <alignment horizontal="center" vertical="center"/>
    </xf>
    <xf numFmtId="166" fontId="15" fillId="3" borderId="2" applyAlignment="1" pivotButton="0" quotePrefix="0" xfId="1">
      <alignment vertical="center"/>
    </xf>
    <xf numFmtId="164" fontId="15" fillId="0" borderId="2" applyAlignment="1" pivotButton="0" quotePrefix="0" xfId="1">
      <alignment vertical="center"/>
    </xf>
    <xf numFmtId="167" fontId="15" fillId="0" borderId="2" applyAlignment="1" pivotButton="0" quotePrefix="0" xfId="1">
      <alignment vertical="center"/>
    </xf>
    <xf numFmtId="167" fontId="15" fillId="3" borderId="2" applyAlignment="1" pivotButton="0" quotePrefix="0" xfId="1">
      <alignment vertical="center"/>
    </xf>
    <xf numFmtId="164" fontId="15" fillId="3" borderId="2" applyAlignment="1" pivotButton="0" quotePrefix="0" xfId="1">
      <alignment vertical="center"/>
    </xf>
    <xf numFmtId="164" fontId="15" fillId="0" borderId="2" applyAlignment="1" pivotButton="0" quotePrefix="0" xfId="0">
      <alignment vertical="center"/>
    </xf>
    <xf numFmtId="164" fontId="15" fillId="0" borderId="8" applyAlignment="1" pivotButton="0" quotePrefix="0" xfId="0">
      <alignment vertical="center"/>
    </xf>
    <xf numFmtId="167" fontId="15" fillId="0" borderId="3" applyAlignment="1" pivotButton="0" quotePrefix="0" xfId="2">
      <alignment horizontal="center" vertical="center"/>
    </xf>
    <xf numFmtId="167" fontId="15" fillId="0" borderId="8" applyAlignment="1" pivotButton="0" quotePrefix="0" xfId="0">
      <alignment vertical="center"/>
    </xf>
    <xf numFmtId="167" fontId="15" fillId="0" borderId="2" applyAlignment="1" pivotButton="0" quotePrefix="0" xfId="0">
      <alignment vertical="center"/>
    </xf>
    <xf numFmtId="167" fontId="15" fillId="0" borderId="8" applyAlignment="1" pivotButton="0" quotePrefix="0" xfId="1">
      <alignment vertical="center"/>
    </xf>
    <xf numFmtId="166" fontId="15" fillId="0" borderId="2" applyAlignment="1" pivotButton="0" quotePrefix="0" xfId="1">
      <alignment vertical="center"/>
    </xf>
    <xf numFmtId="167" fontId="15" fillId="4" borderId="3" applyAlignment="1" pivotButton="0" quotePrefix="0" xfId="1">
      <alignment horizontal="center" vertical="center"/>
    </xf>
    <xf numFmtId="10" fontId="15" fillId="0" borderId="2" applyAlignment="1" pivotButton="0" quotePrefix="0" xfId="1">
      <alignment vertical="center"/>
    </xf>
    <xf numFmtId="167" fontId="15" fillId="0" borderId="0" applyAlignment="1" pivotButton="0" quotePrefix="0" xfId="1">
      <alignment vertical="center"/>
    </xf>
    <xf numFmtId="167" fontId="15" fillId="0" borderId="0" applyAlignment="1" pivotButton="0" quotePrefix="0" xfId="1">
      <alignment horizontal="right" vertical="center"/>
    </xf>
    <xf numFmtId="168" fontId="23" fillId="0" borderId="7" applyAlignment="1" pivotButton="0" quotePrefix="0" xfId="0">
      <alignment horizontal="center" vertical="center" wrapText="1"/>
    </xf>
    <xf numFmtId="167" fontId="15" fillId="2" borderId="3" applyAlignment="1" pivotButton="0" quotePrefix="0" xfId="1">
      <alignment vertical="center"/>
    </xf>
    <xf numFmtId="167" fontId="15" fillId="0" borderId="0" applyAlignment="1" pivotButton="0" quotePrefix="0" xfId="0">
      <alignment vertical="center"/>
    </xf>
    <xf numFmtId="168" fontId="23" fillId="0" borderId="9" applyAlignment="1" pivotButton="0" quotePrefix="0" xfId="0">
      <alignment horizontal="center" vertical="center" wrapText="1"/>
    </xf>
    <xf numFmtId="167" fontId="15" fillId="0" borderId="10" applyAlignment="1" pivotButton="0" quotePrefix="0" xfId="1">
      <alignment vertical="center"/>
    </xf>
    <xf numFmtId="168" fontId="23" fillId="0" borderId="11" applyAlignment="1" pivotButton="0" quotePrefix="0" xfId="0">
      <alignment horizontal="center" vertical="center" wrapText="1"/>
    </xf>
    <xf numFmtId="169" fontId="15" fillId="0" borderId="12" applyAlignment="1" pivotButton="0" quotePrefix="0" xfId="0">
      <alignment vertical="center"/>
    </xf>
    <xf numFmtId="164" fontId="27" fillId="0" borderId="0" pivotButton="0" quotePrefix="0" xfId="1"/>
    <xf numFmtId="165" fontId="28" fillId="0" borderId="0" pivotButton="0" quotePrefix="0" xfId="6"/>
    <xf numFmtId="165" fontId="28" fillId="0" borderId="0" pivotButton="0" quotePrefix="0" xfId="4"/>
    <xf numFmtId="166" fontId="24" fillId="2" borderId="8" pivotButton="0" quotePrefix="0" xfId="0"/>
    <xf numFmtId="166" fontId="24" fillId="0" borderId="8" pivotButton="0" quotePrefix="0" xfId="0"/>
    <xf numFmtId="166" fontId="24" fillId="0" borderId="25" pivotButton="0" quotePrefix="0" xfId="0"/>
    <xf numFmtId="166" fontId="24" fillId="0" borderId="0" pivotButton="0" quotePrefix="0" xfId="0"/>
    <xf numFmtId="166" fontId="15" fillId="0" borderId="0" pivotButton="0" quotePrefix="0" xfId="0"/>
    <xf numFmtId="169" fontId="15" fillId="2" borderId="2" pivotButton="0" quotePrefix="0" xfId="0"/>
    <xf numFmtId="169" fontId="15" fillId="2" borderId="8" pivotButton="0" quotePrefix="0" xfId="0"/>
    <xf numFmtId="169" fontId="15" fillId="0" borderId="25" pivotButton="0" quotePrefix="0" xfId="0"/>
    <xf numFmtId="169" fontId="15" fillId="0" borderId="2" pivotButton="0" quotePrefix="0" xfId="0"/>
    <xf numFmtId="169" fontId="15" fillId="0" borderId="8" pivotButton="0" quotePrefix="0" xfId="0"/>
    <xf numFmtId="169" fontId="15" fillId="0" borderId="26" pivotButton="0" quotePrefix="0" xfId="0"/>
    <xf numFmtId="169" fontId="15" fillId="0" borderId="27" pivotButton="0" quotePrefix="0" xfId="0"/>
    <xf numFmtId="166" fontId="15" fillId="2" borderId="6" pivotButton="0" quotePrefix="0" xfId="0"/>
    <xf numFmtId="166" fontId="15" fillId="0" borderId="6" pivotButton="0" quotePrefix="0" xfId="0"/>
    <xf numFmtId="166" fontId="15" fillId="3" borderId="2" pivotButton="0" quotePrefix="0" xfId="0"/>
    <xf numFmtId="166" fontId="15" fillId="0" borderId="2" pivotButton="0" quotePrefix="0" xfId="0"/>
    <xf numFmtId="166" fontId="15" fillId="0" borderId="49" pivotButton="0" quotePrefix="0" xfId="0"/>
    <xf numFmtId="166" fontId="34" fillId="0" borderId="51" pivotButton="0" quotePrefix="0" xfId="0"/>
    <xf numFmtId="166" fontId="34" fillId="0" borderId="52" pivotButton="0" quotePrefix="0" xfId="0"/>
    <xf numFmtId="166" fontId="34" fillId="0" borderId="5" pivotButton="0" quotePrefix="0" xfId="0"/>
    <xf numFmtId="166" fontId="34" fillId="0" borderId="47" pivotButton="0" quotePrefix="0" xfId="0"/>
    <xf numFmtId="170" fontId="15" fillId="0" borderId="44" pivotButton="0" quotePrefix="0" xfId="0"/>
    <xf numFmtId="170" fontId="34" fillId="0" borderId="51" pivotButton="0" quotePrefix="0" xfId="0"/>
    <xf numFmtId="166" fontId="15" fillId="0" borderId="5" pivotButton="0" quotePrefix="0" xfId="0"/>
    <xf numFmtId="166" fontId="34" fillId="0" borderId="2" pivotButton="0" quotePrefix="0" xfId="0"/>
    <xf numFmtId="166" fontId="15" fillId="0" borderId="39" pivotButton="0" quotePrefix="0" xfId="0"/>
    <xf numFmtId="166" fontId="15" fillId="0" borderId="30" applyAlignment="1" pivotButton="0" quotePrefix="0" xfId="0">
      <alignment vertical="center"/>
    </xf>
    <xf numFmtId="166" fontId="15" fillId="0" borderId="34" pivotButton="0" quotePrefix="0" xfId="0"/>
    <xf numFmtId="0" fontId="0" fillId="0" borderId="67" pivotButton="0" quotePrefix="0" xfId="0"/>
  </cellXfs>
  <cellStyles count="10">
    <cellStyle name="一般" xfId="0" builtinId="0"/>
    <cellStyle name="千分位[0]" xfId="1" builtinId="6"/>
    <cellStyle name="百分比" xfId="2" builtinId="5"/>
    <cellStyle name="一般_工作報告90.9.19-經費運用情形" xfId="3"/>
    <cellStyle name="一般_期中報告-會計報告" xfId="4"/>
    <cellStyle name="一般_Sheet1" xfId="5"/>
    <cellStyle name="一般_Sheet2" xfId="6"/>
    <cellStyle name="貨幣[0]_Sheet1" xfId="7"/>
    <cellStyle name="一般 3" xfId="8"/>
    <cellStyle name="一般 2" xfId="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twoCellAnchor editAs="oneCell">
    <from>
      <col>4</col>
      <colOff>0</colOff>
      <row>35</row>
      <rowOff>228599</rowOff>
    </from>
    <to>
      <col>10</col>
      <colOff>948938</colOff>
      <row>44</row>
      <rowOff>9525</rowOff>
    </to>
    <pic>
      <nvPicPr>
        <cNvPr id="2" name="圖片 1"/>
        <cNvPicPr>
          <a:picLocks xmlns:a="http://schemas.openxmlformats.org/drawingml/2006/main" noChangeAspect="1"/>
        </cNvPicPr>
      </nvPicPr>
      <blipFill rotWithShape="1">
        <a:blip xmlns:a="http://schemas.openxmlformats.org/drawingml/2006/main" xmlns:r="http://schemas.openxmlformats.org/officeDocument/2006/relationships" r:embed="rId1"/>
        <a:srcRect xmlns:a="http://schemas.openxmlformats.org/drawingml/2006/main" l="24612" r="-1"/>
        <a:stretch xmlns:a="http://schemas.openxmlformats.org/drawingml/2006/main">
          <a:fillRect/>
        </a:stretch>
      </blipFill>
      <spPr>
        <a:xfrm xmlns:a="http://schemas.openxmlformats.org/drawingml/2006/main">
          <a:off x="3190875" y="1142999"/>
          <a:ext cx="7235438" cy="1838326"/>
        </a:xfrm>
        <a:prstGeom xmlns:a="http://schemas.openxmlformats.org/drawingml/2006/main" prst="rect">
          <avLst/>
        </a:prstGeom>
        <a:ln xmlns:a="http://schemas.openxmlformats.org/drawingml/2006/main">
          <a:prstDash val="solid"/>
        </a:ln>
      </spPr>
    </pic>
    <clientData/>
  </twoCellAnchor>
</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8.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L14"/>
  <sheetViews>
    <sheetView zoomScale="80" zoomScaleNormal="80" workbookViewId="0">
      <selection activeCell="A1" sqref="A1:XFD1048576"/>
    </sheetView>
  </sheetViews>
  <sheetFormatPr baseColWidth="8" defaultColWidth="9" defaultRowHeight="15.75"/>
  <cols>
    <col width="5.25" customWidth="1" style="245" min="1" max="1"/>
    <col width="9" customWidth="1" style="245" min="2" max="2"/>
    <col width="16.625" customWidth="1" style="245" min="3" max="3"/>
    <col width="8.125" customWidth="1" style="245" min="4" max="4"/>
    <col width="9" customWidth="1" style="245" min="5" max="7"/>
    <col width="11.75" customWidth="1" style="245" min="8" max="8"/>
    <col width="9" customWidth="1" style="245" min="9" max="10"/>
    <col width="12.625" customWidth="1" style="245" min="11" max="11"/>
    <col width="9.5" customWidth="1" style="245" min="12" max="12"/>
    <col width="5" customWidth="1" style="245" min="13" max="13"/>
    <col width="6.625" customWidth="1" style="245" min="14" max="14"/>
    <col width="9" customWidth="1" style="245" min="15" max="16"/>
    <col width="9" customWidth="1" style="245" min="17" max="16384"/>
  </cols>
  <sheetData>
    <row r="1" ht="39.95" customHeight="1" s="268">
      <c r="A1" s="22" t="n"/>
      <c r="B1" s="252" t="inlineStr">
        <is>
          <t>115年度高雄市政府地方產業創新研發推動計畫（地方型SBIR）</t>
        </is>
      </c>
    </row>
    <row r="2" ht="30" customHeight="1" s="268">
      <c r="A2" s="24" t="n"/>
      <c r="B2" s="251" t="inlineStr">
        <is>
          <t>■期中會計報告          □結案會計報告</t>
        </is>
      </c>
    </row>
    <row r="3" ht="28.9" customHeight="1" s="268">
      <c r="A3" s="24" t="n"/>
      <c r="B3" s="246" t="inlineStr">
        <is>
          <t>計畫名稱</t>
        </is>
      </c>
    </row>
    <row r="4" ht="25.5" customHeight="1" s="268">
      <c r="A4" s="24" t="n"/>
      <c r="B4" s="244" t="inlineStr">
        <is>
          <t>(請輸入計畫名稱,此行請於列印時刪除)</t>
        </is>
      </c>
    </row>
    <row r="5" ht="20.1" customHeight="1" s="268">
      <c r="A5" s="24" t="n"/>
      <c r="B5" s="25" t="n"/>
      <c r="C5" s="25" t="n"/>
      <c r="D5" s="24" t="n"/>
      <c r="E5" s="25" t="n"/>
      <c r="F5" s="25" t="n"/>
      <c r="G5" s="25" t="n"/>
      <c r="H5" s="25" t="n"/>
      <c r="I5" s="25" t="n"/>
      <c r="J5" s="25" t="n"/>
      <c r="K5" s="25" t="n"/>
      <c r="L5" s="24" t="n"/>
    </row>
    <row r="6" ht="36" customHeight="1" s="268">
      <c r="A6" s="24" t="n"/>
      <c r="B6" s="246" t="inlineStr">
        <is>
          <t>執行廠商名稱</t>
        </is>
      </c>
    </row>
    <row r="7" ht="22.15" customHeight="1" s="268">
      <c r="A7" s="24" t="n"/>
      <c r="B7" s="247" t="n"/>
      <c r="C7" s="247" t="n"/>
      <c r="D7" s="247" t="n"/>
      <c r="E7" s="247" t="n"/>
      <c r="F7" s="247" t="n"/>
      <c r="G7" s="247" t="n"/>
      <c r="H7" s="247" t="n"/>
      <c r="I7" s="247" t="n"/>
      <c r="J7" s="247" t="n"/>
      <c r="K7" s="247" t="n"/>
      <c r="L7" s="24" t="n"/>
    </row>
    <row r="8" ht="38.25" customHeight="1" s="268">
      <c r="A8" s="24" t="n"/>
      <c r="B8" s="253" t="inlineStr">
        <is>
          <t>資料期間：民國115年10月01日 至 116年01月31日</t>
        </is>
      </c>
    </row>
    <row r="9" ht="16.5" customHeight="1" s="268">
      <c r="A9" s="24" t="n"/>
      <c r="B9" s="247" t="n"/>
      <c r="L9" s="24" t="n"/>
    </row>
    <row r="10" ht="18" customHeight="1" s="268" thickBot="1">
      <c r="A10" s="24" t="n"/>
      <c r="B10" s="22" t="n"/>
      <c r="C10" s="22" t="n"/>
      <c r="D10" s="22" t="n"/>
      <c r="E10" s="22" t="n"/>
      <c r="F10" s="22" t="n"/>
      <c r="G10" s="22" t="n"/>
      <c r="H10" s="22" t="n"/>
      <c r="I10" s="22" t="n"/>
      <c r="J10" s="22" t="n"/>
      <c r="K10" s="22" t="n"/>
      <c r="L10" s="24" t="n"/>
    </row>
    <row r="11" ht="27" customHeight="1" s="268" thickBot="1">
      <c r="A11" s="24" t="n"/>
      <c r="B11" s="248" t="inlineStr">
        <is>
          <t>本公司具結本執行工作報告所填報資料皆屬實，如有不實或虛報，願負一切法律責任</t>
        </is>
      </c>
      <c r="C11" s="249" t="n"/>
      <c r="D11" s="249" t="n"/>
      <c r="E11" s="249" t="n"/>
      <c r="F11" s="249" t="n"/>
      <c r="G11" s="249" t="n"/>
      <c r="H11" s="249" t="n"/>
      <c r="I11" s="249" t="n"/>
      <c r="J11" s="249" t="n"/>
      <c r="K11" s="249" t="n"/>
      <c r="L11" s="250" t="n"/>
    </row>
    <row r="12" ht="20.25" customHeight="1" s="268">
      <c r="A12" s="24" t="n"/>
      <c r="B12" s="25" t="n"/>
      <c r="C12" s="25" t="n"/>
      <c r="D12" s="25" t="n"/>
      <c r="E12" s="25" t="n"/>
      <c r="F12" s="25" t="n"/>
      <c r="G12" s="25" t="n"/>
      <c r="H12" s="25" t="n"/>
      <c r="I12" s="25" t="n"/>
      <c r="J12" s="25" t="n"/>
      <c r="K12" s="25" t="n"/>
      <c r="L12" s="24" t="n"/>
    </row>
    <row r="13" ht="19.5" customHeight="1" s="268">
      <c r="A13" s="247" t="n"/>
      <c r="B13" s="26" t="inlineStr">
        <is>
          <t xml:space="preserve">公司負責人:                      </t>
        </is>
      </c>
      <c r="C13" s="26" t="n"/>
      <c r="D13" s="26" t="inlineStr">
        <is>
          <t>計畫主持人:</t>
        </is>
      </c>
      <c r="E13" s="26" t="n"/>
      <c r="F13" s="26" t="n"/>
      <c r="G13" s="26" t="inlineStr">
        <is>
          <t>主辦會計:</t>
        </is>
      </c>
      <c r="H13" s="247" t="n"/>
      <c r="I13" s="26" t="n"/>
      <c r="J13" s="287" t="inlineStr">
        <is>
          <t>填表人：</t>
        </is>
      </c>
      <c r="K13" s="247" t="n"/>
      <c r="L13" s="26" t="n"/>
    </row>
    <row r="14" ht="20.25" customHeight="1" s="268">
      <c r="A14" s="24" t="n"/>
      <c r="B14" s="25" t="n"/>
      <c r="C14" s="25" t="n"/>
      <c r="D14" s="25" t="n"/>
      <c r="E14" s="25" t="n"/>
      <c r="F14" s="25" t="n"/>
      <c r="G14" s="25" t="n"/>
      <c r="H14" s="25" t="n"/>
      <c r="I14" s="25" t="n"/>
      <c r="J14" s="28" t="inlineStr">
        <is>
          <t>（蓋章或簽名並註明日期）</t>
        </is>
      </c>
      <c r="K14" s="247" t="n"/>
      <c r="L14" s="24" t="n"/>
    </row>
  </sheetData>
  <mergeCells count="8">
    <mergeCell ref="B4:L4"/>
    <mergeCell ref="B6:L6"/>
    <mergeCell ref="B9:K9"/>
    <mergeCell ref="B11:L11"/>
    <mergeCell ref="B3:L3"/>
    <mergeCell ref="B2:L2"/>
    <mergeCell ref="B1:L1"/>
    <mergeCell ref="B8:L8"/>
  </mergeCells>
  <pageMargins left="0.905511811023622" right="0.7480314960629921" top="0.984251968503937" bottom="0.787401574803149" header="0.511811023622047" footer="0.511811023622047"/>
  <pageSetup orientation="landscape" paperSize="9" fitToHeight="0" fitToWidth="1"/>
  <headerFooter alignWithMargins="0">
    <oddHeader/>
    <oddFooter>&amp;C&amp;"細明體,Regular"參&amp;"-,Regular"-9</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L14"/>
  <sheetViews>
    <sheetView zoomScale="80" zoomScaleNormal="80" workbookViewId="0">
      <selection activeCell="A1" sqref="A1:XFD1048576"/>
    </sheetView>
  </sheetViews>
  <sheetFormatPr baseColWidth="8" defaultColWidth="9" defaultRowHeight="15.75"/>
  <cols>
    <col width="5.25" customWidth="1" style="245" min="1" max="1"/>
    <col width="9" customWidth="1" style="245" min="2" max="2"/>
    <col width="16.625" customWidth="1" style="245" min="3" max="3"/>
    <col width="8.125" customWidth="1" style="245" min="4" max="4"/>
    <col width="9" customWidth="1" style="245" min="5" max="7"/>
    <col width="11.75" customWidth="1" style="245" min="8" max="8"/>
    <col width="9" customWidth="1" style="245" min="9" max="10"/>
    <col width="12.625" customWidth="1" style="245" min="11" max="11"/>
    <col width="9.5" customWidth="1" style="245" min="12" max="12"/>
    <col width="5" customWidth="1" style="245" min="13" max="13"/>
    <col width="6.625" customWidth="1" style="245" min="14" max="14"/>
    <col width="9" customWidth="1" style="245" min="15" max="16"/>
    <col width="9" customWidth="1" style="245" min="17" max="16384"/>
  </cols>
  <sheetData>
    <row r="1" ht="39.95" customHeight="1" s="268">
      <c r="A1" s="22" t="n"/>
      <c r="B1" s="252" t="inlineStr">
        <is>
          <t>115年度高雄市政府地方產業創新研發推動計畫（地方型SBIR）</t>
        </is>
      </c>
    </row>
    <row r="2" ht="30" customHeight="1" s="268">
      <c r="A2" s="24" t="n"/>
      <c r="B2" s="251" t="inlineStr">
        <is>
          <t>□期中會計報告          ■結案會計報告</t>
        </is>
      </c>
    </row>
    <row r="3" ht="28.9" customHeight="1" s="268">
      <c r="A3" s="24" t="n"/>
      <c r="B3" s="246" t="inlineStr">
        <is>
          <t>計畫名稱</t>
        </is>
      </c>
    </row>
    <row r="4" ht="25.5" customHeight="1" s="268">
      <c r="A4" s="24" t="n"/>
      <c r="B4" s="244" t="inlineStr">
        <is>
          <t>(請輸入計畫名稱,此行請於列印時刪除)</t>
        </is>
      </c>
    </row>
    <row r="5" ht="20.1" customHeight="1" s="268">
      <c r="A5" s="24" t="n"/>
      <c r="B5" s="25" t="n"/>
      <c r="C5" s="25" t="n"/>
      <c r="D5" s="24" t="n"/>
      <c r="E5" s="25" t="n"/>
      <c r="F5" s="25" t="n"/>
      <c r="G5" s="25" t="n"/>
      <c r="H5" s="25" t="n"/>
      <c r="I5" s="25" t="n"/>
      <c r="J5" s="25" t="n"/>
      <c r="K5" s="25" t="n"/>
      <c r="L5" s="24" t="n"/>
    </row>
    <row r="6" ht="36" customHeight="1" s="268">
      <c r="A6" s="24" t="n"/>
      <c r="B6" s="246" t="inlineStr">
        <is>
          <t>執行廠商名稱</t>
        </is>
      </c>
    </row>
    <row r="7" ht="22.15" customHeight="1" s="268">
      <c r="A7" s="24" t="n"/>
      <c r="B7" s="247" t="n"/>
      <c r="C7" s="247" t="n"/>
      <c r="D7" s="247" t="n"/>
      <c r="E7" s="247" t="n"/>
      <c r="F7" s="247" t="n"/>
      <c r="G7" s="247" t="n"/>
      <c r="H7" s="247" t="n"/>
      <c r="I7" s="247" t="n"/>
      <c r="J7" s="247" t="n"/>
      <c r="K7" s="247" t="n"/>
      <c r="L7" s="24" t="n"/>
    </row>
    <row r="8" ht="38.25" customHeight="1" s="268">
      <c r="A8" s="24" t="n"/>
      <c r="B8" s="253" t="inlineStr">
        <is>
          <t>資料期間：民國115年10月01日 至 116年06月30日</t>
        </is>
      </c>
    </row>
    <row r="9" ht="16.5" customHeight="1" s="268">
      <c r="A9" s="24" t="n"/>
      <c r="B9" s="247" t="n"/>
      <c r="L9" s="24" t="n"/>
    </row>
    <row r="10" ht="18" customHeight="1" s="268" thickBot="1">
      <c r="A10" s="24" t="n"/>
      <c r="B10" s="22" t="n"/>
      <c r="C10" s="22" t="n"/>
      <c r="D10" s="22" t="n"/>
      <c r="E10" s="22" t="n"/>
      <c r="F10" s="22" t="n"/>
      <c r="G10" s="22" t="n"/>
      <c r="H10" s="22" t="n"/>
      <c r="I10" s="22" t="n"/>
      <c r="J10" s="22" t="n"/>
      <c r="K10" s="22" t="n"/>
      <c r="L10" s="24" t="n"/>
    </row>
    <row r="11" ht="27" customHeight="1" s="268" thickBot="1">
      <c r="A11" s="24" t="n"/>
      <c r="B11" s="248" t="inlineStr">
        <is>
          <t>本公司具結本執行工作報告所填報資料皆屬實，如有不實或虛報，願負一切法律責任</t>
        </is>
      </c>
      <c r="C11" s="249" t="n"/>
      <c r="D11" s="249" t="n"/>
      <c r="E11" s="249" t="n"/>
      <c r="F11" s="249" t="n"/>
      <c r="G11" s="249" t="n"/>
      <c r="H11" s="249" t="n"/>
      <c r="I11" s="249" t="n"/>
      <c r="J11" s="249" t="n"/>
      <c r="K11" s="249" t="n"/>
      <c r="L11" s="250" t="n"/>
    </row>
    <row r="12" ht="20.25" customHeight="1" s="268">
      <c r="A12" s="24" t="n"/>
      <c r="B12" s="25" t="n"/>
      <c r="C12" s="25" t="n"/>
      <c r="D12" s="25" t="n"/>
      <c r="E12" s="25" t="n"/>
      <c r="F12" s="25" t="n"/>
      <c r="G12" s="25" t="n"/>
      <c r="H12" s="25" t="n"/>
      <c r="I12" s="25" t="n"/>
      <c r="J12" s="25" t="n"/>
      <c r="K12" s="25" t="n"/>
      <c r="L12" s="24" t="n"/>
    </row>
    <row r="13" ht="19.5" customHeight="1" s="268">
      <c r="A13" s="247" t="n"/>
      <c r="B13" s="26" t="inlineStr">
        <is>
          <t xml:space="preserve">公司負責人:                      </t>
        </is>
      </c>
      <c r="C13" s="26" t="n"/>
      <c r="D13" s="26" t="inlineStr">
        <is>
          <t>計畫主持人:</t>
        </is>
      </c>
      <c r="E13" s="26" t="n"/>
      <c r="F13" s="26" t="n"/>
      <c r="G13" s="26" t="inlineStr">
        <is>
          <t>主辦會計:</t>
        </is>
      </c>
      <c r="H13" s="247" t="n"/>
      <c r="I13" s="26" t="n"/>
      <c r="J13" s="287" t="inlineStr">
        <is>
          <t>填表人：</t>
        </is>
      </c>
      <c r="K13" s="247" t="n"/>
      <c r="L13" s="26" t="n"/>
    </row>
    <row r="14" ht="20.25" customHeight="1" s="268">
      <c r="A14" s="24" t="n"/>
      <c r="B14" s="25" t="n"/>
      <c r="C14" s="25" t="n"/>
      <c r="D14" s="25" t="n"/>
      <c r="E14" s="25" t="n"/>
      <c r="F14" s="25" t="n"/>
      <c r="G14" s="25" t="n"/>
      <c r="H14" s="25" t="n"/>
      <c r="I14" s="25" t="n"/>
      <c r="J14" s="28" t="inlineStr">
        <is>
          <t>（蓋章或簽名並註明日期）</t>
        </is>
      </c>
      <c r="K14" s="247" t="n"/>
      <c r="L14" s="24" t="n"/>
    </row>
  </sheetData>
  <mergeCells count="8">
    <mergeCell ref="B4:L4"/>
    <mergeCell ref="B6:L6"/>
    <mergeCell ref="B9:K9"/>
    <mergeCell ref="B11:L11"/>
    <mergeCell ref="B3:L3"/>
    <mergeCell ref="B2:L2"/>
    <mergeCell ref="B1:L1"/>
    <mergeCell ref="B8:L8"/>
  </mergeCells>
  <pageMargins left="0.905511811023622" right="0.7480314960629921" top="0.984251968503937" bottom="0.787401574803149" header="0.511811023622047" footer="0.511811023622047"/>
  <pageSetup orientation="landscape" paperSize="9" fitToHeight="0" fitToWidth="1"/>
  <headerFooter alignWithMargins="0">
    <oddHeader/>
    <oddFooter>&amp;C&amp;"細明體,Regular"參&amp;"-,Regular"-9</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O779"/>
  <sheetViews>
    <sheetView zoomScale="80" zoomScaleNormal="80" workbookViewId="0">
      <selection activeCell="G14" sqref="G14"/>
    </sheetView>
  </sheetViews>
  <sheetFormatPr baseColWidth="8" defaultColWidth="10.625" defaultRowHeight="12.75"/>
  <cols>
    <col width="30.25" customWidth="1" style="261" min="1" max="1"/>
    <col width="12.625" customWidth="1" style="288" min="2" max="10"/>
    <col width="12.625" customWidth="1" style="261" min="11" max="13"/>
    <col width="20.625" customWidth="1" style="261" min="14" max="14"/>
    <col width="15.5" customWidth="1" style="261" min="15" max="15"/>
    <col width="3.875" customWidth="1" style="261" min="16" max="16"/>
    <col width="10.625" customWidth="1" style="261" min="17" max="18"/>
    <col width="10.625" customWidth="1" style="261" min="19" max="16384"/>
  </cols>
  <sheetData>
    <row r="1" ht="30" customHeight="1" s="268">
      <c r="A1" s="259" t="inlineStr">
        <is>
          <t>計畫經費彙總表</t>
        </is>
      </c>
    </row>
    <row r="2" ht="20.25" customHeight="1" s="268">
      <c r="A2" s="30" t="inlineStr">
        <is>
          <t>計畫編號：SBIR115○○</t>
        </is>
      </c>
      <c r="B2" s="25" t="n"/>
      <c r="C2" s="25" t="n"/>
      <c r="D2" s="289" t="n"/>
      <c r="E2" s="289" t="n"/>
      <c r="F2" s="289" t="n"/>
      <c r="G2" s="289" t="n"/>
      <c r="H2" s="289" t="n"/>
      <c r="I2" s="289" t="n"/>
      <c r="J2" s="289" t="n"/>
      <c r="K2" s="247" t="n"/>
      <c r="L2" s="247" t="n"/>
      <c r="M2" s="247" t="n"/>
      <c r="N2" s="247" t="n"/>
      <c r="O2" s="247" t="n"/>
    </row>
    <row r="3" ht="28.5" customHeight="1" s="268">
      <c r="A3" s="290" t="inlineStr">
        <is>
          <t xml:space="preserve">        資料期間：自115年10月01日 至 116年01月31日</t>
        </is>
      </c>
    </row>
    <row r="4" ht="21" customHeight="1" s="268" thickBot="1">
      <c r="A4" s="32" t="inlineStr">
        <is>
          <t>公司名稱：ooo股份有限公司</t>
        </is>
      </c>
      <c r="B4" s="289" t="n"/>
      <c r="C4" s="289" t="n"/>
      <c r="D4" s="289" t="n"/>
      <c r="E4" s="289" t="n"/>
      <c r="F4" s="289" t="n"/>
      <c r="G4" s="33" t="inlineStr">
        <is>
          <t>計畫名稱：ooooooooooooo系統服務創新計畫</t>
        </is>
      </c>
      <c r="H4" s="291" t="n"/>
      <c r="I4" s="291" t="n"/>
      <c r="J4" s="291" t="n"/>
      <c r="K4" s="247" t="n"/>
      <c r="L4" s="247" t="n"/>
      <c r="M4" s="247" t="n"/>
      <c r="N4" s="247" t="n"/>
      <c r="O4" s="35" t="inlineStr">
        <is>
          <t>金額單位：元</t>
        </is>
      </c>
    </row>
    <row r="5" ht="33.75" customHeight="1" s="268">
      <c r="A5" s="36" t="n"/>
      <c r="B5" s="292" t="inlineStr">
        <is>
          <t>核定預算數</t>
        </is>
      </c>
      <c r="C5" s="255" t="n"/>
      <c r="D5" s="256" t="n"/>
      <c r="E5" s="292" t="inlineStr">
        <is>
          <t>第一期實支數</t>
        </is>
      </c>
      <c r="F5" s="255" t="n"/>
      <c r="G5" s="256" t="n"/>
      <c r="H5" s="292" t="inlineStr">
        <is>
          <t xml:space="preserve">  第二期實支數</t>
        </is>
      </c>
      <c r="I5" s="255" t="n"/>
      <c r="J5" s="256" t="n"/>
      <c r="K5" s="293" t="inlineStr">
        <is>
          <t xml:space="preserve"> 累計實支數</t>
        </is>
      </c>
      <c r="L5" s="255" t="n"/>
      <c r="M5" s="258" t="n"/>
      <c r="N5" s="262" t="inlineStr">
        <is>
          <t>結案時填列</t>
        </is>
      </c>
      <c r="O5" s="263" t="n"/>
    </row>
    <row r="6" ht="39" customHeight="1" s="268">
      <c r="A6" s="37" t="inlineStr">
        <is>
          <t>預算科目</t>
        </is>
      </c>
      <c r="B6" s="294" t="inlineStr">
        <is>
          <t>補助款</t>
        </is>
      </c>
      <c r="C6" s="294" t="inlineStr">
        <is>
          <t>自籌款</t>
        </is>
      </c>
      <c r="D6" s="294" t="inlineStr">
        <is>
          <t>小計</t>
        </is>
      </c>
      <c r="E6" s="294" t="inlineStr">
        <is>
          <t>補助款</t>
        </is>
      </c>
      <c r="F6" s="294" t="inlineStr">
        <is>
          <t>自籌款</t>
        </is>
      </c>
      <c r="G6" s="294" t="inlineStr">
        <is>
          <t>小計</t>
        </is>
      </c>
      <c r="H6" s="294" t="inlineStr">
        <is>
          <t>補助款</t>
        </is>
      </c>
      <c r="I6" s="294" t="inlineStr">
        <is>
          <t>自籌款</t>
        </is>
      </c>
      <c r="J6" s="294" t="inlineStr">
        <is>
          <t>小計</t>
        </is>
      </c>
      <c r="K6" s="294" t="inlineStr">
        <is>
          <t>補助款</t>
        </is>
      </c>
      <c r="L6" s="294" t="inlineStr">
        <is>
          <t>自籌款</t>
        </is>
      </c>
      <c r="M6" s="295" t="inlineStr">
        <is>
          <t>小計</t>
        </is>
      </c>
      <c r="N6" s="40" t="inlineStr">
        <is>
          <t>計畫動支率</t>
        </is>
      </c>
      <c r="O6" s="41" t="inlineStr">
        <is>
          <t>結餘(繳款）數(B)</t>
        </is>
      </c>
    </row>
    <row r="7" ht="23.25" customFormat="1" customHeight="1" s="1">
      <c r="A7" s="42" t="inlineStr">
        <is>
          <t>1.研究發展人員人事費</t>
        </is>
      </c>
      <c r="B7" s="296" t="n"/>
      <c r="C7" s="296" t="n"/>
      <c r="D7" s="297">
        <f>B7+C7</f>
        <v/>
      </c>
      <c r="E7" s="298">
        <f>ROUND(IF(D7=0, 0, MIN(G7*$B$13, B7)), 0)</f>
        <v/>
      </c>
      <c r="F7" s="298">
        <f>G7-E7</f>
        <v/>
      </c>
      <c r="G7" s="299" t="n"/>
      <c r="H7" s="298" t="n"/>
      <c r="I7" s="298" t="n"/>
      <c r="J7" s="300" t="n"/>
      <c r="K7" s="301" t="n"/>
      <c r="L7" s="301" t="n"/>
      <c r="M7" s="302" t="n"/>
      <c r="N7" s="50" t="n"/>
      <c r="O7" s="303" t="n"/>
    </row>
    <row r="8" ht="23.25" customFormat="1" customHeight="1" s="1">
      <c r="A8" s="42" t="inlineStr">
        <is>
          <t>2.消耗性器材及原材料費</t>
        </is>
      </c>
      <c r="B8" s="296" t="n"/>
      <c r="C8" s="296" t="n"/>
      <c r="D8" s="297">
        <f>B8+C8</f>
        <v/>
      </c>
      <c r="E8" s="297">
        <f>ROUND(IF(D8=0, 0, MIN(G8*$B$13, B8)), 0)</f>
        <v/>
      </c>
      <c r="F8" s="297">
        <f>G8-E8</f>
        <v/>
      </c>
      <c r="G8" s="300" t="n"/>
      <c r="H8" s="297" t="n"/>
      <c r="I8" s="297" t="n"/>
      <c r="J8" s="300" t="n"/>
      <c r="K8" s="297" t="n"/>
      <c r="L8" s="297" t="n"/>
      <c r="M8" s="304" t="n"/>
      <c r="N8" s="50" t="n"/>
      <c r="O8" s="303" t="n"/>
    </row>
    <row r="9" ht="21.75" customFormat="1" customHeight="1" s="1">
      <c r="A9" s="42" t="inlineStr">
        <is>
          <t>3.研究發展設備使用費及維護費</t>
        </is>
      </c>
      <c r="B9" s="296" t="n"/>
      <c r="C9" s="296" t="n"/>
      <c r="D9" s="297">
        <f>B9+C9</f>
        <v/>
      </c>
      <c r="E9" s="297">
        <f>ROUND(IF(D9=0, 0, MIN(G9*$B$13, B9)), 0)</f>
        <v/>
      </c>
      <c r="F9" s="297">
        <f>G9-E9</f>
        <v/>
      </c>
      <c r="G9" s="300" t="n"/>
      <c r="H9" s="297" t="n"/>
      <c r="I9" s="297" t="n"/>
      <c r="J9" s="300" t="n"/>
      <c r="K9" s="297" t="n"/>
      <c r="L9" s="297" t="n"/>
      <c r="M9" s="304" t="n"/>
      <c r="N9" s="50" t="n"/>
      <c r="O9" s="303" t="n"/>
    </row>
    <row r="10" ht="32.25" customFormat="1" customHeight="1" s="1">
      <c r="A10" s="53" t="inlineStr">
        <is>
          <t>4.技術引進（關鍵智財）及委託研究費</t>
        </is>
      </c>
      <c r="B10" s="296" t="n"/>
      <c r="C10" s="296" t="n"/>
      <c r="D10" s="297">
        <f>B10+C10</f>
        <v/>
      </c>
      <c r="E10" s="298">
        <f>ROUND(IF(D10=0, 0, MIN(G10*$B$13, B10)), 0)</f>
        <v/>
      </c>
      <c r="F10" s="298">
        <f>G10-E10</f>
        <v/>
      </c>
      <c r="G10" s="299" t="n"/>
      <c r="H10" s="298" t="n"/>
      <c r="I10" s="298" t="n"/>
      <c r="J10" s="300" t="n"/>
      <c r="K10" s="305" t="n"/>
      <c r="L10" s="305" t="n"/>
      <c r="M10" s="304" t="n"/>
      <c r="N10" s="50" t="n"/>
      <c r="O10" s="303" t="n"/>
    </row>
    <row r="11" ht="32.25" customFormat="1" customHeight="1" s="1">
      <c r="A11" s="53" t="inlineStr">
        <is>
          <t>5.專利申請費</t>
        </is>
      </c>
      <c r="B11" s="296" t="n"/>
      <c r="C11" s="296" t="n"/>
      <c r="D11" s="297">
        <f>B11+C11</f>
        <v/>
      </c>
      <c r="E11" s="298">
        <f>ROUND(IF(D11=0, 0, MIN(G11*$B$13, B11)), 0)</f>
        <v/>
      </c>
      <c r="F11" s="298">
        <f>G11-E11</f>
        <v/>
      </c>
      <c r="G11" s="299" t="n"/>
      <c r="H11" s="298" t="n"/>
      <c r="I11" s="298" t="n"/>
      <c r="J11" s="300" t="n"/>
      <c r="K11" s="298" t="n"/>
      <c r="L11" s="298" t="n"/>
      <c r="M11" s="306" t="n"/>
      <c r="N11" s="50" t="n"/>
      <c r="O11" s="303" t="n"/>
    </row>
    <row r="12" ht="33" customFormat="1" customHeight="1" s="1">
      <c r="A12" s="36" t="inlineStr">
        <is>
          <t>合  計</t>
        </is>
      </c>
      <c r="B12" s="296">
        <f>SUM(B7:B11)</f>
        <v/>
      </c>
      <c r="C12" s="307">
        <f>SUM(C7:C11)</f>
        <v/>
      </c>
      <c r="D12" s="297">
        <f>SUM(B12:C12)</f>
        <v/>
      </c>
      <c r="E12" s="298">
        <f>SUMPRODUCT(ROUND(E7:E11,0))</f>
        <v/>
      </c>
      <c r="F12" s="298">
        <f>G12-E12</f>
        <v/>
      </c>
      <c r="G12" s="298">
        <f>SUM(G7:G11)</f>
        <v/>
      </c>
      <c r="H12" s="298" t="n"/>
      <c r="I12" s="298" t="n"/>
      <c r="J12" s="298" t="n"/>
      <c r="K12" s="298" t="n"/>
      <c r="L12" s="298" t="n"/>
      <c r="M12" s="306" t="n"/>
      <c r="N12" s="57" t="n"/>
      <c r="O12" s="308" t="n"/>
    </row>
    <row r="13" ht="37.5" customFormat="1" customHeight="1" s="1">
      <c r="A13" s="36" t="inlineStr">
        <is>
          <t>補助比例</t>
        </is>
      </c>
      <c r="B13" s="309">
        <f>IFERROR(B12/D12,0)</f>
        <v/>
      </c>
      <c r="C13" s="310" t="n"/>
      <c r="D13" s="310" t="n"/>
      <c r="E13" s="310" t="n"/>
      <c r="F13" s="310" t="n"/>
      <c r="G13" s="310" t="n"/>
      <c r="H13" s="310" t="n"/>
      <c r="I13" s="310" t="n"/>
      <c r="J13" s="310" t="n"/>
      <c r="K13" s="310" t="n"/>
      <c r="L13" s="310" t="n"/>
      <c r="M13" s="311" t="n"/>
      <c r="N13" s="312" t="inlineStr">
        <is>
          <t>第二期撥款預算數
(A)</t>
        </is>
      </c>
      <c r="O13" s="313" t="n"/>
    </row>
    <row r="14" ht="33.75" customFormat="1" customHeight="1" s="1" thickBot="1">
      <c r="A14" s="64" t="n"/>
      <c r="B14" s="65" t="n"/>
      <c r="C14" s="314" t="n"/>
      <c r="D14" s="310" t="n"/>
      <c r="E14" s="310" t="n"/>
      <c r="F14" s="310" t="n"/>
      <c r="G14" s="310" t="n"/>
      <c r="H14" s="310" t="n"/>
      <c r="I14" s="310" t="n"/>
      <c r="J14" s="310" t="n"/>
      <c r="K14" s="310" t="n"/>
      <c r="L14" s="310" t="n"/>
      <c r="M14" s="311" t="n"/>
      <c r="N14" s="315" t="inlineStr">
        <is>
          <t>執行期間扣款數                                                                                                                                                                                                                                           （C）</t>
        </is>
      </c>
      <c r="O14" s="316" t="n"/>
    </row>
    <row r="15" ht="16.5" customFormat="1" customHeight="1" s="3">
      <c r="A15" s="69" t="n"/>
      <c r="B15" s="70" t="n"/>
      <c r="C15" s="70" t="n"/>
      <c r="D15" s="310" t="n"/>
      <c r="E15" s="310" t="n"/>
      <c r="F15" s="310" t="n"/>
      <c r="G15" s="310" t="n"/>
      <c r="H15" s="310" t="n"/>
      <c r="I15" s="310" t="n"/>
      <c r="J15" s="310" t="n"/>
      <c r="K15" s="314" t="n"/>
      <c r="L15" s="314" t="n"/>
      <c r="M15" s="314" t="n"/>
      <c r="N15" s="317" t="inlineStr">
        <is>
          <t>第二期款應撥款數
D=(A-B-C)</t>
        </is>
      </c>
      <c r="O15" s="318" t="n"/>
    </row>
    <row r="16" ht="15.75" customFormat="1" customHeight="1" s="3">
      <c r="A16" s="73" t="inlineStr">
        <is>
          <t>註1:本表左半部於期中填報，右側(紅色部份)於結案時加填。</t>
        </is>
      </c>
      <c r="B16" s="319" t="n"/>
      <c r="C16" s="319" t="n"/>
      <c r="D16" s="319" t="n"/>
      <c r="E16" s="319" t="n"/>
      <c r="F16" s="319" t="n"/>
      <c r="G16" s="319" t="n"/>
      <c r="H16" s="319" t="n"/>
      <c r="I16" s="319" t="n"/>
      <c r="J16" s="319" t="n"/>
      <c r="K16" s="247" t="n"/>
      <c r="L16" s="247" t="n"/>
      <c r="M16" s="247" t="n"/>
      <c r="N16" s="247" t="n"/>
      <c r="O16" s="247" t="n"/>
    </row>
    <row r="17" ht="16.5" customFormat="1" customHeight="1" s="3">
      <c r="A17" s="73" t="n"/>
      <c r="B17" s="319" t="n"/>
      <c r="C17" s="319" t="n"/>
      <c r="D17" s="319" t="n"/>
      <c r="E17" s="319" t="n"/>
      <c r="F17" s="319" t="n"/>
      <c r="G17" s="319" t="n"/>
      <c r="H17" s="319" t="n"/>
      <c r="I17" s="319" t="n"/>
      <c r="J17" s="319" t="n"/>
      <c r="K17" s="247" t="n"/>
      <c r="L17" s="247" t="n"/>
      <c r="M17" s="247" t="n"/>
      <c r="N17" s="247" t="n"/>
      <c r="O17" s="247" t="n"/>
    </row>
    <row r="18" ht="14.25" customFormat="1" customHeight="1" s="3">
      <c r="A18" s="73" t="inlineStr">
        <is>
          <t>註3:「執行期間扣款數」為因執行結果與目標嚴重不符且經審查核定之扣款金額。</t>
        </is>
      </c>
      <c r="B18" s="319" t="n"/>
      <c r="C18" s="319" t="n"/>
      <c r="D18" s="319" t="n"/>
      <c r="E18" s="319" t="n"/>
      <c r="F18" s="319" t="n"/>
      <c r="G18" s="319" t="n"/>
      <c r="H18" s="319" t="n"/>
      <c r="I18" s="319" t="n"/>
      <c r="J18" s="319" t="n"/>
      <c r="K18" s="247" t="n"/>
      <c r="L18" s="247" t="n"/>
      <c r="M18" s="247" t="n"/>
      <c r="N18" s="247" t="n"/>
      <c r="O18" s="247" t="n"/>
    </row>
    <row r="19" ht="17.25" customFormat="1" customHeight="1" s="14">
      <c r="A19" s="75" t="n"/>
      <c r="B19" s="247" t="n"/>
      <c r="C19" s="247" t="n"/>
      <c r="D19" s="247" t="n"/>
      <c r="E19" s="76" t="n"/>
      <c r="F19" s="247" t="n"/>
      <c r="G19" s="247" t="n"/>
      <c r="H19" s="76" t="n"/>
      <c r="I19" s="75" t="n"/>
      <c r="J19" s="247" t="n"/>
      <c r="K19" s="320" t="n"/>
      <c r="L19" s="247" t="n"/>
      <c r="M19" s="247" t="n"/>
      <c r="N19" s="247" t="n"/>
      <c r="O19" s="247" t="n"/>
    </row>
    <row r="20" ht="25.5" customFormat="1" customHeight="1" s="19">
      <c r="A20" s="78" t="inlineStr">
        <is>
          <t>公司負責人:</t>
        </is>
      </c>
      <c r="B20" s="247" t="n"/>
      <c r="C20" s="247" t="n"/>
      <c r="D20" s="247" t="n"/>
      <c r="E20" s="79" t="inlineStr">
        <is>
          <t>計畫主持人:</t>
        </is>
      </c>
      <c r="F20" s="247" t="n"/>
      <c r="G20" s="247" t="n"/>
      <c r="H20" s="79" t="inlineStr">
        <is>
          <t>主辦會計:</t>
        </is>
      </c>
      <c r="I20" s="80" t="n"/>
      <c r="J20" s="247" t="n"/>
      <c r="K20" s="321" t="inlineStr">
        <is>
          <t>填表人：</t>
        </is>
      </c>
      <c r="L20" s="247" t="n"/>
      <c r="M20" s="247" t="n"/>
      <c r="N20" s="247" t="n"/>
      <c r="O20" s="247" t="n"/>
    </row>
    <row r="21" hidden="1" ht="16.5" customHeight="1" s="268">
      <c r="A21" s="247" t="n"/>
      <c r="B21" s="247" t="n"/>
      <c r="C21" s="247" t="n"/>
      <c r="D21" s="247" t="n"/>
      <c r="E21" s="247" t="n"/>
      <c r="F21" s="247" t="n"/>
      <c r="G21" s="247" t="n"/>
      <c r="H21" s="247" t="n"/>
      <c r="I21" s="247" t="n"/>
      <c r="J21" s="247" t="n"/>
      <c r="K21" s="247" t="n"/>
      <c r="L21" s="247" t="n"/>
      <c r="M21" s="247" t="n"/>
      <c r="N21" s="247" t="n"/>
      <c r="O21" s="247" t="n"/>
    </row>
    <row r="22" ht="16.5" customHeight="1" s="268">
      <c r="A22" s="247" t="n"/>
      <c r="B22" s="289" t="n"/>
      <c r="C22" s="289" t="n"/>
      <c r="D22" s="289" t="n"/>
      <c r="E22" s="289" t="n"/>
      <c r="F22" s="289" t="n"/>
      <c r="G22" s="289" t="n"/>
      <c r="H22" s="289" t="n"/>
      <c r="I22" s="289" t="n"/>
      <c r="J22" s="289" t="n"/>
      <c r="K22" s="247" t="n"/>
      <c r="L22" s="247" t="n"/>
      <c r="M22" s="247" t="n"/>
      <c r="N22" s="247" t="n"/>
      <c r="O22" s="247" t="n"/>
    </row>
    <row r="23" ht="16.5" customHeight="1" s="268">
      <c r="A23" s="247" t="n"/>
      <c r="B23" s="289" t="n"/>
      <c r="C23" s="289" t="n"/>
      <c r="D23" s="289" t="n"/>
      <c r="E23" s="289" t="n"/>
      <c r="F23" s="289" t="n"/>
      <c r="G23" s="289" t="n"/>
      <c r="H23" s="289" t="n"/>
      <c r="I23" s="289" t="n"/>
      <c r="J23" s="289" t="n"/>
      <c r="K23" s="247" t="n"/>
      <c r="L23" s="247" t="n"/>
      <c r="M23" s="247" t="n"/>
      <c r="N23" s="247" t="n"/>
      <c r="O23" s="247" t="n"/>
    </row>
    <row r="24" ht="16.5" customHeight="1" s="268">
      <c r="A24" s="247" t="n"/>
      <c r="B24" s="289" t="n"/>
      <c r="C24" s="289" t="n"/>
      <c r="D24" s="289" t="n"/>
      <c r="E24" s="289" t="n"/>
      <c r="F24" s="289" t="n"/>
      <c r="G24" s="289" t="n"/>
      <c r="H24" s="289" t="n"/>
      <c r="I24" s="289" t="n"/>
      <c r="J24" s="289" t="n"/>
      <c r="K24" s="247" t="n"/>
      <c r="L24" s="247" t="n"/>
      <c r="M24" s="247" t="n"/>
      <c r="N24" s="247" t="n"/>
      <c r="O24" s="247" t="n"/>
    </row>
    <row r="25" ht="16.5" customHeight="1" s="268">
      <c r="A25" s="247" t="n"/>
      <c r="B25" s="289" t="n"/>
      <c r="C25" s="289" t="n"/>
      <c r="D25" s="289" t="n"/>
      <c r="E25" s="289" t="n"/>
      <c r="F25" s="289" t="n"/>
      <c r="G25" s="289" t="n"/>
      <c r="H25" s="289" t="n"/>
      <c r="I25" s="289" t="n"/>
      <c r="J25" s="289" t="n"/>
      <c r="K25" s="247" t="n"/>
      <c r="L25" s="247" t="n"/>
      <c r="M25" s="247" t="n"/>
      <c r="N25" s="247" t="n"/>
      <c r="O25" s="247" t="n"/>
    </row>
    <row r="26" ht="16.5" customHeight="1" s="268">
      <c r="A26" s="247" t="n"/>
      <c r="B26" s="289" t="n"/>
      <c r="C26" s="289" t="n"/>
      <c r="D26" s="289" t="n"/>
      <c r="E26" s="289" t="n"/>
      <c r="F26" s="289" t="n"/>
      <c r="G26" s="289" t="n"/>
      <c r="H26" s="289" t="n"/>
      <c r="I26" s="289" t="n"/>
      <c r="J26" s="289" t="n"/>
      <c r="K26" s="247" t="n"/>
      <c r="L26" s="247" t="n"/>
      <c r="M26" s="247" t="n"/>
      <c r="N26" s="247" t="n"/>
      <c r="O26" s="247" t="n"/>
    </row>
    <row r="27" ht="16.5" customHeight="1" s="268">
      <c r="A27" s="247" t="n"/>
      <c r="B27" s="289" t="n"/>
      <c r="C27" s="289" t="n"/>
      <c r="D27" s="289" t="n"/>
      <c r="E27" s="289" t="n"/>
      <c r="F27" s="289" t="n"/>
      <c r="G27" s="289" t="n"/>
      <c r="H27" s="289" t="n"/>
      <c r="I27" s="289" t="n"/>
      <c r="J27" s="289" t="n"/>
      <c r="K27" s="247" t="n"/>
      <c r="L27" s="247" t="n"/>
      <c r="M27" s="247" t="n"/>
      <c r="N27" s="247" t="n"/>
      <c r="O27" s="247" t="n"/>
    </row>
    <row r="28" ht="16.5" customHeight="1" s="268">
      <c r="A28" s="247" t="n"/>
      <c r="B28" s="289" t="n"/>
      <c r="C28" s="289" t="n"/>
      <c r="D28" s="289" t="n"/>
      <c r="E28" s="289" t="n"/>
      <c r="F28" s="289" t="n"/>
      <c r="G28" s="289" t="n"/>
      <c r="H28" s="289" t="n"/>
      <c r="I28" s="289" t="n"/>
      <c r="J28" s="289" t="n"/>
      <c r="K28" s="247" t="n"/>
      <c r="L28" s="247" t="n"/>
      <c r="M28" s="247" t="n"/>
      <c r="N28" s="247" t="n"/>
      <c r="O28" s="247" t="n"/>
    </row>
    <row r="29" ht="16.5" customHeight="1" s="268">
      <c r="A29" s="247" t="n"/>
      <c r="B29" s="289" t="n"/>
      <c r="C29" s="289" t="n"/>
      <c r="D29" s="289" t="n"/>
      <c r="E29" s="289" t="n"/>
      <c r="F29" s="289" t="n"/>
      <c r="G29" s="289" t="n"/>
      <c r="H29" s="289" t="n"/>
      <c r="I29" s="289" t="n"/>
      <c r="J29" s="289" t="n"/>
      <c r="K29" s="247" t="n"/>
      <c r="L29" s="247" t="n"/>
      <c r="M29" s="247" t="n"/>
      <c r="N29" s="247" t="n"/>
      <c r="O29" s="247" t="n"/>
    </row>
    <row r="30" ht="16.5" customHeight="1" s="268">
      <c r="A30" s="247" t="n"/>
      <c r="B30" s="289" t="n"/>
      <c r="C30" s="289" t="n"/>
      <c r="D30" s="289" t="n"/>
      <c r="E30" s="289" t="n"/>
      <c r="F30" s="289" t="n"/>
      <c r="G30" s="289" t="n"/>
      <c r="H30" s="289" t="n"/>
      <c r="I30" s="289" t="n"/>
      <c r="J30" s="289" t="n"/>
      <c r="K30" s="247" t="n"/>
      <c r="L30" s="247" t="n"/>
      <c r="M30" s="247" t="n"/>
      <c r="N30" s="247" t="n"/>
      <c r="O30" s="247" t="n"/>
    </row>
    <row r="31" ht="16.5" customHeight="1" s="268">
      <c r="A31" s="247" t="n"/>
      <c r="B31" s="289" t="n"/>
      <c r="C31" s="289" t="n"/>
      <c r="D31" s="289" t="n"/>
      <c r="E31" s="289" t="n"/>
      <c r="F31" s="289" t="n"/>
      <c r="G31" s="289" t="n"/>
      <c r="H31" s="289" t="n"/>
      <c r="I31" s="289" t="n"/>
      <c r="J31" s="289" t="n"/>
      <c r="K31" s="247" t="n"/>
      <c r="L31" s="247" t="n"/>
      <c r="M31" s="247" t="n"/>
      <c r="N31" s="247" t="n"/>
      <c r="O31" s="247" t="n"/>
    </row>
    <row r="32" ht="16.5" customHeight="1" s="268">
      <c r="A32" s="247" t="n"/>
      <c r="B32" s="289" t="n"/>
      <c r="C32" s="289" t="n"/>
      <c r="D32" s="289" t="n"/>
      <c r="E32" s="289" t="n"/>
      <c r="F32" s="289" t="n"/>
      <c r="G32" s="289" t="n"/>
      <c r="H32" s="289" t="n"/>
      <c r="I32" s="289" t="n"/>
      <c r="J32" s="289" t="n"/>
      <c r="K32" s="247" t="n"/>
      <c r="L32" s="247" t="n"/>
      <c r="M32" s="247" t="n"/>
      <c r="N32" s="247" t="n"/>
      <c r="O32" s="247" t="n"/>
    </row>
    <row r="33" ht="16.5" customHeight="1" s="268">
      <c r="A33" s="247" t="n"/>
      <c r="B33" s="289" t="n"/>
      <c r="C33" s="289" t="n"/>
      <c r="D33" s="289" t="n"/>
      <c r="E33" s="289" t="n"/>
      <c r="F33" s="289" t="n"/>
      <c r="G33" s="289" t="n"/>
      <c r="H33" s="289" t="n"/>
      <c r="I33" s="289" t="n"/>
      <c r="J33" s="289" t="n"/>
      <c r="K33" s="247" t="n"/>
      <c r="L33" s="247" t="n"/>
      <c r="M33" s="247" t="n"/>
      <c r="N33" s="247" t="n"/>
      <c r="O33" s="247" t="n"/>
    </row>
    <row r="34" ht="16.5" customHeight="1" s="268">
      <c r="A34" s="247" t="n"/>
      <c r="B34" s="289" t="n"/>
      <c r="C34" s="289" t="n"/>
      <c r="D34" s="289" t="n"/>
      <c r="E34" s="289" t="n"/>
      <c r="F34" s="289" t="n"/>
      <c r="G34" s="289" t="n"/>
      <c r="H34" s="289" t="n"/>
      <c r="I34" s="289" t="n"/>
      <c r="J34" s="289" t="n"/>
      <c r="K34" s="247" t="n"/>
      <c r="L34" s="247" t="n"/>
      <c r="M34" s="247" t="n"/>
      <c r="N34" s="247" t="n"/>
      <c r="O34" s="247" t="n"/>
    </row>
    <row r="35" ht="16.5" customHeight="1" s="268">
      <c r="A35" s="247" t="n"/>
      <c r="B35" s="289" t="n"/>
      <c r="C35" s="289" t="n"/>
      <c r="D35" s="289" t="n"/>
      <c r="E35" s="289" t="n"/>
      <c r="F35" s="289" t="n"/>
      <c r="G35" s="289" t="n"/>
      <c r="H35" s="289" t="n"/>
      <c r="I35" s="289" t="n"/>
      <c r="J35" s="289" t="n"/>
      <c r="K35" s="247" t="n"/>
      <c r="L35" s="247" t="n"/>
      <c r="M35" s="247" t="n"/>
      <c r="N35" s="247" t="n"/>
      <c r="O35" s="247" t="n"/>
    </row>
    <row r="36" ht="16.5" customHeight="1" s="268">
      <c r="A36" s="247" t="n"/>
      <c r="B36" s="289" t="n"/>
      <c r="C36" s="289" t="n"/>
      <c r="D36" s="289" t="n"/>
      <c r="E36" s="289" t="n"/>
      <c r="F36" s="289" t="n"/>
      <c r="G36" s="289" t="n"/>
      <c r="H36" s="289" t="n"/>
      <c r="I36" s="289" t="n"/>
      <c r="J36" s="289" t="n"/>
      <c r="K36" s="247" t="n"/>
      <c r="L36" s="247" t="n"/>
      <c r="M36" s="247" t="n"/>
      <c r="N36" s="247" t="n"/>
      <c r="O36" s="247" t="n"/>
    </row>
    <row r="37" ht="16.5" customHeight="1" s="268">
      <c r="A37" s="247" t="n"/>
      <c r="B37" s="289" t="n"/>
      <c r="C37" s="289" t="n"/>
      <c r="D37" s="289" t="n"/>
      <c r="E37" s="289" t="n"/>
      <c r="F37" s="289" t="n"/>
      <c r="G37" s="289" t="n"/>
      <c r="H37" s="289" t="n"/>
      <c r="I37" s="289" t="n"/>
      <c r="J37" s="289" t="n"/>
      <c r="K37" s="247" t="n"/>
      <c r="L37" s="247" t="n"/>
      <c r="M37" s="247" t="n"/>
      <c r="N37" s="247" t="n"/>
      <c r="O37" s="247" t="n"/>
    </row>
    <row r="38" ht="16.5" customHeight="1" s="268">
      <c r="A38" s="247" t="n"/>
      <c r="B38" s="289" t="n"/>
      <c r="C38" s="289" t="n"/>
      <c r="D38" s="289" t="n"/>
      <c r="E38" s="289" t="n"/>
      <c r="F38" s="289" t="n"/>
      <c r="G38" s="289" t="n"/>
      <c r="H38" s="289" t="n"/>
      <c r="I38" s="289" t="n"/>
      <c r="J38" s="289" t="n"/>
      <c r="K38" s="247" t="n"/>
      <c r="L38" s="247" t="n"/>
      <c r="M38" s="247" t="n"/>
      <c r="N38" s="247" t="n"/>
      <c r="O38" s="247" t="n"/>
    </row>
    <row r="39" ht="16.5" customHeight="1" s="268">
      <c r="A39" s="247" t="n"/>
      <c r="B39" s="289" t="n"/>
      <c r="C39" s="289" t="n"/>
      <c r="D39" s="289" t="n"/>
      <c r="E39" s="289" t="n"/>
      <c r="F39" s="289" t="n"/>
      <c r="G39" s="289" t="n"/>
      <c r="H39" s="289" t="n"/>
      <c r="I39" s="289" t="n"/>
      <c r="J39" s="289" t="n"/>
      <c r="K39" s="247" t="n"/>
      <c r="L39" s="247" t="n"/>
      <c r="M39" s="247" t="n"/>
      <c r="N39" s="247" t="n"/>
      <c r="O39" s="247" t="n"/>
    </row>
    <row r="40" ht="16.5" customHeight="1" s="268">
      <c r="A40" s="247" t="n"/>
      <c r="B40" s="289" t="n"/>
      <c r="C40" s="289" t="n"/>
      <c r="D40" s="289" t="n"/>
      <c r="E40" s="289" t="n"/>
      <c r="F40" s="289" t="n"/>
      <c r="G40" s="289" t="n"/>
      <c r="H40" s="289" t="n"/>
      <c r="I40" s="289" t="n"/>
      <c r="J40" s="289" t="n"/>
      <c r="K40" s="247" t="n"/>
      <c r="L40" s="247" t="n"/>
      <c r="M40" s="247" t="n"/>
      <c r="N40" s="247" t="n"/>
      <c r="O40" s="247" t="n"/>
    </row>
    <row r="41" ht="16.5" customHeight="1" s="268">
      <c r="A41" s="247" t="n"/>
      <c r="B41" s="289" t="n"/>
      <c r="C41" s="289" t="n"/>
      <c r="D41" s="289" t="n"/>
      <c r="E41" s="289" t="n"/>
      <c r="F41" s="289" t="n"/>
      <c r="G41" s="289" t="n"/>
      <c r="H41" s="289" t="n"/>
      <c r="I41" s="289" t="n"/>
      <c r="J41" s="289" t="n"/>
      <c r="K41" s="247" t="n"/>
      <c r="L41" s="247" t="n"/>
      <c r="M41" s="247" t="n"/>
      <c r="N41" s="247" t="n"/>
      <c r="O41" s="247" t="n"/>
    </row>
    <row r="42" ht="16.5" customHeight="1" s="268">
      <c r="A42" s="247" t="n"/>
      <c r="B42" s="289" t="n"/>
      <c r="C42" s="289" t="n"/>
      <c r="D42" s="289" t="n"/>
      <c r="E42" s="289" t="n"/>
      <c r="F42" s="289" t="n"/>
      <c r="G42" s="289" t="n"/>
      <c r="H42" s="289" t="n"/>
      <c r="I42" s="289" t="n"/>
      <c r="J42" s="289" t="n"/>
      <c r="K42" s="247" t="n"/>
      <c r="L42" s="247" t="n"/>
      <c r="M42" s="247" t="n"/>
      <c r="N42" s="247" t="n"/>
      <c r="O42" s="247" t="n"/>
    </row>
    <row r="43" ht="16.5" customHeight="1" s="268">
      <c r="A43" s="247" t="n"/>
      <c r="B43" s="289" t="n"/>
      <c r="C43" s="289" t="n"/>
      <c r="D43" s="289" t="n"/>
      <c r="E43" s="289" t="n"/>
      <c r="F43" s="289" t="n"/>
      <c r="G43" s="289" t="n"/>
      <c r="H43" s="289" t="n"/>
      <c r="I43" s="289" t="n"/>
      <c r="J43" s="289" t="n"/>
      <c r="K43" s="247" t="n"/>
      <c r="L43" s="247" t="n"/>
      <c r="M43" s="247" t="n"/>
      <c r="N43" s="247" t="n"/>
      <c r="O43" s="247" t="n"/>
    </row>
    <row r="44" ht="16.5" customHeight="1" s="268">
      <c r="A44" s="247" t="n"/>
      <c r="B44" s="289" t="n"/>
      <c r="C44" s="289" t="n"/>
      <c r="D44" s="289" t="n"/>
      <c r="E44" s="289" t="n"/>
      <c r="F44" s="289" t="n"/>
      <c r="G44" s="289" t="n"/>
      <c r="H44" s="289" t="n"/>
      <c r="I44" s="289" t="n"/>
      <c r="J44" s="289" t="n"/>
      <c r="K44" s="247" t="n"/>
      <c r="L44" s="247" t="n"/>
      <c r="M44" s="247" t="n"/>
      <c r="N44" s="247" t="n"/>
      <c r="O44" s="247" t="n"/>
    </row>
    <row r="45" ht="16.5" customHeight="1" s="268">
      <c r="A45" s="247" t="n"/>
      <c r="B45" s="289" t="n"/>
      <c r="C45" s="289" t="n"/>
      <c r="D45" s="289" t="n"/>
      <c r="E45" s="289" t="n"/>
      <c r="F45" s="289" t="n"/>
      <c r="G45" s="289" t="n"/>
      <c r="H45" s="289" t="n"/>
      <c r="I45" s="289" t="n"/>
      <c r="J45" s="289" t="n"/>
      <c r="K45" s="247" t="n"/>
      <c r="L45" s="247" t="n"/>
      <c r="M45" s="247" t="n"/>
      <c r="N45" s="247" t="n"/>
      <c r="O45" s="247" t="n"/>
    </row>
    <row r="46" ht="16.5" customHeight="1" s="268">
      <c r="A46" s="247" t="n"/>
      <c r="B46" s="289" t="n"/>
      <c r="C46" s="289" t="n"/>
      <c r="D46" s="289" t="n"/>
      <c r="E46" s="289" t="n"/>
      <c r="F46" s="289" t="n"/>
      <c r="G46" s="289" t="n"/>
      <c r="H46" s="289" t="n"/>
      <c r="I46" s="289" t="n"/>
      <c r="J46" s="289" t="n"/>
      <c r="K46" s="247" t="n"/>
      <c r="L46" s="247" t="n"/>
      <c r="M46" s="247" t="n"/>
      <c r="N46" s="247" t="n"/>
      <c r="O46" s="247" t="n"/>
    </row>
    <row r="47" ht="16.5" customHeight="1" s="268">
      <c r="A47" s="247" t="n"/>
      <c r="B47" s="289" t="n"/>
      <c r="C47" s="289" t="n"/>
      <c r="D47" s="289" t="n"/>
      <c r="E47" s="289" t="n"/>
      <c r="F47" s="289" t="n"/>
      <c r="G47" s="289" t="n"/>
      <c r="H47" s="289" t="n"/>
      <c r="I47" s="289" t="n"/>
      <c r="J47" s="289" t="n"/>
      <c r="K47" s="247" t="n"/>
      <c r="L47" s="247" t="n"/>
      <c r="M47" s="247" t="n"/>
      <c r="N47" s="247" t="n"/>
      <c r="O47" s="247" t="n"/>
    </row>
    <row r="48" ht="16.5" customHeight="1" s="268">
      <c r="A48" s="247" t="n"/>
      <c r="B48" s="289" t="n"/>
      <c r="C48" s="289" t="n"/>
      <c r="D48" s="289" t="n"/>
      <c r="E48" s="289" t="n"/>
      <c r="F48" s="289" t="n"/>
      <c r="G48" s="289" t="n"/>
      <c r="H48" s="289" t="n"/>
      <c r="I48" s="289" t="n"/>
      <c r="J48" s="289" t="n"/>
      <c r="K48" s="247" t="n"/>
      <c r="L48" s="247" t="n"/>
      <c r="M48" s="247" t="n"/>
      <c r="N48" s="247" t="n"/>
      <c r="O48" s="247" t="n"/>
    </row>
    <row r="49" ht="16.5" customHeight="1" s="268">
      <c r="A49" s="247" t="n"/>
      <c r="B49" s="289" t="n"/>
      <c r="C49" s="289" t="n"/>
      <c r="D49" s="289" t="n"/>
      <c r="E49" s="289" t="n"/>
      <c r="F49" s="289" t="n"/>
      <c r="G49" s="289" t="n"/>
      <c r="H49" s="289" t="n"/>
      <c r="I49" s="289" t="n"/>
      <c r="J49" s="289" t="n"/>
      <c r="K49" s="247" t="n"/>
      <c r="L49" s="247" t="n"/>
      <c r="M49" s="247" t="n"/>
      <c r="N49" s="247" t="n"/>
      <c r="O49" s="247" t="n"/>
    </row>
    <row r="50" ht="16.5" customHeight="1" s="268">
      <c r="A50" s="247" t="n"/>
      <c r="B50" s="289" t="n"/>
      <c r="C50" s="289" t="n"/>
      <c r="D50" s="289" t="n"/>
      <c r="E50" s="289" t="n"/>
      <c r="F50" s="289" t="n"/>
      <c r="G50" s="289" t="n"/>
      <c r="H50" s="289" t="n"/>
      <c r="I50" s="289" t="n"/>
      <c r="J50" s="289" t="n"/>
      <c r="K50" s="247" t="n"/>
      <c r="L50" s="247" t="n"/>
      <c r="M50" s="247" t="n"/>
      <c r="N50" s="247" t="n"/>
      <c r="O50" s="247" t="n"/>
    </row>
    <row r="51" ht="16.5" customHeight="1" s="268">
      <c r="A51" s="247" t="n"/>
      <c r="B51" s="289" t="n"/>
      <c r="C51" s="289" t="n"/>
      <c r="D51" s="289" t="n"/>
      <c r="E51" s="289" t="n"/>
      <c r="F51" s="289" t="n"/>
      <c r="G51" s="289" t="n"/>
      <c r="H51" s="289" t="n"/>
      <c r="I51" s="289" t="n"/>
      <c r="J51" s="289" t="n"/>
      <c r="K51" s="247" t="n"/>
      <c r="L51" s="247" t="n"/>
      <c r="M51" s="247" t="n"/>
      <c r="N51" s="247" t="n"/>
      <c r="O51" s="247" t="n"/>
    </row>
    <row r="52" ht="16.5" customHeight="1" s="268">
      <c r="A52" s="247" t="n"/>
      <c r="B52" s="289" t="n"/>
      <c r="C52" s="289" t="n"/>
      <c r="D52" s="289" t="n"/>
      <c r="E52" s="289" t="n"/>
      <c r="F52" s="289" t="n"/>
      <c r="G52" s="289" t="n"/>
      <c r="H52" s="289" t="n"/>
      <c r="I52" s="289" t="n"/>
      <c r="J52" s="289" t="n"/>
      <c r="K52" s="247" t="n"/>
      <c r="L52" s="247" t="n"/>
      <c r="M52" s="247" t="n"/>
      <c r="N52" s="247" t="n"/>
      <c r="O52" s="247" t="n"/>
    </row>
    <row r="53" ht="16.5" customHeight="1" s="268">
      <c r="A53" s="247" t="n"/>
      <c r="B53" s="289" t="n"/>
      <c r="C53" s="289" t="n"/>
      <c r="D53" s="289" t="n"/>
      <c r="E53" s="289" t="n"/>
      <c r="F53" s="289" t="n"/>
      <c r="G53" s="289" t="n"/>
      <c r="H53" s="289" t="n"/>
      <c r="I53" s="289" t="n"/>
      <c r="J53" s="289" t="n"/>
      <c r="K53" s="247" t="n"/>
      <c r="L53" s="247" t="n"/>
      <c r="M53" s="247" t="n"/>
      <c r="N53" s="247" t="n"/>
      <c r="O53" s="247" t="n"/>
    </row>
    <row r="54" ht="16.5" customHeight="1" s="268">
      <c r="A54" s="247" t="n"/>
      <c r="B54" s="289" t="n"/>
      <c r="C54" s="289" t="n"/>
      <c r="D54" s="289" t="n"/>
      <c r="E54" s="289" t="n"/>
      <c r="F54" s="289" t="n"/>
      <c r="G54" s="289" t="n"/>
      <c r="H54" s="289" t="n"/>
      <c r="I54" s="289" t="n"/>
      <c r="J54" s="289" t="n"/>
      <c r="K54" s="247" t="n"/>
      <c r="L54" s="247" t="n"/>
      <c r="M54" s="247" t="n"/>
      <c r="N54" s="247" t="n"/>
      <c r="O54" s="247" t="n"/>
    </row>
    <row r="55" ht="16.5" customHeight="1" s="268">
      <c r="A55" s="247" t="n"/>
      <c r="B55" s="289" t="n"/>
      <c r="C55" s="289" t="n"/>
      <c r="D55" s="289" t="n"/>
      <c r="E55" s="289" t="n"/>
      <c r="F55" s="289" t="n"/>
      <c r="G55" s="289" t="n"/>
      <c r="H55" s="289" t="n"/>
      <c r="I55" s="289" t="n"/>
      <c r="J55" s="289" t="n"/>
      <c r="K55" s="247" t="n"/>
      <c r="L55" s="247" t="n"/>
      <c r="M55" s="247" t="n"/>
      <c r="N55" s="247" t="n"/>
      <c r="O55" s="247" t="n"/>
    </row>
    <row r="56" ht="16.5" customHeight="1" s="268">
      <c r="A56" s="247" t="n"/>
      <c r="B56" s="289" t="n"/>
      <c r="C56" s="289" t="n"/>
      <c r="D56" s="289" t="n"/>
      <c r="E56" s="289" t="n"/>
      <c r="F56" s="289" t="n"/>
      <c r="G56" s="289" t="n"/>
      <c r="H56" s="289" t="n"/>
      <c r="I56" s="289" t="n"/>
      <c r="J56" s="289" t="n"/>
      <c r="K56" s="247" t="n"/>
      <c r="L56" s="247" t="n"/>
      <c r="M56" s="247" t="n"/>
      <c r="N56" s="247" t="n"/>
      <c r="O56" s="247" t="n"/>
    </row>
    <row r="57" ht="16.5" customHeight="1" s="268">
      <c r="A57" s="247" t="n"/>
      <c r="B57" s="289" t="n"/>
      <c r="C57" s="289" t="n"/>
      <c r="D57" s="289" t="n"/>
      <c r="E57" s="289" t="n"/>
      <c r="F57" s="289" t="n"/>
      <c r="G57" s="289" t="n"/>
      <c r="H57" s="289" t="n"/>
      <c r="I57" s="289" t="n"/>
      <c r="J57" s="289" t="n"/>
      <c r="K57" s="247" t="n"/>
      <c r="L57" s="247" t="n"/>
      <c r="M57" s="247" t="n"/>
      <c r="N57" s="247" t="n"/>
      <c r="O57" s="247" t="n"/>
    </row>
    <row r="58" ht="16.5" customHeight="1" s="268">
      <c r="A58" s="247" t="n"/>
      <c r="B58" s="289" t="n"/>
      <c r="C58" s="289" t="n"/>
      <c r="D58" s="289" t="n"/>
      <c r="E58" s="289" t="n"/>
      <c r="F58" s="289" t="n"/>
      <c r="G58" s="289" t="n"/>
      <c r="H58" s="289" t="n"/>
      <c r="I58" s="289" t="n"/>
      <c r="J58" s="289" t="n"/>
      <c r="K58" s="247" t="n"/>
      <c r="L58" s="247" t="n"/>
      <c r="M58" s="247" t="n"/>
      <c r="N58" s="247" t="n"/>
      <c r="O58" s="247" t="n"/>
    </row>
    <row r="59" ht="16.5" customHeight="1" s="268">
      <c r="A59" s="247" t="n"/>
      <c r="B59" s="289" t="n"/>
      <c r="C59" s="289" t="n"/>
      <c r="D59" s="289" t="n"/>
      <c r="E59" s="289" t="n"/>
      <c r="F59" s="289" t="n"/>
      <c r="G59" s="289" t="n"/>
      <c r="H59" s="289" t="n"/>
      <c r="I59" s="289" t="n"/>
      <c r="J59" s="289" t="n"/>
      <c r="K59" s="247" t="n"/>
      <c r="L59" s="247" t="n"/>
      <c r="M59" s="247" t="n"/>
      <c r="N59" s="247" t="n"/>
      <c r="O59" s="247" t="n"/>
    </row>
    <row r="60" ht="16.5" customHeight="1" s="268">
      <c r="A60" s="247" t="n"/>
      <c r="B60" s="289" t="n"/>
      <c r="C60" s="289" t="n"/>
      <c r="D60" s="289" t="n"/>
      <c r="E60" s="289" t="n"/>
      <c r="F60" s="289" t="n"/>
      <c r="G60" s="289" t="n"/>
      <c r="H60" s="289" t="n"/>
      <c r="I60" s="289" t="n"/>
      <c r="J60" s="289" t="n"/>
      <c r="K60" s="247" t="n"/>
      <c r="L60" s="247" t="n"/>
      <c r="M60" s="247" t="n"/>
      <c r="N60" s="247" t="n"/>
      <c r="O60" s="247" t="n"/>
    </row>
    <row r="61" ht="16.5" customHeight="1" s="268">
      <c r="A61" s="247" t="n"/>
      <c r="B61" s="289" t="n"/>
      <c r="C61" s="289" t="n"/>
      <c r="D61" s="289" t="n"/>
      <c r="E61" s="289" t="n"/>
      <c r="F61" s="289" t="n"/>
      <c r="G61" s="289" t="n"/>
      <c r="H61" s="289" t="n"/>
      <c r="I61" s="289" t="n"/>
      <c r="J61" s="289" t="n"/>
      <c r="K61" s="247" t="n"/>
      <c r="L61" s="247" t="n"/>
      <c r="M61" s="247" t="n"/>
      <c r="N61" s="247" t="n"/>
      <c r="O61" s="247" t="n"/>
    </row>
    <row r="62" ht="16.5" customHeight="1" s="268">
      <c r="A62" s="247" t="n"/>
      <c r="B62" s="289" t="n"/>
      <c r="C62" s="289" t="n"/>
      <c r="D62" s="289" t="n"/>
      <c r="E62" s="289" t="n"/>
      <c r="F62" s="289" t="n"/>
      <c r="G62" s="289" t="n"/>
      <c r="H62" s="289" t="n"/>
      <c r="I62" s="289" t="n"/>
      <c r="J62" s="289" t="n"/>
      <c r="K62" s="247" t="n"/>
      <c r="L62" s="247" t="n"/>
      <c r="M62" s="247" t="n"/>
      <c r="N62" s="247" t="n"/>
      <c r="O62" s="247" t="n"/>
    </row>
    <row r="63" ht="16.5" customHeight="1" s="268">
      <c r="A63" s="247" t="n"/>
      <c r="B63" s="289" t="n"/>
      <c r="C63" s="289" t="n"/>
      <c r="D63" s="289" t="n"/>
      <c r="E63" s="289" t="n"/>
      <c r="F63" s="289" t="n"/>
      <c r="G63" s="289" t="n"/>
      <c r="H63" s="289" t="n"/>
      <c r="I63" s="289" t="n"/>
      <c r="J63" s="289" t="n"/>
      <c r="K63" s="247" t="n"/>
      <c r="L63" s="247" t="n"/>
      <c r="M63" s="247" t="n"/>
      <c r="N63" s="247" t="n"/>
      <c r="O63" s="247" t="n"/>
    </row>
    <row r="64" ht="16.5" customHeight="1" s="268">
      <c r="A64" s="247" t="n"/>
      <c r="B64" s="289" t="n"/>
      <c r="C64" s="289" t="n"/>
      <c r="D64" s="289" t="n"/>
      <c r="E64" s="289" t="n"/>
      <c r="F64" s="289" t="n"/>
      <c r="G64" s="289" t="n"/>
      <c r="H64" s="289" t="n"/>
      <c r="I64" s="289" t="n"/>
      <c r="J64" s="289" t="n"/>
      <c r="K64" s="247" t="n"/>
      <c r="L64" s="247" t="n"/>
      <c r="M64" s="247" t="n"/>
      <c r="N64" s="247" t="n"/>
      <c r="O64" s="247" t="n"/>
    </row>
    <row r="65" ht="16.5" customHeight="1" s="268">
      <c r="A65" s="247" t="n"/>
      <c r="B65" s="289" t="n"/>
      <c r="C65" s="289" t="n"/>
      <c r="D65" s="289" t="n"/>
      <c r="E65" s="289" t="n"/>
      <c r="F65" s="289" t="n"/>
      <c r="G65" s="289" t="n"/>
      <c r="H65" s="289" t="n"/>
      <c r="I65" s="289" t="n"/>
      <c r="J65" s="289" t="n"/>
      <c r="K65" s="247" t="n"/>
      <c r="L65" s="247" t="n"/>
      <c r="M65" s="247" t="n"/>
      <c r="N65" s="247" t="n"/>
      <c r="O65" s="247" t="n"/>
    </row>
    <row r="66" ht="16.5" customHeight="1" s="268">
      <c r="A66" s="247" t="n"/>
      <c r="B66" s="289" t="n"/>
      <c r="C66" s="289" t="n"/>
      <c r="D66" s="289" t="n"/>
      <c r="E66" s="289" t="n"/>
      <c r="F66" s="289" t="n"/>
      <c r="G66" s="289" t="n"/>
      <c r="H66" s="289" t="n"/>
      <c r="I66" s="289" t="n"/>
      <c r="J66" s="289" t="n"/>
      <c r="K66" s="247" t="n"/>
      <c r="L66" s="247" t="n"/>
      <c r="M66" s="247" t="n"/>
      <c r="N66" s="247" t="n"/>
      <c r="O66" s="247" t="n"/>
    </row>
    <row r="67" ht="16.5" customHeight="1" s="268">
      <c r="A67" s="247" t="n"/>
      <c r="B67" s="289" t="n"/>
      <c r="C67" s="289" t="n"/>
      <c r="D67" s="289" t="n"/>
      <c r="E67" s="289" t="n"/>
      <c r="F67" s="289" t="n"/>
      <c r="G67" s="289" t="n"/>
      <c r="H67" s="289" t="n"/>
      <c r="I67" s="289" t="n"/>
      <c r="J67" s="289" t="n"/>
      <c r="K67" s="247" t="n"/>
      <c r="L67" s="247" t="n"/>
      <c r="M67" s="247" t="n"/>
      <c r="N67" s="247" t="n"/>
      <c r="O67" s="247" t="n"/>
    </row>
    <row r="68" ht="16.5" customHeight="1" s="268">
      <c r="A68" s="247" t="n"/>
      <c r="B68" s="289" t="n"/>
      <c r="C68" s="289" t="n"/>
      <c r="D68" s="289" t="n"/>
      <c r="E68" s="289" t="n"/>
      <c r="F68" s="289" t="n"/>
      <c r="G68" s="289" t="n"/>
      <c r="H68" s="289" t="n"/>
      <c r="I68" s="289" t="n"/>
      <c r="J68" s="289" t="n"/>
      <c r="K68" s="247" t="n"/>
      <c r="L68" s="247" t="n"/>
      <c r="M68" s="247" t="n"/>
      <c r="N68" s="247" t="n"/>
      <c r="O68" s="247" t="n"/>
    </row>
    <row r="69" ht="16.5" customHeight="1" s="268">
      <c r="A69" s="247" t="n"/>
      <c r="B69" s="289" t="n"/>
      <c r="C69" s="289" t="n"/>
      <c r="D69" s="289" t="n"/>
      <c r="E69" s="289" t="n"/>
      <c r="F69" s="289" t="n"/>
      <c r="G69" s="289" t="n"/>
      <c r="H69" s="289" t="n"/>
      <c r="I69" s="289" t="n"/>
      <c r="J69" s="289" t="n"/>
      <c r="K69" s="247" t="n"/>
      <c r="L69" s="247" t="n"/>
      <c r="M69" s="247" t="n"/>
      <c r="N69" s="247" t="n"/>
      <c r="O69" s="247" t="n"/>
    </row>
    <row r="70" ht="16.5" customHeight="1" s="268">
      <c r="A70" s="247" t="n"/>
      <c r="B70" s="289" t="n"/>
      <c r="C70" s="289" t="n"/>
      <c r="D70" s="289" t="n"/>
      <c r="E70" s="289" t="n"/>
      <c r="F70" s="289" t="n"/>
      <c r="G70" s="289" t="n"/>
      <c r="H70" s="289" t="n"/>
      <c r="I70" s="289" t="n"/>
      <c r="J70" s="289" t="n"/>
      <c r="K70" s="247" t="n"/>
      <c r="L70" s="247" t="n"/>
      <c r="M70" s="247" t="n"/>
      <c r="N70" s="247" t="n"/>
      <c r="O70" s="247" t="n"/>
    </row>
    <row r="71" ht="16.5" customHeight="1" s="268">
      <c r="A71" s="247" t="n"/>
      <c r="B71" s="289" t="n"/>
      <c r="C71" s="289" t="n"/>
      <c r="D71" s="289" t="n"/>
      <c r="E71" s="289" t="n"/>
      <c r="F71" s="289" t="n"/>
      <c r="G71" s="289" t="n"/>
      <c r="H71" s="289" t="n"/>
      <c r="I71" s="289" t="n"/>
      <c r="J71" s="289" t="n"/>
      <c r="K71" s="247" t="n"/>
      <c r="L71" s="247" t="n"/>
      <c r="M71" s="247" t="n"/>
      <c r="N71" s="247" t="n"/>
      <c r="O71" s="247" t="n"/>
    </row>
    <row r="72" ht="16.5" customHeight="1" s="268">
      <c r="A72" s="247" t="n"/>
      <c r="B72" s="289" t="n"/>
      <c r="C72" s="289" t="n"/>
      <c r="D72" s="289" t="n"/>
      <c r="E72" s="289" t="n"/>
      <c r="F72" s="289" t="n"/>
      <c r="G72" s="289" t="n"/>
      <c r="H72" s="289" t="n"/>
      <c r="I72" s="289" t="n"/>
      <c r="J72" s="289" t="n"/>
      <c r="K72" s="247" t="n"/>
      <c r="L72" s="247" t="n"/>
      <c r="M72" s="247" t="n"/>
      <c r="N72" s="247" t="n"/>
      <c r="O72" s="247" t="n"/>
    </row>
    <row r="73" ht="16.5" customHeight="1" s="268">
      <c r="A73" s="247" t="n"/>
      <c r="B73" s="289" t="n"/>
      <c r="C73" s="289" t="n"/>
      <c r="D73" s="289" t="n"/>
      <c r="E73" s="289" t="n"/>
      <c r="F73" s="289" t="n"/>
      <c r="G73" s="289" t="n"/>
      <c r="H73" s="289" t="n"/>
      <c r="I73" s="289" t="n"/>
      <c r="J73" s="289" t="n"/>
      <c r="K73" s="247" t="n"/>
      <c r="L73" s="247" t="n"/>
      <c r="M73" s="247" t="n"/>
      <c r="N73" s="247" t="n"/>
      <c r="O73" s="247" t="n"/>
    </row>
    <row r="74" ht="16.5" customHeight="1" s="268">
      <c r="A74" s="247" t="n"/>
      <c r="B74" s="289" t="n"/>
      <c r="C74" s="289" t="n"/>
      <c r="D74" s="289" t="n"/>
      <c r="E74" s="289" t="n"/>
      <c r="F74" s="289" t="n"/>
      <c r="G74" s="289" t="n"/>
      <c r="H74" s="289" t="n"/>
      <c r="I74" s="289" t="n"/>
      <c r="J74" s="289" t="n"/>
      <c r="K74" s="247" t="n"/>
      <c r="L74" s="247" t="n"/>
      <c r="M74" s="247" t="n"/>
      <c r="N74" s="247" t="n"/>
      <c r="O74" s="247" t="n"/>
    </row>
    <row r="75" ht="16.5" customHeight="1" s="268">
      <c r="A75" s="247" t="n"/>
      <c r="B75" s="289" t="n"/>
      <c r="C75" s="289" t="n"/>
      <c r="D75" s="289" t="n"/>
      <c r="E75" s="289" t="n"/>
      <c r="F75" s="289" t="n"/>
      <c r="G75" s="289" t="n"/>
      <c r="H75" s="289" t="n"/>
      <c r="I75" s="289" t="n"/>
      <c r="J75" s="289" t="n"/>
      <c r="K75" s="247" t="n"/>
      <c r="L75" s="247" t="n"/>
      <c r="M75" s="247" t="n"/>
      <c r="N75" s="247" t="n"/>
      <c r="O75" s="247" t="n"/>
    </row>
    <row r="76" ht="16.5" customHeight="1" s="268">
      <c r="A76" s="247" t="n"/>
      <c r="B76" s="289" t="n"/>
      <c r="C76" s="289" t="n"/>
      <c r="D76" s="289" t="n"/>
      <c r="E76" s="289" t="n"/>
      <c r="F76" s="289" t="n"/>
      <c r="G76" s="289" t="n"/>
      <c r="H76" s="289" t="n"/>
      <c r="I76" s="289" t="n"/>
      <c r="J76" s="289" t="n"/>
      <c r="K76" s="247" t="n"/>
      <c r="L76" s="247" t="n"/>
      <c r="M76" s="247" t="n"/>
      <c r="N76" s="247" t="n"/>
      <c r="O76" s="247" t="n"/>
    </row>
    <row r="77" ht="16.5" customHeight="1" s="268">
      <c r="A77" s="247" t="n"/>
      <c r="B77" s="289" t="n"/>
      <c r="C77" s="289" t="n"/>
      <c r="D77" s="289" t="n"/>
      <c r="E77" s="289" t="n"/>
      <c r="F77" s="289" t="n"/>
      <c r="G77" s="289" t="n"/>
      <c r="H77" s="289" t="n"/>
      <c r="I77" s="289" t="n"/>
      <c r="J77" s="289" t="n"/>
      <c r="K77" s="247" t="n"/>
      <c r="L77" s="247" t="n"/>
      <c r="M77" s="247" t="n"/>
      <c r="N77" s="247" t="n"/>
      <c r="O77" s="247" t="n"/>
    </row>
    <row r="78" ht="16.5" customHeight="1" s="268">
      <c r="A78" s="247" t="n"/>
      <c r="B78" s="289" t="n"/>
      <c r="C78" s="289" t="n"/>
      <c r="D78" s="289" t="n"/>
      <c r="E78" s="289" t="n"/>
      <c r="F78" s="289" t="n"/>
      <c r="G78" s="289" t="n"/>
      <c r="H78" s="289" t="n"/>
      <c r="I78" s="289" t="n"/>
      <c r="J78" s="289" t="n"/>
      <c r="K78" s="247" t="n"/>
      <c r="L78" s="247" t="n"/>
      <c r="M78" s="247" t="n"/>
      <c r="N78" s="247" t="n"/>
      <c r="O78" s="247" t="n"/>
    </row>
    <row r="79" ht="16.5" customHeight="1" s="268">
      <c r="A79" s="247" t="n"/>
      <c r="B79" s="289" t="n"/>
      <c r="C79" s="289" t="n"/>
      <c r="D79" s="289" t="n"/>
      <c r="E79" s="289" t="n"/>
      <c r="F79" s="289" t="n"/>
      <c r="G79" s="289" t="n"/>
      <c r="H79" s="289" t="n"/>
      <c r="I79" s="289" t="n"/>
      <c r="J79" s="289" t="n"/>
      <c r="K79" s="247" t="n"/>
      <c r="L79" s="247" t="n"/>
      <c r="M79" s="247" t="n"/>
      <c r="N79" s="247" t="n"/>
      <c r="O79" s="247" t="n"/>
    </row>
    <row r="80" ht="16.5" customHeight="1" s="268">
      <c r="A80" s="247" t="n"/>
      <c r="B80" s="289" t="n"/>
      <c r="C80" s="289" t="n"/>
      <c r="D80" s="289" t="n"/>
      <c r="E80" s="289" t="n"/>
      <c r="F80" s="289" t="n"/>
      <c r="G80" s="289" t="n"/>
      <c r="H80" s="289" t="n"/>
      <c r="I80" s="289" t="n"/>
      <c r="J80" s="289" t="n"/>
      <c r="K80" s="247" t="n"/>
      <c r="L80" s="247" t="n"/>
      <c r="M80" s="247" t="n"/>
      <c r="N80" s="247" t="n"/>
      <c r="O80" s="247" t="n"/>
    </row>
    <row r="81" ht="16.5" customHeight="1" s="268">
      <c r="A81" s="247" t="n"/>
      <c r="B81" s="289" t="n"/>
      <c r="C81" s="289" t="n"/>
      <c r="D81" s="289" t="n"/>
      <c r="E81" s="289" t="n"/>
      <c r="F81" s="289" t="n"/>
      <c r="G81" s="289" t="n"/>
      <c r="H81" s="289" t="n"/>
      <c r="I81" s="289" t="n"/>
      <c r="J81" s="289" t="n"/>
      <c r="K81" s="247" t="n"/>
      <c r="L81" s="247" t="n"/>
      <c r="M81" s="247" t="n"/>
      <c r="N81" s="247" t="n"/>
      <c r="O81" s="247" t="n"/>
    </row>
    <row r="82" ht="16.5" customHeight="1" s="268">
      <c r="A82" s="247" t="n"/>
      <c r="B82" s="289" t="n"/>
      <c r="C82" s="289" t="n"/>
      <c r="D82" s="289" t="n"/>
      <c r="E82" s="289" t="n"/>
      <c r="F82" s="289" t="n"/>
      <c r="G82" s="289" t="n"/>
      <c r="H82" s="289" t="n"/>
      <c r="I82" s="289" t="n"/>
      <c r="J82" s="289" t="n"/>
      <c r="K82" s="247" t="n"/>
      <c r="L82" s="247" t="n"/>
      <c r="M82" s="247" t="n"/>
      <c r="N82" s="247" t="n"/>
      <c r="O82" s="247" t="n"/>
    </row>
    <row r="83" ht="16.5" customHeight="1" s="268">
      <c r="A83" s="247" t="n"/>
      <c r="B83" s="289" t="n"/>
      <c r="C83" s="289" t="n"/>
      <c r="D83" s="289" t="n"/>
      <c r="E83" s="289" t="n"/>
      <c r="F83" s="289" t="n"/>
      <c r="G83" s="289" t="n"/>
      <c r="H83" s="289" t="n"/>
      <c r="I83" s="289" t="n"/>
      <c r="J83" s="289" t="n"/>
      <c r="K83" s="247" t="n"/>
      <c r="L83" s="247" t="n"/>
      <c r="M83" s="247" t="n"/>
      <c r="N83" s="247" t="n"/>
      <c r="O83" s="247" t="n"/>
    </row>
    <row r="84" ht="16.5" customHeight="1" s="268">
      <c r="A84" s="247" t="n"/>
      <c r="B84" s="289" t="n"/>
      <c r="C84" s="289" t="n"/>
      <c r="D84" s="289" t="n"/>
      <c r="E84" s="289" t="n"/>
      <c r="F84" s="289" t="n"/>
      <c r="G84" s="289" t="n"/>
      <c r="H84" s="289" t="n"/>
      <c r="I84" s="289" t="n"/>
      <c r="J84" s="289" t="n"/>
      <c r="K84" s="247" t="n"/>
      <c r="L84" s="247" t="n"/>
      <c r="M84" s="247" t="n"/>
      <c r="N84" s="247" t="n"/>
      <c r="O84" s="247" t="n"/>
    </row>
    <row r="85" ht="16.5" customHeight="1" s="268">
      <c r="A85" s="247" t="n"/>
      <c r="B85" s="289" t="n"/>
      <c r="C85" s="289" t="n"/>
      <c r="D85" s="289" t="n"/>
      <c r="E85" s="289" t="n"/>
      <c r="F85" s="289" t="n"/>
      <c r="G85" s="289" t="n"/>
      <c r="H85" s="289" t="n"/>
      <c r="I85" s="289" t="n"/>
      <c r="J85" s="289" t="n"/>
      <c r="K85" s="247" t="n"/>
      <c r="L85" s="247" t="n"/>
      <c r="M85" s="247" t="n"/>
      <c r="N85" s="247" t="n"/>
      <c r="O85" s="247" t="n"/>
    </row>
    <row r="86" ht="16.5" customHeight="1" s="268">
      <c r="A86" s="247" t="n"/>
      <c r="B86" s="289" t="n"/>
      <c r="C86" s="289" t="n"/>
      <c r="D86" s="289" t="n"/>
      <c r="E86" s="289" t="n"/>
      <c r="F86" s="289" t="n"/>
      <c r="G86" s="289" t="n"/>
      <c r="H86" s="289" t="n"/>
      <c r="I86" s="289" t="n"/>
      <c r="J86" s="289" t="n"/>
      <c r="K86" s="247" t="n"/>
      <c r="L86" s="247" t="n"/>
      <c r="M86" s="247" t="n"/>
      <c r="N86" s="247" t="n"/>
      <c r="O86" s="247" t="n"/>
    </row>
    <row r="87" ht="16.5" customHeight="1" s="268">
      <c r="A87" s="247" t="n"/>
      <c r="B87" s="289" t="n"/>
      <c r="C87" s="289" t="n"/>
      <c r="D87" s="289" t="n"/>
      <c r="E87" s="289" t="n"/>
      <c r="F87" s="289" t="n"/>
      <c r="G87" s="289" t="n"/>
      <c r="H87" s="289" t="n"/>
      <c r="I87" s="289" t="n"/>
      <c r="J87" s="289" t="n"/>
      <c r="K87" s="247" t="n"/>
      <c r="L87" s="247" t="n"/>
      <c r="M87" s="247" t="n"/>
      <c r="N87" s="247" t="n"/>
      <c r="O87" s="247" t="n"/>
    </row>
    <row r="88" ht="16.5" customHeight="1" s="268">
      <c r="A88" s="247" t="n"/>
      <c r="B88" s="289" t="n"/>
      <c r="C88" s="289" t="n"/>
      <c r="D88" s="289" t="n"/>
      <c r="E88" s="289" t="n"/>
      <c r="F88" s="289" t="n"/>
      <c r="G88" s="289" t="n"/>
      <c r="H88" s="289" t="n"/>
      <c r="I88" s="289" t="n"/>
      <c r="J88" s="289" t="n"/>
      <c r="K88" s="247" t="n"/>
      <c r="L88" s="247" t="n"/>
      <c r="M88" s="247" t="n"/>
      <c r="N88" s="247" t="n"/>
      <c r="O88" s="247" t="n"/>
    </row>
    <row r="89" ht="16.5" customHeight="1" s="268">
      <c r="A89" s="247" t="n"/>
      <c r="B89" s="289" t="n"/>
      <c r="C89" s="289" t="n"/>
      <c r="D89" s="289" t="n"/>
      <c r="E89" s="289" t="n"/>
      <c r="F89" s="289" t="n"/>
      <c r="G89" s="289" t="n"/>
      <c r="H89" s="289" t="n"/>
      <c r="I89" s="289" t="n"/>
      <c r="J89" s="289" t="n"/>
      <c r="K89" s="247" t="n"/>
      <c r="L89" s="247" t="n"/>
      <c r="M89" s="247" t="n"/>
      <c r="N89" s="247" t="n"/>
      <c r="O89" s="247" t="n"/>
    </row>
    <row r="90" ht="16.5" customHeight="1" s="268">
      <c r="A90" s="247" t="n"/>
      <c r="B90" s="289" t="n"/>
      <c r="C90" s="289" t="n"/>
      <c r="D90" s="289" t="n"/>
      <c r="E90" s="289" t="n"/>
      <c r="F90" s="289" t="n"/>
      <c r="G90" s="289" t="n"/>
      <c r="H90" s="289" t="n"/>
      <c r="I90" s="289" t="n"/>
      <c r="J90" s="289" t="n"/>
      <c r="K90" s="247" t="n"/>
      <c r="L90" s="247" t="n"/>
      <c r="M90" s="247" t="n"/>
      <c r="N90" s="247" t="n"/>
      <c r="O90" s="247" t="n"/>
    </row>
    <row r="91" ht="16.5" customHeight="1" s="268">
      <c r="A91" s="247" t="n"/>
      <c r="B91" s="289" t="n"/>
      <c r="C91" s="289" t="n"/>
      <c r="D91" s="289" t="n"/>
      <c r="E91" s="289" t="n"/>
      <c r="F91" s="289" t="n"/>
      <c r="G91" s="289" t="n"/>
      <c r="H91" s="289" t="n"/>
      <c r="I91" s="289" t="n"/>
      <c r="J91" s="289" t="n"/>
      <c r="K91" s="247" t="n"/>
      <c r="L91" s="247" t="n"/>
      <c r="M91" s="247" t="n"/>
      <c r="N91" s="247" t="n"/>
      <c r="O91" s="247" t="n"/>
    </row>
    <row r="92" ht="16.5" customHeight="1" s="268">
      <c r="A92" s="247" t="n"/>
      <c r="B92" s="289" t="n"/>
      <c r="C92" s="289" t="n"/>
      <c r="D92" s="289" t="n"/>
      <c r="E92" s="289" t="n"/>
      <c r="F92" s="289" t="n"/>
      <c r="G92" s="289" t="n"/>
      <c r="H92" s="289" t="n"/>
      <c r="I92" s="289" t="n"/>
      <c r="J92" s="289" t="n"/>
      <c r="K92" s="247" t="n"/>
      <c r="L92" s="247" t="n"/>
      <c r="M92" s="247" t="n"/>
      <c r="N92" s="247" t="n"/>
      <c r="O92" s="247" t="n"/>
    </row>
    <row r="93" ht="16.5" customHeight="1" s="268">
      <c r="A93" s="247" t="n"/>
      <c r="B93" s="289" t="n"/>
      <c r="C93" s="289" t="n"/>
      <c r="D93" s="289" t="n"/>
      <c r="E93" s="289" t="n"/>
      <c r="F93" s="289" t="n"/>
      <c r="G93" s="289" t="n"/>
      <c r="H93" s="289" t="n"/>
      <c r="I93" s="289" t="n"/>
      <c r="J93" s="289" t="n"/>
      <c r="K93" s="247" t="n"/>
      <c r="L93" s="247" t="n"/>
      <c r="M93" s="247" t="n"/>
      <c r="N93" s="247" t="n"/>
      <c r="O93" s="247" t="n"/>
    </row>
    <row r="94" ht="16.5" customHeight="1" s="268">
      <c r="A94" s="247" t="n"/>
      <c r="B94" s="289" t="n"/>
      <c r="C94" s="289" t="n"/>
      <c r="D94" s="289" t="n"/>
      <c r="E94" s="289" t="n"/>
      <c r="F94" s="289" t="n"/>
      <c r="G94" s="289" t="n"/>
      <c r="H94" s="289" t="n"/>
      <c r="I94" s="289" t="n"/>
      <c r="J94" s="289" t="n"/>
      <c r="K94" s="247" t="n"/>
      <c r="L94" s="247" t="n"/>
      <c r="M94" s="247" t="n"/>
      <c r="N94" s="247" t="n"/>
      <c r="O94" s="247" t="n"/>
    </row>
    <row r="95" ht="16.5" customHeight="1" s="268">
      <c r="A95" s="247" t="n"/>
      <c r="B95" s="289" t="n"/>
      <c r="C95" s="289" t="n"/>
      <c r="D95" s="289" t="n"/>
      <c r="E95" s="289" t="n"/>
      <c r="F95" s="289" t="n"/>
      <c r="G95" s="289" t="n"/>
      <c r="H95" s="289" t="n"/>
      <c r="I95" s="289" t="n"/>
      <c r="J95" s="289" t="n"/>
      <c r="K95" s="247" t="n"/>
      <c r="L95" s="247" t="n"/>
      <c r="M95" s="247" t="n"/>
      <c r="N95" s="247" t="n"/>
      <c r="O95" s="247" t="n"/>
    </row>
    <row r="96" ht="16.5" customHeight="1" s="268">
      <c r="A96" s="247" t="n"/>
      <c r="B96" s="289" t="n"/>
      <c r="C96" s="289" t="n"/>
      <c r="D96" s="289" t="n"/>
      <c r="E96" s="289" t="n"/>
      <c r="F96" s="289" t="n"/>
      <c r="G96" s="289" t="n"/>
      <c r="H96" s="289" t="n"/>
      <c r="I96" s="289" t="n"/>
      <c r="J96" s="289" t="n"/>
      <c r="K96" s="247" t="n"/>
      <c r="L96" s="247" t="n"/>
      <c r="M96" s="247" t="n"/>
      <c r="N96" s="247" t="n"/>
      <c r="O96" s="247" t="n"/>
    </row>
    <row r="97" ht="16.5" customHeight="1" s="268">
      <c r="A97" s="247" t="n"/>
      <c r="B97" s="289" t="n"/>
      <c r="C97" s="289" t="n"/>
      <c r="D97" s="289" t="n"/>
      <c r="E97" s="289" t="n"/>
      <c r="F97" s="289" t="n"/>
      <c r="G97" s="289" t="n"/>
      <c r="H97" s="289" t="n"/>
      <c r="I97" s="289" t="n"/>
      <c r="J97" s="289" t="n"/>
      <c r="K97" s="247" t="n"/>
      <c r="L97" s="247" t="n"/>
      <c r="M97" s="247" t="n"/>
      <c r="N97" s="247" t="n"/>
      <c r="O97" s="247" t="n"/>
    </row>
    <row r="98" ht="16.5" customHeight="1" s="268">
      <c r="A98" s="247" t="n"/>
      <c r="B98" s="289" t="n"/>
      <c r="C98" s="289" t="n"/>
      <c r="D98" s="289" t="n"/>
      <c r="E98" s="289" t="n"/>
      <c r="F98" s="289" t="n"/>
      <c r="G98" s="289" t="n"/>
      <c r="H98" s="289" t="n"/>
      <c r="I98" s="289" t="n"/>
      <c r="J98" s="289" t="n"/>
      <c r="K98" s="247" t="n"/>
      <c r="L98" s="247" t="n"/>
      <c r="M98" s="247" t="n"/>
      <c r="N98" s="247" t="n"/>
      <c r="O98" s="247" t="n"/>
    </row>
    <row r="99" ht="16.5" customHeight="1" s="268">
      <c r="A99" s="247" t="n"/>
      <c r="B99" s="289" t="n"/>
      <c r="C99" s="289" t="n"/>
      <c r="D99" s="289" t="n"/>
      <c r="E99" s="289" t="n"/>
      <c r="F99" s="289" t="n"/>
      <c r="G99" s="289" t="n"/>
      <c r="H99" s="289" t="n"/>
      <c r="I99" s="289" t="n"/>
      <c r="J99" s="289" t="n"/>
      <c r="K99" s="247" t="n"/>
      <c r="L99" s="247" t="n"/>
      <c r="M99" s="247" t="n"/>
      <c r="N99" s="247" t="n"/>
      <c r="O99" s="247" t="n"/>
    </row>
    <row r="100" ht="16.5" customHeight="1" s="268">
      <c r="A100" s="247" t="n"/>
      <c r="B100" s="289" t="n"/>
      <c r="C100" s="289" t="n"/>
      <c r="D100" s="289" t="n"/>
      <c r="E100" s="289" t="n"/>
      <c r="F100" s="289" t="n"/>
      <c r="G100" s="289" t="n"/>
      <c r="H100" s="289" t="n"/>
      <c r="I100" s="289" t="n"/>
      <c r="J100" s="289" t="n"/>
      <c r="K100" s="247" t="n"/>
      <c r="L100" s="247" t="n"/>
      <c r="M100" s="247" t="n"/>
      <c r="N100" s="247" t="n"/>
      <c r="O100" s="247" t="n"/>
    </row>
    <row r="101" ht="16.5" customHeight="1" s="268">
      <c r="A101" s="247" t="n"/>
      <c r="B101" s="289" t="n"/>
      <c r="C101" s="289" t="n"/>
      <c r="D101" s="289" t="n"/>
      <c r="E101" s="289" t="n"/>
      <c r="F101" s="289" t="n"/>
      <c r="G101" s="289" t="n"/>
      <c r="H101" s="289" t="n"/>
      <c r="I101" s="289" t="n"/>
      <c r="J101" s="289" t="n"/>
      <c r="K101" s="247" t="n"/>
      <c r="L101" s="247" t="n"/>
      <c r="M101" s="247" t="n"/>
      <c r="N101" s="247" t="n"/>
      <c r="O101" s="247" t="n"/>
    </row>
    <row r="102" ht="16.5" customHeight="1" s="268">
      <c r="A102" s="247" t="n"/>
      <c r="B102" s="289" t="n"/>
      <c r="C102" s="289" t="n"/>
      <c r="D102" s="289" t="n"/>
      <c r="E102" s="289" t="n"/>
      <c r="F102" s="289" t="n"/>
      <c r="G102" s="289" t="n"/>
      <c r="H102" s="289" t="n"/>
      <c r="I102" s="289" t="n"/>
      <c r="J102" s="289" t="n"/>
      <c r="K102" s="247" t="n"/>
      <c r="L102" s="247" t="n"/>
      <c r="M102" s="247" t="n"/>
      <c r="N102" s="247" t="n"/>
      <c r="O102" s="247" t="n"/>
    </row>
    <row r="103" ht="16.5" customHeight="1" s="268">
      <c r="A103" s="247" t="n"/>
      <c r="B103" s="289" t="n"/>
      <c r="C103" s="289" t="n"/>
      <c r="D103" s="289" t="n"/>
      <c r="E103" s="289" t="n"/>
      <c r="F103" s="289" t="n"/>
      <c r="G103" s="289" t="n"/>
      <c r="H103" s="289" t="n"/>
      <c r="I103" s="289" t="n"/>
      <c r="J103" s="289" t="n"/>
      <c r="K103" s="247" t="n"/>
      <c r="L103" s="247" t="n"/>
      <c r="M103" s="247" t="n"/>
      <c r="N103" s="247" t="n"/>
      <c r="O103" s="247" t="n"/>
    </row>
    <row r="104" ht="16.5" customHeight="1" s="268">
      <c r="A104" s="247" t="n"/>
      <c r="B104" s="289" t="n"/>
      <c r="C104" s="289" t="n"/>
      <c r="D104" s="289" t="n"/>
      <c r="E104" s="289" t="n"/>
      <c r="F104" s="289" t="n"/>
      <c r="G104" s="289" t="n"/>
      <c r="H104" s="289" t="n"/>
      <c r="I104" s="289" t="n"/>
      <c r="J104" s="289" t="n"/>
      <c r="K104" s="247" t="n"/>
      <c r="L104" s="247" t="n"/>
      <c r="M104" s="247" t="n"/>
      <c r="N104" s="247" t="n"/>
      <c r="O104" s="247" t="n"/>
    </row>
    <row r="105" ht="16.5" customHeight="1" s="268">
      <c r="A105" s="247" t="n"/>
      <c r="B105" s="289" t="n"/>
      <c r="C105" s="289" t="n"/>
      <c r="D105" s="289" t="n"/>
      <c r="E105" s="289" t="n"/>
      <c r="F105" s="289" t="n"/>
      <c r="G105" s="289" t="n"/>
      <c r="H105" s="289" t="n"/>
      <c r="I105" s="289" t="n"/>
      <c r="J105" s="289" t="n"/>
      <c r="K105" s="247" t="n"/>
      <c r="L105" s="247" t="n"/>
      <c r="M105" s="247" t="n"/>
      <c r="N105" s="247" t="n"/>
      <c r="O105" s="247" t="n"/>
    </row>
    <row r="106" ht="16.5" customHeight="1" s="268">
      <c r="A106" s="247" t="n"/>
      <c r="B106" s="289" t="n"/>
      <c r="C106" s="289" t="n"/>
      <c r="D106" s="289" t="n"/>
      <c r="E106" s="289" t="n"/>
      <c r="F106" s="289" t="n"/>
      <c r="G106" s="289" t="n"/>
      <c r="H106" s="289" t="n"/>
      <c r="I106" s="289" t="n"/>
      <c r="J106" s="289" t="n"/>
      <c r="K106" s="247" t="n"/>
      <c r="L106" s="247" t="n"/>
      <c r="M106" s="247" t="n"/>
      <c r="N106" s="247" t="n"/>
      <c r="O106" s="247" t="n"/>
    </row>
    <row r="107" ht="16.5" customHeight="1" s="268">
      <c r="A107" s="247" t="n"/>
      <c r="B107" s="289" t="n"/>
      <c r="C107" s="289" t="n"/>
      <c r="D107" s="289" t="n"/>
      <c r="E107" s="289" t="n"/>
      <c r="F107" s="289" t="n"/>
      <c r="G107" s="289" t="n"/>
      <c r="H107" s="289" t="n"/>
      <c r="I107" s="289" t="n"/>
      <c r="J107" s="289" t="n"/>
      <c r="K107" s="247" t="n"/>
      <c r="L107" s="247" t="n"/>
      <c r="M107" s="247" t="n"/>
      <c r="N107" s="247" t="n"/>
      <c r="O107" s="247" t="n"/>
    </row>
    <row r="108" ht="16.5" customHeight="1" s="268">
      <c r="A108" s="247" t="n"/>
      <c r="B108" s="289" t="n"/>
      <c r="C108" s="289" t="n"/>
      <c r="D108" s="289" t="n"/>
      <c r="E108" s="289" t="n"/>
      <c r="F108" s="289" t="n"/>
      <c r="G108" s="289" t="n"/>
      <c r="H108" s="289" t="n"/>
      <c r="I108" s="289" t="n"/>
      <c r="J108" s="289" t="n"/>
      <c r="K108" s="247" t="n"/>
      <c r="L108" s="247" t="n"/>
      <c r="M108" s="247" t="n"/>
      <c r="N108" s="247" t="n"/>
      <c r="O108" s="247" t="n"/>
    </row>
    <row r="109" ht="16.5" customHeight="1" s="268">
      <c r="A109" s="247" t="n"/>
      <c r="B109" s="289" t="n"/>
      <c r="C109" s="289" t="n"/>
      <c r="D109" s="289" t="n"/>
      <c r="E109" s="289" t="n"/>
      <c r="F109" s="289" t="n"/>
      <c r="G109" s="289" t="n"/>
      <c r="H109" s="289" t="n"/>
      <c r="I109" s="289" t="n"/>
      <c r="J109" s="289" t="n"/>
      <c r="K109" s="247" t="n"/>
      <c r="L109" s="247" t="n"/>
      <c r="M109" s="247" t="n"/>
      <c r="N109" s="247" t="n"/>
      <c r="O109" s="247" t="n"/>
    </row>
    <row r="110" ht="16.5" customHeight="1" s="268">
      <c r="A110" s="247" t="n"/>
      <c r="B110" s="289" t="n"/>
      <c r="C110" s="289" t="n"/>
      <c r="D110" s="289" t="n"/>
      <c r="E110" s="289" t="n"/>
      <c r="F110" s="289" t="n"/>
      <c r="G110" s="289" t="n"/>
      <c r="H110" s="289" t="n"/>
      <c r="I110" s="289" t="n"/>
      <c r="J110" s="289" t="n"/>
      <c r="K110" s="247" t="n"/>
      <c r="L110" s="247" t="n"/>
      <c r="M110" s="247" t="n"/>
      <c r="N110" s="247" t="n"/>
      <c r="O110" s="247" t="n"/>
    </row>
    <row r="111" ht="16.5" customHeight="1" s="268">
      <c r="A111" s="247" t="n"/>
      <c r="B111" s="289" t="n"/>
      <c r="C111" s="289" t="n"/>
      <c r="D111" s="289" t="n"/>
      <c r="E111" s="289" t="n"/>
      <c r="F111" s="289" t="n"/>
      <c r="G111" s="289" t="n"/>
      <c r="H111" s="289" t="n"/>
      <c r="I111" s="289" t="n"/>
      <c r="J111" s="289" t="n"/>
      <c r="K111" s="247" t="n"/>
      <c r="L111" s="247" t="n"/>
      <c r="M111" s="247" t="n"/>
      <c r="N111" s="247" t="n"/>
      <c r="O111" s="247" t="n"/>
    </row>
    <row r="112" ht="16.5" customHeight="1" s="268">
      <c r="A112" s="247" t="n"/>
      <c r="B112" s="289" t="n"/>
      <c r="C112" s="289" t="n"/>
      <c r="D112" s="289" t="n"/>
      <c r="E112" s="289" t="n"/>
      <c r="F112" s="289" t="n"/>
      <c r="G112" s="289" t="n"/>
      <c r="H112" s="289" t="n"/>
      <c r="I112" s="289" t="n"/>
      <c r="J112" s="289" t="n"/>
      <c r="K112" s="247" t="n"/>
      <c r="L112" s="247" t="n"/>
      <c r="M112" s="247" t="n"/>
      <c r="N112" s="247" t="n"/>
      <c r="O112" s="247" t="n"/>
    </row>
    <row r="113" ht="16.5" customHeight="1" s="268">
      <c r="A113" s="247" t="n"/>
      <c r="B113" s="289" t="n"/>
      <c r="C113" s="289" t="n"/>
      <c r="D113" s="289" t="n"/>
      <c r="E113" s="289" t="n"/>
      <c r="F113" s="289" t="n"/>
      <c r="G113" s="289" t="n"/>
      <c r="H113" s="289" t="n"/>
      <c r="I113" s="289" t="n"/>
      <c r="J113" s="289" t="n"/>
      <c r="K113" s="247" t="n"/>
      <c r="L113" s="247" t="n"/>
      <c r="M113" s="247" t="n"/>
      <c r="N113" s="247" t="n"/>
      <c r="O113" s="247" t="n"/>
    </row>
    <row r="114" ht="16.5" customHeight="1" s="268">
      <c r="A114" s="247" t="n"/>
      <c r="B114" s="289" t="n"/>
      <c r="C114" s="289" t="n"/>
      <c r="D114" s="289" t="n"/>
      <c r="E114" s="289" t="n"/>
      <c r="F114" s="289" t="n"/>
      <c r="G114" s="289" t="n"/>
      <c r="H114" s="289" t="n"/>
      <c r="I114" s="289" t="n"/>
      <c r="J114" s="289" t="n"/>
      <c r="K114" s="247" t="n"/>
      <c r="L114" s="247" t="n"/>
      <c r="M114" s="247" t="n"/>
      <c r="N114" s="247" t="n"/>
      <c r="O114" s="247" t="n"/>
    </row>
    <row r="115" ht="16.5" customHeight="1" s="268">
      <c r="A115" s="247" t="n"/>
      <c r="B115" s="289" t="n"/>
      <c r="C115" s="289" t="n"/>
      <c r="D115" s="289" t="n"/>
      <c r="E115" s="289" t="n"/>
      <c r="F115" s="289" t="n"/>
      <c r="G115" s="289" t="n"/>
      <c r="H115" s="289" t="n"/>
      <c r="I115" s="289" t="n"/>
      <c r="J115" s="289" t="n"/>
      <c r="K115" s="247" t="n"/>
      <c r="L115" s="247" t="n"/>
      <c r="M115" s="247" t="n"/>
      <c r="N115" s="247" t="n"/>
      <c r="O115" s="247" t="n"/>
    </row>
    <row r="116" ht="16.5" customHeight="1" s="268">
      <c r="A116" s="247" t="n"/>
      <c r="B116" s="289" t="n"/>
      <c r="C116" s="289" t="n"/>
      <c r="D116" s="289" t="n"/>
      <c r="E116" s="289" t="n"/>
      <c r="F116" s="289" t="n"/>
      <c r="G116" s="289" t="n"/>
      <c r="H116" s="289" t="n"/>
      <c r="I116" s="289" t="n"/>
      <c r="J116" s="289" t="n"/>
      <c r="K116" s="247" t="n"/>
      <c r="L116" s="247" t="n"/>
      <c r="M116" s="247" t="n"/>
      <c r="N116" s="247" t="n"/>
      <c r="O116" s="247" t="n"/>
    </row>
    <row r="117" ht="16.5" customHeight="1" s="268">
      <c r="A117" s="247" t="n"/>
      <c r="B117" s="289" t="n"/>
      <c r="C117" s="289" t="n"/>
      <c r="D117" s="289" t="n"/>
      <c r="E117" s="289" t="n"/>
      <c r="F117" s="289" t="n"/>
      <c r="G117" s="289" t="n"/>
      <c r="H117" s="289" t="n"/>
      <c r="I117" s="289" t="n"/>
      <c r="J117" s="289" t="n"/>
      <c r="K117" s="247" t="n"/>
      <c r="L117" s="247" t="n"/>
      <c r="M117" s="247" t="n"/>
      <c r="N117" s="247" t="n"/>
      <c r="O117" s="247" t="n"/>
    </row>
    <row r="118" ht="16.5" customHeight="1" s="268">
      <c r="A118" s="247" t="n"/>
      <c r="B118" s="289" t="n"/>
      <c r="C118" s="289" t="n"/>
      <c r="D118" s="289" t="n"/>
      <c r="E118" s="289" t="n"/>
      <c r="F118" s="289" t="n"/>
      <c r="G118" s="289" t="n"/>
      <c r="H118" s="289" t="n"/>
      <c r="I118" s="289" t="n"/>
      <c r="J118" s="289" t="n"/>
      <c r="K118" s="247" t="n"/>
      <c r="L118" s="247" t="n"/>
      <c r="M118" s="247" t="n"/>
      <c r="N118" s="247" t="n"/>
      <c r="O118" s="247" t="n"/>
    </row>
    <row r="119" ht="16.5" customHeight="1" s="268">
      <c r="A119" s="247" t="n"/>
      <c r="B119" s="289" t="n"/>
      <c r="C119" s="289" t="n"/>
      <c r="D119" s="289" t="n"/>
      <c r="E119" s="289" t="n"/>
      <c r="F119" s="289" t="n"/>
      <c r="G119" s="289" t="n"/>
      <c r="H119" s="289" t="n"/>
      <c r="I119" s="289" t="n"/>
      <c r="J119" s="289" t="n"/>
      <c r="K119" s="247" t="n"/>
      <c r="L119" s="247" t="n"/>
      <c r="M119" s="247" t="n"/>
      <c r="N119" s="247" t="n"/>
      <c r="O119" s="247" t="n"/>
    </row>
    <row r="120" ht="16.5" customHeight="1" s="268">
      <c r="A120" s="247" t="n"/>
      <c r="B120" s="289" t="n"/>
      <c r="C120" s="289" t="n"/>
      <c r="D120" s="289" t="n"/>
      <c r="E120" s="289" t="n"/>
      <c r="F120" s="289" t="n"/>
      <c r="G120" s="289" t="n"/>
      <c r="H120" s="289" t="n"/>
      <c r="I120" s="289" t="n"/>
      <c r="J120" s="289" t="n"/>
      <c r="K120" s="247" t="n"/>
      <c r="L120" s="247" t="n"/>
      <c r="M120" s="247" t="n"/>
      <c r="N120" s="247" t="n"/>
      <c r="O120" s="247" t="n"/>
    </row>
    <row r="121" ht="16.5" customHeight="1" s="268">
      <c r="A121" s="247" t="n"/>
      <c r="B121" s="289" t="n"/>
      <c r="C121" s="289" t="n"/>
      <c r="D121" s="289" t="n"/>
      <c r="E121" s="289" t="n"/>
      <c r="F121" s="289" t="n"/>
      <c r="G121" s="289" t="n"/>
      <c r="H121" s="289" t="n"/>
      <c r="I121" s="289" t="n"/>
      <c r="J121" s="289" t="n"/>
      <c r="K121" s="247" t="n"/>
      <c r="L121" s="247" t="n"/>
      <c r="M121" s="247" t="n"/>
      <c r="N121" s="247" t="n"/>
      <c r="O121" s="247" t="n"/>
    </row>
    <row r="122" ht="16.5" customHeight="1" s="268">
      <c r="A122" s="247" t="n"/>
      <c r="B122" s="289" t="n"/>
      <c r="C122" s="289" t="n"/>
      <c r="D122" s="289" t="n"/>
      <c r="E122" s="289" t="n"/>
      <c r="F122" s="289" t="n"/>
      <c r="G122" s="289" t="n"/>
      <c r="H122" s="289" t="n"/>
      <c r="I122" s="289" t="n"/>
      <c r="J122" s="289" t="n"/>
      <c r="K122" s="247" t="n"/>
      <c r="L122" s="247" t="n"/>
      <c r="M122" s="247" t="n"/>
      <c r="N122" s="247" t="n"/>
      <c r="O122" s="247" t="n"/>
    </row>
    <row r="123" ht="16.5" customHeight="1" s="268">
      <c r="A123" s="247" t="n"/>
      <c r="B123" s="289" t="n"/>
      <c r="C123" s="289" t="n"/>
      <c r="D123" s="289" t="n"/>
      <c r="E123" s="289" t="n"/>
      <c r="F123" s="289" t="n"/>
      <c r="G123" s="289" t="n"/>
      <c r="H123" s="289" t="n"/>
      <c r="I123" s="289" t="n"/>
      <c r="J123" s="289" t="n"/>
      <c r="K123" s="247" t="n"/>
      <c r="L123" s="247" t="n"/>
      <c r="M123" s="247" t="n"/>
      <c r="N123" s="247" t="n"/>
      <c r="O123" s="247" t="n"/>
    </row>
    <row r="124" ht="16.5" customHeight="1" s="268">
      <c r="A124" s="247" t="n"/>
      <c r="B124" s="289" t="n"/>
      <c r="C124" s="289" t="n"/>
      <c r="D124" s="289" t="n"/>
      <c r="E124" s="289" t="n"/>
      <c r="F124" s="289" t="n"/>
      <c r="G124" s="289" t="n"/>
      <c r="H124" s="289" t="n"/>
      <c r="I124" s="289" t="n"/>
      <c r="J124" s="289" t="n"/>
      <c r="K124" s="247" t="n"/>
      <c r="L124" s="247" t="n"/>
      <c r="M124" s="247" t="n"/>
      <c r="N124" s="247" t="n"/>
      <c r="O124" s="247" t="n"/>
    </row>
    <row r="125" ht="16.5" customHeight="1" s="268">
      <c r="A125" s="247" t="n"/>
      <c r="B125" s="289" t="n"/>
      <c r="C125" s="289" t="n"/>
      <c r="D125" s="289" t="n"/>
      <c r="E125" s="289" t="n"/>
      <c r="F125" s="289" t="n"/>
      <c r="G125" s="289" t="n"/>
      <c r="H125" s="289" t="n"/>
      <c r="I125" s="289" t="n"/>
      <c r="J125" s="289" t="n"/>
      <c r="K125" s="247" t="n"/>
      <c r="L125" s="247" t="n"/>
      <c r="M125" s="247" t="n"/>
      <c r="N125" s="247" t="n"/>
      <c r="O125" s="247" t="n"/>
    </row>
    <row r="126" ht="16.5" customHeight="1" s="268">
      <c r="A126" s="247" t="n"/>
      <c r="B126" s="289" t="n"/>
      <c r="C126" s="289" t="n"/>
      <c r="D126" s="289" t="n"/>
      <c r="E126" s="289" t="n"/>
      <c r="F126" s="289" t="n"/>
      <c r="G126" s="289" t="n"/>
      <c r="H126" s="289" t="n"/>
      <c r="I126" s="289" t="n"/>
      <c r="J126" s="289" t="n"/>
      <c r="K126" s="247" t="n"/>
      <c r="L126" s="247" t="n"/>
      <c r="M126" s="247" t="n"/>
      <c r="N126" s="247" t="n"/>
      <c r="O126" s="247" t="n"/>
    </row>
    <row r="127" ht="16.5" customHeight="1" s="268">
      <c r="A127" s="247" t="n"/>
      <c r="B127" s="289" t="n"/>
      <c r="C127" s="289" t="n"/>
      <c r="D127" s="289" t="n"/>
      <c r="E127" s="289" t="n"/>
      <c r="F127" s="289" t="n"/>
      <c r="G127" s="289" t="n"/>
      <c r="H127" s="289" t="n"/>
      <c r="I127" s="289" t="n"/>
      <c r="J127" s="289" t="n"/>
      <c r="K127" s="247" t="n"/>
      <c r="L127" s="247" t="n"/>
      <c r="M127" s="247" t="n"/>
      <c r="N127" s="247" t="n"/>
      <c r="O127" s="247" t="n"/>
    </row>
    <row r="128" ht="16.5" customHeight="1" s="268">
      <c r="A128" s="247" t="n"/>
      <c r="B128" s="289" t="n"/>
      <c r="C128" s="289" t="n"/>
      <c r="D128" s="289" t="n"/>
      <c r="E128" s="289" t="n"/>
      <c r="F128" s="289" t="n"/>
      <c r="G128" s="289" t="n"/>
      <c r="H128" s="289" t="n"/>
      <c r="I128" s="289" t="n"/>
      <c r="J128" s="289" t="n"/>
      <c r="K128" s="247" t="n"/>
      <c r="L128" s="247" t="n"/>
      <c r="M128" s="247" t="n"/>
      <c r="N128" s="247" t="n"/>
      <c r="O128" s="247" t="n"/>
    </row>
    <row r="129" ht="16.5" customHeight="1" s="268">
      <c r="A129" s="247" t="n"/>
      <c r="B129" s="289" t="n"/>
      <c r="C129" s="289" t="n"/>
      <c r="D129" s="289" t="n"/>
      <c r="E129" s="289" t="n"/>
      <c r="F129" s="289" t="n"/>
      <c r="G129" s="289" t="n"/>
      <c r="H129" s="289" t="n"/>
      <c r="I129" s="289" t="n"/>
      <c r="J129" s="289" t="n"/>
      <c r="K129" s="247" t="n"/>
      <c r="L129" s="247" t="n"/>
      <c r="M129" s="247" t="n"/>
      <c r="N129" s="247" t="n"/>
      <c r="O129" s="247" t="n"/>
    </row>
    <row r="130" ht="16.5" customHeight="1" s="268">
      <c r="A130" s="247" t="n"/>
      <c r="B130" s="289" t="n"/>
      <c r="C130" s="289" t="n"/>
      <c r="D130" s="289" t="n"/>
      <c r="E130" s="289" t="n"/>
      <c r="F130" s="289" t="n"/>
      <c r="G130" s="289" t="n"/>
      <c r="H130" s="289" t="n"/>
      <c r="I130" s="289" t="n"/>
      <c r="J130" s="289" t="n"/>
      <c r="K130" s="247" t="n"/>
      <c r="L130" s="247" t="n"/>
      <c r="M130" s="247" t="n"/>
      <c r="N130" s="247" t="n"/>
      <c r="O130" s="247" t="n"/>
    </row>
    <row r="131" ht="16.5" customHeight="1" s="268">
      <c r="A131" s="247" t="n"/>
      <c r="B131" s="289" t="n"/>
      <c r="C131" s="289" t="n"/>
      <c r="D131" s="289" t="n"/>
      <c r="E131" s="289" t="n"/>
      <c r="F131" s="289" t="n"/>
      <c r="G131" s="289" t="n"/>
      <c r="H131" s="289" t="n"/>
      <c r="I131" s="289" t="n"/>
      <c r="J131" s="289" t="n"/>
      <c r="K131" s="247" t="n"/>
      <c r="L131" s="247" t="n"/>
      <c r="M131" s="247" t="n"/>
      <c r="N131" s="247" t="n"/>
      <c r="O131" s="247" t="n"/>
    </row>
    <row r="132" ht="16.5" customHeight="1" s="268">
      <c r="A132" s="247" t="n"/>
      <c r="B132" s="289" t="n"/>
      <c r="C132" s="289" t="n"/>
      <c r="D132" s="289" t="n"/>
      <c r="E132" s="289" t="n"/>
      <c r="F132" s="289" t="n"/>
      <c r="G132" s="289" t="n"/>
      <c r="H132" s="289" t="n"/>
      <c r="I132" s="289" t="n"/>
      <c r="J132" s="289" t="n"/>
      <c r="K132" s="247" t="n"/>
      <c r="L132" s="247" t="n"/>
      <c r="M132" s="247" t="n"/>
      <c r="N132" s="247" t="n"/>
      <c r="O132" s="247" t="n"/>
    </row>
    <row r="133" ht="16.5" customHeight="1" s="268">
      <c r="A133" s="247" t="n"/>
      <c r="B133" s="289" t="n"/>
      <c r="C133" s="289" t="n"/>
      <c r="D133" s="289" t="n"/>
      <c r="E133" s="289" t="n"/>
      <c r="F133" s="289" t="n"/>
      <c r="G133" s="289" t="n"/>
      <c r="H133" s="289" t="n"/>
      <c r="I133" s="289" t="n"/>
      <c r="J133" s="289" t="n"/>
      <c r="K133" s="247" t="n"/>
      <c r="L133" s="247" t="n"/>
      <c r="M133" s="247" t="n"/>
      <c r="N133" s="247" t="n"/>
      <c r="O133" s="247" t="n"/>
    </row>
    <row r="134" ht="16.5" customHeight="1" s="268">
      <c r="A134" s="247" t="n"/>
      <c r="B134" s="289" t="n"/>
      <c r="C134" s="289" t="n"/>
      <c r="D134" s="289" t="n"/>
      <c r="E134" s="289" t="n"/>
      <c r="F134" s="289" t="n"/>
      <c r="G134" s="289" t="n"/>
      <c r="H134" s="289" t="n"/>
      <c r="I134" s="289" t="n"/>
      <c r="J134" s="289" t="n"/>
      <c r="K134" s="247" t="n"/>
      <c r="L134" s="247" t="n"/>
      <c r="M134" s="247" t="n"/>
      <c r="N134" s="247" t="n"/>
      <c r="O134" s="247" t="n"/>
    </row>
    <row r="135" ht="16.5" customHeight="1" s="268">
      <c r="A135" s="247" t="n"/>
      <c r="B135" s="289" t="n"/>
      <c r="C135" s="289" t="n"/>
      <c r="D135" s="289" t="n"/>
      <c r="E135" s="289" t="n"/>
      <c r="F135" s="289" t="n"/>
      <c r="G135" s="289" t="n"/>
      <c r="H135" s="289" t="n"/>
      <c r="I135" s="289" t="n"/>
      <c r="J135" s="289" t="n"/>
      <c r="K135" s="247" t="n"/>
      <c r="L135" s="247" t="n"/>
      <c r="M135" s="247" t="n"/>
      <c r="N135" s="247" t="n"/>
      <c r="O135" s="247" t="n"/>
    </row>
    <row r="136" ht="16.5" customHeight="1" s="268">
      <c r="A136" s="247" t="n"/>
      <c r="B136" s="289" t="n"/>
      <c r="C136" s="289" t="n"/>
      <c r="D136" s="289" t="n"/>
      <c r="E136" s="289" t="n"/>
      <c r="F136" s="289" t="n"/>
      <c r="G136" s="289" t="n"/>
      <c r="H136" s="289" t="n"/>
      <c r="I136" s="289" t="n"/>
      <c r="J136" s="289" t="n"/>
      <c r="K136" s="247" t="n"/>
      <c r="L136" s="247" t="n"/>
      <c r="M136" s="247" t="n"/>
      <c r="N136" s="247" t="n"/>
      <c r="O136" s="247" t="n"/>
    </row>
    <row r="137" ht="16.5" customHeight="1" s="268">
      <c r="A137" s="247" t="n"/>
      <c r="B137" s="289" t="n"/>
      <c r="C137" s="289" t="n"/>
      <c r="D137" s="289" t="n"/>
      <c r="E137" s="289" t="n"/>
      <c r="F137" s="289" t="n"/>
      <c r="G137" s="289" t="n"/>
      <c r="H137" s="289" t="n"/>
      <c r="I137" s="289" t="n"/>
      <c r="J137" s="289" t="n"/>
      <c r="K137" s="247" t="n"/>
      <c r="L137" s="247" t="n"/>
      <c r="M137" s="247" t="n"/>
      <c r="N137" s="247" t="n"/>
      <c r="O137" s="247" t="n"/>
    </row>
    <row r="138" ht="16.5" customHeight="1" s="268">
      <c r="A138" s="247" t="n"/>
      <c r="B138" s="289" t="n"/>
      <c r="C138" s="289" t="n"/>
      <c r="D138" s="289" t="n"/>
      <c r="E138" s="289" t="n"/>
      <c r="F138" s="289" t="n"/>
      <c r="G138" s="289" t="n"/>
      <c r="H138" s="289" t="n"/>
      <c r="I138" s="289" t="n"/>
      <c r="J138" s="289" t="n"/>
      <c r="K138" s="247" t="n"/>
      <c r="L138" s="247" t="n"/>
      <c r="M138" s="247" t="n"/>
      <c r="N138" s="247" t="n"/>
      <c r="O138" s="247" t="n"/>
    </row>
    <row r="139" ht="16.5" customHeight="1" s="268">
      <c r="A139" s="247" t="n"/>
      <c r="B139" s="289" t="n"/>
      <c r="C139" s="289" t="n"/>
      <c r="D139" s="289" t="n"/>
      <c r="E139" s="289" t="n"/>
      <c r="F139" s="289" t="n"/>
      <c r="G139" s="289" t="n"/>
      <c r="H139" s="289" t="n"/>
      <c r="I139" s="289" t="n"/>
      <c r="J139" s="289" t="n"/>
      <c r="K139" s="247" t="n"/>
      <c r="L139" s="247" t="n"/>
      <c r="M139" s="247" t="n"/>
      <c r="N139" s="247" t="n"/>
      <c r="O139" s="247" t="n"/>
    </row>
    <row r="140" ht="16.5" customHeight="1" s="268">
      <c r="A140" s="247" t="n"/>
      <c r="B140" s="289" t="n"/>
      <c r="C140" s="289" t="n"/>
      <c r="D140" s="289" t="n"/>
      <c r="E140" s="289" t="n"/>
      <c r="F140" s="289" t="n"/>
      <c r="G140" s="289" t="n"/>
      <c r="H140" s="289" t="n"/>
      <c r="I140" s="289" t="n"/>
      <c r="J140" s="289" t="n"/>
      <c r="K140" s="247" t="n"/>
      <c r="L140" s="247" t="n"/>
      <c r="M140" s="247" t="n"/>
      <c r="N140" s="247" t="n"/>
      <c r="O140" s="247" t="n"/>
    </row>
    <row r="141" ht="16.5" customHeight="1" s="268">
      <c r="A141" s="247" t="n"/>
      <c r="B141" s="289" t="n"/>
      <c r="C141" s="289" t="n"/>
      <c r="D141" s="289" t="n"/>
      <c r="E141" s="289" t="n"/>
      <c r="F141" s="289" t="n"/>
      <c r="G141" s="289" t="n"/>
      <c r="H141" s="289" t="n"/>
      <c r="I141" s="289" t="n"/>
      <c r="J141" s="289" t="n"/>
      <c r="K141" s="247" t="n"/>
      <c r="L141" s="247" t="n"/>
      <c r="M141" s="247" t="n"/>
      <c r="N141" s="247" t="n"/>
      <c r="O141" s="247" t="n"/>
    </row>
    <row r="142" ht="16.5" customHeight="1" s="268">
      <c r="A142" s="247" t="n"/>
      <c r="B142" s="289" t="n"/>
      <c r="C142" s="289" t="n"/>
      <c r="D142" s="289" t="n"/>
      <c r="E142" s="289" t="n"/>
      <c r="F142" s="289" t="n"/>
      <c r="G142" s="289" t="n"/>
      <c r="H142" s="289" t="n"/>
      <c r="I142" s="289" t="n"/>
      <c r="J142" s="289" t="n"/>
      <c r="K142" s="247" t="n"/>
      <c r="L142" s="247" t="n"/>
      <c r="M142" s="247" t="n"/>
      <c r="N142" s="247" t="n"/>
      <c r="O142" s="247" t="n"/>
    </row>
    <row r="143" ht="16.5" customHeight="1" s="268">
      <c r="A143" s="247" t="n"/>
      <c r="B143" s="289" t="n"/>
      <c r="C143" s="289" t="n"/>
      <c r="D143" s="289" t="n"/>
      <c r="E143" s="289" t="n"/>
      <c r="F143" s="289" t="n"/>
      <c r="G143" s="289" t="n"/>
      <c r="H143" s="289" t="n"/>
      <c r="I143" s="289" t="n"/>
      <c r="J143" s="289" t="n"/>
      <c r="K143" s="247" t="n"/>
      <c r="L143" s="247" t="n"/>
      <c r="M143" s="247" t="n"/>
      <c r="N143" s="247" t="n"/>
      <c r="O143" s="247" t="n"/>
    </row>
    <row r="144" ht="16.5" customHeight="1" s="268">
      <c r="A144" s="247" t="n"/>
      <c r="B144" s="289" t="n"/>
      <c r="C144" s="289" t="n"/>
      <c r="D144" s="289" t="n"/>
      <c r="E144" s="289" t="n"/>
      <c r="F144" s="289" t="n"/>
      <c r="G144" s="289" t="n"/>
      <c r="H144" s="289" t="n"/>
      <c r="I144" s="289" t="n"/>
      <c r="J144" s="289" t="n"/>
      <c r="K144" s="247" t="n"/>
      <c r="L144" s="247" t="n"/>
      <c r="M144" s="247" t="n"/>
      <c r="N144" s="247" t="n"/>
      <c r="O144" s="247" t="n"/>
    </row>
    <row r="145" ht="16.5" customHeight="1" s="268">
      <c r="A145" s="247" t="n"/>
      <c r="B145" s="289" t="n"/>
      <c r="C145" s="289" t="n"/>
      <c r="D145" s="289" t="n"/>
      <c r="E145" s="289" t="n"/>
      <c r="F145" s="289" t="n"/>
      <c r="G145" s="289" t="n"/>
      <c r="H145" s="289" t="n"/>
      <c r="I145" s="289" t="n"/>
      <c r="J145" s="289" t="n"/>
      <c r="K145" s="247" t="n"/>
      <c r="L145" s="247" t="n"/>
      <c r="M145" s="247" t="n"/>
      <c r="N145" s="247" t="n"/>
      <c r="O145" s="247" t="n"/>
    </row>
    <row r="146" ht="16.5" customHeight="1" s="268">
      <c r="A146" s="247" t="n"/>
      <c r="B146" s="289" t="n"/>
      <c r="C146" s="289" t="n"/>
      <c r="D146" s="289" t="n"/>
      <c r="E146" s="289" t="n"/>
      <c r="F146" s="289" t="n"/>
      <c r="G146" s="289" t="n"/>
      <c r="H146" s="289" t="n"/>
      <c r="I146" s="289" t="n"/>
      <c r="J146" s="289" t="n"/>
      <c r="K146" s="247" t="n"/>
      <c r="L146" s="247" t="n"/>
      <c r="M146" s="247" t="n"/>
      <c r="N146" s="247" t="n"/>
      <c r="O146" s="247" t="n"/>
    </row>
    <row r="147" ht="16.5" customHeight="1" s="268">
      <c r="A147" s="247" t="n"/>
      <c r="B147" s="289" t="n"/>
      <c r="C147" s="289" t="n"/>
      <c r="D147" s="289" t="n"/>
      <c r="E147" s="289" t="n"/>
      <c r="F147" s="289" t="n"/>
      <c r="G147" s="289" t="n"/>
      <c r="H147" s="289" t="n"/>
      <c r="I147" s="289" t="n"/>
      <c r="J147" s="289" t="n"/>
      <c r="K147" s="247" t="n"/>
      <c r="L147" s="247" t="n"/>
      <c r="M147" s="247" t="n"/>
      <c r="N147" s="247" t="n"/>
      <c r="O147" s="247" t="n"/>
    </row>
    <row r="148" ht="16.5" customHeight="1" s="268">
      <c r="A148" s="247" t="n"/>
      <c r="B148" s="289" t="n"/>
      <c r="C148" s="289" t="n"/>
      <c r="D148" s="289" t="n"/>
      <c r="E148" s="289" t="n"/>
      <c r="F148" s="289" t="n"/>
      <c r="G148" s="289" t="n"/>
      <c r="H148" s="289" t="n"/>
      <c r="I148" s="289" t="n"/>
      <c r="J148" s="289" t="n"/>
      <c r="K148" s="247" t="n"/>
      <c r="L148" s="247" t="n"/>
      <c r="M148" s="247" t="n"/>
      <c r="N148" s="247" t="n"/>
      <c r="O148" s="247" t="n"/>
    </row>
    <row r="149" ht="16.5" customHeight="1" s="268">
      <c r="A149" s="247" t="n"/>
      <c r="B149" s="289" t="n"/>
      <c r="C149" s="289" t="n"/>
      <c r="D149" s="289" t="n"/>
      <c r="E149" s="289" t="n"/>
      <c r="F149" s="289" t="n"/>
      <c r="G149" s="289" t="n"/>
      <c r="H149" s="289" t="n"/>
      <c r="I149" s="289" t="n"/>
      <c r="J149" s="289" t="n"/>
      <c r="K149" s="247" t="n"/>
      <c r="L149" s="247" t="n"/>
      <c r="M149" s="247" t="n"/>
      <c r="N149" s="247" t="n"/>
      <c r="O149" s="247" t="n"/>
    </row>
    <row r="150" ht="16.5" customHeight="1" s="268">
      <c r="A150" s="247" t="n"/>
      <c r="B150" s="289" t="n"/>
      <c r="C150" s="289" t="n"/>
      <c r="D150" s="289" t="n"/>
      <c r="E150" s="289" t="n"/>
      <c r="F150" s="289" t="n"/>
      <c r="G150" s="289" t="n"/>
      <c r="H150" s="289" t="n"/>
      <c r="I150" s="289" t="n"/>
      <c r="J150" s="289" t="n"/>
      <c r="K150" s="247" t="n"/>
      <c r="L150" s="247" t="n"/>
      <c r="M150" s="247" t="n"/>
      <c r="N150" s="247" t="n"/>
      <c r="O150" s="247" t="n"/>
    </row>
    <row r="151" ht="16.5" customHeight="1" s="268">
      <c r="A151" s="247" t="n"/>
      <c r="B151" s="289" t="n"/>
      <c r="C151" s="289" t="n"/>
      <c r="D151" s="289" t="n"/>
      <c r="E151" s="289" t="n"/>
      <c r="F151" s="289" t="n"/>
      <c r="G151" s="289" t="n"/>
      <c r="H151" s="289" t="n"/>
      <c r="I151" s="289" t="n"/>
      <c r="J151" s="289" t="n"/>
      <c r="K151" s="247" t="n"/>
      <c r="L151" s="247" t="n"/>
      <c r="M151" s="247" t="n"/>
      <c r="N151" s="247" t="n"/>
      <c r="O151" s="247" t="n"/>
    </row>
    <row r="152" ht="16.5" customHeight="1" s="268">
      <c r="A152" s="247" t="n"/>
      <c r="B152" s="289" t="n"/>
      <c r="C152" s="289" t="n"/>
      <c r="D152" s="289" t="n"/>
      <c r="E152" s="289" t="n"/>
      <c r="F152" s="289" t="n"/>
      <c r="G152" s="289" t="n"/>
      <c r="H152" s="289" t="n"/>
      <c r="I152" s="289" t="n"/>
      <c r="J152" s="289" t="n"/>
      <c r="K152" s="247" t="n"/>
      <c r="L152" s="247" t="n"/>
      <c r="M152" s="247" t="n"/>
      <c r="N152" s="247" t="n"/>
      <c r="O152" s="247" t="n"/>
    </row>
    <row r="153" ht="16.5" customHeight="1" s="268">
      <c r="A153" s="247" t="n"/>
      <c r="B153" s="289" t="n"/>
      <c r="C153" s="289" t="n"/>
      <c r="D153" s="289" t="n"/>
      <c r="E153" s="289" t="n"/>
      <c r="F153" s="289" t="n"/>
      <c r="G153" s="289" t="n"/>
      <c r="H153" s="289" t="n"/>
      <c r="I153" s="289" t="n"/>
      <c r="J153" s="289" t="n"/>
      <c r="K153" s="247" t="n"/>
      <c r="L153" s="247" t="n"/>
      <c r="M153" s="247" t="n"/>
      <c r="N153" s="247" t="n"/>
      <c r="O153" s="247" t="n"/>
    </row>
    <row r="154" ht="16.5" customHeight="1" s="268">
      <c r="A154" s="247" t="n"/>
      <c r="B154" s="289" t="n"/>
      <c r="C154" s="289" t="n"/>
      <c r="D154" s="289" t="n"/>
      <c r="E154" s="289" t="n"/>
      <c r="F154" s="289" t="n"/>
      <c r="G154" s="289" t="n"/>
      <c r="H154" s="289" t="n"/>
      <c r="I154" s="289" t="n"/>
      <c r="J154" s="289" t="n"/>
      <c r="K154" s="247" t="n"/>
      <c r="L154" s="247" t="n"/>
      <c r="M154" s="247" t="n"/>
      <c r="N154" s="247" t="n"/>
      <c r="O154" s="247" t="n"/>
    </row>
    <row r="155" ht="16.5" customHeight="1" s="268">
      <c r="A155" s="247" t="n"/>
      <c r="B155" s="289" t="n"/>
      <c r="C155" s="289" t="n"/>
      <c r="D155" s="289" t="n"/>
      <c r="E155" s="289" t="n"/>
      <c r="F155" s="289" t="n"/>
      <c r="G155" s="289" t="n"/>
      <c r="H155" s="289" t="n"/>
      <c r="I155" s="289" t="n"/>
      <c r="J155" s="289" t="n"/>
      <c r="K155" s="247" t="n"/>
      <c r="L155" s="247" t="n"/>
      <c r="M155" s="247" t="n"/>
      <c r="N155" s="247" t="n"/>
      <c r="O155" s="247" t="n"/>
    </row>
    <row r="156" ht="16.5" customHeight="1" s="268">
      <c r="A156" s="247" t="n"/>
      <c r="B156" s="289" t="n"/>
      <c r="C156" s="289" t="n"/>
      <c r="D156" s="289" t="n"/>
      <c r="E156" s="289" t="n"/>
      <c r="F156" s="289" t="n"/>
      <c r="G156" s="289" t="n"/>
      <c r="H156" s="289" t="n"/>
      <c r="I156" s="289" t="n"/>
      <c r="J156" s="289" t="n"/>
      <c r="K156" s="247" t="n"/>
      <c r="L156" s="247" t="n"/>
      <c r="M156" s="247" t="n"/>
      <c r="N156" s="247" t="n"/>
      <c r="O156" s="247" t="n"/>
    </row>
    <row r="157" ht="16.5" customHeight="1" s="268">
      <c r="A157" s="247" t="n"/>
      <c r="B157" s="289" t="n"/>
      <c r="C157" s="289" t="n"/>
      <c r="D157" s="289" t="n"/>
      <c r="E157" s="289" t="n"/>
      <c r="F157" s="289" t="n"/>
      <c r="G157" s="289" t="n"/>
      <c r="H157" s="289" t="n"/>
      <c r="I157" s="289" t="n"/>
      <c r="J157" s="289" t="n"/>
      <c r="K157" s="247" t="n"/>
      <c r="L157" s="247" t="n"/>
      <c r="M157" s="247" t="n"/>
      <c r="N157" s="247" t="n"/>
      <c r="O157" s="247" t="n"/>
    </row>
    <row r="158" ht="16.5" customHeight="1" s="268">
      <c r="A158" s="247" t="n"/>
      <c r="B158" s="289" t="n"/>
      <c r="C158" s="289" t="n"/>
      <c r="D158" s="289" t="n"/>
      <c r="E158" s="289" t="n"/>
      <c r="F158" s="289" t="n"/>
      <c r="G158" s="289" t="n"/>
      <c r="H158" s="289" t="n"/>
      <c r="I158" s="289" t="n"/>
      <c r="J158" s="289" t="n"/>
      <c r="K158" s="247" t="n"/>
      <c r="L158" s="247" t="n"/>
      <c r="M158" s="247" t="n"/>
      <c r="N158" s="247" t="n"/>
      <c r="O158" s="247" t="n"/>
    </row>
    <row r="159" ht="16.5" customHeight="1" s="268">
      <c r="A159" s="247" t="n"/>
      <c r="B159" s="289" t="n"/>
      <c r="C159" s="289" t="n"/>
      <c r="D159" s="289" t="n"/>
      <c r="E159" s="289" t="n"/>
      <c r="F159" s="289" t="n"/>
      <c r="G159" s="289" t="n"/>
      <c r="H159" s="289" t="n"/>
      <c r="I159" s="289" t="n"/>
      <c r="J159" s="289" t="n"/>
      <c r="K159" s="247" t="n"/>
      <c r="L159" s="247" t="n"/>
      <c r="M159" s="247" t="n"/>
      <c r="N159" s="247" t="n"/>
      <c r="O159" s="247" t="n"/>
    </row>
    <row r="160" ht="16.5" customHeight="1" s="268">
      <c r="A160" s="247" t="n"/>
      <c r="B160" s="289" t="n"/>
      <c r="C160" s="289" t="n"/>
      <c r="D160" s="289" t="n"/>
      <c r="E160" s="289" t="n"/>
      <c r="F160" s="289" t="n"/>
      <c r="G160" s="289" t="n"/>
      <c r="H160" s="289" t="n"/>
      <c r="I160" s="289" t="n"/>
      <c r="J160" s="289" t="n"/>
      <c r="K160" s="247" t="n"/>
      <c r="L160" s="247" t="n"/>
      <c r="M160" s="247" t="n"/>
      <c r="N160" s="247" t="n"/>
      <c r="O160" s="247" t="n"/>
    </row>
    <row r="161" ht="16.5" customHeight="1" s="268">
      <c r="A161" s="247" t="n"/>
      <c r="B161" s="289" t="n"/>
      <c r="C161" s="289" t="n"/>
      <c r="D161" s="289" t="n"/>
      <c r="E161" s="289" t="n"/>
      <c r="F161" s="289" t="n"/>
      <c r="G161" s="289" t="n"/>
      <c r="H161" s="289" t="n"/>
      <c r="I161" s="289" t="n"/>
      <c r="J161" s="289" t="n"/>
      <c r="K161" s="247" t="n"/>
      <c r="L161" s="247" t="n"/>
      <c r="M161" s="247" t="n"/>
      <c r="N161" s="247" t="n"/>
      <c r="O161" s="247" t="n"/>
    </row>
    <row r="162" ht="16.5" customHeight="1" s="268">
      <c r="A162" s="247" t="n"/>
      <c r="B162" s="289" t="n"/>
      <c r="C162" s="289" t="n"/>
      <c r="D162" s="289" t="n"/>
      <c r="E162" s="289" t="n"/>
      <c r="F162" s="289" t="n"/>
      <c r="G162" s="289" t="n"/>
      <c r="H162" s="289" t="n"/>
      <c r="I162" s="289" t="n"/>
      <c r="J162" s="289" t="n"/>
      <c r="K162" s="247" t="n"/>
      <c r="L162" s="247" t="n"/>
      <c r="M162" s="247" t="n"/>
      <c r="N162" s="247" t="n"/>
      <c r="O162" s="247" t="n"/>
    </row>
    <row r="163" ht="16.5" customHeight="1" s="268">
      <c r="A163" s="247" t="n"/>
      <c r="B163" s="289" t="n"/>
      <c r="C163" s="289" t="n"/>
      <c r="D163" s="289" t="n"/>
      <c r="E163" s="289" t="n"/>
      <c r="F163" s="289" t="n"/>
      <c r="G163" s="289" t="n"/>
      <c r="H163" s="289" t="n"/>
      <c r="I163" s="289" t="n"/>
      <c r="J163" s="289" t="n"/>
      <c r="K163" s="247" t="n"/>
      <c r="L163" s="247" t="n"/>
      <c r="M163" s="247" t="n"/>
      <c r="N163" s="247" t="n"/>
      <c r="O163" s="247" t="n"/>
    </row>
    <row r="164" ht="16.5" customHeight="1" s="268">
      <c r="A164" s="247" t="n"/>
      <c r="B164" s="289" t="n"/>
      <c r="C164" s="289" t="n"/>
      <c r="D164" s="289" t="n"/>
      <c r="E164" s="289" t="n"/>
      <c r="F164" s="289" t="n"/>
      <c r="G164" s="289" t="n"/>
      <c r="H164" s="289" t="n"/>
      <c r="I164" s="289" t="n"/>
      <c r="J164" s="289" t="n"/>
      <c r="K164" s="247" t="n"/>
      <c r="L164" s="247" t="n"/>
      <c r="M164" s="247" t="n"/>
      <c r="N164" s="247" t="n"/>
      <c r="O164" s="247" t="n"/>
    </row>
    <row r="165" ht="16.5" customHeight="1" s="268">
      <c r="A165" s="247" t="n"/>
      <c r="B165" s="289" t="n"/>
      <c r="C165" s="289" t="n"/>
      <c r="D165" s="289" t="n"/>
      <c r="E165" s="289" t="n"/>
      <c r="F165" s="289" t="n"/>
      <c r="G165" s="289" t="n"/>
      <c r="H165" s="289" t="n"/>
      <c r="I165" s="289" t="n"/>
      <c r="J165" s="289" t="n"/>
      <c r="K165" s="247" t="n"/>
      <c r="L165" s="247" t="n"/>
      <c r="M165" s="247" t="n"/>
      <c r="N165" s="247" t="n"/>
      <c r="O165" s="247" t="n"/>
    </row>
    <row r="166" ht="16.5" customHeight="1" s="268">
      <c r="A166" s="247" t="n"/>
      <c r="B166" s="289" t="n"/>
      <c r="C166" s="289" t="n"/>
      <c r="D166" s="289" t="n"/>
      <c r="E166" s="289" t="n"/>
      <c r="F166" s="289" t="n"/>
      <c r="G166" s="289" t="n"/>
      <c r="H166" s="289" t="n"/>
      <c r="I166" s="289" t="n"/>
      <c r="J166" s="289" t="n"/>
      <c r="K166" s="247" t="n"/>
      <c r="L166" s="247" t="n"/>
      <c r="M166" s="247" t="n"/>
      <c r="N166" s="247" t="n"/>
      <c r="O166" s="247" t="n"/>
    </row>
    <row r="167" ht="16.5" customHeight="1" s="268">
      <c r="A167" s="247" t="n"/>
      <c r="B167" s="289" t="n"/>
      <c r="C167" s="289" t="n"/>
      <c r="D167" s="289" t="n"/>
      <c r="E167" s="289" t="n"/>
      <c r="F167" s="289" t="n"/>
      <c r="G167" s="289" t="n"/>
      <c r="H167" s="289" t="n"/>
      <c r="I167" s="289" t="n"/>
      <c r="J167" s="289" t="n"/>
      <c r="K167" s="247" t="n"/>
      <c r="L167" s="247" t="n"/>
      <c r="M167" s="247" t="n"/>
      <c r="N167" s="247" t="n"/>
      <c r="O167" s="247" t="n"/>
    </row>
    <row r="168" ht="16.5" customHeight="1" s="268">
      <c r="A168" s="247" t="n"/>
      <c r="B168" s="289" t="n"/>
      <c r="C168" s="289" t="n"/>
      <c r="D168" s="289" t="n"/>
      <c r="E168" s="289" t="n"/>
      <c r="F168" s="289" t="n"/>
      <c r="G168" s="289" t="n"/>
      <c r="H168" s="289" t="n"/>
      <c r="I168" s="289" t="n"/>
      <c r="J168" s="289" t="n"/>
      <c r="K168" s="247" t="n"/>
      <c r="L168" s="247" t="n"/>
      <c r="M168" s="247" t="n"/>
      <c r="N168" s="247" t="n"/>
      <c r="O168" s="247" t="n"/>
    </row>
    <row r="169" ht="16.5" customHeight="1" s="268">
      <c r="A169" s="247" t="n"/>
      <c r="B169" s="289" t="n"/>
      <c r="C169" s="289" t="n"/>
      <c r="D169" s="289" t="n"/>
      <c r="E169" s="289" t="n"/>
      <c r="F169" s="289" t="n"/>
      <c r="G169" s="289" t="n"/>
      <c r="H169" s="289" t="n"/>
      <c r="I169" s="289" t="n"/>
      <c r="J169" s="289" t="n"/>
      <c r="K169" s="247" t="n"/>
      <c r="L169" s="247" t="n"/>
      <c r="M169" s="247" t="n"/>
      <c r="N169" s="247" t="n"/>
      <c r="O169" s="247" t="n"/>
    </row>
    <row r="170" ht="16.5" customHeight="1" s="268">
      <c r="A170" s="247" t="n"/>
      <c r="B170" s="289" t="n"/>
      <c r="C170" s="289" t="n"/>
      <c r="D170" s="289" t="n"/>
      <c r="E170" s="289" t="n"/>
      <c r="F170" s="289" t="n"/>
      <c r="G170" s="289" t="n"/>
      <c r="H170" s="289" t="n"/>
      <c r="I170" s="289" t="n"/>
      <c r="J170" s="289" t="n"/>
      <c r="K170" s="247" t="n"/>
      <c r="L170" s="247" t="n"/>
      <c r="M170" s="247" t="n"/>
      <c r="N170" s="247" t="n"/>
      <c r="O170" s="247" t="n"/>
    </row>
    <row r="171" ht="16.5" customHeight="1" s="268">
      <c r="A171" s="247" t="n"/>
      <c r="B171" s="289" t="n"/>
      <c r="C171" s="289" t="n"/>
      <c r="D171" s="289" t="n"/>
      <c r="E171" s="289" t="n"/>
      <c r="F171" s="289" t="n"/>
      <c r="G171" s="289" t="n"/>
      <c r="H171" s="289" t="n"/>
      <c r="I171" s="289" t="n"/>
      <c r="J171" s="289" t="n"/>
      <c r="K171" s="247" t="n"/>
      <c r="L171" s="247" t="n"/>
      <c r="M171" s="247" t="n"/>
      <c r="N171" s="247" t="n"/>
      <c r="O171" s="247" t="n"/>
    </row>
    <row r="172" ht="16.5" customHeight="1" s="268">
      <c r="A172" s="247" t="n"/>
      <c r="B172" s="289" t="n"/>
      <c r="C172" s="289" t="n"/>
      <c r="D172" s="289" t="n"/>
      <c r="E172" s="289" t="n"/>
      <c r="F172" s="289" t="n"/>
      <c r="G172" s="289" t="n"/>
      <c r="H172" s="289" t="n"/>
      <c r="I172" s="289" t="n"/>
      <c r="J172" s="289" t="n"/>
      <c r="K172" s="247" t="n"/>
      <c r="L172" s="247" t="n"/>
      <c r="M172" s="247" t="n"/>
      <c r="N172" s="247" t="n"/>
      <c r="O172" s="247" t="n"/>
    </row>
    <row r="173" ht="16.5" customHeight="1" s="268">
      <c r="A173" s="247" t="n"/>
      <c r="B173" s="289" t="n"/>
      <c r="C173" s="289" t="n"/>
      <c r="D173" s="289" t="n"/>
      <c r="E173" s="289" t="n"/>
      <c r="F173" s="289" t="n"/>
      <c r="G173" s="289" t="n"/>
      <c r="H173" s="289" t="n"/>
      <c r="I173" s="289" t="n"/>
      <c r="J173" s="289" t="n"/>
      <c r="K173" s="247" t="n"/>
      <c r="L173" s="247" t="n"/>
      <c r="M173" s="247" t="n"/>
      <c r="N173" s="247" t="n"/>
      <c r="O173" s="247" t="n"/>
    </row>
    <row r="174" ht="16.5" customHeight="1" s="268">
      <c r="A174" s="247" t="n"/>
      <c r="B174" s="289" t="n"/>
      <c r="C174" s="289" t="n"/>
      <c r="D174" s="289" t="n"/>
      <c r="E174" s="289" t="n"/>
      <c r="F174" s="289" t="n"/>
      <c r="G174" s="289" t="n"/>
      <c r="H174" s="289" t="n"/>
      <c r="I174" s="289" t="n"/>
      <c r="J174" s="289" t="n"/>
      <c r="K174" s="247" t="n"/>
      <c r="L174" s="247" t="n"/>
      <c r="M174" s="247" t="n"/>
      <c r="N174" s="247" t="n"/>
      <c r="O174" s="247" t="n"/>
    </row>
    <row r="175" ht="16.5" customHeight="1" s="268">
      <c r="A175" s="247" t="n"/>
      <c r="B175" s="289" t="n"/>
      <c r="C175" s="289" t="n"/>
      <c r="D175" s="289" t="n"/>
      <c r="E175" s="289" t="n"/>
      <c r="F175" s="289" t="n"/>
      <c r="G175" s="289" t="n"/>
      <c r="H175" s="289" t="n"/>
      <c r="I175" s="289" t="n"/>
      <c r="J175" s="289" t="n"/>
      <c r="K175" s="247" t="n"/>
      <c r="L175" s="247" t="n"/>
      <c r="M175" s="247" t="n"/>
      <c r="N175" s="247" t="n"/>
      <c r="O175" s="247" t="n"/>
    </row>
    <row r="176" ht="16.5" customHeight="1" s="268">
      <c r="A176" s="247" t="n"/>
      <c r="B176" s="289" t="n"/>
      <c r="C176" s="289" t="n"/>
      <c r="D176" s="289" t="n"/>
      <c r="E176" s="289" t="n"/>
      <c r="F176" s="289" t="n"/>
      <c r="G176" s="289" t="n"/>
      <c r="H176" s="289" t="n"/>
      <c r="I176" s="289" t="n"/>
      <c r="J176" s="289" t="n"/>
      <c r="K176" s="247" t="n"/>
      <c r="L176" s="247" t="n"/>
      <c r="M176" s="247" t="n"/>
      <c r="N176" s="247" t="n"/>
      <c r="O176" s="247" t="n"/>
    </row>
    <row r="177" ht="16.5" customHeight="1" s="268">
      <c r="A177" s="247" t="n"/>
      <c r="B177" s="289" t="n"/>
      <c r="C177" s="289" t="n"/>
      <c r="D177" s="289" t="n"/>
      <c r="E177" s="289" t="n"/>
      <c r="F177" s="289" t="n"/>
      <c r="G177" s="289" t="n"/>
      <c r="H177" s="289" t="n"/>
      <c r="I177" s="289" t="n"/>
      <c r="J177" s="289" t="n"/>
      <c r="K177" s="247" t="n"/>
      <c r="L177" s="247" t="n"/>
      <c r="M177" s="247" t="n"/>
      <c r="N177" s="247" t="n"/>
      <c r="O177" s="247" t="n"/>
    </row>
    <row r="178" ht="16.5" customHeight="1" s="268">
      <c r="A178" s="247" t="n"/>
      <c r="B178" s="289" t="n"/>
      <c r="C178" s="289" t="n"/>
      <c r="D178" s="289" t="n"/>
      <c r="E178" s="289" t="n"/>
      <c r="F178" s="289" t="n"/>
      <c r="G178" s="289" t="n"/>
      <c r="H178" s="289" t="n"/>
      <c r="I178" s="289" t="n"/>
      <c r="J178" s="289" t="n"/>
      <c r="K178" s="247" t="n"/>
      <c r="L178" s="247" t="n"/>
      <c r="M178" s="247" t="n"/>
      <c r="N178" s="247" t="n"/>
      <c r="O178" s="247" t="n"/>
    </row>
    <row r="179" ht="16.5" customHeight="1" s="268">
      <c r="A179" s="247" t="n"/>
      <c r="B179" s="289" t="n"/>
      <c r="C179" s="289" t="n"/>
      <c r="D179" s="289" t="n"/>
      <c r="E179" s="289" t="n"/>
      <c r="F179" s="289" t="n"/>
      <c r="G179" s="289" t="n"/>
      <c r="H179" s="289" t="n"/>
      <c r="I179" s="289" t="n"/>
      <c r="J179" s="289" t="n"/>
      <c r="K179" s="247" t="n"/>
      <c r="L179" s="247" t="n"/>
      <c r="M179" s="247" t="n"/>
      <c r="N179" s="247" t="n"/>
      <c r="O179" s="247" t="n"/>
    </row>
    <row r="180" ht="16.5" customHeight="1" s="268">
      <c r="A180" s="247" t="n"/>
      <c r="B180" s="289" t="n"/>
      <c r="C180" s="289" t="n"/>
      <c r="D180" s="289" t="n"/>
      <c r="E180" s="289" t="n"/>
      <c r="F180" s="289" t="n"/>
      <c r="G180" s="289" t="n"/>
      <c r="H180" s="289" t="n"/>
      <c r="I180" s="289" t="n"/>
      <c r="J180" s="289" t="n"/>
      <c r="K180" s="247" t="n"/>
      <c r="L180" s="247" t="n"/>
      <c r="M180" s="247" t="n"/>
      <c r="N180" s="247" t="n"/>
      <c r="O180" s="247" t="n"/>
    </row>
    <row r="181" ht="16.5" customHeight="1" s="268">
      <c r="A181" s="247" t="n"/>
      <c r="B181" s="289" t="n"/>
      <c r="C181" s="289" t="n"/>
      <c r="D181" s="289" t="n"/>
      <c r="E181" s="289" t="n"/>
      <c r="F181" s="289" t="n"/>
      <c r="G181" s="289" t="n"/>
      <c r="H181" s="289" t="n"/>
      <c r="I181" s="289" t="n"/>
      <c r="J181" s="289" t="n"/>
      <c r="K181" s="247" t="n"/>
      <c r="L181" s="247" t="n"/>
      <c r="M181" s="247" t="n"/>
      <c r="N181" s="247" t="n"/>
      <c r="O181" s="247" t="n"/>
    </row>
    <row r="182" ht="16.5" customHeight="1" s="268">
      <c r="A182" s="247" t="n"/>
      <c r="B182" s="289" t="n"/>
      <c r="C182" s="289" t="n"/>
      <c r="D182" s="289" t="n"/>
      <c r="E182" s="289" t="n"/>
      <c r="F182" s="289" t="n"/>
      <c r="G182" s="289" t="n"/>
      <c r="H182" s="289" t="n"/>
      <c r="I182" s="289" t="n"/>
      <c r="J182" s="289" t="n"/>
      <c r="K182" s="247" t="n"/>
      <c r="L182" s="247" t="n"/>
      <c r="M182" s="247" t="n"/>
      <c r="N182" s="247" t="n"/>
      <c r="O182" s="247" t="n"/>
    </row>
    <row r="183" ht="16.5" customHeight="1" s="268">
      <c r="A183" s="247" t="n"/>
      <c r="B183" s="289" t="n"/>
      <c r="C183" s="289" t="n"/>
      <c r="D183" s="289" t="n"/>
      <c r="E183" s="289" t="n"/>
      <c r="F183" s="289" t="n"/>
      <c r="G183" s="289" t="n"/>
      <c r="H183" s="289" t="n"/>
      <c r="I183" s="289" t="n"/>
      <c r="J183" s="289" t="n"/>
      <c r="K183" s="247" t="n"/>
      <c r="L183" s="247" t="n"/>
      <c r="M183" s="247" t="n"/>
      <c r="N183" s="247" t="n"/>
      <c r="O183" s="247" t="n"/>
    </row>
    <row r="184" ht="16.5" customHeight="1" s="268">
      <c r="A184" s="247" t="n"/>
      <c r="B184" s="289" t="n"/>
      <c r="C184" s="289" t="n"/>
      <c r="D184" s="289" t="n"/>
      <c r="E184" s="289" t="n"/>
      <c r="F184" s="289" t="n"/>
      <c r="G184" s="289" t="n"/>
      <c r="H184" s="289" t="n"/>
      <c r="I184" s="289" t="n"/>
      <c r="J184" s="289" t="n"/>
      <c r="K184" s="247" t="n"/>
      <c r="L184" s="247" t="n"/>
      <c r="M184" s="247" t="n"/>
      <c r="N184" s="247" t="n"/>
      <c r="O184" s="247" t="n"/>
    </row>
    <row r="185" ht="16.5" customHeight="1" s="268">
      <c r="A185" s="247" t="n"/>
      <c r="B185" s="289" t="n"/>
      <c r="C185" s="289" t="n"/>
      <c r="D185" s="289" t="n"/>
      <c r="E185" s="289" t="n"/>
      <c r="F185" s="289" t="n"/>
      <c r="G185" s="289" t="n"/>
      <c r="H185" s="289" t="n"/>
      <c r="I185" s="289" t="n"/>
      <c r="J185" s="289" t="n"/>
      <c r="K185" s="247" t="n"/>
      <c r="L185" s="247" t="n"/>
      <c r="M185" s="247" t="n"/>
      <c r="N185" s="247" t="n"/>
      <c r="O185" s="247" t="n"/>
    </row>
    <row r="186" ht="16.5" customHeight="1" s="268">
      <c r="A186" s="247" t="n"/>
      <c r="B186" s="289" t="n"/>
      <c r="C186" s="289" t="n"/>
      <c r="D186" s="289" t="n"/>
      <c r="E186" s="289" t="n"/>
      <c r="F186" s="289" t="n"/>
      <c r="G186" s="289" t="n"/>
      <c r="H186" s="289" t="n"/>
      <c r="I186" s="289" t="n"/>
      <c r="J186" s="289" t="n"/>
      <c r="K186" s="247" t="n"/>
      <c r="L186" s="247" t="n"/>
      <c r="M186" s="247" t="n"/>
      <c r="N186" s="247" t="n"/>
      <c r="O186" s="247" t="n"/>
    </row>
    <row r="187" ht="16.5" customHeight="1" s="268">
      <c r="A187" s="247" t="n"/>
      <c r="B187" s="289" t="n"/>
      <c r="C187" s="289" t="n"/>
      <c r="D187" s="289" t="n"/>
      <c r="E187" s="289" t="n"/>
      <c r="F187" s="289" t="n"/>
      <c r="G187" s="289" t="n"/>
      <c r="H187" s="289" t="n"/>
      <c r="I187" s="289" t="n"/>
      <c r="J187" s="289" t="n"/>
      <c r="K187" s="247" t="n"/>
      <c r="L187" s="247" t="n"/>
      <c r="M187" s="247" t="n"/>
      <c r="N187" s="247" t="n"/>
      <c r="O187" s="247" t="n"/>
    </row>
    <row r="188" ht="16.5" customHeight="1" s="268">
      <c r="A188" s="247" t="n"/>
      <c r="B188" s="289" t="n"/>
      <c r="C188" s="289" t="n"/>
      <c r="D188" s="289" t="n"/>
      <c r="E188" s="289" t="n"/>
      <c r="F188" s="289" t="n"/>
      <c r="G188" s="289" t="n"/>
      <c r="H188" s="289" t="n"/>
      <c r="I188" s="289" t="n"/>
      <c r="J188" s="289" t="n"/>
      <c r="K188" s="247" t="n"/>
      <c r="L188" s="247" t="n"/>
      <c r="M188" s="247" t="n"/>
      <c r="N188" s="247" t="n"/>
      <c r="O188" s="247" t="n"/>
    </row>
    <row r="189" ht="16.5" customHeight="1" s="268">
      <c r="A189" s="247" t="n"/>
      <c r="B189" s="289" t="n"/>
      <c r="C189" s="289" t="n"/>
      <c r="D189" s="289" t="n"/>
      <c r="E189" s="289" t="n"/>
      <c r="F189" s="289" t="n"/>
      <c r="G189" s="289" t="n"/>
      <c r="H189" s="289" t="n"/>
      <c r="I189" s="289" t="n"/>
      <c r="J189" s="289" t="n"/>
      <c r="K189" s="247" t="n"/>
      <c r="L189" s="247" t="n"/>
      <c r="M189" s="247" t="n"/>
      <c r="N189" s="247" t="n"/>
      <c r="O189" s="247" t="n"/>
    </row>
    <row r="190" ht="16.5" customHeight="1" s="268">
      <c r="A190" s="247" t="n"/>
      <c r="B190" s="289" t="n"/>
      <c r="C190" s="289" t="n"/>
      <c r="D190" s="289" t="n"/>
      <c r="E190" s="289" t="n"/>
      <c r="F190" s="289" t="n"/>
      <c r="G190" s="289" t="n"/>
      <c r="H190" s="289" t="n"/>
      <c r="I190" s="289" t="n"/>
      <c r="J190" s="289" t="n"/>
      <c r="K190" s="247" t="n"/>
      <c r="L190" s="247" t="n"/>
      <c r="M190" s="247" t="n"/>
      <c r="N190" s="247" t="n"/>
      <c r="O190" s="247" t="n"/>
    </row>
    <row r="191" ht="16.5" customHeight="1" s="268">
      <c r="A191" s="247" t="n"/>
      <c r="B191" s="289" t="n"/>
      <c r="C191" s="289" t="n"/>
      <c r="D191" s="289" t="n"/>
      <c r="E191" s="289" t="n"/>
      <c r="F191" s="289" t="n"/>
      <c r="G191" s="289" t="n"/>
      <c r="H191" s="289" t="n"/>
      <c r="I191" s="289" t="n"/>
      <c r="J191" s="289" t="n"/>
      <c r="K191" s="247" t="n"/>
      <c r="L191" s="247" t="n"/>
      <c r="M191" s="247" t="n"/>
      <c r="N191" s="247" t="n"/>
      <c r="O191" s="247" t="n"/>
    </row>
    <row r="192" ht="16.5" customHeight="1" s="268">
      <c r="A192" s="247" t="n"/>
      <c r="B192" s="289" t="n"/>
      <c r="C192" s="289" t="n"/>
      <c r="D192" s="289" t="n"/>
      <c r="E192" s="289" t="n"/>
      <c r="F192" s="289" t="n"/>
      <c r="G192" s="289" t="n"/>
      <c r="H192" s="289" t="n"/>
      <c r="I192" s="289" t="n"/>
      <c r="J192" s="289" t="n"/>
      <c r="K192" s="247" t="n"/>
      <c r="L192" s="247" t="n"/>
      <c r="M192" s="247" t="n"/>
      <c r="N192" s="247" t="n"/>
      <c r="O192" s="247" t="n"/>
    </row>
    <row r="193" ht="16.5" customHeight="1" s="268">
      <c r="A193" s="247" t="n"/>
      <c r="B193" s="289" t="n"/>
      <c r="C193" s="289" t="n"/>
      <c r="D193" s="289" t="n"/>
      <c r="E193" s="289" t="n"/>
      <c r="F193" s="289" t="n"/>
      <c r="G193" s="289" t="n"/>
      <c r="H193" s="289" t="n"/>
      <c r="I193" s="289" t="n"/>
      <c r="J193" s="289" t="n"/>
      <c r="K193" s="247" t="n"/>
      <c r="L193" s="247" t="n"/>
      <c r="M193" s="247" t="n"/>
      <c r="N193" s="247" t="n"/>
      <c r="O193" s="247" t="n"/>
    </row>
    <row r="194" ht="16.5" customHeight="1" s="268">
      <c r="A194" s="247" t="n"/>
      <c r="B194" s="289" t="n"/>
      <c r="C194" s="289" t="n"/>
      <c r="D194" s="289" t="n"/>
      <c r="E194" s="289" t="n"/>
      <c r="F194" s="289" t="n"/>
      <c r="G194" s="289" t="n"/>
      <c r="H194" s="289" t="n"/>
      <c r="I194" s="289" t="n"/>
      <c r="J194" s="289" t="n"/>
      <c r="K194" s="247" t="n"/>
      <c r="L194" s="247" t="n"/>
      <c r="M194" s="247" t="n"/>
      <c r="N194" s="247" t="n"/>
      <c r="O194" s="247" t="n"/>
    </row>
    <row r="195" ht="16.5" customHeight="1" s="268">
      <c r="A195" s="247" t="n"/>
      <c r="B195" s="289" t="n"/>
      <c r="C195" s="289" t="n"/>
      <c r="D195" s="289" t="n"/>
      <c r="E195" s="289" t="n"/>
      <c r="F195" s="289" t="n"/>
      <c r="G195" s="289" t="n"/>
      <c r="H195" s="289" t="n"/>
      <c r="I195" s="289" t="n"/>
      <c r="J195" s="289" t="n"/>
      <c r="K195" s="247" t="n"/>
      <c r="L195" s="247" t="n"/>
      <c r="M195" s="247" t="n"/>
      <c r="N195" s="247" t="n"/>
      <c r="O195" s="247" t="n"/>
    </row>
    <row r="196" ht="16.5" customHeight="1" s="268">
      <c r="A196" s="247" t="n"/>
      <c r="B196" s="289" t="n"/>
      <c r="C196" s="289" t="n"/>
      <c r="D196" s="289" t="n"/>
      <c r="E196" s="289" t="n"/>
      <c r="F196" s="289" t="n"/>
      <c r="G196" s="289" t="n"/>
      <c r="H196" s="289" t="n"/>
      <c r="I196" s="289" t="n"/>
      <c r="J196" s="289" t="n"/>
      <c r="K196" s="247" t="n"/>
      <c r="L196" s="247" t="n"/>
      <c r="M196" s="247" t="n"/>
      <c r="N196" s="247" t="n"/>
      <c r="O196" s="247" t="n"/>
    </row>
    <row r="197" ht="16.5" customHeight="1" s="268">
      <c r="A197" s="247" t="n"/>
      <c r="B197" s="289" t="n"/>
      <c r="C197" s="289" t="n"/>
      <c r="D197" s="289" t="n"/>
      <c r="E197" s="289" t="n"/>
      <c r="F197" s="289" t="n"/>
      <c r="G197" s="289" t="n"/>
      <c r="H197" s="289" t="n"/>
      <c r="I197" s="289" t="n"/>
      <c r="J197" s="289" t="n"/>
      <c r="K197" s="247" t="n"/>
      <c r="L197" s="247" t="n"/>
      <c r="M197" s="247" t="n"/>
      <c r="N197" s="247" t="n"/>
      <c r="O197" s="247" t="n"/>
    </row>
    <row r="198" ht="16.5" customHeight="1" s="268">
      <c r="A198" s="247" t="n"/>
      <c r="B198" s="289" t="n"/>
      <c r="C198" s="289" t="n"/>
      <c r="D198" s="289" t="n"/>
      <c r="E198" s="289" t="n"/>
      <c r="F198" s="289" t="n"/>
      <c r="G198" s="289" t="n"/>
      <c r="H198" s="289" t="n"/>
      <c r="I198" s="289" t="n"/>
      <c r="J198" s="289" t="n"/>
      <c r="K198" s="247" t="n"/>
      <c r="L198" s="247" t="n"/>
      <c r="M198" s="247" t="n"/>
      <c r="N198" s="247" t="n"/>
      <c r="O198" s="247" t="n"/>
    </row>
    <row r="199" ht="16.5" customHeight="1" s="268">
      <c r="A199" s="247" t="n"/>
      <c r="B199" s="289" t="n"/>
      <c r="C199" s="289" t="n"/>
      <c r="D199" s="289" t="n"/>
      <c r="E199" s="289" t="n"/>
      <c r="F199" s="289" t="n"/>
      <c r="G199" s="289" t="n"/>
      <c r="H199" s="289" t="n"/>
      <c r="I199" s="289" t="n"/>
      <c r="J199" s="289" t="n"/>
      <c r="K199" s="247" t="n"/>
      <c r="L199" s="247" t="n"/>
      <c r="M199" s="247" t="n"/>
      <c r="N199" s="247" t="n"/>
      <c r="O199" s="247" t="n"/>
    </row>
    <row r="200" ht="16.5" customHeight="1" s="268">
      <c r="A200" s="247" t="n"/>
      <c r="B200" s="289" t="n"/>
      <c r="C200" s="289" t="n"/>
      <c r="D200" s="289" t="n"/>
      <c r="E200" s="289" t="n"/>
      <c r="F200" s="289" t="n"/>
      <c r="G200" s="289" t="n"/>
      <c r="H200" s="289" t="n"/>
      <c r="I200" s="289" t="n"/>
      <c r="J200" s="289" t="n"/>
      <c r="K200" s="247" t="n"/>
      <c r="L200" s="247" t="n"/>
      <c r="M200" s="247" t="n"/>
      <c r="N200" s="247" t="n"/>
      <c r="O200" s="247" t="n"/>
    </row>
    <row r="201" ht="16.5" customHeight="1" s="268">
      <c r="A201" s="247" t="n"/>
      <c r="B201" s="289" t="n"/>
      <c r="C201" s="289" t="n"/>
      <c r="D201" s="289" t="n"/>
      <c r="E201" s="289" t="n"/>
      <c r="F201" s="289" t="n"/>
      <c r="G201" s="289" t="n"/>
      <c r="H201" s="289" t="n"/>
      <c r="I201" s="289" t="n"/>
      <c r="J201" s="289" t="n"/>
      <c r="K201" s="247" t="n"/>
      <c r="L201" s="247" t="n"/>
      <c r="M201" s="247" t="n"/>
      <c r="N201" s="247" t="n"/>
      <c r="O201" s="247" t="n"/>
    </row>
    <row r="202" ht="16.5" customHeight="1" s="268">
      <c r="A202" s="247" t="n"/>
      <c r="B202" s="289" t="n"/>
      <c r="C202" s="289" t="n"/>
      <c r="D202" s="289" t="n"/>
      <c r="E202" s="289" t="n"/>
      <c r="F202" s="289" t="n"/>
      <c r="G202" s="289" t="n"/>
      <c r="H202" s="289" t="n"/>
      <c r="I202" s="289" t="n"/>
      <c r="J202" s="289" t="n"/>
      <c r="K202" s="247" t="n"/>
      <c r="L202" s="247" t="n"/>
      <c r="M202" s="247" t="n"/>
      <c r="N202" s="247" t="n"/>
      <c r="O202" s="247" t="n"/>
    </row>
    <row r="203" ht="16.5" customHeight="1" s="268">
      <c r="A203" s="247" t="n"/>
      <c r="B203" s="289" t="n"/>
      <c r="C203" s="289" t="n"/>
      <c r="D203" s="289" t="n"/>
      <c r="E203" s="289" t="n"/>
      <c r="F203" s="289" t="n"/>
      <c r="G203" s="289" t="n"/>
      <c r="H203" s="289" t="n"/>
      <c r="I203" s="289" t="n"/>
      <c r="J203" s="289" t="n"/>
      <c r="K203" s="247" t="n"/>
      <c r="L203" s="247" t="n"/>
      <c r="M203" s="247" t="n"/>
      <c r="N203" s="247" t="n"/>
      <c r="O203" s="247" t="n"/>
    </row>
    <row r="204" ht="16.5" customHeight="1" s="268">
      <c r="A204" s="247" t="n"/>
      <c r="B204" s="289" t="n"/>
      <c r="C204" s="289" t="n"/>
      <c r="D204" s="289" t="n"/>
      <c r="E204" s="289" t="n"/>
      <c r="F204" s="289" t="n"/>
      <c r="G204" s="289" t="n"/>
      <c r="H204" s="289" t="n"/>
      <c r="I204" s="289" t="n"/>
      <c r="J204" s="289" t="n"/>
      <c r="K204" s="247" t="n"/>
      <c r="L204" s="247" t="n"/>
      <c r="M204" s="247" t="n"/>
      <c r="N204" s="247" t="n"/>
      <c r="O204" s="247" t="n"/>
    </row>
    <row r="205" ht="16.5" customHeight="1" s="268">
      <c r="A205" s="247" t="n"/>
      <c r="B205" s="289" t="n"/>
      <c r="C205" s="289" t="n"/>
      <c r="D205" s="289" t="n"/>
      <c r="E205" s="289" t="n"/>
      <c r="F205" s="289" t="n"/>
      <c r="G205" s="289" t="n"/>
      <c r="H205" s="289" t="n"/>
      <c r="I205" s="289" t="n"/>
      <c r="J205" s="289" t="n"/>
      <c r="K205" s="247" t="n"/>
      <c r="L205" s="247" t="n"/>
      <c r="M205" s="247" t="n"/>
      <c r="N205" s="247" t="n"/>
      <c r="O205" s="247" t="n"/>
    </row>
    <row r="206" ht="16.5" customHeight="1" s="268">
      <c r="A206" s="247" t="n"/>
      <c r="B206" s="289" t="n"/>
      <c r="C206" s="289" t="n"/>
      <c r="D206" s="289" t="n"/>
      <c r="E206" s="289" t="n"/>
      <c r="F206" s="289" t="n"/>
      <c r="G206" s="289" t="n"/>
      <c r="H206" s="289" t="n"/>
      <c r="I206" s="289" t="n"/>
      <c r="J206" s="289" t="n"/>
      <c r="K206" s="247" t="n"/>
      <c r="L206" s="247" t="n"/>
      <c r="M206" s="247" t="n"/>
      <c r="N206" s="247" t="n"/>
      <c r="O206" s="247" t="n"/>
    </row>
    <row r="207" ht="16.5" customHeight="1" s="268">
      <c r="A207" s="247" t="n"/>
      <c r="B207" s="289" t="n"/>
      <c r="C207" s="289" t="n"/>
      <c r="D207" s="289" t="n"/>
      <c r="E207" s="289" t="n"/>
      <c r="F207" s="289" t="n"/>
      <c r="G207" s="289" t="n"/>
      <c r="H207" s="289" t="n"/>
      <c r="I207" s="289" t="n"/>
      <c r="J207" s="289" t="n"/>
      <c r="K207" s="247" t="n"/>
      <c r="L207" s="247" t="n"/>
      <c r="M207" s="247" t="n"/>
      <c r="N207" s="247" t="n"/>
      <c r="O207" s="247" t="n"/>
    </row>
    <row r="208" ht="16.5" customHeight="1" s="268">
      <c r="A208" s="247" t="n"/>
      <c r="B208" s="289" t="n"/>
      <c r="C208" s="289" t="n"/>
      <c r="D208" s="289" t="n"/>
      <c r="E208" s="289" t="n"/>
      <c r="F208" s="289" t="n"/>
      <c r="G208" s="289" t="n"/>
      <c r="H208" s="289" t="n"/>
      <c r="I208" s="289" t="n"/>
      <c r="J208" s="289" t="n"/>
      <c r="K208" s="247" t="n"/>
      <c r="L208" s="247" t="n"/>
      <c r="M208" s="247" t="n"/>
      <c r="N208" s="247" t="n"/>
      <c r="O208" s="247" t="n"/>
    </row>
    <row r="209" ht="16.5" customHeight="1" s="268">
      <c r="A209" s="247" t="n"/>
      <c r="B209" s="289" t="n"/>
      <c r="C209" s="289" t="n"/>
      <c r="D209" s="289" t="n"/>
      <c r="E209" s="289" t="n"/>
      <c r="F209" s="289" t="n"/>
      <c r="G209" s="289" t="n"/>
      <c r="H209" s="289" t="n"/>
      <c r="I209" s="289" t="n"/>
      <c r="J209" s="289" t="n"/>
      <c r="K209" s="247" t="n"/>
      <c r="L209" s="247" t="n"/>
      <c r="M209" s="247" t="n"/>
      <c r="N209" s="247" t="n"/>
      <c r="O209" s="247" t="n"/>
    </row>
    <row r="210" ht="16.5" customHeight="1" s="268">
      <c r="A210" s="247" t="n"/>
      <c r="B210" s="289" t="n"/>
      <c r="C210" s="289" t="n"/>
      <c r="D210" s="289" t="n"/>
      <c r="E210" s="289" t="n"/>
      <c r="F210" s="289" t="n"/>
      <c r="G210" s="289" t="n"/>
      <c r="H210" s="289" t="n"/>
      <c r="I210" s="289" t="n"/>
      <c r="J210" s="289" t="n"/>
      <c r="K210" s="247" t="n"/>
      <c r="L210" s="247" t="n"/>
      <c r="M210" s="247" t="n"/>
      <c r="N210" s="247" t="n"/>
      <c r="O210" s="247" t="n"/>
    </row>
    <row r="211" ht="16.5" customHeight="1" s="268">
      <c r="A211" s="247" t="n"/>
      <c r="B211" s="289" t="n"/>
      <c r="C211" s="289" t="n"/>
      <c r="D211" s="289" t="n"/>
      <c r="E211" s="289" t="n"/>
      <c r="F211" s="289" t="n"/>
      <c r="G211" s="289" t="n"/>
      <c r="H211" s="289" t="n"/>
      <c r="I211" s="289" t="n"/>
      <c r="J211" s="289" t="n"/>
      <c r="K211" s="247" t="n"/>
      <c r="L211" s="247" t="n"/>
      <c r="M211" s="247" t="n"/>
      <c r="N211" s="247" t="n"/>
      <c r="O211" s="247" t="n"/>
    </row>
    <row r="212" ht="16.5" customHeight="1" s="268">
      <c r="A212" s="247" t="n"/>
      <c r="B212" s="289" t="n"/>
      <c r="C212" s="289" t="n"/>
      <c r="D212" s="289" t="n"/>
      <c r="E212" s="289" t="n"/>
      <c r="F212" s="289" t="n"/>
      <c r="G212" s="289" t="n"/>
      <c r="H212" s="289" t="n"/>
      <c r="I212" s="289" t="n"/>
      <c r="J212" s="289" t="n"/>
      <c r="K212" s="247" t="n"/>
      <c r="L212" s="247" t="n"/>
      <c r="M212" s="247" t="n"/>
      <c r="N212" s="247" t="n"/>
      <c r="O212" s="247" t="n"/>
    </row>
    <row r="213" ht="16.5" customHeight="1" s="268">
      <c r="A213" s="247" t="n"/>
      <c r="B213" s="289" t="n"/>
      <c r="C213" s="289" t="n"/>
      <c r="D213" s="289" t="n"/>
      <c r="E213" s="289" t="n"/>
      <c r="F213" s="289" t="n"/>
      <c r="G213" s="289" t="n"/>
      <c r="H213" s="289" t="n"/>
      <c r="I213" s="289" t="n"/>
      <c r="J213" s="289" t="n"/>
      <c r="K213" s="247" t="n"/>
      <c r="L213" s="247" t="n"/>
      <c r="M213" s="247" t="n"/>
      <c r="N213" s="247" t="n"/>
      <c r="O213" s="247" t="n"/>
    </row>
    <row r="214" ht="16.5" customHeight="1" s="268">
      <c r="A214" s="247" t="n"/>
      <c r="B214" s="289" t="n"/>
      <c r="C214" s="289" t="n"/>
      <c r="D214" s="289" t="n"/>
      <c r="E214" s="289" t="n"/>
      <c r="F214" s="289" t="n"/>
      <c r="G214" s="289" t="n"/>
      <c r="H214" s="289" t="n"/>
      <c r="I214" s="289" t="n"/>
      <c r="J214" s="289" t="n"/>
      <c r="K214" s="247" t="n"/>
      <c r="L214" s="247" t="n"/>
      <c r="M214" s="247" t="n"/>
      <c r="N214" s="247" t="n"/>
      <c r="O214" s="247" t="n"/>
    </row>
    <row r="215" ht="16.5" customHeight="1" s="268">
      <c r="A215" s="247" t="n"/>
      <c r="B215" s="289" t="n"/>
      <c r="C215" s="289" t="n"/>
      <c r="D215" s="289" t="n"/>
      <c r="E215" s="289" t="n"/>
      <c r="F215" s="289" t="n"/>
      <c r="G215" s="289" t="n"/>
      <c r="H215" s="289" t="n"/>
      <c r="I215" s="289" t="n"/>
      <c r="J215" s="289" t="n"/>
      <c r="K215" s="247" t="n"/>
      <c r="L215" s="247" t="n"/>
      <c r="M215" s="247" t="n"/>
      <c r="N215" s="247" t="n"/>
      <c r="O215" s="247" t="n"/>
    </row>
    <row r="216" ht="16.5" customHeight="1" s="268">
      <c r="A216" s="247" t="n"/>
      <c r="B216" s="289" t="n"/>
      <c r="C216" s="289" t="n"/>
      <c r="D216" s="289" t="n"/>
      <c r="E216" s="289" t="n"/>
      <c r="F216" s="289" t="n"/>
      <c r="G216" s="289" t="n"/>
      <c r="H216" s="289" t="n"/>
      <c r="I216" s="289" t="n"/>
      <c r="J216" s="289" t="n"/>
      <c r="K216" s="247" t="n"/>
      <c r="L216" s="247" t="n"/>
      <c r="M216" s="247" t="n"/>
      <c r="N216" s="247" t="n"/>
      <c r="O216" s="247" t="n"/>
    </row>
    <row r="217" ht="16.5" customHeight="1" s="268">
      <c r="A217" s="247" t="n"/>
      <c r="B217" s="289" t="n"/>
      <c r="C217" s="289" t="n"/>
      <c r="D217" s="289" t="n"/>
      <c r="E217" s="289" t="n"/>
      <c r="F217" s="289" t="n"/>
      <c r="G217" s="289" t="n"/>
      <c r="H217" s="289" t="n"/>
      <c r="I217" s="289" t="n"/>
      <c r="J217" s="289" t="n"/>
      <c r="K217" s="247" t="n"/>
      <c r="L217" s="247" t="n"/>
      <c r="M217" s="247" t="n"/>
      <c r="N217" s="247" t="n"/>
      <c r="O217" s="247" t="n"/>
    </row>
    <row r="218" ht="16.5" customHeight="1" s="268">
      <c r="A218" s="247" t="n"/>
      <c r="B218" s="289" t="n"/>
      <c r="C218" s="289" t="n"/>
      <c r="D218" s="289" t="n"/>
      <c r="E218" s="289" t="n"/>
      <c r="F218" s="289" t="n"/>
      <c r="G218" s="289" t="n"/>
      <c r="H218" s="289" t="n"/>
      <c r="I218" s="289" t="n"/>
      <c r="J218" s="289" t="n"/>
      <c r="K218" s="247" t="n"/>
      <c r="L218" s="247" t="n"/>
      <c r="M218" s="247" t="n"/>
      <c r="N218" s="247" t="n"/>
      <c r="O218" s="247" t="n"/>
    </row>
    <row r="219" ht="16.5" customHeight="1" s="268">
      <c r="A219" s="247" t="n"/>
      <c r="B219" s="289" t="n"/>
      <c r="C219" s="289" t="n"/>
      <c r="D219" s="289" t="n"/>
      <c r="E219" s="289" t="n"/>
      <c r="F219" s="289" t="n"/>
      <c r="G219" s="289" t="n"/>
      <c r="H219" s="289" t="n"/>
      <c r="I219" s="289" t="n"/>
      <c r="J219" s="289" t="n"/>
      <c r="K219" s="247" t="n"/>
      <c r="L219" s="247" t="n"/>
      <c r="M219" s="247" t="n"/>
      <c r="N219" s="247" t="n"/>
      <c r="O219" s="247" t="n"/>
    </row>
    <row r="220" ht="16.5" customHeight="1" s="268">
      <c r="A220" s="247" t="n"/>
      <c r="B220" s="289" t="n"/>
      <c r="C220" s="289" t="n"/>
      <c r="D220" s="289" t="n"/>
      <c r="E220" s="289" t="n"/>
      <c r="F220" s="289" t="n"/>
      <c r="G220" s="289" t="n"/>
      <c r="H220" s="289" t="n"/>
      <c r="I220" s="289" t="n"/>
      <c r="J220" s="289" t="n"/>
      <c r="K220" s="247" t="n"/>
      <c r="L220" s="247" t="n"/>
      <c r="M220" s="247" t="n"/>
      <c r="N220" s="247" t="n"/>
      <c r="O220" s="247" t="n"/>
    </row>
    <row r="221" ht="16.5" customHeight="1" s="268">
      <c r="A221" s="247" t="n"/>
      <c r="B221" s="289" t="n"/>
      <c r="C221" s="289" t="n"/>
      <c r="D221" s="289" t="n"/>
      <c r="E221" s="289" t="n"/>
      <c r="F221" s="289" t="n"/>
      <c r="G221" s="289" t="n"/>
      <c r="H221" s="289" t="n"/>
      <c r="I221" s="289" t="n"/>
      <c r="J221" s="289" t="n"/>
      <c r="K221" s="247" t="n"/>
      <c r="L221" s="247" t="n"/>
      <c r="M221" s="247" t="n"/>
      <c r="N221" s="247" t="n"/>
      <c r="O221" s="247" t="n"/>
    </row>
    <row r="222" ht="16.5" customHeight="1" s="268">
      <c r="A222" s="247" t="n"/>
      <c r="B222" s="289" t="n"/>
      <c r="C222" s="289" t="n"/>
      <c r="D222" s="289" t="n"/>
      <c r="E222" s="289" t="n"/>
      <c r="F222" s="289" t="n"/>
      <c r="G222" s="289" t="n"/>
      <c r="H222" s="289" t="n"/>
      <c r="I222" s="289" t="n"/>
      <c r="J222" s="289" t="n"/>
      <c r="K222" s="247" t="n"/>
      <c r="L222" s="247" t="n"/>
      <c r="M222" s="247" t="n"/>
      <c r="N222" s="247" t="n"/>
      <c r="O222" s="247" t="n"/>
    </row>
    <row r="223" ht="16.5" customHeight="1" s="268">
      <c r="A223" s="247" t="n"/>
      <c r="B223" s="289" t="n"/>
      <c r="C223" s="289" t="n"/>
      <c r="D223" s="289" t="n"/>
      <c r="E223" s="289" t="n"/>
      <c r="F223" s="289" t="n"/>
      <c r="G223" s="289" t="n"/>
      <c r="H223" s="289" t="n"/>
      <c r="I223" s="289" t="n"/>
      <c r="J223" s="289" t="n"/>
      <c r="K223" s="247" t="n"/>
      <c r="L223" s="247" t="n"/>
      <c r="M223" s="247" t="n"/>
      <c r="N223" s="247" t="n"/>
      <c r="O223" s="247" t="n"/>
    </row>
    <row r="224" ht="16.5" customHeight="1" s="268">
      <c r="A224" s="247" t="n"/>
      <c r="B224" s="289" t="n"/>
      <c r="C224" s="289" t="n"/>
      <c r="D224" s="289" t="n"/>
      <c r="E224" s="289" t="n"/>
      <c r="F224" s="289" t="n"/>
      <c r="G224" s="289" t="n"/>
      <c r="H224" s="289" t="n"/>
      <c r="I224" s="289" t="n"/>
      <c r="J224" s="289" t="n"/>
      <c r="K224" s="247" t="n"/>
      <c r="L224" s="247" t="n"/>
      <c r="M224" s="247" t="n"/>
      <c r="N224" s="247" t="n"/>
      <c r="O224" s="247" t="n"/>
    </row>
    <row r="225" ht="16.5" customHeight="1" s="268">
      <c r="A225" s="247" t="n"/>
      <c r="B225" s="289" t="n"/>
      <c r="C225" s="289" t="n"/>
      <c r="D225" s="289" t="n"/>
      <c r="E225" s="289" t="n"/>
      <c r="F225" s="289" t="n"/>
      <c r="G225" s="289" t="n"/>
      <c r="H225" s="289" t="n"/>
      <c r="I225" s="289" t="n"/>
      <c r="J225" s="289" t="n"/>
      <c r="K225" s="247" t="n"/>
      <c r="L225" s="247" t="n"/>
      <c r="M225" s="247" t="n"/>
      <c r="N225" s="247" t="n"/>
      <c r="O225" s="247" t="n"/>
    </row>
    <row r="226" ht="16.5" customHeight="1" s="268">
      <c r="A226" s="247" t="n"/>
      <c r="B226" s="289" t="n"/>
      <c r="C226" s="289" t="n"/>
      <c r="D226" s="289" t="n"/>
      <c r="E226" s="289" t="n"/>
      <c r="F226" s="289" t="n"/>
      <c r="G226" s="289" t="n"/>
      <c r="H226" s="289" t="n"/>
      <c r="I226" s="289" t="n"/>
      <c r="J226" s="289" t="n"/>
      <c r="K226" s="247" t="n"/>
      <c r="L226" s="247" t="n"/>
      <c r="M226" s="247" t="n"/>
      <c r="N226" s="247" t="n"/>
      <c r="O226" s="247" t="n"/>
    </row>
    <row r="227" ht="16.5" customHeight="1" s="268">
      <c r="A227" s="247" t="n"/>
      <c r="B227" s="289" t="n"/>
      <c r="C227" s="289" t="n"/>
      <c r="D227" s="289" t="n"/>
      <c r="E227" s="289" t="n"/>
      <c r="F227" s="289" t="n"/>
      <c r="G227" s="289" t="n"/>
      <c r="H227" s="289" t="n"/>
      <c r="I227" s="289" t="n"/>
      <c r="J227" s="289" t="n"/>
      <c r="K227" s="247" t="n"/>
      <c r="L227" s="247" t="n"/>
      <c r="M227" s="247" t="n"/>
      <c r="N227" s="247" t="n"/>
      <c r="O227" s="247" t="n"/>
    </row>
    <row r="228" ht="16.5" customHeight="1" s="268">
      <c r="A228" s="247" t="n"/>
      <c r="B228" s="289" t="n"/>
      <c r="C228" s="289" t="n"/>
      <c r="D228" s="289" t="n"/>
      <c r="E228" s="289" t="n"/>
      <c r="F228" s="289" t="n"/>
      <c r="G228" s="289" t="n"/>
      <c r="H228" s="289" t="n"/>
      <c r="I228" s="289" t="n"/>
      <c r="J228" s="289" t="n"/>
      <c r="K228" s="247" t="n"/>
      <c r="L228" s="247" t="n"/>
      <c r="M228" s="247" t="n"/>
      <c r="N228" s="247" t="n"/>
      <c r="O228" s="247" t="n"/>
    </row>
    <row r="229" ht="16.5" customHeight="1" s="268">
      <c r="A229" s="247" t="n"/>
      <c r="B229" s="289" t="n"/>
      <c r="C229" s="289" t="n"/>
      <c r="D229" s="289" t="n"/>
      <c r="E229" s="289" t="n"/>
      <c r="F229" s="289" t="n"/>
      <c r="G229" s="289" t="n"/>
      <c r="H229" s="289" t="n"/>
      <c r="I229" s="289" t="n"/>
      <c r="J229" s="289" t="n"/>
      <c r="K229" s="247" t="n"/>
      <c r="L229" s="247" t="n"/>
      <c r="M229" s="247" t="n"/>
      <c r="N229" s="247" t="n"/>
      <c r="O229" s="247" t="n"/>
    </row>
    <row r="230" ht="16.5" customHeight="1" s="268">
      <c r="A230" s="247" t="n"/>
      <c r="B230" s="289" t="n"/>
      <c r="C230" s="289" t="n"/>
      <c r="D230" s="289" t="n"/>
      <c r="E230" s="289" t="n"/>
      <c r="F230" s="289" t="n"/>
      <c r="G230" s="289" t="n"/>
      <c r="H230" s="289" t="n"/>
      <c r="I230" s="289" t="n"/>
      <c r="J230" s="289" t="n"/>
      <c r="K230" s="247" t="n"/>
      <c r="L230" s="247" t="n"/>
      <c r="M230" s="247" t="n"/>
      <c r="N230" s="247" t="n"/>
      <c r="O230" s="247" t="n"/>
    </row>
    <row r="231" ht="16.5" customHeight="1" s="268">
      <c r="A231" s="247" t="n"/>
      <c r="B231" s="289" t="n"/>
      <c r="C231" s="289" t="n"/>
      <c r="D231" s="289" t="n"/>
      <c r="E231" s="289" t="n"/>
      <c r="F231" s="289" t="n"/>
      <c r="G231" s="289" t="n"/>
      <c r="H231" s="289" t="n"/>
      <c r="I231" s="289" t="n"/>
      <c r="J231" s="289" t="n"/>
      <c r="K231" s="247" t="n"/>
      <c r="L231" s="247" t="n"/>
      <c r="M231" s="247" t="n"/>
      <c r="N231" s="247" t="n"/>
      <c r="O231" s="247" t="n"/>
    </row>
    <row r="232" ht="16.5" customHeight="1" s="268">
      <c r="A232" s="247" t="n"/>
      <c r="B232" s="289" t="n"/>
      <c r="C232" s="289" t="n"/>
      <c r="D232" s="289" t="n"/>
      <c r="E232" s="289" t="n"/>
      <c r="F232" s="289" t="n"/>
      <c r="G232" s="289" t="n"/>
      <c r="H232" s="289" t="n"/>
      <c r="I232" s="289" t="n"/>
      <c r="J232" s="289" t="n"/>
      <c r="K232" s="247" t="n"/>
      <c r="L232" s="247" t="n"/>
      <c r="M232" s="247" t="n"/>
      <c r="N232" s="247" t="n"/>
      <c r="O232" s="247" t="n"/>
    </row>
    <row r="233" ht="16.5" customHeight="1" s="268">
      <c r="A233" s="247" t="n"/>
      <c r="B233" s="289" t="n"/>
      <c r="C233" s="289" t="n"/>
      <c r="D233" s="289" t="n"/>
      <c r="E233" s="289" t="n"/>
      <c r="F233" s="289" t="n"/>
      <c r="G233" s="289" t="n"/>
      <c r="H233" s="289" t="n"/>
      <c r="I233" s="289" t="n"/>
      <c r="J233" s="289" t="n"/>
      <c r="K233" s="247" t="n"/>
      <c r="L233" s="247" t="n"/>
      <c r="M233" s="247" t="n"/>
      <c r="N233" s="247" t="n"/>
      <c r="O233" s="247" t="n"/>
    </row>
    <row r="234" ht="16.5" customHeight="1" s="268">
      <c r="A234" s="247" t="n"/>
      <c r="B234" s="289" t="n"/>
      <c r="C234" s="289" t="n"/>
      <c r="D234" s="289" t="n"/>
      <c r="E234" s="289" t="n"/>
      <c r="F234" s="289" t="n"/>
      <c r="G234" s="289" t="n"/>
      <c r="H234" s="289" t="n"/>
      <c r="I234" s="289" t="n"/>
      <c r="J234" s="289" t="n"/>
      <c r="K234" s="247" t="n"/>
      <c r="L234" s="247" t="n"/>
      <c r="M234" s="247" t="n"/>
      <c r="N234" s="247" t="n"/>
      <c r="O234" s="247" t="n"/>
    </row>
    <row r="235" ht="16.5" customHeight="1" s="268">
      <c r="A235" s="247" t="n"/>
      <c r="B235" s="289" t="n"/>
      <c r="C235" s="289" t="n"/>
      <c r="D235" s="289" t="n"/>
      <c r="E235" s="289" t="n"/>
      <c r="F235" s="289" t="n"/>
      <c r="G235" s="289" t="n"/>
      <c r="H235" s="289" t="n"/>
      <c r="I235" s="289" t="n"/>
      <c r="J235" s="289" t="n"/>
      <c r="K235" s="247" t="n"/>
      <c r="L235" s="247" t="n"/>
      <c r="M235" s="247" t="n"/>
      <c r="N235" s="247" t="n"/>
      <c r="O235" s="247" t="n"/>
    </row>
    <row r="236" ht="16.5" customHeight="1" s="268">
      <c r="A236" s="247" t="n"/>
      <c r="B236" s="289" t="n"/>
      <c r="C236" s="289" t="n"/>
      <c r="D236" s="289" t="n"/>
      <c r="E236" s="289" t="n"/>
      <c r="F236" s="289" t="n"/>
      <c r="G236" s="289" t="n"/>
      <c r="H236" s="289" t="n"/>
      <c r="I236" s="289" t="n"/>
      <c r="J236" s="289" t="n"/>
      <c r="K236" s="247" t="n"/>
      <c r="L236" s="247" t="n"/>
      <c r="M236" s="247" t="n"/>
      <c r="N236" s="247" t="n"/>
      <c r="O236" s="247" t="n"/>
    </row>
    <row r="237" ht="16.5" customHeight="1" s="268">
      <c r="A237" s="247" t="n"/>
      <c r="B237" s="289" t="n"/>
      <c r="C237" s="289" t="n"/>
      <c r="D237" s="289" t="n"/>
      <c r="E237" s="289" t="n"/>
      <c r="F237" s="289" t="n"/>
      <c r="G237" s="289" t="n"/>
      <c r="H237" s="289" t="n"/>
      <c r="I237" s="289" t="n"/>
      <c r="J237" s="289" t="n"/>
      <c r="K237" s="247" t="n"/>
      <c r="L237" s="247" t="n"/>
      <c r="M237" s="247" t="n"/>
      <c r="N237" s="247" t="n"/>
      <c r="O237" s="247" t="n"/>
    </row>
    <row r="238" ht="16.5" customHeight="1" s="268">
      <c r="A238" s="247" t="n"/>
      <c r="B238" s="289" t="n"/>
      <c r="C238" s="289" t="n"/>
      <c r="D238" s="289" t="n"/>
      <c r="E238" s="289" t="n"/>
      <c r="F238" s="289" t="n"/>
      <c r="G238" s="289" t="n"/>
      <c r="H238" s="289" t="n"/>
      <c r="I238" s="289" t="n"/>
      <c r="J238" s="289" t="n"/>
      <c r="K238" s="247" t="n"/>
      <c r="L238" s="247" t="n"/>
      <c r="M238" s="247" t="n"/>
      <c r="N238" s="247" t="n"/>
      <c r="O238" s="247" t="n"/>
    </row>
    <row r="239" ht="16.5" customHeight="1" s="268">
      <c r="A239" s="247" t="n"/>
      <c r="B239" s="289" t="n"/>
      <c r="C239" s="289" t="n"/>
      <c r="D239" s="289" t="n"/>
      <c r="E239" s="289" t="n"/>
      <c r="F239" s="289" t="n"/>
      <c r="G239" s="289" t="n"/>
      <c r="H239" s="289" t="n"/>
      <c r="I239" s="289" t="n"/>
      <c r="J239" s="289" t="n"/>
      <c r="K239" s="247" t="n"/>
      <c r="L239" s="247" t="n"/>
      <c r="M239" s="247" t="n"/>
      <c r="N239" s="247" t="n"/>
      <c r="O239" s="247" t="n"/>
    </row>
    <row r="240" ht="16.5" customHeight="1" s="268">
      <c r="A240" s="247" t="n"/>
      <c r="B240" s="289" t="n"/>
      <c r="C240" s="289" t="n"/>
      <c r="D240" s="289" t="n"/>
      <c r="E240" s="289" t="n"/>
      <c r="F240" s="289" t="n"/>
      <c r="G240" s="289" t="n"/>
      <c r="H240" s="289" t="n"/>
      <c r="I240" s="289" t="n"/>
      <c r="J240" s="289" t="n"/>
      <c r="K240" s="247" t="n"/>
      <c r="L240" s="247" t="n"/>
      <c r="M240" s="247" t="n"/>
      <c r="N240" s="247" t="n"/>
      <c r="O240" s="247" t="n"/>
    </row>
    <row r="241" ht="16.5" customHeight="1" s="268">
      <c r="A241" s="247" t="n"/>
      <c r="B241" s="289" t="n"/>
      <c r="C241" s="289" t="n"/>
      <c r="D241" s="289" t="n"/>
      <c r="E241" s="289" t="n"/>
      <c r="F241" s="289" t="n"/>
      <c r="G241" s="289" t="n"/>
      <c r="H241" s="289" t="n"/>
      <c r="I241" s="289" t="n"/>
      <c r="J241" s="289" t="n"/>
      <c r="K241" s="247" t="n"/>
      <c r="L241" s="247" t="n"/>
      <c r="M241" s="247" t="n"/>
      <c r="N241" s="247" t="n"/>
      <c r="O241" s="247" t="n"/>
    </row>
    <row r="242" ht="16.5" customHeight="1" s="268">
      <c r="A242" s="247" t="n"/>
      <c r="B242" s="289" t="n"/>
      <c r="C242" s="289" t="n"/>
      <c r="D242" s="289" t="n"/>
      <c r="E242" s="289" t="n"/>
      <c r="F242" s="289" t="n"/>
      <c r="G242" s="289" t="n"/>
      <c r="H242" s="289" t="n"/>
      <c r="I242" s="289" t="n"/>
      <c r="J242" s="289" t="n"/>
      <c r="K242" s="247" t="n"/>
      <c r="L242" s="247" t="n"/>
      <c r="M242" s="247" t="n"/>
      <c r="N242" s="247" t="n"/>
      <c r="O242" s="247" t="n"/>
    </row>
    <row r="243" ht="16.5" customHeight="1" s="268">
      <c r="A243" s="247" t="n"/>
      <c r="B243" s="289" t="n"/>
      <c r="C243" s="289" t="n"/>
      <c r="D243" s="289" t="n"/>
      <c r="E243" s="289" t="n"/>
      <c r="F243" s="289" t="n"/>
      <c r="G243" s="289" t="n"/>
      <c r="H243" s="289" t="n"/>
      <c r="I243" s="289" t="n"/>
      <c r="J243" s="289" t="n"/>
      <c r="K243" s="247" t="n"/>
      <c r="L243" s="247" t="n"/>
      <c r="M243" s="247" t="n"/>
      <c r="N243" s="247" t="n"/>
      <c r="O243" s="247" t="n"/>
    </row>
    <row r="244" ht="16.5" customHeight="1" s="268">
      <c r="A244" s="247" t="n"/>
      <c r="B244" s="289" t="n"/>
      <c r="C244" s="289" t="n"/>
      <c r="D244" s="289" t="n"/>
      <c r="E244" s="289" t="n"/>
      <c r="F244" s="289" t="n"/>
      <c r="G244" s="289" t="n"/>
      <c r="H244" s="289" t="n"/>
      <c r="I244" s="289" t="n"/>
      <c r="J244" s="289" t="n"/>
      <c r="K244" s="247" t="n"/>
      <c r="L244" s="247" t="n"/>
      <c r="M244" s="247" t="n"/>
      <c r="N244" s="247" t="n"/>
      <c r="O244" s="247" t="n"/>
    </row>
    <row r="245" ht="16.5" customHeight="1" s="268">
      <c r="A245" s="247" t="n"/>
      <c r="B245" s="289" t="n"/>
      <c r="C245" s="289" t="n"/>
      <c r="D245" s="289" t="n"/>
      <c r="E245" s="289" t="n"/>
      <c r="F245" s="289" t="n"/>
      <c r="G245" s="289" t="n"/>
      <c r="H245" s="289" t="n"/>
      <c r="I245" s="289" t="n"/>
      <c r="J245" s="289" t="n"/>
      <c r="K245" s="247" t="n"/>
      <c r="L245" s="247" t="n"/>
      <c r="M245" s="247" t="n"/>
      <c r="N245" s="247" t="n"/>
      <c r="O245" s="247" t="n"/>
    </row>
    <row r="246" ht="16.5" customHeight="1" s="268">
      <c r="A246" s="247" t="n"/>
      <c r="B246" s="289" t="n"/>
      <c r="C246" s="289" t="n"/>
      <c r="D246" s="289" t="n"/>
      <c r="E246" s="289" t="n"/>
      <c r="F246" s="289" t="n"/>
      <c r="G246" s="289" t="n"/>
      <c r="H246" s="289" t="n"/>
      <c r="I246" s="289" t="n"/>
      <c r="J246" s="289" t="n"/>
      <c r="K246" s="247" t="n"/>
      <c r="L246" s="247" t="n"/>
      <c r="M246" s="247" t="n"/>
      <c r="N246" s="247" t="n"/>
      <c r="O246" s="247" t="n"/>
    </row>
    <row r="247" ht="16.5" customHeight="1" s="268">
      <c r="A247" s="247" t="n"/>
      <c r="B247" s="289" t="n"/>
      <c r="C247" s="289" t="n"/>
      <c r="D247" s="289" t="n"/>
      <c r="E247" s="289" t="n"/>
      <c r="F247" s="289" t="n"/>
      <c r="G247" s="289" t="n"/>
      <c r="H247" s="289" t="n"/>
      <c r="I247" s="289" t="n"/>
      <c r="J247" s="289" t="n"/>
      <c r="K247" s="247" t="n"/>
      <c r="L247" s="247" t="n"/>
      <c r="M247" s="247" t="n"/>
      <c r="N247" s="247" t="n"/>
      <c r="O247" s="247" t="n"/>
    </row>
    <row r="248" ht="16.5" customHeight="1" s="268">
      <c r="A248" s="247" t="n"/>
      <c r="B248" s="289" t="n"/>
      <c r="C248" s="289" t="n"/>
      <c r="D248" s="289" t="n"/>
      <c r="E248" s="289" t="n"/>
      <c r="F248" s="289" t="n"/>
      <c r="G248" s="289" t="n"/>
      <c r="H248" s="289" t="n"/>
      <c r="I248" s="289" t="n"/>
      <c r="J248" s="289" t="n"/>
      <c r="K248" s="247" t="n"/>
      <c r="L248" s="247" t="n"/>
      <c r="M248" s="247" t="n"/>
      <c r="N248" s="247" t="n"/>
      <c r="O248" s="247" t="n"/>
    </row>
    <row r="249" ht="16.5" customHeight="1" s="268">
      <c r="A249" s="247" t="n"/>
      <c r="B249" s="289" t="n"/>
      <c r="C249" s="289" t="n"/>
      <c r="D249" s="289" t="n"/>
      <c r="E249" s="289" t="n"/>
      <c r="F249" s="289" t="n"/>
      <c r="G249" s="289" t="n"/>
      <c r="H249" s="289" t="n"/>
      <c r="I249" s="289" t="n"/>
      <c r="J249" s="289" t="n"/>
      <c r="K249" s="247" t="n"/>
      <c r="L249" s="247" t="n"/>
      <c r="M249" s="247" t="n"/>
      <c r="N249" s="247" t="n"/>
      <c r="O249" s="247" t="n"/>
    </row>
    <row r="250" ht="16.5" customHeight="1" s="268">
      <c r="A250" s="247" t="n"/>
      <c r="B250" s="289" t="n"/>
      <c r="C250" s="289" t="n"/>
      <c r="D250" s="289" t="n"/>
      <c r="E250" s="289" t="n"/>
      <c r="F250" s="289" t="n"/>
      <c r="G250" s="289" t="n"/>
      <c r="H250" s="289" t="n"/>
      <c r="I250" s="289" t="n"/>
      <c r="J250" s="289" t="n"/>
      <c r="K250" s="247" t="n"/>
      <c r="L250" s="247" t="n"/>
      <c r="M250" s="247" t="n"/>
      <c r="N250" s="247" t="n"/>
      <c r="O250" s="247" t="n"/>
    </row>
    <row r="251" ht="16.5" customHeight="1" s="268">
      <c r="A251" s="247" t="n"/>
      <c r="B251" s="289" t="n"/>
      <c r="C251" s="289" t="n"/>
      <c r="D251" s="289" t="n"/>
      <c r="E251" s="289" t="n"/>
      <c r="F251" s="289" t="n"/>
      <c r="G251" s="289" t="n"/>
      <c r="H251" s="289" t="n"/>
      <c r="I251" s="289" t="n"/>
      <c r="J251" s="289" t="n"/>
      <c r="K251" s="247" t="n"/>
      <c r="L251" s="247" t="n"/>
      <c r="M251" s="247" t="n"/>
      <c r="N251" s="247" t="n"/>
      <c r="O251" s="247" t="n"/>
    </row>
    <row r="252" ht="16.5" customHeight="1" s="268">
      <c r="A252" s="247" t="n"/>
      <c r="B252" s="289" t="n"/>
      <c r="C252" s="289" t="n"/>
      <c r="D252" s="289" t="n"/>
      <c r="E252" s="289" t="n"/>
      <c r="F252" s="289" t="n"/>
      <c r="G252" s="289" t="n"/>
      <c r="H252" s="289" t="n"/>
      <c r="I252" s="289" t="n"/>
      <c r="J252" s="289" t="n"/>
      <c r="K252" s="247" t="n"/>
      <c r="L252" s="247" t="n"/>
      <c r="M252" s="247" t="n"/>
      <c r="N252" s="247" t="n"/>
      <c r="O252" s="247" t="n"/>
    </row>
    <row r="253" ht="16.5" customHeight="1" s="268">
      <c r="A253" s="247" t="n"/>
      <c r="B253" s="289" t="n"/>
      <c r="C253" s="289" t="n"/>
      <c r="D253" s="289" t="n"/>
      <c r="E253" s="289" t="n"/>
      <c r="F253" s="289" t="n"/>
      <c r="G253" s="289" t="n"/>
      <c r="H253" s="289" t="n"/>
      <c r="I253" s="289" t="n"/>
      <c r="J253" s="289" t="n"/>
      <c r="K253" s="247" t="n"/>
      <c r="L253" s="247" t="n"/>
      <c r="M253" s="247" t="n"/>
      <c r="N253" s="247" t="n"/>
      <c r="O253" s="247" t="n"/>
    </row>
    <row r="254" ht="16.5" customHeight="1" s="268">
      <c r="A254" s="247" t="n"/>
      <c r="B254" s="289" t="n"/>
      <c r="C254" s="289" t="n"/>
      <c r="D254" s="289" t="n"/>
      <c r="E254" s="289" t="n"/>
      <c r="F254" s="289" t="n"/>
      <c r="G254" s="289" t="n"/>
      <c r="H254" s="289" t="n"/>
      <c r="I254" s="289" t="n"/>
      <c r="J254" s="289" t="n"/>
      <c r="K254" s="247" t="n"/>
      <c r="L254" s="247" t="n"/>
      <c r="M254" s="247" t="n"/>
      <c r="N254" s="247" t="n"/>
      <c r="O254" s="247" t="n"/>
    </row>
    <row r="255" ht="16.5" customHeight="1" s="268">
      <c r="A255" s="247" t="n"/>
      <c r="B255" s="289" t="n"/>
      <c r="C255" s="289" t="n"/>
      <c r="D255" s="289" t="n"/>
      <c r="E255" s="289" t="n"/>
      <c r="F255" s="289" t="n"/>
      <c r="G255" s="289" t="n"/>
      <c r="H255" s="289" t="n"/>
      <c r="I255" s="289" t="n"/>
      <c r="J255" s="289" t="n"/>
      <c r="K255" s="247" t="n"/>
      <c r="L255" s="247" t="n"/>
      <c r="M255" s="247" t="n"/>
      <c r="N255" s="247" t="n"/>
      <c r="O255" s="247" t="n"/>
    </row>
    <row r="256" ht="16.5" customHeight="1" s="268">
      <c r="A256" s="247" t="n"/>
      <c r="B256" s="289" t="n"/>
      <c r="C256" s="289" t="n"/>
      <c r="D256" s="289" t="n"/>
      <c r="E256" s="289" t="n"/>
      <c r="F256" s="289" t="n"/>
      <c r="G256" s="289" t="n"/>
      <c r="H256" s="289" t="n"/>
      <c r="I256" s="289" t="n"/>
      <c r="J256" s="289" t="n"/>
      <c r="K256" s="247" t="n"/>
      <c r="L256" s="247" t="n"/>
      <c r="M256" s="247" t="n"/>
      <c r="N256" s="247" t="n"/>
      <c r="O256" s="247" t="n"/>
    </row>
    <row r="257" ht="16.5" customHeight="1" s="268">
      <c r="A257" s="247" t="n"/>
      <c r="B257" s="289" t="n"/>
      <c r="C257" s="289" t="n"/>
      <c r="D257" s="289" t="n"/>
      <c r="E257" s="289" t="n"/>
      <c r="F257" s="289" t="n"/>
      <c r="G257" s="289" t="n"/>
      <c r="H257" s="289" t="n"/>
      <c r="I257" s="289" t="n"/>
      <c r="J257" s="289" t="n"/>
      <c r="K257" s="247" t="n"/>
      <c r="L257" s="247" t="n"/>
      <c r="M257" s="247" t="n"/>
      <c r="N257" s="247" t="n"/>
      <c r="O257" s="247" t="n"/>
    </row>
    <row r="258" ht="16.5" customHeight="1" s="268">
      <c r="A258" s="247" t="n"/>
      <c r="B258" s="289" t="n"/>
      <c r="C258" s="289" t="n"/>
      <c r="D258" s="289" t="n"/>
      <c r="E258" s="289" t="n"/>
      <c r="F258" s="289" t="n"/>
      <c r="G258" s="289" t="n"/>
      <c r="H258" s="289" t="n"/>
      <c r="I258" s="289" t="n"/>
      <c r="J258" s="289" t="n"/>
      <c r="K258" s="247" t="n"/>
      <c r="L258" s="247" t="n"/>
      <c r="M258" s="247" t="n"/>
      <c r="N258" s="247" t="n"/>
      <c r="O258" s="247" t="n"/>
    </row>
    <row r="259" ht="16.5" customHeight="1" s="268">
      <c r="A259" s="247" t="n"/>
      <c r="B259" s="289" t="n"/>
      <c r="C259" s="289" t="n"/>
      <c r="D259" s="289" t="n"/>
      <c r="E259" s="289" t="n"/>
      <c r="F259" s="289" t="n"/>
      <c r="G259" s="289" t="n"/>
      <c r="H259" s="289" t="n"/>
      <c r="I259" s="289" t="n"/>
      <c r="J259" s="289" t="n"/>
      <c r="K259" s="247" t="n"/>
      <c r="L259" s="247" t="n"/>
      <c r="M259" s="247" t="n"/>
      <c r="N259" s="247" t="n"/>
      <c r="O259" s="247" t="n"/>
    </row>
    <row r="260" ht="16.5" customHeight="1" s="268">
      <c r="A260" s="247" t="n"/>
      <c r="B260" s="289" t="n"/>
      <c r="C260" s="289" t="n"/>
      <c r="D260" s="289" t="n"/>
      <c r="E260" s="289" t="n"/>
      <c r="F260" s="289" t="n"/>
      <c r="G260" s="289" t="n"/>
      <c r="H260" s="289" t="n"/>
      <c r="I260" s="289" t="n"/>
      <c r="J260" s="289" t="n"/>
      <c r="K260" s="247" t="n"/>
      <c r="L260" s="247" t="n"/>
      <c r="M260" s="247" t="n"/>
      <c r="N260" s="247" t="n"/>
      <c r="O260" s="247" t="n"/>
    </row>
    <row r="261" ht="16.5" customHeight="1" s="268">
      <c r="A261" s="247" t="n"/>
      <c r="B261" s="289" t="n"/>
      <c r="C261" s="289" t="n"/>
      <c r="D261" s="289" t="n"/>
      <c r="E261" s="289" t="n"/>
      <c r="F261" s="289" t="n"/>
      <c r="G261" s="289" t="n"/>
      <c r="H261" s="289" t="n"/>
      <c r="I261" s="289" t="n"/>
      <c r="J261" s="289" t="n"/>
      <c r="K261" s="247" t="n"/>
      <c r="L261" s="247" t="n"/>
      <c r="M261" s="247" t="n"/>
      <c r="N261" s="247" t="n"/>
      <c r="O261" s="247" t="n"/>
    </row>
    <row r="262" ht="16.5" customHeight="1" s="268">
      <c r="A262" s="247" t="n"/>
      <c r="B262" s="289" t="n"/>
      <c r="C262" s="289" t="n"/>
      <c r="D262" s="289" t="n"/>
      <c r="E262" s="289" t="n"/>
      <c r="F262" s="289" t="n"/>
      <c r="G262" s="289" t="n"/>
      <c r="H262" s="289" t="n"/>
      <c r="I262" s="289" t="n"/>
      <c r="J262" s="289" t="n"/>
      <c r="K262" s="247" t="n"/>
      <c r="L262" s="247" t="n"/>
      <c r="M262" s="247" t="n"/>
      <c r="N262" s="247" t="n"/>
      <c r="O262" s="247" t="n"/>
    </row>
    <row r="263" ht="16.5" customHeight="1" s="268">
      <c r="A263" s="247" t="n"/>
      <c r="B263" s="289" t="n"/>
      <c r="C263" s="289" t="n"/>
      <c r="D263" s="289" t="n"/>
      <c r="E263" s="289" t="n"/>
      <c r="F263" s="289" t="n"/>
      <c r="G263" s="289" t="n"/>
      <c r="H263" s="289" t="n"/>
      <c r="I263" s="289" t="n"/>
      <c r="J263" s="289" t="n"/>
      <c r="K263" s="247" t="n"/>
      <c r="L263" s="247" t="n"/>
      <c r="M263" s="247" t="n"/>
      <c r="N263" s="247" t="n"/>
      <c r="O263" s="247" t="n"/>
    </row>
    <row r="264" ht="16.5" customHeight="1" s="268">
      <c r="A264" s="247" t="n"/>
      <c r="B264" s="289" t="n"/>
      <c r="C264" s="289" t="n"/>
      <c r="D264" s="289" t="n"/>
      <c r="E264" s="289" t="n"/>
      <c r="F264" s="289" t="n"/>
      <c r="G264" s="289" t="n"/>
      <c r="H264" s="289" t="n"/>
      <c r="I264" s="289" t="n"/>
      <c r="J264" s="289" t="n"/>
      <c r="K264" s="247" t="n"/>
      <c r="L264" s="247" t="n"/>
      <c r="M264" s="247" t="n"/>
      <c r="N264" s="247" t="n"/>
      <c r="O264" s="247" t="n"/>
    </row>
    <row r="265" ht="16.5" customHeight="1" s="268">
      <c r="A265" s="247" t="n"/>
      <c r="B265" s="289" t="n"/>
      <c r="C265" s="289" t="n"/>
      <c r="D265" s="289" t="n"/>
      <c r="E265" s="289" t="n"/>
      <c r="F265" s="289" t="n"/>
      <c r="G265" s="289" t="n"/>
      <c r="H265" s="289" t="n"/>
      <c r="I265" s="289" t="n"/>
      <c r="J265" s="289" t="n"/>
      <c r="K265" s="247" t="n"/>
      <c r="L265" s="247" t="n"/>
      <c r="M265" s="247" t="n"/>
      <c r="N265" s="247" t="n"/>
      <c r="O265" s="247" t="n"/>
    </row>
    <row r="266" ht="16.5" customHeight="1" s="268">
      <c r="A266" s="247" t="n"/>
      <c r="B266" s="289" t="n"/>
      <c r="C266" s="289" t="n"/>
      <c r="D266" s="289" t="n"/>
      <c r="E266" s="289" t="n"/>
      <c r="F266" s="289" t="n"/>
      <c r="G266" s="289" t="n"/>
      <c r="H266" s="289" t="n"/>
      <c r="I266" s="289" t="n"/>
      <c r="J266" s="289" t="n"/>
      <c r="K266" s="247" t="n"/>
      <c r="L266" s="247" t="n"/>
      <c r="M266" s="247" t="n"/>
      <c r="N266" s="247" t="n"/>
      <c r="O266" s="247" t="n"/>
    </row>
    <row r="267" ht="16.5" customHeight="1" s="268">
      <c r="A267" s="247" t="n"/>
      <c r="B267" s="289" t="n"/>
      <c r="C267" s="289" t="n"/>
      <c r="D267" s="289" t="n"/>
      <c r="E267" s="289" t="n"/>
      <c r="F267" s="289" t="n"/>
      <c r="G267" s="289" t="n"/>
      <c r="H267" s="289" t="n"/>
      <c r="I267" s="289" t="n"/>
      <c r="J267" s="289" t="n"/>
      <c r="K267" s="247" t="n"/>
      <c r="L267" s="247" t="n"/>
      <c r="M267" s="247" t="n"/>
      <c r="N267" s="247" t="n"/>
      <c r="O267" s="247" t="n"/>
    </row>
    <row r="268" ht="16.5" customHeight="1" s="268">
      <c r="A268" s="247" t="n"/>
      <c r="B268" s="289" t="n"/>
      <c r="C268" s="289" t="n"/>
      <c r="D268" s="289" t="n"/>
      <c r="E268" s="289" t="n"/>
      <c r="F268" s="289" t="n"/>
      <c r="G268" s="289" t="n"/>
      <c r="H268" s="289" t="n"/>
      <c r="I268" s="289" t="n"/>
      <c r="J268" s="289" t="n"/>
      <c r="K268" s="247" t="n"/>
      <c r="L268" s="247" t="n"/>
      <c r="M268" s="247" t="n"/>
      <c r="N268" s="247" t="n"/>
      <c r="O268" s="247" t="n"/>
    </row>
    <row r="269" ht="16.5" customHeight="1" s="268">
      <c r="A269" s="247" t="n"/>
      <c r="B269" s="289" t="n"/>
      <c r="C269" s="289" t="n"/>
      <c r="D269" s="289" t="n"/>
      <c r="E269" s="289" t="n"/>
      <c r="F269" s="289" t="n"/>
      <c r="G269" s="289" t="n"/>
      <c r="H269" s="289" t="n"/>
      <c r="I269" s="289" t="n"/>
      <c r="J269" s="289" t="n"/>
      <c r="K269" s="247" t="n"/>
      <c r="L269" s="247" t="n"/>
      <c r="M269" s="247" t="n"/>
      <c r="N269" s="247" t="n"/>
      <c r="O269" s="247" t="n"/>
    </row>
    <row r="270" ht="16.5" customHeight="1" s="268">
      <c r="A270" s="247" t="n"/>
      <c r="B270" s="289" t="n"/>
      <c r="C270" s="289" t="n"/>
      <c r="D270" s="289" t="n"/>
      <c r="E270" s="289" t="n"/>
      <c r="F270" s="289" t="n"/>
      <c r="G270" s="289" t="n"/>
      <c r="H270" s="289" t="n"/>
      <c r="I270" s="289" t="n"/>
      <c r="J270" s="289" t="n"/>
      <c r="K270" s="247" t="n"/>
      <c r="L270" s="247" t="n"/>
      <c r="M270" s="247" t="n"/>
      <c r="N270" s="247" t="n"/>
      <c r="O270" s="247" t="n"/>
    </row>
    <row r="271" ht="16.5" customHeight="1" s="268">
      <c r="A271" s="247" t="n"/>
      <c r="B271" s="289" t="n"/>
      <c r="C271" s="289" t="n"/>
      <c r="D271" s="289" t="n"/>
      <c r="E271" s="289" t="n"/>
      <c r="F271" s="289" t="n"/>
      <c r="G271" s="289" t="n"/>
      <c r="H271" s="289" t="n"/>
      <c r="I271" s="289" t="n"/>
      <c r="J271" s="289" t="n"/>
      <c r="K271" s="247" t="n"/>
      <c r="L271" s="247" t="n"/>
      <c r="M271" s="247" t="n"/>
      <c r="N271" s="247" t="n"/>
      <c r="O271" s="247" t="n"/>
    </row>
    <row r="272" ht="16.5" customHeight="1" s="268">
      <c r="A272" s="247" t="n"/>
      <c r="B272" s="289" t="n"/>
      <c r="C272" s="289" t="n"/>
      <c r="D272" s="289" t="n"/>
      <c r="E272" s="289" t="n"/>
      <c r="F272" s="289" t="n"/>
      <c r="G272" s="289" t="n"/>
      <c r="H272" s="289" t="n"/>
      <c r="I272" s="289" t="n"/>
      <c r="J272" s="289" t="n"/>
      <c r="K272" s="247" t="n"/>
      <c r="L272" s="247" t="n"/>
      <c r="M272" s="247" t="n"/>
      <c r="N272" s="247" t="n"/>
      <c r="O272" s="247" t="n"/>
    </row>
    <row r="273" ht="16.5" customHeight="1" s="268">
      <c r="A273" s="247" t="n"/>
      <c r="B273" s="289" t="n"/>
      <c r="C273" s="289" t="n"/>
      <c r="D273" s="289" t="n"/>
      <c r="E273" s="289" t="n"/>
      <c r="F273" s="289" t="n"/>
      <c r="G273" s="289" t="n"/>
      <c r="H273" s="289" t="n"/>
      <c r="I273" s="289" t="n"/>
      <c r="J273" s="289" t="n"/>
      <c r="K273" s="247" t="n"/>
      <c r="L273" s="247" t="n"/>
      <c r="M273" s="247" t="n"/>
      <c r="N273" s="247" t="n"/>
      <c r="O273" s="247" t="n"/>
    </row>
    <row r="274" ht="16.5" customHeight="1" s="268">
      <c r="A274" s="247" t="n"/>
      <c r="B274" s="289" t="n"/>
      <c r="C274" s="289" t="n"/>
      <c r="D274" s="289" t="n"/>
      <c r="E274" s="289" t="n"/>
      <c r="F274" s="289" t="n"/>
      <c r="G274" s="289" t="n"/>
      <c r="H274" s="289" t="n"/>
      <c r="I274" s="289" t="n"/>
      <c r="J274" s="289" t="n"/>
      <c r="K274" s="247" t="n"/>
      <c r="L274" s="247" t="n"/>
      <c r="M274" s="247" t="n"/>
      <c r="N274" s="247" t="n"/>
      <c r="O274" s="247" t="n"/>
    </row>
    <row r="275" ht="16.5" customHeight="1" s="268">
      <c r="A275" s="247" t="n"/>
      <c r="B275" s="289" t="n"/>
      <c r="C275" s="289" t="n"/>
      <c r="D275" s="289" t="n"/>
      <c r="E275" s="289" t="n"/>
      <c r="F275" s="289" t="n"/>
      <c r="G275" s="289" t="n"/>
      <c r="H275" s="289" t="n"/>
      <c r="I275" s="289" t="n"/>
      <c r="J275" s="289" t="n"/>
      <c r="K275" s="247" t="n"/>
      <c r="L275" s="247" t="n"/>
      <c r="M275" s="247" t="n"/>
      <c r="N275" s="247" t="n"/>
      <c r="O275" s="247" t="n"/>
    </row>
    <row r="276" ht="16.5" customHeight="1" s="268">
      <c r="A276" s="247" t="n"/>
      <c r="B276" s="289" t="n"/>
      <c r="C276" s="289" t="n"/>
      <c r="D276" s="289" t="n"/>
      <c r="E276" s="289" t="n"/>
      <c r="F276" s="289" t="n"/>
      <c r="G276" s="289" t="n"/>
      <c r="H276" s="289" t="n"/>
      <c r="I276" s="289" t="n"/>
      <c r="J276" s="289" t="n"/>
      <c r="K276" s="247" t="n"/>
      <c r="L276" s="247" t="n"/>
      <c r="M276" s="247" t="n"/>
      <c r="N276" s="247" t="n"/>
      <c r="O276" s="247" t="n"/>
    </row>
    <row r="277" ht="16.5" customHeight="1" s="268">
      <c r="A277" s="247" t="n"/>
      <c r="B277" s="289" t="n"/>
      <c r="C277" s="289" t="n"/>
      <c r="D277" s="289" t="n"/>
      <c r="E277" s="289" t="n"/>
      <c r="F277" s="289" t="n"/>
      <c r="G277" s="289" t="n"/>
      <c r="H277" s="289" t="n"/>
      <c r="I277" s="289" t="n"/>
      <c r="J277" s="289" t="n"/>
      <c r="K277" s="247" t="n"/>
      <c r="L277" s="247" t="n"/>
      <c r="M277" s="247" t="n"/>
      <c r="N277" s="247" t="n"/>
      <c r="O277" s="247" t="n"/>
    </row>
    <row r="278" ht="16.5" customHeight="1" s="268">
      <c r="A278" s="247" t="n"/>
      <c r="B278" s="289" t="n"/>
      <c r="C278" s="289" t="n"/>
      <c r="D278" s="289" t="n"/>
      <c r="E278" s="289" t="n"/>
      <c r="F278" s="289" t="n"/>
      <c r="G278" s="289" t="n"/>
      <c r="H278" s="289" t="n"/>
      <c r="I278" s="289" t="n"/>
      <c r="J278" s="289" t="n"/>
      <c r="K278" s="247" t="n"/>
      <c r="L278" s="247" t="n"/>
      <c r="M278" s="247" t="n"/>
      <c r="N278" s="247" t="n"/>
      <c r="O278" s="247" t="n"/>
    </row>
    <row r="279" ht="16.5" customHeight="1" s="268">
      <c r="A279" s="247" t="n"/>
      <c r="B279" s="289" t="n"/>
      <c r="C279" s="289" t="n"/>
      <c r="D279" s="289" t="n"/>
      <c r="E279" s="289" t="n"/>
      <c r="F279" s="289" t="n"/>
      <c r="G279" s="289" t="n"/>
      <c r="H279" s="289" t="n"/>
      <c r="I279" s="289" t="n"/>
      <c r="J279" s="289" t="n"/>
      <c r="K279" s="247" t="n"/>
      <c r="L279" s="247" t="n"/>
      <c r="M279" s="247" t="n"/>
      <c r="N279" s="247" t="n"/>
      <c r="O279" s="247" t="n"/>
    </row>
    <row r="280" ht="16.5" customHeight="1" s="268">
      <c r="A280" s="247" t="n"/>
      <c r="B280" s="289" t="n"/>
      <c r="C280" s="289" t="n"/>
      <c r="D280" s="289" t="n"/>
      <c r="E280" s="289" t="n"/>
      <c r="F280" s="289" t="n"/>
      <c r="G280" s="289" t="n"/>
      <c r="H280" s="289" t="n"/>
      <c r="I280" s="289" t="n"/>
      <c r="J280" s="289" t="n"/>
      <c r="K280" s="247" t="n"/>
      <c r="L280" s="247" t="n"/>
      <c r="M280" s="247" t="n"/>
      <c r="N280" s="247" t="n"/>
      <c r="O280" s="247" t="n"/>
    </row>
    <row r="281" ht="16.5" customHeight="1" s="268">
      <c r="A281" s="247" t="n"/>
      <c r="B281" s="289" t="n"/>
      <c r="C281" s="289" t="n"/>
      <c r="D281" s="289" t="n"/>
      <c r="E281" s="289" t="n"/>
      <c r="F281" s="289" t="n"/>
      <c r="G281" s="289" t="n"/>
      <c r="H281" s="289" t="n"/>
      <c r="I281" s="289" t="n"/>
      <c r="J281" s="289" t="n"/>
      <c r="K281" s="247" t="n"/>
      <c r="L281" s="247" t="n"/>
      <c r="M281" s="247" t="n"/>
      <c r="N281" s="247" t="n"/>
      <c r="O281" s="247" t="n"/>
    </row>
    <row r="282" ht="16.5" customHeight="1" s="268">
      <c r="A282" s="247" t="n"/>
      <c r="B282" s="289" t="n"/>
      <c r="C282" s="289" t="n"/>
      <c r="D282" s="289" t="n"/>
      <c r="E282" s="289" t="n"/>
      <c r="F282" s="289" t="n"/>
      <c r="G282" s="289" t="n"/>
      <c r="H282" s="289" t="n"/>
      <c r="I282" s="289" t="n"/>
      <c r="J282" s="289" t="n"/>
      <c r="K282" s="247" t="n"/>
      <c r="L282" s="247" t="n"/>
      <c r="M282" s="247" t="n"/>
      <c r="N282" s="247" t="n"/>
      <c r="O282" s="247" t="n"/>
    </row>
    <row r="283" ht="16.5" customHeight="1" s="268">
      <c r="A283" s="247" t="n"/>
      <c r="B283" s="289" t="n"/>
      <c r="C283" s="289" t="n"/>
      <c r="D283" s="289" t="n"/>
      <c r="E283" s="289" t="n"/>
      <c r="F283" s="289" t="n"/>
      <c r="G283" s="289" t="n"/>
      <c r="H283" s="289" t="n"/>
      <c r="I283" s="289" t="n"/>
      <c r="J283" s="289" t="n"/>
      <c r="K283" s="247" t="n"/>
      <c r="L283" s="247" t="n"/>
      <c r="M283" s="247" t="n"/>
      <c r="N283" s="247" t="n"/>
      <c r="O283" s="247" t="n"/>
    </row>
    <row r="284" ht="16.5" customHeight="1" s="268">
      <c r="A284" s="247" t="n"/>
      <c r="B284" s="289" t="n"/>
      <c r="C284" s="289" t="n"/>
      <c r="D284" s="289" t="n"/>
      <c r="E284" s="289" t="n"/>
      <c r="F284" s="289" t="n"/>
      <c r="G284" s="289" t="n"/>
      <c r="H284" s="289" t="n"/>
      <c r="I284" s="289" t="n"/>
      <c r="J284" s="289" t="n"/>
      <c r="K284" s="247" t="n"/>
      <c r="L284" s="247" t="n"/>
      <c r="M284" s="247" t="n"/>
      <c r="N284" s="247" t="n"/>
      <c r="O284" s="247" t="n"/>
    </row>
    <row r="285" ht="16.5" customHeight="1" s="268">
      <c r="A285" s="247" t="n"/>
      <c r="B285" s="289" t="n"/>
      <c r="C285" s="289" t="n"/>
      <c r="D285" s="289" t="n"/>
      <c r="E285" s="289" t="n"/>
      <c r="F285" s="289" t="n"/>
      <c r="G285" s="289" t="n"/>
      <c r="H285" s="289" t="n"/>
      <c r="I285" s="289" t="n"/>
      <c r="J285" s="289" t="n"/>
      <c r="K285" s="247" t="n"/>
      <c r="L285" s="247" t="n"/>
      <c r="M285" s="247" t="n"/>
      <c r="N285" s="247" t="n"/>
      <c r="O285" s="247" t="n"/>
    </row>
    <row r="286" ht="16.5" customHeight="1" s="268">
      <c r="A286" s="247" t="n"/>
      <c r="B286" s="289" t="n"/>
      <c r="C286" s="289" t="n"/>
      <c r="D286" s="289" t="n"/>
      <c r="E286" s="289" t="n"/>
      <c r="F286" s="289" t="n"/>
      <c r="G286" s="289" t="n"/>
      <c r="H286" s="289" t="n"/>
      <c r="I286" s="289" t="n"/>
      <c r="J286" s="289" t="n"/>
      <c r="K286" s="247" t="n"/>
      <c r="L286" s="247" t="n"/>
      <c r="M286" s="247" t="n"/>
      <c r="N286" s="247" t="n"/>
      <c r="O286" s="247" t="n"/>
    </row>
    <row r="287" ht="16.5" customHeight="1" s="268">
      <c r="A287" s="247" t="n"/>
      <c r="B287" s="289" t="n"/>
      <c r="C287" s="289" t="n"/>
      <c r="D287" s="289" t="n"/>
      <c r="E287" s="289" t="n"/>
      <c r="F287" s="289" t="n"/>
      <c r="G287" s="289" t="n"/>
      <c r="H287" s="289" t="n"/>
      <c r="I287" s="289" t="n"/>
      <c r="J287" s="289" t="n"/>
      <c r="K287" s="247" t="n"/>
      <c r="L287" s="247" t="n"/>
      <c r="M287" s="247" t="n"/>
      <c r="N287" s="247" t="n"/>
      <c r="O287" s="247" t="n"/>
    </row>
    <row r="288" ht="16.5" customHeight="1" s="268">
      <c r="A288" s="247" t="n"/>
      <c r="B288" s="289" t="n"/>
      <c r="C288" s="289" t="n"/>
      <c r="D288" s="289" t="n"/>
      <c r="E288" s="289" t="n"/>
      <c r="F288" s="289" t="n"/>
      <c r="G288" s="289" t="n"/>
      <c r="H288" s="289" t="n"/>
      <c r="I288" s="289" t="n"/>
      <c r="J288" s="289" t="n"/>
      <c r="K288" s="247" t="n"/>
      <c r="L288" s="247" t="n"/>
      <c r="M288" s="247" t="n"/>
      <c r="N288" s="247" t="n"/>
      <c r="O288" s="247" t="n"/>
    </row>
    <row r="289" ht="16.5" customHeight="1" s="268">
      <c r="A289" s="247" t="n"/>
      <c r="B289" s="289" t="n"/>
      <c r="C289" s="289" t="n"/>
      <c r="D289" s="289" t="n"/>
      <c r="E289" s="289" t="n"/>
      <c r="F289" s="289" t="n"/>
      <c r="G289" s="289" t="n"/>
      <c r="H289" s="289" t="n"/>
      <c r="I289" s="289" t="n"/>
      <c r="J289" s="289" t="n"/>
      <c r="K289" s="247" t="n"/>
      <c r="L289" s="247" t="n"/>
      <c r="M289" s="247" t="n"/>
      <c r="N289" s="247" t="n"/>
      <c r="O289" s="247" t="n"/>
    </row>
    <row r="290" ht="16.5" customHeight="1" s="268">
      <c r="A290" s="247" t="n"/>
      <c r="B290" s="289" t="n"/>
      <c r="C290" s="289" t="n"/>
      <c r="D290" s="289" t="n"/>
      <c r="E290" s="289" t="n"/>
      <c r="F290" s="289" t="n"/>
      <c r="G290" s="289" t="n"/>
      <c r="H290" s="289" t="n"/>
      <c r="I290" s="289" t="n"/>
      <c r="J290" s="289" t="n"/>
      <c r="K290" s="247" t="n"/>
      <c r="L290" s="247" t="n"/>
      <c r="M290" s="247" t="n"/>
      <c r="N290" s="247" t="n"/>
      <c r="O290" s="247" t="n"/>
    </row>
    <row r="291" ht="16.5" customHeight="1" s="268">
      <c r="A291" s="247" t="n"/>
      <c r="B291" s="289" t="n"/>
      <c r="C291" s="289" t="n"/>
      <c r="D291" s="289" t="n"/>
      <c r="E291" s="289" t="n"/>
      <c r="F291" s="289" t="n"/>
      <c r="G291" s="289" t="n"/>
      <c r="H291" s="289" t="n"/>
      <c r="I291" s="289" t="n"/>
      <c r="J291" s="289" t="n"/>
      <c r="K291" s="247" t="n"/>
      <c r="L291" s="247" t="n"/>
      <c r="M291" s="247" t="n"/>
      <c r="N291" s="247" t="n"/>
      <c r="O291" s="247" t="n"/>
    </row>
    <row r="292" ht="16.5" customHeight="1" s="268">
      <c r="A292" s="247" t="n"/>
      <c r="B292" s="289" t="n"/>
      <c r="C292" s="289" t="n"/>
      <c r="D292" s="289" t="n"/>
      <c r="E292" s="289" t="n"/>
      <c r="F292" s="289" t="n"/>
      <c r="G292" s="289" t="n"/>
      <c r="H292" s="289" t="n"/>
      <c r="I292" s="289" t="n"/>
      <c r="J292" s="289" t="n"/>
      <c r="K292" s="247" t="n"/>
      <c r="L292" s="247" t="n"/>
      <c r="M292" s="247" t="n"/>
      <c r="N292" s="247" t="n"/>
      <c r="O292" s="247" t="n"/>
    </row>
    <row r="293" ht="16.5" customHeight="1" s="268">
      <c r="A293" s="247" t="n"/>
      <c r="B293" s="289" t="n"/>
      <c r="C293" s="289" t="n"/>
      <c r="D293" s="289" t="n"/>
      <c r="E293" s="289" t="n"/>
      <c r="F293" s="289" t="n"/>
      <c r="G293" s="289" t="n"/>
      <c r="H293" s="289" t="n"/>
      <c r="I293" s="289" t="n"/>
      <c r="J293" s="289" t="n"/>
      <c r="K293" s="247" t="n"/>
      <c r="L293" s="247" t="n"/>
      <c r="M293" s="247" t="n"/>
      <c r="N293" s="247" t="n"/>
      <c r="O293" s="247" t="n"/>
    </row>
    <row r="294" ht="16.5" customHeight="1" s="268">
      <c r="A294" s="247" t="n"/>
      <c r="B294" s="289" t="n"/>
      <c r="C294" s="289" t="n"/>
      <c r="D294" s="289" t="n"/>
      <c r="E294" s="289" t="n"/>
      <c r="F294" s="289" t="n"/>
      <c r="G294" s="289" t="n"/>
      <c r="H294" s="289" t="n"/>
      <c r="I294" s="289" t="n"/>
      <c r="J294" s="289" t="n"/>
      <c r="K294" s="247" t="n"/>
      <c r="L294" s="247" t="n"/>
      <c r="M294" s="247" t="n"/>
      <c r="N294" s="247" t="n"/>
      <c r="O294" s="247" t="n"/>
    </row>
    <row r="295" ht="16.5" customHeight="1" s="268">
      <c r="A295" s="247" t="n"/>
      <c r="B295" s="289" t="n"/>
      <c r="C295" s="289" t="n"/>
      <c r="D295" s="289" t="n"/>
      <c r="E295" s="289" t="n"/>
      <c r="F295" s="289" t="n"/>
      <c r="G295" s="289" t="n"/>
      <c r="H295" s="289" t="n"/>
      <c r="I295" s="289" t="n"/>
      <c r="J295" s="289" t="n"/>
      <c r="K295" s="247" t="n"/>
      <c r="L295" s="247" t="n"/>
      <c r="M295" s="247" t="n"/>
      <c r="N295" s="247" t="n"/>
      <c r="O295" s="247" t="n"/>
    </row>
    <row r="296" ht="16.5" customHeight="1" s="268">
      <c r="A296" s="247" t="n"/>
      <c r="B296" s="289" t="n"/>
      <c r="C296" s="289" t="n"/>
      <c r="D296" s="289" t="n"/>
      <c r="E296" s="289" t="n"/>
      <c r="F296" s="289" t="n"/>
      <c r="G296" s="289" t="n"/>
      <c r="H296" s="289" t="n"/>
      <c r="I296" s="289" t="n"/>
      <c r="J296" s="289" t="n"/>
      <c r="K296" s="247" t="n"/>
      <c r="L296" s="247" t="n"/>
      <c r="M296" s="247" t="n"/>
      <c r="N296" s="247" t="n"/>
      <c r="O296" s="247" t="n"/>
    </row>
    <row r="297" ht="16.5" customHeight="1" s="268">
      <c r="A297" s="247" t="n"/>
      <c r="B297" s="289" t="n"/>
      <c r="C297" s="289" t="n"/>
      <c r="D297" s="289" t="n"/>
      <c r="E297" s="289" t="n"/>
      <c r="F297" s="289" t="n"/>
      <c r="G297" s="289" t="n"/>
      <c r="H297" s="289" t="n"/>
      <c r="I297" s="289" t="n"/>
      <c r="J297" s="289" t="n"/>
      <c r="K297" s="247" t="n"/>
      <c r="L297" s="247" t="n"/>
      <c r="M297" s="247" t="n"/>
      <c r="N297" s="247" t="n"/>
      <c r="O297" s="247" t="n"/>
    </row>
    <row r="298" ht="16.5" customHeight="1" s="268">
      <c r="A298" s="247" t="n"/>
      <c r="B298" s="289" t="n"/>
      <c r="C298" s="289" t="n"/>
      <c r="D298" s="289" t="n"/>
      <c r="E298" s="289" t="n"/>
      <c r="F298" s="289" t="n"/>
      <c r="G298" s="289" t="n"/>
      <c r="H298" s="289" t="n"/>
      <c r="I298" s="289" t="n"/>
      <c r="J298" s="289" t="n"/>
      <c r="K298" s="247" t="n"/>
      <c r="L298" s="247" t="n"/>
      <c r="M298" s="247" t="n"/>
      <c r="N298" s="247" t="n"/>
      <c r="O298" s="247" t="n"/>
    </row>
    <row r="299" ht="16.5" customHeight="1" s="268">
      <c r="A299" s="247" t="n"/>
      <c r="B299" s="289" t="n"/>
      <c r="C299" s="289" t="n"/>
      <c r="D299" s="289" t="n"/>
      <c r="E299" s="289" t="n"/>
      <c r="F299" s="289" t="n"/>
      <c r="G299" s="289" t="n"/>
      <c r="H299" s="289" t="n"/>
      <c r="I299" s="289" t="n"/>
      <c r="J299" s="289" t="n"/>
      <c r="K299" s="247" t="n"/>
      <c r="L299" s="247" t="n"/>
      <c r="M299" s="247" t="n"/>
      <c r="N299" s="247" t="n"/>
      <c r="O299" s="247" t="n"/>
    </row>
    <row r="300" ht="16.5" customHeight="1" s="268">
      <c r="A300" s="247" t="n"/>
      <c r="B300" s="289" t="n"/>
      <c r="C300" s="289" t="n"/>
      <c r="D300" s="289" t="n"/>
      <c r="E300" s="289" t="n"/>
      <c r="F300" s="289" t="n"/>
      <c r="G300" s="289" t="n"/>
      <c r="H300" s="289" t="n"/>
      <c r="I300" s="289" t="n"/>
      <c r="J300" s="289" t="n"/>
      <c r="K300" s="247" t="n"/>
      <c r="L300" s="247" t="n"/>
      <c r="M300" s="247" t="n"/>
      <c r="N300" s="247" t="n"/>
      <c r="O300" s="247" t="n"/>
    </row>
    <row r="301" ht="16.5" customHeight="1" s="268">
      <c r="A301" s="247" t="n"/>
      <c r="B301" s="289" t="n"/>
      <c r="C301" s="289" t="n"/>
      <c r="D301" s="289" t="n"/>
      <c r="E301" s="289" t="n"/>
      <c r="F301" s="289" t="n"/>
      <c r="G301" s="289" t="n"/>
      <c r="H301" s="289" t="n"/>
      <c r="I301" s="289" t="n"/>
      <c r="J301" s="289" t="n"/>
      <c r="K301" s="247" t="n"/>
      <c r="L301" s="247" t="n"/>
      <c r="M301" s="247" t="n"/>
      <c r="N301" s="247" t="n"/>
      <c r="O301" s="247" t="n"/>
    </row>
    <row r="302" ht="16.5" customHeight="1" s="268">
      <c r="A302" s="247" t="n"/>
      <c r="B302" s="289" t="n"/>
      <c r="C302" s="289" t="n"/>
      <c r="D302" s="289" t="n"/>
      <c r="E302" s="289" t="n"/>
      <c r="F302" s="289" t="n"/>
      <c r="G302" s="289" t="n"/>
      <c r="H302" s="289" t="n"/>
      <c r="I302" s="289" t="n"/>
      <c r="J302" s="289" t="n"/>
      <c r="K302" s="247" t="n"/>
      <c r="L302" s="247" t="n"/>
      <c r="M302" s="247" t="n"/>
      <c r="N302" s="247" t="n"/>
      <c r="O302" s="247" t="n"/>
    </row>
    <row r="303" ht="16.5" customHeight="1" s="268">
      <c r="A303" s="247" t="n"/>
      <c r="B303" s="289" t="n"/>
      <c r="C303" s="289" t="n"/>
      <c r="D303" s="289" t="n"/>
      <c r="E303" s="289" t="n"/>
      <c r="F303" s="289" t="n"/>
      <c r="G303" s="289" t="n"/>
      <c r="H303" s="289" t="n"/>
      <c r="I303" s="289" t="n"/>
      <c r="J303" s="289" t="n"/>
      <c r="K303" s="247" t="n"/>
      <c r="L303" s="247" t="n"/>
      <c r="M303" s="247" t="n"/>
      <c r="N303" s="247" t="n"/>
      <c r="O303" s="247" t="n"/>
    </row>
    <row r="304" ht="16.5" customHeight="1" s="268">
      <c r="A304" s="247" t="n"/>
      <c r="B304" s="289" t="n"/>
      <c r="C304" s="289" t="n"/>
      <c r="D304" s="289" t="n"/>
      <c r="E304" s="289" t="n"/>
      <c r="F304" s="289" t="n"/>
      <c r="G304" s="289" t="n"/>
      <c r="H304" s="289" t="n"/>
      <c r="I304" s="289" t="n"/>
      <c r="J304" s="289" t="n"/>
      <c r="K304" s="247" t="n"/>
      <c r="L304" s="247" t="n"/>
      <c r="M304" s="247" t="n"/>
      <c r="N304" s="247" t="n"/>
      <c r="O304" s="247" t="n"/>
    </row>
    <row r="305" ht="16.5" customHeight="1" s="268">
      <c r="A305" s="247" t="n"/>
      <c r="B305" s="289" t="n"/>
      <c r="C305" s="289" t="n"/>
      <c r="D305" s="289" t="n"/>
      <c r="E305" s="289" t="n"/>
      <c r="F305" s="289" t="n"/>
      <c r="G305" s="289" t="n"/>
      <c r="H305" s="289" t="n"/>
      <c r="I305" s="289" t="n"/>
      <c r="J305" s="289" t="n"/>
      <c r="K305" s="247" t="n"/>
      <c r="L305" s="247" t="n"/>
      <c r="M305" s="247" t="n"/>
      <c r="N305" s="247" t="n"/>
      <c r="O305" s="247" t="n"/>
    </row>
    <row r="306" ht="16.5" customHeight="1" s="268">
      <c r="A306" s="247" t="n"/>
      <c r="B306" s="289" t="n"/>
      <c r="C306" s="289" t="n"/>
      <c r="D306" s="289" t="n"/>
      <c r="E306" s="289" t="n"/>
      <c r="F306" s="289" t="n"/>
      <c r="G306" s="289" t="n"/>
      <c r="H306" s="289" t="n"/>
      <c r="I306" s="289" t="n"/>
      <c r="J306" s="289" t="n"/>
      <c r="K306" s="247" t="n"/>
      <c r="L306" s="247" t="n"/>
      <c r="M306" s="247" t="n"/>
      <c r="N306" s="247" t="n"/>
      <c r="O306" s="247" t="n"/>
    </row>
    <row r="307" ht="16.5" customHeight="1" s="268">
      <c r="A307" s="247" t="n"/>
      <c r="B307" s="289" t="n"/>
      <c r="C307" s="289" t="n"/>
      <c r="D307" s="289" t="n"/>
      <c r="E307" s="289" t="n"/>
      <c r="F307" s="289" t="n"/>
      <c r="G307" s="289" t="n"/>
      <c r="H307" s="289" t="n"/>
      <c r="I307" s="289" t="n"/>
      <c r="J307" s="289" t="n"/>
      <c r="K307" s="247" t="n"/>
      <c r="L307" s="247" t="n"/>
      <c r="M307" s="247" t="n"/>
      <c r="N307" s="247" t="n"/>
      <c r="O307" s="247" t="n"/>
    </row>
    <row r="308" ht="16.5" customHeight="1" s="268">
      <c r="A308" s="247" t="n"/>
      <c r="B308" s="289" t="n"/>
      <c r="C308" s="289" t="n"/>
      <c r="D308" s="289" t="n"/>
      <c r="E308" s="289" t="n"/>
      <c r="F308" s="289" t="n"/>
      <c r="G308" s="289" t="n"/>
      <c r="H308" s="289" t="n"/>
      <c r="I308" s="289" t="n"/>
      <c r="J308" s="289" t="n"/>
      <c r="K308" s="247" t="n"/>
      <c r="L308" s="247" t="n"/>
      <c r="M308" s="247" t="n"/>
      <c r="N308" s="247" t="n"/>
      <c r="O308" s="247" t="n"/>
    </row>
    <row r="309" ht="16.5" customHeight="1" s="268">
      <c r="A309" s="247" t="n"/>
      <c r="B309" s="289" t="n"/>
      <c r="C309" s="289" t="n"/>
      <c r="D309" s="289" t="n"/>
      <c r="E309" s="289" t="n"/>
      <c r="F309" s="289" t="n"/>
      <c r="G309" s="289" t="n"/>
      <c r="H309" s="289" t="n"/>
      <c r="I309" s="289" t="n"/>
      <c r="J309" s="289" t="n"/>
      <c r="K309" s="247" t="n"/>
      <c r="L309" s="247" t="n"/>
      <c r="M309" s="247" t="n"/>
      <c r="N309" s="247" t="n"/>
      <c r="O309" s="247" t="n"/>
    </row>
    <row r="310" ht="16.5" customHeight="1" s="268">
      <c r="A310" s="247" t="n"/>
      <c r="B310" s="289" t="n"/>
      <c r="C310" s="289" t="n"/>
      <c r="D310" s="289" t="n"/>
      <c r="E310" s="289" t="n"/>
      <c r="F310" s="289" t="n"/>
      <c r="G310" s="289" t="n"/>
      <c r="H310" s="289" t="n"/>
      <c r="I310" s="289" t="n"/>
      <c r="J310" s="289" t="n"/>
      <c r="K310" s="247" t="n"/>
      <c r="L310" s="247" t="n"/>
      <c r="M310" s="247" t="n"/>
      <c r="N310" s="247" t="n"/>
      <c r="O310" s="247" t="n"/>
    </row>
    <row r="311" ht="16.5" customHeight="1" s="268">
      <c r="A311" s="247" t="n"/>
      <c r="B311" s="289" t="n"/>
      <c r="C311" s="289" t="n"/>
      <c r="D311" s="289" t="n"/>
      <c r="E311" s="289" t="n"/>
      <c r="F311" s="289" t="n"/>
      <c r="G311" s="289" t="n"/>
      <c r="H311" s="289" t="n"/>
      <c r="I311" s="289" t="n"/>
      <c r="J311" s="289" t="n"/>
      <c r="K311" s="247" t="n"/>
      <c r="L311" s="247" t="n"/>
      <c r="M311" s="247" t="n"/>
      <c r="N311" s="247" t="n"/>
      <c r="O311" s="247" t="n"/>
    </row>
    <row r="312" ht="16.5" customHeight="1" s="268">
      <c r="A312" s="247" t="n"/>
      <c r="B312" s="289" t="n"/>
      <c r="C312" s="289" t="n"/>
      <c r="D312" s="289" t="n"/>
      <c r="E312" s="289" t="n"/>
      <c r="F312" s="289" t="n"/>
      <c r="G312" s="289" t="n"/>
      <c r="H312" s="289" t="n"/>
      <c r="I312" s="289" t="n"/>
      <c r="J312" s="289" t="n"/>
      <c r="K312" s="247" t="n"/>
      <c r="L312" s="247" t="n"/>
      <c r="M312" s="247" t="n"/>
      <c r="N312" s="247" t="n"/>
      <c r="O312" s="247" t="n"/>
    </row>
    <row r="313" ht="16.5" customHeight="1" s="268">
      <c r="A313" s="247" t="n"/>
      <c r="B313" s="289" t="n"/>
      <c r="C313" s="289" t="n"/>
      <c r="D313" s="289" t="n"/>
      <c r="E313" s="289" t="n"/>
      <c r="F313" s="289" t="n"/>
      <c r="G313" s="289" t="n"/>
      <c r="H313" s="289" t="n"/>
      <c r="I313" s="289" t="n"/>
      <c r="J313" s="289" t="n"/>
      <c r="K313" s="247" t="n"/>
      <c r="L313" s="247" t="n"/>
      <c r="M313" s="247" t="n"/>
      <c r="N313" s="247" t="n"/>
      <c r="O313" s="247" t="n"/>
    </row>
    <row r="314" ht="16.5" customHeight="1" s="268">
      <c r="A314" s="247" t="n"/>
      <c r="B314" s="289" t="n"/>
      <c r="C314" s="289" t="n"/>
      <c r="D314" s="289" t="n"/>
      <c r="E314" s="289" t="n"/>
      <c r="F314" s="289" t="n"/>
      <c r="G314" s="289" t="n"/>
      <c r="H314" s="289" t="n"/>
      <c r="I314" s="289" t="n"/>
      <c r="J314" s="289" t="n"/>
      <c r="K314" s="247" t="n"/>
      <c r="L314" s="247" t="n"/>
      <c r="M314" s="247" t="n"/>
      <c r="N314" s="247" t="n"/>
      <c r="O314" s="247" t="n"/>
    </row>
    <row r="315" ht="16.5" customHeight="1" s="268">
      <c r="A315" s="247" t="n"/>
      <c r="B315" s="289" t="n"/>
      <c r="C315" s="289" t="n"/>
      <c r="D315" s="289" t="n"/>
      <c r="E315" s="289" t="n"/>
      <c r="F315" s="289" t="n"/>
      <c r="G315" s="289" t="n"/>
      <c r="H315" s="289" t="n"/>
      <c r="I315" s="289" t="n"/>
      <c r="J315" s="289" t="n"/>
      <c r="K315" s="247" t="n"/>
      <c r="L315" s="247" t="n"/>
      <c r="M315" s="247" t="n"/>
      <c r="N315" s="247" t="n"/>
      <c r="O315" s="247" t="n"/>
    </row>
    <row r="316" ht="16.5" customHeight="1" s="268">
      <c r="A316" s="247" t="n"/>
      <c r="B316" s="289" t="n"/>
      <c r="C316" s="289" t="n"/>
      <c r="D316" s="289" t="n"/>
      <c r="E316" s="289" t="n"/>
      <c r="F316" s="289" t="n"/>
      <c r="G316" s="289" t="n"/>
      <c r="H316" s="289" t="n"/>
      <c r="I316" s="289" t="n"/>
      <c r="J316" s="289" t="n"/>
      <c r="K316" s="247" t="n"/>
      <c r="L316" s="247" t="n"/>
      <c r="M316" s="247" t="n"/>
      <c r="N316" s="247" t="n"/>
      <c r="O316" s="247" t="n"/>
    </row>
    <row r="317" ht="16.5" customHeight="1" s="268">
      <c r="A317" s="247" t="n"/>
      <c r="B317" s="289" t="n"/>
      <c r="C317" s="289" t="n"/>
      <c r="D317" s="289" t="n"/>
      <c r="E317" s="289" t="n"/>
      <c r="F317" s="289" t="n"/>
      <c r="G317" s="289" t="n"/>
      <c r="H317" s="289" t="n"/>
      <c r="I317" s="289" t="n"/>
      <c r="J317" s="289" t="n"/>
      <c r="K317" s="247" t="n"/>
      <c r="L317" s="247" t="n"/>
      <c r="M317" s="247" t="n"/>
      <c r="N317" s="247" t="n"/>
      <c r="O317" s="247" t="n"/>
    </row>
    <row r="318" ht="16.5" customHeight="1" s="268">
      <c r="A318" s="247" t="n"/>
      <c r="B318" s="289" t="n"/>
      <c r="C318" s="289" t="n"/>
      <c r="D318" s="289" t="n"/>
      <c r="E318" s="289" t="n"/>
      <c r="F318" s="289" t="n"/>
      <c r="G318" s="289" t="n"/>
      <c r="H318" s="289" t="n"/>
      <c r="I318" s="289" t="n"/>
      <c r="J318" s="289" t="n"/>
      <c r="K318" s="247" t="n"/>
      <c r="L318" s="247" t="n"/>
      <c r="M318" s="247" t="n"/>
      <c r="N318" s="247" t="n"/>
      <c r="O318" s="247" t="n"/>
    </row>
    <row r="319" ht="16.5" customHeight="1" s="268">
      <c r="A319" s="247" t="n"/>
      <c r="B319" s="289" t="n"/>
      <c r="C319" s="289" t="n"/>
      <c r="D319" s="289" t="n"/>
      <c r="E319" s="289" t="n"/>
      <c r="F319" s="289" t="n"/>
      <c r="G319" s="289" t="n"/>
      <c r="H319" s="289" t="n"/>
      <c r="I319" s="289" t="n"/>
      <c r="J319" s="289" t="n"/>
      <c r="K319" s="247" t="n"/>
      <c r="L319" s="247" t="n"/>
      <c r="M319" s="247" t="n"/>
      <c r="N319" s="247" t="n"/>
      <c r="O319" s="247" t="n"/>
    </row>
    <row r="320" ht="16.5" customHeight="1" s="268">
      <c r="A320" s="247" t="n"/>
      <c r="B320" s="289" t="n"/>
      <c r="C320" s="289" t="n"/>
      <c r="D320" s="289" t="n"/>
      <c r="E320" s="289" t="n"/>
      <c r="F320" s="289" t="n"/>
      <c r="G320" s="289" t="n"/>
      <c r="H320" s="289" t="n"/>
      <c r="I320" s="289" t="n"/>
      <c r="J320" s="289" t="n"/>
      <c r="K320" s="247" t="n"/>
      <c r="L320" s="247" t="n"/>
      <c r="M320" s="247" t="n"/>
      <c r="N320" s="247" t="n"/>
      <c r="O320" s="247" t="n"/>
    </row>
    <row r="321" ht="16.5" customHeight="1" s="268">
      <c r="A321" s="247" t="n"/>
      <c r="B321" s="289" t="n"/>
      <c r="C321" s="289" t="n"/>
      <c r="D321" s="289" t="n"/>
      <c r="E321" s="289" t="n"/>
      <c r="F321" s="289" t="n"/>
      <c r="G321" s="289" t="n"/>
      <c r="H321" s="289" t="n"/>
      <c r="I321" s="289" t="n"/>
      <c r="J321" s="289" t="n"/>
      <c r="K321" s="247" t="n"/>
      <c r="L321" s="247" t="n"/>
      <c r="M321" s="247" t="n"/>
      <c r="N321" s="247" t="n"/>
      <c r="O321" s="247" t="n"/>
    </row>
    <row r="322" ht="16.5" customHeight="1" s="268">
      <c r="A322" s="247" t="n"/>
      <c r="B322" s="289" t="n"/>
      <c r="C322" s="289" t="n"/>
      <c r="D322" s="289" t="n"/>
      <c r="E322" s="289" t="n"/>
      <c r="F322" s="289" t="n"/>
      <c r="G322" s="289" t="n"/>
      <c r="H322" s="289" t="n"/>
      <c r="I322" s="289" t="n"/>
      <c r="J322" s="289" t="n"/>
      <c r="K322" s="247" t="n"/>
      <c r="L322" s="247" t="n"/>
      <c r="M322" s="247" t="n"/>
      <c r="N322" s="247" t="n"/>
      <c r="O322" s="247" t="n"/>
    </row>
    <row r="323" ht="16.5" customHeight="1" s="268">
      <c r="A323" s="247" t="n"/>
      <c r="B323" s="289" t="n"/>
      <c r="C323" s="289" t="n"/>
      <c r="D323" s="289" t="n"/>
      <c r="E323" s="289" t="n"/>
      <c r="F323" s="289" t="n"/>
      <c r="G323" s="289" t="n"/>
      <c r="H323" s="289" t="n"/>
      <c r="I323" s="289" t="n"/>
      <c r="J323" s="289" t="n"/>
      <c r="K323" s="247" t="n"/>
      <c r="L323" s="247" t="n"/>
      <c r="M323" s="247" t="n"/>
      <c r="N323" s="247" t="n"/>
      <c r="O323" s="247" t="n"/>
    </row>
    <row r="324" ht="16.5" customHeight="1" s="268">
      <c r="A324" s="247" t="n"/>
      <c r="B324" s="289" t="n"/>
      <c r="C324" s="289" t="n"/>
      <c r="D324" s="289" t="n"/>
      <c r="E324" s="289" t="n"/>
      <c r="F324" s="289" t="n"/>
      <c r="G324" s="289" t="n"/>
      <c r="H324" s="289" t="n"/>
      <c r="I324" s="289" t="n"/>
      <c r="J324" s="289" t="n"/>
      <c r="K324" s="247" t="n"/>
      <c r="L324" s="247" t="n"/>
      <c r="M324" s="247" t="n"/>
      <c r="N324" s="247" t="n"/>
      <c r="O324" s="247" t="n"/>
    </row>
    <row r="325" ht="16.5" customHeight="1" s="268">
      <c r="A325" s="247" t="n"/>
      <c r="B325" s="289" t="n"/>
      <c r="C325" s="289" t="n"/>
      <c r="D325" s="289" t="n"/>
      <c r="E325" s="289" t="n"/>
      <c r="F325" s="289" t="n"/>
      <c r="G325" s="289" t="n"/>
      <c r="H325" s="289" t="n"/>
      <c r="I325" s="289" t="n"/>
      <c r="J325" s="289" t="n"/>
      <c r="K325" s="247" t="n"/>
      <c r="L325" s="247" t="n"/>
      <c r="M325" s="247" t="n"/>
      <c r="N325" s="247" t="n"/>
      <c r="O325" s="247" t="n"/>
    </row>
    <row r="326" ht="16.5" customHeight="1" s="268">
      <c r="A326" s="247" t="n"/>
      <c r="B326" s="289" t="n"/>
      <c r="C326" s="289" t="n"/>
      <c r="D326" s="289" t="n"/>
      <c r="E326" s="289" t="n"/>
      <c r="F326" s="289" t="n"/>
      <c r="G326" s="289" t="n"/>
      <c r="H326" s="289" t="n"/>
      <c r="I326" s="289" t="n"/>
      <c r="J326" s="289" t="n"/>
      <c r="K326" s="247" t="n"/>
      <c r="L326" s="247" t="n"/>
      <c r="M326" s="247" t="n"/>
      <c r="N326" s="247" t="n"/>
      <c r="O326" s="247" t="n"/>
    </row>
    <row r="327" ht="16.5" customHeight="1" s="268">
      <c r="A327" s="247" t="n"/>
      <c r="B327" s="289" t="n"/>
      <c r="C327" s="289" t="n"/>
      <c r="D327" s="289" t="n"/>
      <c r="E327" s="289" t="n"/>
      <c r="F327" s="289" t="n"/>
      <c r="G327" s="289" t="n"/>
      <c r="H327" s="289" t="n"/>
      <c r="I327" s="289" t="n"/>
      <c r="J327" s="289" t="n"/>
      <c r="K327" s="247" t="n"/>
      <c r="L327" s="247" t="n"/>
      <c r="M327" s="247" t="n"/>
      <c r="N327" s="247" t="n"/>
      <c r="O327" s="247" t="n"/>
    </row>
    <row r="328" ht="16.5" customHeight="1" s="268">
      <c r="A328" s="247" t="n"/>
      <c r="B328" s="289" t="n"/>
      <c r="C328" s="289" t="n"/>
      <c r="D328" s="289" t="n"/>
      <c r="E328" s="289" t="n"/>
      <c r="F328" s="289" t="n"/>
      <c r="G328" s="289" t="n"/>
      <c r="H328" s="289" t="n"/>
      <c r="I328" s="289" t="n"/>
      <c r="J328" s="289" t="n"/>
      <c r="K328" s="247" t="n"/>
      <c r="L328" s="247" t="n"/>
      <c r="M328" s="247" t="n"/>
      <c r="N328" s="247" t="n"/>
      <c r="O328" s="247" t="n"/>
    </row>
    <row r="329" ht="16.5" customHeight="1" s="268">
      <c r="A329" s="247" t="n"/>
      <c r="B329" s="289" t="n"/>
      <c r="C329" s="289" t="n"/>
      <c r="D329" s="289" t="n"/>
      <c r="E329" s="289" t="n"/>
      <c r="F329" s="289" t="n"/>
      <c r="G329" s="289" t="n"/>
      <c r="H329" s="289" t="n"/>
      <c r="I329" s="289" t="n"/>
      <c r="J329" s="289" t="n"/>
      <c r="K329" s="247" t="n"/>
      <c r="L329" s="247" t="n"/>
      <c r="M329" s="247" t="n"/>
      <c r="N329" s="247" t="n"/>
      <c r="O329" s="247" t="n"/>
    </row>
    <row r="330" ht="16.5" customHeight="1" s="268">
      <c r="A330" s="247" t="n"/>
      <c r="B330" s="289" t="n"/>
      <c r="C330" s="289" t="n"/>
      <c r="D330" s="289" t="n"/>
      <c r="E330" s="289" t="n"/>
      <c r="F330" s="289" t="n"/>
      <c r="G330" s="289" t="n"/>
      <c r="H330" s="289" t="n"/>
      <c r="I330" s="289" t="n"/>
      <c r="J330" s="289" t="n"/>
      <c r="K330" s="247" t="n"/>
      <c r="L330" s="247" t="n"/>
      <c r="M330" s="247" t="n"/>
      <c r="N330" s="247" t="n"/>
      <c r="O330" s="247" t="n"/>
    </row>
    <row r="331" ht="16.5" customHeight="1" s="268">
      <c r="A331" s="247" t="n"/>
      <c r="B331" s="289" t="n"/>
      <c r="C331" s="289" t="n"/>
      <c r="D331" s="289" t="n"/>
      <c r="E331" s="289" t="n"/>
      <c r="F331" s="289" t="n"/>
      <c r="G331" s="289" t="n"/>
      <c r="H331" s="289" t="n"/>
      <c r="I331" s="289" t="n"/>
      <c r="J331" s="289" t="n"/>
      <c r="K331" s="247" t="n"/>
      <c r="L331" s="247" t="n"/>
      <c r="M331" s="247" t="n"/>
      <c r="N331" s="247" t="n"/>
      <c r="O331" s="247" t="n"/>
    </row>
    <row r="332" ht="16.5" customHeight="1" s="268">
      <c r="A332" s="247" t="n"/>
      <c r="B332" s="289" t="n"/>
      <c r="C332" s="289" t="n"/>
      <c r="D332" s="289" t="n"/>
      <c r="E332" s="289" t="n"/>
      <c r="F332" s="289" t="n"/>
      <c r="G332" s="289" t="n"/>
      <c r="H332" s="289" t="n"/>
      <c r="I332" s="289" t="n"/>
      <c r="J332" s="289" t="n"/>
      <c r="K332" s="247" t="n"/>
      <c r="L332" s="247" t="n"/>
      <c r="M332" s="247" t="n"/>
      <c r="N332" s="247" t="n"/>
      <c r="O332" s="247" t="n"/>
    </row>
    <row r="333" ht="16.5" customHeight="1" s="268">
      <c r="A333" s="247" t="n"/>
      <c r="B333" s="289" t="n"/>
      <c r="C333" s="289" t="n"/>
      <c r="D333" s="289" t="n"/>
      <c r="E333" s="289" t="n"/>
      <c r="F333" s="289" t="n"/>
      <c r="G333" s="289" t="n"/>
      <c r="H333" s="289" t="n"/>
      <c r="I333" s="289" t="n"/>
      <c r="J333" s="289" t="n"/>
      <c r="K333" s="247" t="n"/>
      <c r="L333" s="247" t="n"/>
      <c r="M333" s="247" t="n"/>
      <c r="N333" s="247" t="n"/>
      <c r="O333" s="247" t="n"/>
    </row>
    <row r="334" ht="16.5" customHeight="1" s="268">
      <c r="A334" s="247" t="n"/>
      <c r="B334" s="289" t="n"/>
      <c r="C334" s="289" t="n"/>
      <c r="D334" s="289" t="n"/>
      <c r="E334" s="289" t="n"/>
      <c r="F334" s="289" t="n"/>
      <c r="G334" s="289" t="n"/>
      <c r="H334" s="289" t="n"/>
      <c r="I334" s="289" t="n"/>
      <c r="J334" s="289" t="n"/>
      <c r="K334" s="247" t="n"/>
      <c r="L334" s="247" t="n"/>
      <c r="M334" s="247" t="n"/>
      <c r="N334" s="247" t="n"/>
      <c r="O334" s="247" t="n"/>
    </row>
    <row r="335" ht="16.5" customHeight="1" s="268">
      <c r="A335" s="247" t="n"/>
      <c r="B335" s="289" t="n"/>
      <c r="C335" s="289" t="n"/>
      <c r="D335" s="289" t="n"/>
      <c r="E335" s="289" t="n"/>
      <c r="F335" s="289" t="n"/>
      <c r="G335" s="289" t="n"/>
      <c r="H335" s="289" t="n"/>
      <c r="I335" s="289" t="n"/>
      <c r="J335" s="289" t="n"/>
      <c r="K335" s="247" t="n"/>
      <c r="L335" s="247" t="n"/>
      <c r="M335" s="247" t="n"/>
      <c r="N335" s="247" t="n"/>
      <c r="O335" s="247" t="n"/>
    </row>
    <row r="336" ht="16.5" customHeight="1" s="268">
      <c r="A336" s="247" t="n"/>
      <c r="B336" s="289" t="n"/>
      <c r="C336" s="289" t="n"/>
      <c r="D336" s="289" t="n"/>
      <c r="E336" s="289" t="n"/>
      <c r="F336" s="289" t="n"/>
      <c r="G336" s="289" t="n"/>
      <c r="H336" s="289" t="n"/>
      <c r="I336" s="289" t="n"/>
      <c r="J336" s="289" t="n"/>
      <c r="K336" s="247" t="n"/>
      <c r="L336" s="247" t="n"/>
      <c r="M336" s="247" t="n"/>
      <c r="N336" s="247" t="n"/>
      <c r="O336" s="247" t="n"/>
    </row>
    <row r="337" ht="16.5" customHeight="1" s="268">
      <c r="A337" s="247" t="n"/>
      <c r="B337" s="289" t="n"/>
      <c r="C337" s="289" t="n"/>
      <c r="D337" s="289" t="n"/>
      <c r="E337" s="289" t="n"/>
      <c r="F337" s="289" t="n"/>
      <c r="G337" s="289" t="n"/>
      <c r="H337" s="289" t="n"/>
      <c r="I337" s="289" t="n"/>
      <c r="J337" s="289" t="n"/>
      <c r="K337" s="247" t="n"/>
      <c r="L337" s="247" t="n"/>
      <c r="M337" s="247" t="n"/>
      <c r="N337" s="247" t="n"/>
      <c r="O337" s="247" t="n"/>
    </row>
    <row r="338" ht="16.5" customHeight="1" s="268">
      <c r="A338" s="247" t="n"/>
      <c r="B338" s="289" t="n"/>
      <c r="C338" s="289" t="n"/>
      <c r="D338" s="289" t="n"/>
      <c r="E338" s="289" t="n"/>
      <c r="F338" s="289" t="n"/>
      <c r="G338" s="289" t="n"/>
      <c r="H338" s="289" t="n"/>
      <c r="I338" s="289" t="n"/>
      <c r="J338" s="289" t="n"/>
      <c r="K338" s="247" t="n"/>
      <c r="L338" s="247" t="n"/>
      <c r="M338" s="247" t="n"/>
      <c r="N338" s="247" t="n"/>
      <c r="O338" s="247" t="n"/>
    </row>
    <row r="339" ht="16.5" customHeight="1" s="268">
      <c r="A339" s="247" t="n"/>
      <c r="B339" s="289" t="n"/>
      <c r="C339" s="289" t="n"/>
      <c r="D339" s="289" t="n"/>
      <c r="E339" s="289" t="n"/>
      <c r="F339" s="289" t="n"/>
      <c r="G339" s="289" t="n"/>
      <c r="H339" s="289" t="n"/>
      <c r="I339" s="289" t="n"/>
      <c r="J339" s="289" t="n"/>
      <c r="K339" s="247" t="n"/>
      <c r="L339" s="247" t="n"/>
      <c r="M339" s="247" t="n"/>
      <c r="N339" s="247" t="n"/>
      <c r="O339" s="247" t="n"/>
    </row>
    <row r="340" ht="16.5" customHeight="1" s="268">
      <c r="A340" s="247" t="n"/>
      <c r="B340" s="289" t="n"/>
      <c r="C340" s="289" t="n"/>
      <c r="D340" s="289" t="n"/>
      <c r="E340" s="289" t="n"/>
      <c r="F340" s="289" t="n"/>
      <c r="G340" s="289" t="n"/>
      <c r="H340" s="289" t="n"/>
      <c r="I340" s="289" t="n"/>
      <c r="J340" s="289" t="n"/>
      <c r="K340" s="247" t="n"/>
      <c r="L340" s="247" t="n"/>
      <c r="M340" s="247" t="n"/>
      <c r="N340" s="247" t="n"/>
      <c r="O340" s="247" t="n"/>
    </row>
    <row r="341" ht="16.5" customHeight="1" s="268">
      <c r="A341" s="247" t="n"/>
      <c r="B341" s="289" t="n"/>
      <c r="C341" s="289" t="n"/>
      <c r="D341" s="289" t="n"/>
      <c r="E341" s="289" t="n"/>
      <c r="F341" s="289" t="n"/>
      <c r="G341" s="289" t="n"/>
      <c r="H341" s="289" t="n"/>
      <c r="I341" s="289" t="n"/>
      <c r="J341" s="289" t="n"/>
      <c r="K341" s="247" t="n"/>
      <c r="L341" s="247" t="n"/>
      <c r="M341" s="247" t="n"/>
      <c r="N341" s="247" t="n"/>
      <c r="O341" s="247" t="n"/>
    </row>
    <row r="342" ht="16.5" customHeight="1" s="268">
      <c r="A342" s="247" t="n"/>
      <c r="B342" s="289" t="n"/>
      <c r="C342" s="289" t="n"/>
      <c r="D342" s="289" t="n"/>
      <c r="E342" s="289" t="n"/>
      <c r="F342" s="289" t="n"/>
      <c r="G342" s="289" t="n"/>
      <c r="H342" s="289" t="n"/>
      <c r="I342" s="289" t="n"/>
      <c r="J342" s="289" t="n"/>
      <c r="K342" s="247" t="n"/>
      <c r="L342" s="247" t="n"/>
      <c r="M342" s="247" t="n"/>
      <c r="N342" s="247" t="n"/>
      <c r="O342" s="247" t="n"/>
    </row>
    <row r="343" ht="16.5" customHeight="1" s="268">
      <c r="A343" s="247" t="n"/>
      <c r="B343" s="289" t="n"/>
      <c r="C343" s="289" t="n"/>
      <c r="D343" s="289" t="n"/>
      <c r="E343" s="289" t="n"/>
      <c r="F343" s="289" t="n"/>
      <c r="G343" s="289" t="n"/>
      <c r="H343" s="289" t="n"/>
      <c r="I343" s="289" t="n"/>
      <c r="J343" s="289" t="n"/>
      <c r="K343" s="247" t="n"/>
      <c r="L343" s="247" t="n"/>
      <c r="M343" s="247" t="n"/>
      <c r="N343" s="247" t="n"/>
      <c r="O343" s="247" t="n"/>
    </row>
    <row r="344" ht="16.5" customHeight="1" s="268">
      <c r="A344" s="247" t="n"/>
      <c r="B344" s="289" t="n"/>
      <c r="C344" s="289" t="n"/>
      <c r="D344" s="289" t="n"/>
      <c r="E344" s="289" t="n"/>
      <c r="F344" s="289" t="n"/>
      <c r="G344" s="289" t="n"/>
      <c r="H344" s="289" t="n"/>
      <c r="I344" s="289" t="n"/>
      <c r="J344" s="289" t="n"/>
      <c r="K344" s="247" t="n"/>
      <c r="L344" s="247" t="n"/>
      <c r="M344" s="247" t="n"/>
      <c r="N344" s="247" t="n"/>
      <c r="O344" s="247" t="n"/>
    </row>
    <row r="345" ht="16.5" customHeight="1" s="268">
      <c r="A345" s="247" t="n"/>
      <c r="B345" s="289" t="n"/>
      <c r="C345" s="289" t="n"/>
      <c r="D345" s="289" t="n"/>
      <c r="E345" s="289" t="n"/>
      <c r="F345" s="289" t="n"/>
      <c r="G345" s="289" t="n"/>
      <c r="H345" s="289" t="n"/>
      <c r="I345" s="289" t="n"/>
      <c r="J345" s="289" t="n"/>
      <c r="K345" s="247" t="n"/>
      <c r="L345" s="247" t="n"/>
      <c r="M345" s="247" t="n"/>
      <c r="N345" s="247" t="n"/>
      <c r="O345" s="247" t="n"/>
    </row>
    <row r="346" ht="16.5" customHeight="1" s="268">
      <c r="A346" s="247" t="n"/>
      <c r="B346" s="289" t="n"/>
      <c r="C346" s="289" t="n"/>
      <c r="D346" s="289" t="n"/>
      <c r="E346" s="289" t="n"/>
      <c r="F346" s="289" t="n"/>
      <c r="G346" s="289" t="n"/>
      <c r="H346" s="289" t="n"/>
      <c r="I346" s="289" t="n"/>
      <c r="J346" s="289" t="n"/>
      <c r="K346" s="247" t="n"/>
      <c r="L346" s="247" t="n"/>
      <c r="M346" s="247" t="n"/>
      <c r="N346" s="247" t="n"/>
      <c r="O346" s="247" t="n"/>
    </row>
    <row r="347" ht="16.5" customHeight="1" s="268">
      <c r="A347" s="247" t="n"/>
      <c r="B347" s="289" t="n"/>
      <c r="C347" s="289" t="n"/>
      <c r="D347" s="289" t="n"/>
      <c r="E347" s="289" t="n"/>
      <c r="F347" s="289" t="n"/>
      <c r="G347" s="289" t="n"/>
      <c r="H347" s="289" t="n"/>
      <c r="I347" s="289" t="n"/>
      <c r="J347" s="289" t="n"/>
      <c r="K347" s="247" t="n"/>
      <c r="L347" s="247" t="n"/>
      <c r="M347" s="247" t="n"/>
      <c r="N347" s="247" t="n"/>
      <c r="O347" s="247" t="n"/>
    </row>
    <row r="348" ht="16.5" customHeight="1" s="268">
      <c r="A348" s="247" t="n"/>
      <c r="B348" s="289" t="n"/>
      <c r="C348" s="289" t="n"/>
      <c r="D348" s="289" t="n"/>
      <c r="E348" s="289" t="n"/>
      <c r="F348" s="289" t="n"/>
      <c r="G348" s="289" t="n"/>
      <c r="H348" s="289" t="n"/>
      <c r="I348" s="289" t="n"/>
      <c r="J348" s="289" t="n"/>
      <c r="K348" s="247" t="n"/>
      <c r="L348" s="247" t="n"/>
      <c r="M348" s="247" t="n"/>
      <c r="N348" s="247" t="n"/>
      <c r="O348" s="247" t="n"/>
    </row>
    <row r="349" ht="16.5" customHeight="1" s="268">
      <c r="A349" s="247" t="n"/>
      <c r="B349" s="289" t="n"/>
      <c r="C349" s="289" t="n"/>
      <c r="D349" s="289" t="n"/>
      <c r="E349" s="289" t="n"/>
      <c r="F349" s="289" t="n"/>
      <c r="G349" s="289" t="n"/>
      <c r="H349" s="289" t="n"/>
      <c r="I349" s="289" t="n"/>
      <c r="J349" s="289" t="n"/>
      <c r="K349" s="247" t="n"/>
      <c r="L349" s="247" t="n"/>
      <c r="M349" s="247" t="n"/>
      <c r="N349" s="247" t="n"/>
      <c r="O349" s="247" t="n"/>
    </row>
    <row r="350" ht="16.5" customHeight="1" s="268">
      <c r="A350" s="247" t="n"/>
      <c r="B350" s="289" t="n"/>
      <c r="C350" s="289" t="n"/>
      <c r="D350" s="289" t="n"/>
      <c r="E350" s="289" t="n"/>
      <c r="F350" s="289" t="n"/>
      <c r="G350" s="289" t="n"/>
      <c r="H350" s="289" t="n"/>
      <c r="I350" s="289" t="n"/>
      <c r="J350" s="289" t="n"/>
      <c r="K350" s="247" t="n"/>
      <c r="L350" s="247" t="n"/>
      <c r="M350" s="247" t="n"/>
      <c r="N350" s="247" t="n"/>
      <c r="O350" s="247" t="n"/>
    </row>
    <row r="351" ht="16.5" customHeight="1" s="268">
      <c r="A351" s="247" t="n"/>
      <c r="B351" s="289" t="n"/>
      <c r="C351" s="289" t="n"/>
      <c r="D351" s="289" t="n"/>
      <c r="E351" s="289" t="n"/>
      <c r="F351" s="289" t="n"/>
      <c r="G351" s="289" t="n"/>
      <c r="H351" s="289" t="n"/>
      <c r="I351" s="289" t="n"/>
      <c r="J351" s="289" t="n"/>
      <c r="K351" s="247" t="n"/>
      <c r="L351" s="247" t="n"/>
      <c r="M351" s="247" t="n"/>
      <c r="N351" s="247" t="n"/>
      <c r="O351" s="247" t="n"/>
    </row>
    <row r="352" ht="16.5" customHeight="1" s="268">
      <c r="A352" s="247" t="n"/>
      <c r="B352" s="289" t="n"/>
      <c r="C352" s="289" t="n"/>
      <c r="D352" s="289" t="n"/>
      <c r="E352" s="289" t="n"/>
      <c r="F352" s="289" t="n"/>
      <c r="G352" s="289" t="n"/>
      <c r="H352" s="289" t="n"/>
      <c r="I352" s="289" t="n"/>
      <c r="J352" s="289" t="n"/>
      <c r="K352" s="247" t="n"/>
      <c r="L352" s="247" t="n"/>
      <c r="M352" s="247" t="n"/>
      <c r="N352" s="247" t="n"/>
      <c r="O352" s="247" t="n"/>
    </row>
    <row r="353" ht="16.5" customHeight="1" s="268">
      <c r="A353" s="247" t="n"/>
      <c r="B353" s="289" t="n"/>
      <c r="C353" s="289" t="n"/>
      <c r="D353" s="289" t="n"/>
      <c r="E353" s="289" t="n"/>
      <c r="F353" s="289" t="n"/>
      <c r="G353" s="289" t="n"/>
      <c r="H353" s="289" t="n"/>
      <c r="I353" s="289" t="n"/>
      <c r="J353" s="289" t="n"/>
      <c r="K353" s="247" t="n"/>
      <c r="L353" s="247" t="n"/>
      <c r="M353" s="247" t="n"/>
      <c r="N353" s="247" t="n"/>
      <c r="O353" s="247" t="n"/>
    </row>
    <row r="354" ht="16.5" customHeight="1" s="268">
      <c r="A354" s="247" t="n"/>
      <c r="B354" s="289" t="n"/>
      <c r="C354" s="289" t="n"/>
      <c r="D354" s="289" t="n"/>
      <c r="E354" s="289" t="n"/>
      <c r="F354" s="289" t="n"/>
      <c r="G354" s="289" t="n"/>
      <c r="H354" s="289" t="n"/>
      <c r="I354" s="289" t="n"/>
      <c r="J354" s="289" t="n"/>
      <c r="K354" s="247" t="n"/>
      <c r="L354" s="247" t="n"/>
      <c r="M354" s="247" t="n"/>
      <c r="N354" s="247" t="n"/>
      <c r="O354" s="247" t="n"/>
    </row>
    <row r="355" ht="16.5" customHeight="1" s="268">
      <c r="A355" s="247" t="n"/>
      <c r="B355" s="289" t="n"/>
      <c r="C355" s="289" t="n"/>
      <c r="D355" s="289" t="n"/>
      <c r="E355" s="289" t="n"/>
      <c r="F355" s="289" t="n"/>
      <c r="G355" s="289" t="n"/>
      <c r="H355" s="289" t="n"/>
      <c r="I355" s="289" t="n"/>
      <c r="J355" s="289" t="n"/>
      <c r="K355" s="247" t="n"/>
      <c r="L355" s="247" t="n"/>
      <c r="M355" s="247" t="n"/>
      <c r="N355" s="247" t="n"/>
      <c r="O355" s="247" t="n"/>
    </row>
    <row r="356" ht="16.5" customHeight="1" s="268">
      <c r="A356" s="247" t="n"/>
      <c r="B356" s="289" t="n"/>
      <c r="C356" s="289" t="n"/>
      <c r="D356" s="289" t="n"/>
      <c r="E356" s="289" t="n"/>
      <c r="F356" s="289" t="n"/>
      <c r="G356" s="289" t="n"/>
      <c r="H356" s="289" t="n"/>
      <c r="I356" s="289" t="n"/>
      <c r="J356" s="289" t="n"/>
      <c r="K356" s="247" t="n"/>
      <c r="L356" s="247" t="n"/>
      <c r="M356" s="247" t="n"/>
      <c r="N356" s="247" t="n"/>
      <c r="O356" s="247" t="n"/>
    </row>
    <row r="357" ht="16.5" customHeight="1" s="268">
      <c r="A357" s="247" t="n"/>
      <c r="B357" s="289" t="n"/>
      <c r="C357" s="289" t="n"/>
      <c r="D357" s="289" t="n"/>
      <c r="E357" s="289" t="n"/>
      <c r="F357" s="289" t="n"/>
      <c r="G357" s="289" t="n"/>
      <c r="H357" s="289" t="n"/>
      <c r="I357" s="289" t="n"/>
      <c r="J357" s="289" t="n"/>
      <c r="K357" s="247" t="n"/>
      <c r="L357" s="247" t="n"/>
      <c r="M357" s="247" t="n"/>
      <c r="N357" s="247" t="n"/>
      <c r="O357" s="247" t="n"/>
    </row>
    <row r="358" ht="16.5" customHeight="1" s="268">
      <c r="A358" s="247" t="n"/>
      <c r="B358" s="289" t="n"/>
      <c r="C358" s="289" t="n"/>
      <c r="D358" s="289" t="n"/>
      <c r="E358" s="289" t="n"/>
      <c r="F358" s="289" t="n"/>
      <c r="G358" s="289" t="n"/>
      <c r="H358" s="289" t="n"/>
      <c r="I358" s="289" t="n"/>
      <c r="J358" s="289" t="n"/>
      <c r="K358" s="247" t="n"/>
      <c r="L358" s="247" t="n"/>
      <c r="M358" s="247" t="n"/>
      <c r="N358" s="247" t="n"/>
      <c r="O358" s="247" t="n"/>
    </row>
    <row r="359" ht="16.5" customHeight="1" s="268">
      <c r="A359" s="247" t="n"/>
      <c r="B359" s="289" t="n"/>
      <c r="C359" s="289" t="n"/>
      <c r="D359" s="289" t="n"/>
      <c r="E359" s="289" t="n"/>
      <c r="F359" s="289" t="n"/>
      <c r="G359" s="289" t="n"/>
      <c r="H359" s="289" t="n"/>
      <c r="I359" s="289" t="n"/>
      <c r="J359" s="289" t="n"/>
      <c r="K359" s="247" t="n"/>
      <c r="L359" s="247" t="n"/>
      <c r="M359" s="247" t="n"/>
      <c r="N359" s="247" t="n"/>
      <c r="O359" s="247" t="n"/>
    </row>
    <row r="360" ht="16.5" customHeight="1" s="268">
      <c r="A360" s="247" t="n"/>
      <c r="B360" s="289" t="n"/>
      <c r="C360" s="289" t="n"/>
      <c r="D360" s="289" t="n"/>
      <c r="E360" s="289" t="n"/>
      <c r="F360" s="289" t="n"/>
      <c r="G360" s="289" t="n"/>
      <c r="H360" s="289" t="n"/>
      <c r="I360" s="289" t="n"/>
      <c r="J360" s="289" t="n"/>
      <c r="K360" s="247" t="n"/>
      <c r="L360" s="247" t="n"/>
      <c r="M360" s="247" t="n"/>
      <c r="N360" s="247" t="n"/>
      <c r="O360" s="247" t="n"/>
    </row>
    <row r="361" ht="16.5" customHeight="1" s="268">
      <c r="A361" s="247" t="n"/>
      <c r="B361" s="289" t="n"/>
      <c r="C361" s="289" t="n"/>
      <c r="D361" s="289" t="n"/>
      <c r="E361" s="289" t="n"/>
      <c r="F361" s="289" t="n"/>
      <c r="G361" s="289" t="n"/>
      <c r="H361" s="289" t="n"/>
      <c r="I361" s="289" t="n"/>
      <c r="J361" s="289" t="n"/>
      <c r="K361" s="247" t="n"/>
      <c r="L361" s="247" t="n"/>
      <c r="M361" s="247" t="n"/>
      <c r="N361" s="247" t="n"/>
      <c r="O361" s="247" t="n"/>
    </row>
    <row r="362" ht="16.5" customHeight="1" s="268">
      <c r="A362" s="247" t="n"/>
      <c r="B362" s="289" t="n"/>
      <c r="C362" s="289" t="n"/>
      <c r="D362" s="289" t="n"/>
      <c r="E362" s="289" t="n"/>
      <c r="F362" s="289" t="n"/>
      <c r="G362" s="289" t="n"/>
      <c r="H362" s="289" t="n"/>
      <c r="I362" s="289" t="n"/>
      <c r="J362" s="289" t="n"/>
      <c r="K362" s="247" t="n"/>
      <c r="L362" s="247" t="n"/>
      <c r="M362" s="247" t="n"/>
      <c r="N362" s="247" t="n"/>
      <c r="O362" s="247" t="n"/>
    </row>
    <row r="363" ht="16.5" customHeight="1" s="268">
      <c r="A363" s="247" t="n"/>
      <c r="B363" s="289" t="n"/>
      <c r="C363" s="289" t="n"/>
      <c r="D363" s="289" t="n"/>
      <c r="E363" s="289" t="n"/>
      <c r="F363" s="289" t="n"/>
      <c r="G363" s="289" t="n"/>
      <c r="H363" s="289" t="n"/>
      <c r="I363" s="289" t="n"/>
      <c r="J363" s="289" t="n"/>
      <c r="K363" s="247" t="n"/>
      <c r="L363" s="247" t="n"/>
      <c r="M363" s="247" t="n"/>
      <c r="N363" s="247" t="n"/>
      <c r="O363" s="247" t="n"/>
    </row>
    <row r="364" ht="16.5" customHeight="1" s="268">
      <c r="A364" s="247" t="n"/>
      <c r="B364" s="289" t="n"/>
      <c r="C364" s="289" t="n"/>
      <c r="D364" s="289" t="n"/>
      <c r="E364" s="289" t="n"/>
      <c r="F364" s="289" t="n"/>
      <c r="G364" s="289" t="n"/>
      <c r="H364" s="289" t="n"/>
      <c r="I364" s="289" t="n"/>
      <c r="J364" s="289" t="n"/>
      <c r="K364" s="247" t="n"/>
      <c r="L364" s="247" t="n"/>
      <c r="M364" s="247" t="n"/>
      <c r="N364" s="247" t="n"/>
      <c r="O364" s="247" t="n"/>
    </row>
    <row r="365" ht="16.5" customHeight="1" s="268">
      <c r="A365" s="247" t="n"/>
      <c r="B365" s="289" t="n"/>
      <c r="C365" s="289" t="n"/>
      <c r="D365" s="289" t="n"/>
      <c r="E365" s="289" t="n"/>
      <c r="F365" s="289" t="n"/>
      <c r="G365" s="289" t="n"/>
      <c r="H365" s="289" t="n"/>
      <c r="I365" s="289" t="n"/>
      <c r="J365" s="289" t="n"/>
      <c r="K365" s="247" t="n"/>
      <c r="L365" s="247" t="n"/>
      <c r="M365" s="247" t="n"/>
      <c r="N365" s="247" t="n"/>
      <c r="O365" s="247" t="n"/>
    </row>
    <row r="366" ht="16.5" customHeight="1" s="268">
      <c r="A366" s="247" t="n"/>
      <c r="B366" s="289" t="n"/>
      <c r="C366" s="289" t="n"/>
      <c r="D366" s="289" t="n"/>
      <c r="E366" s="289" t="n"/>
      <c r="F366" s="289" t="n"/>
      <c r="G366" s="289" t="n"/>
      <c r="H366" s="289" t="n"/>
      <c r="I366" s="289" t="n"/>
      <c r="J366" s="289" t="n"/>
      <c r="K366" s="247" t="n"/>
      <c r="L366" s="247" t="n"/>
      <c r="M366" s="247" t="n"/>
      <c r="N366" s="247" t="n"/>
      <c r="O366" s="247" t="n"/>
    </row>
    <row r="367" ht="16.5" customHeight="1" s="268">
      <c r="A367" s="247" t="n"/>
      <c r="B367" s="289" t="n"/>
      <c r="C367" s="289" t="n"/>
      <c r="D367" s="289" t="n"/>
      <c r="E367" s="289" t="n"/>
      <c r="F367" s="289" t="n"/>
      <c r="G367" s="289" t="n"/>
      <c r="H367" s="289" t="n"/>
      <c r="I367" s="289" t="n"/>
      <c r="J367" s="289" t="n"/>
      <c r="K367" s="247" t="n"/>
      <c r="L367" s="247" t="n"/>
      <c r="M367" s="247" t="n"/>
      <c r="N367" s="247" t="n"/>
      <c r="O367" s="247" t="n"/>
    </row>
    <row r="368" ht="16.5" customHeight="1" s="268">
      <c r="A368" s="247" t="n"/>
      <c r="B368" s="289" t="n"/>
      <c r="C368" s="289" t="n"/>
      <c r="D368" s="289" t="n"/>
      <c r="E368" s="289" t="n"/>
      <c r="F368" s="289" t="n"/>
      <c r="G368" s="289" t="n"/>
      <c r="H368" s="289" t="n"/>
      <c r="I368" s="289" t="n"/>
      <c r="J368" s="289" t="n"/>
      <c r="K368" s="247" t="n"/>
      <c r="L368" s="247" t="n"/>
      <c r="M368" s="247" t="n"/>
      <c r="N368" s="247" t="n"/>
      <c r="O368" s="247" t="n"/>
    </row>
    <row r="369" ht="16.5" customHeight="1" s="268">
      <c r="A369" s="247" t="n"/>
      <c r="B369" s="289" t="n"/>
      <c r="C369" s="289" t="n"/>
      <c r="D369" s="289" t="n"/>
      <c r="E369" s="289" t="n"/>
      <c r="F369" s="289" t="n"/>
      <c r="G369" s="289" t="n"/>
      <c r="H369" s="289" t="n"/>
      <c r="I369" s="289" t="n"/>
      <c r="J369" s="289" t="n"/>
      <c r="K369" s="247" t="n"/>
      <c r="L369" s="247" t="n"/>
      <c r="M369" s="247" t="n"/>
      <c r="N369" s="247" t="n"/>
      <c r="O369" s="247" t="n"/>
    </row>
    <row r="370" ht="16.5" customHeight="1" s="268">
      <c r="A370" s="247" t="n"/>
      <c r="B370" s="289" t="n"/>
      <c r="C370" s="289" t="n"/>
      <c r="D370" s="289" t="n"/>
      <c r="E370" s="289" t="n"/>
      <c r="F370" s="289" t="n"/>
      <c r="G370" s="289" t="n"/>
      <c r="H370" s="289" t="n"/>
      <c r="I370" s="289" t="n"/>
      <c r="J370" s="289" t="n"/>
      <c r="K370" s="247" t="n"/>
      <c r="L370" s="247" t="n"/>
      <c r="M370" s="247" t="n"/>
      <c r="N370" s="247" t="n"/>
      <c r="O370" s="247" t="n"/>
    </row>
    <row r="371" ht="16.5" customHeight="1" s="268">
      <c r="A371" s="247" t="n"/>
      <c r="B371" s="289" t="n"/>
      <c r="C371" s="289" t="n"/>
      <c r="D371" s="289" t="n"/>
      <c r="E371" s="289" t="n"/>
      <c r="F371" s="289" t="n"/>
      <c r="G371" s="289" t="n"/>
      <c r="H371" s="289" t="n"/>
      <c r="I371" s="289" t="n"/>
      <c r="J371" s="289" t="n"/>
      <c r="K371" s="247" t="n"/>
      <c r="L371" s="247" t="n"/>
      <c r="M371" s="247" t="n"/>
      <c r="N371" s="247" t="n"/>
      <c r="O371" s="247" t="n"/>
    </row>
    <row r="372" ht="16.5" customHeight="1" s="268">
      <c r="A372" s="247" t="n"/>
      <c r="B372" s="289" t="n"/>
      <c r="C372" s="289" t="n"/>
      <c r="D372" s="289" t="n"/>
      <c r="E372" s="289" t="n"/>
      <c r="F372" s="289" t="n"/>
      <c r="G372" s="289" t="n"/>
      <c r="H372" s="289" t="n"/>
      <c r="I372" s="289" t="n"/>
      <c r="J372" s="289" t="n"/>
      <c r="K372" s="247" t="n"/>
      <c r="L372" s="247" t="n"/>
      <c r="M372" s="247" t="n"/>
      <c r="N372" s="247" t="n"/>
      <c r="O372" s="247" t="n"/>
    </row>
    <row r="373" ht="16.5" customHeight="1" s="268">
      <c r="A373" s="247" t="n"/>
      <c r="B373" s="289" t="n"/>
      <c r="C373" s="289" t="n"/>
      <c r="D373" s="289" t="n"/>
      <c r="E373" s="289" t="n"/>
      <c r="F373" s="289" t="n"/>
      <c r="G373" s="289" t="n"/>
      <c r="H373" s="289" t="n"/>
      <c r="I373" s="289" t="n"/>
      <c r="J373" s="289" t="n"/>
      <c r="K373" s="247" t="n"/>
      <c r="L373" s="247" t="n"/>
      <c r="M373" s="247" t="n"/>
      <c r="N373" s="247" t="n"/>
      <c r="O373" s="247" t="n"/>
    </row>
    <row r="374" ht="16.5" customHeight="1" s="268">
      <c r="A374" s="247" t="n"/>
      <c r="B374" s="289" t="n"/>
      <c r="C374" s="289" t="n"/>
      <c r="D374" s="289" t="n"/>
      <c r="E374" s="289" t="n"/>
      <c r="F374" s="289" t="n"/>
      <c r="G374" s="289" t="n"/>
      <c r="H374" s="289" t="n"/>
      <c r="I374" s="289" t="n"/>
      <c r="J374" s="289" t="n"/>
      <c r="K374" s="247" t="n"/>
      <c r="L374" s="247" t="n"/>
      <c r="M374" s="247" t="n"/>
      <c r="N374" s="247" t="n"/>
      <c r="O374" s="247" t="n"/>
    </row>
    <row r="375" ht="16.5" customHeight="1" s="268">
      <c r="A375" s="247" t="n"/>
      <c r="B375" s="289" t="n"/>
      <c r="C375" s="289" t="n"/>
      <c r="D375" s="289" t="n"/>
      <c r="E375" s="289" t="n"/>
      <c r="F375" s="289" t="n"/>
      <c r="G375" s="289" t="n"/>
      <c r="H375" s="289" t="n"/>
      <c r="I375" s="289" t="n"/>
      <c r="J375" s="289" t="n"/>
      <c r="K375" s="247" t="n"/>
      <c r="L375" s="247" t="n"/>
      <c r="M375" s="247" t="n"/>
      <c r="N375" s="247" t="n"/>
      <c r="O375" s="247" t="n"/>
    </row>
    <row r="376" ht="16.5" customHeight="1" s="268">
      <c r="A376" s="247" t="n"/>
      <c r="B376" s="289" t="n"/>
      <c r="C376" s="289" t="n"/>
      <c r="D376" s="289" t="n"/>
      <c r="E376" s="289" t="n"/>
      <c r="F376" s="289" t="n"/>
      <c r="G376" s="289" t="n"/>
      <c r="H376" s="289" t="n"/>
      <c r="I376" s="289" t="n"/>
      <c r="J376" s="289" t="n"/>
      <c r="K376" s="247" t="n"/>
      <c r="L376" s="247" t="n"/>
      <c r="M376" s="247" t="n"/>
      <c r="N376" s="247" t="n"/>
      <c r="O376" s="247" t="n"/>
    </row>
    <row r="377" ht="16.5" customHeight="1" s="268">
      <c r="A377" s="247" t="n"/>
      <c r="B377" s="289" t="n"/>
      <c r="C377" s="289" t="n"/>
      <c r="D377" s="289" t="n"/>
      <c r="E377" s="289" t="n"/>
      <c r="F377" s="289" t="n"/>
      <c r="G377" s="289" t="n"/>
      <c r="H377" s="289" t="n"/>
      <c r="I377" s="289" t="n"/>
      <c r="J377" s="289" t="n"/>
      <c r="K377" s="247" t="n"/>
      <c r="L377" s="247" t="n"/>
      <c r="M377" s="247" t="n"/>
      <c r="N377" s="247" t="n"/>
      <c r="O377" s="247" t="n"/>
    </row>
    <row r="378" ht="16.5" customHeight="1" s="268">
      <c r="A378" s="247" t="n"/>
      <c r="B378" s="289" t="n"/>
      <c r="C378" s="289" t="n"/>
      <c r="D378" s="289" t="n"/>
      <c r="E378" s="289" t="n"/>
      <c r="F378" s="289" t="n"/>
      <c r="G378" s="289" t="n"/>
      <c r="H378" s="289" t="n"/>
      <c r="I378" s="289" t="n"/>
      <c r="J378" s="289" t="n"/>
      <c r="K378" s="247" t="n"/>
      <c r="L378" s="247" t="n"/>
      <c r="M378" s="247" t="n"/>
      <c r="N378" s="247" t="n"/>
      <c r="O378" s="247" t="n"/>
    </row>
    <row r="379" ht="16.5" customHeight="1" s="268">
      <c r="A379" s="247" t="n"/>
      <c r="B379" s="289" t="n"/>
      <c r="C379" s="289" t="n"/>
      <c r="D379" s="289" t="n"/>
      <c r="E379" s="289" t="n"/>
      <c r="F379" s="289" t="n"/>
      <c r="G379" s="289" t="n"/>
      <c r="H379" s="289" t="n"/>
      <c r="I379" s="289" t="n"/>
      <c r="J379" s="289" t="n"/>
      <c r="K379" s="247" t="n"/>
      <c r="L379" s="247" t="n"/>
      <c r="M379" s="247" t="n"/>
      <c r="N379" s="247" t="n"/>
      <c r="O379" s="247" t="n"/>
    </row>
    <row r="380" ht="16.5" customHeight="1" s="268">
      <c r="A380" s="247" t="n"/>
      <c r="B380" s="289" t="n"/>
      <c r="C380" s="289" t="n"/>
      <c r="D380" s="289" t="n"/>
      <c r="E380" s="289" t="n"/>
      <c r="F380" s="289" t="n"/>
      <c r="G380" s="289" t="n"/>
      <c r="H380" s="289" t="n"/>
      <c r="I380" s="289" t="n"/>
      <c r="J380" s="289" t="n"/>
      <c r="K380" s="247" t="n"/>
      <c r="L380" s="247" t="n"/>
      <c r="M380" s="247" t="n"/>
      <c r="N380" s="247" t="n"/>
      <c r="O380" s="247" t="n"/>
    </row>
    <row r="381" ht="16.5" customHeight="1" s="268">
      <c r="A381" s="247" t="n"/>
      <c r="B381" s="289" t="n"/>
      <c r="C381" s="289" t="n"/>
      <c r="D381" s="289" t="n"/>
      <c r="E381" s="289" t="n"/>
      <c r="F381" s="289" t="n"/>
      <c r="G381" s="289" t="n"/>
      <c r="H381" s="289" t="n"/>
      <c r="I381" s="289" t="n"/>
      <c r="J381" s="289" t="n"/>
      <c r="K381" s="247" t="n"/>
      <c r="L381" s="247" t="n"/>
      <c r="M381" s="247" t="n"/>
      <c r="N381" s="247" t="n"/>
      <c r="O381" s="247" t="n"/>
    </row>
    <row r="382" ht="16.5" customHeight="1" s="268">
      <c r="A382" s="247" t="n"/>
      <c r="B382" s="289" t="n"/>
      <c r="C382" s="289" t="n"/>
      <c r="D382" s="289" t="n"/>
      <c r="E382" s="289" t="n"/>
      <c r="F382" s="289" t="n"/>
      <c r="G382" s="289" t="n"/>
      <c r="H382" s="289" t="n"/>
      <c r="I382" s="289" t="n"/>
      <c r="J382" s="289" t="n"/>
      <c r="K382" s="247" t="n"/>
      <c r="L382" s="247" t="n"/>
      <c r="M382" s="247" t="n"/>
      <c r="N382" s="247" t="n"/>
      <c r="O382" s="247" t="n"/>
    </row>
    <row r="383" ht="16.5" customHeight="1" s="268">
      <c r="A383" s="247" t="n"/>
      <c r="B383" s="289" t="n"/>
      <c r="C383" s="289" t="n"/>
      <c r="D383" s="289" t="n"/>
      <c r="E383" s="289" t="n"/>
      <c r="F383" s="289" t="n"/>
      <c r="G383" s="289" t="n"/>
      <c r="H383" s="289" t="n"/>
      <c r="I383" s="289" t="n"/>
      <c r="J383" s="289" t="n"/>
      <c r="K383" s="247" t="n"/>
      <c r="L383" s="247" t="n"/>
      <c r="M383" s="247" t="n"/>
      <c r="N383" s="247" t="n"/>
      <c r="O383" s="247" t="n"/>
    </row>
    <row r="384" ht="16.5" customHeight="1" s="268">
      <c r="A384" s="247" t="n"/>
      <c r="B384" s="289" t="n"/>
      <c r="C384" s="289" t="n"/>
      <c r="D384" s="289" t="n"/>
      <c r="E384" s="289" t="n"/>
      <c r="F384" s="289" t="n"/>
      <c r="G384" s="289" t="n"/>
      <c r="H384" s="289" t="n"/>
      <c r="I384" s="289" t="n"/>
      <c r="J384" s="289" t="n"/>
      <c r="K384" s="247" t="n"/>
      <c r="L384" s="247" t="n"/>
      <c r="M384" s="247" t="n"/>
      <c r="N384" s="247" t="n"/>
      <c r="O384" s="247" t="n"/>
    </row>
    <row r="385" ht="16.5" customHeight="1" s="268">
      <c r="A385" s="247" t="n"/>
      <c r="B385" s="289" t="n"/>
      <c r="C385" s="289" t="n"/>
      <c r="D385" s="289" t="n"/>
      <c r="E385" s="289" t="n"/>
      <c r="F385" s="289" t="n"/>
      <c r="G385" s="289" t="n"/>
      <c r="H385" s="289" t="n"/>
      <c r="I385" s="289" t="n"/>
      <c r="J385" s="289" t="n"/>
      <c r="K385" s="247" t="n"/>
      <c r="L385" s="247" t="n"/>
      <c r="M385" s="247" t="n"/>
      <c r="N385" s="247" t="n"/>
      <c r="O385" s="247" t="n"/>
    </row>
    <row r="386" ht="16.5" customHeight="1" s="268">
      <c r="A386" s="247" t="n"/>
      <c r="B386" s="289" t="n"/>
      <c r="C386" s="289" t="n"/>
      <c r="D386" s="289" t="n"/>
      <c r="E386" s="289" t="n"/>
      <c r="F386" s="289" t="n"/>
      <c r="G386" s="289" t="n"/>
      <c r="H386" s="289" t="n"/>
      <c r="I386" s="289" t="n"/>
      <c r="J386" s="289" t="n"/>
      <c r="K386" s="247" t="n"/>
      <c r="L386" s="247" t="n"/>
      <c r="M386" s="247" t="n"/>
      <c r="N386" s="247" t="n"/>
      <c r="O386" s="247" t="n"/>
    </row>
    <row r="387" ht="16.5" customHeight="1" s="268">
      <c r="A387" s="247" t="n"/>
      <c r="B387" s="289" t="n"/>
      <c r="C387" s="289" t="n"/>
      <c r="D387" s="289" t="n"/>
      <c r="E387" s="289" t="n"/>
      <c r="F387" s="289" t="n"/>
      <c r="G387" s="289" t="n"/>
      <c r="H387" s="289" t="n"/>
      <c r="I387" s="289" t="n"/>
      <c r="J387" s="289" t="n"/>
      <c r="K387" s="247" t="n"/>
      <c r="L387" s="247" t="n"/>
      <c r="M387" s="247" t="n"/>
      <c r="N387" s="247" t="n"/>
      <c r="O387" s="247" t="n"/>
    </row>
    <row r="388" ht="16.5" customHeight="1" s="268">
      <c r="A388" s="247" t="n"/>
      <c r="B388" s="289" t="n"/>
      <c r="C388" s="289" t="n"/>
      <c r="D388" s="289" t="n"/>
      <c r="E388" s="289" t="n"/>
      <c r="F388" s="289" t="n"/>
      <c r="G388" s="289" t="n"/>
      <c r="H388" s="289" t="n"/>
      <c r="I388" s="289" t="n"/>
      <c r="J388" s="289" t="n"/>
      <c r="K388" s="247" t="n"/>
      <c r="L388" s="247" t="n"/>
      <c r="M388" s="247" t="n"/>
      <c r="N388" s="247" t="n"/>
      <c r="O388" s="247" t="n"/>
    </row>
    <row r="389" ht="16.5" customHeight="1" s="268">
      <c r="A389" s="247" t="n"/>
      <c r="B389" s="289" t="n"/>
      <c r="C389" s="289" t="n"/>
      <c r="D389" s="289" t="n"/>
      <c r="E389" s="289" t="n"/>
      <c r="F389" s="289" t="n"/>
      <c r="G389" s="289" t="n"/>
      <c r="H389" s="289" t="n"/>
      <c r="I389" s="289" t="n"/>
      <c r="J389" s="289" t="n"/>
      <c r="K389" s="247" t="n"/>
      <c r="L389" s="247" t="n"/>
      <c r="M389" s="247" t="n"/>
      <c r="N389" s="247" t="n"/>
      <c r="O389" s="247" t="n"/>
    </row>
    <row r="390" ht="16.5" customHeight="1" s="268">
      <c r="A390" s="247" t="n"/>
      <c r="B390" s="289" t="n"/>
      <c r="C390" s="289" t="n"/>
      <c r="D390" s="289" t="n"/>
      <c r="E390" s="289" t="n"/>
      <c r="F390" s="289" t="n"/>
      <c r="G390" s="289" t="n"/>
      <c r="H390" s="289" t="n"/>
      <c r="I390" s="289" t="n"/>
      <c r="J390" s="289" t="n"/>
      <c r="K390" s="247" t="n"/>
      <c r="L390" s="247" t="n"/>
      <c r="M390" s="247" t="n"/>
      <c r="N390" s="247" t="n"/>
      <c r="O390" s="247" t="n"/>
    </row>
    <row r="391" ht="16.5" customHeight="1" s="268">
      <c r="A391" s="247" t="n"/>
      <c r="B391" s="289" t="n"/>
      <c r="C391" s="289" t="n"/>
      <c r="D391" s="289" t="n"/>
      <c r="E391" s="289" t="n"/>
      <c r="F391" s="289" t="n"/>
      <c r="G391" s="289" t="n"/>
      <c r="H391" s="289" t="n"/>
      <c r="I391" s="289" t="n"/>
      <c r="J391" s="289" t="n"/>
      <c r="K391" s="247" t="n"/>
      <c r="L391" s="247" t="n"/>
      <c r="M391" s="247" t="n"/>
      <c r="N391" s="247" t="n"/>
      <c r="O391" s="247" t="n"/>
    </row>
    <row r="392" ht="16.5" customHeight="1" s="268">
      <c r="A392" s="247" t="n"/>
      <c r="B392" s="289" t="n"/>
      <c r="C392" s="289" t="n"/>
      <c r="D392" s="289" t="n"/>
      <c r="E392" s="289" t="n"/>
      <c r="F392" s="289" t="n"/>
      <c r="G392" s="289" t="n"/>
      <c r="H392" s="289" t="n"/>
      <c r="I392" s="289" t="n"/>
      <c r="J392" s="289" t="n"/>
      <c r="K392" s="247" t="n"/>
      <c r="L392" s="247" t="n"/>
      <c r="M392" s="247" t="n"/>
      <c r="N392" s="247" t="n"/>
      <c r="O392" s="247" t="n"/>
    </row>
    <row r="393" ht="16.5" customHeight="1" s="268">
      <c r="A393" s="247" t="n"/>
      <c r="B393" s="289" t="n"/>
      <c r="C393" s="289" t="n"/>
      <c r="D393" s="289" t="n"/>
      <c r="E393" s="289" t="n"/>
      <c r="F393" s="289" t="n"/>
      <c r="G393" s="289" t="n"/>
      <c r="H393" s="289" t="n"/>
      <c r="I393" s="289" t="n"/>
      <c r="J393" s="289" t="n"/>
      <c r="K393" s="247" t="n"/>
      <c r="L393" s="247" t="n"/>
      <c r="M393" s="247" t="n"/>
      <c r="N393" s="247" t="n"/>
      <c r="O393" s="247" t="n"/>
    </row>
    <row r="394" ht="16.5" customHeight="1" s="268">
      <c r="A394" s="247" t="n"/>
      <c r="B394" s="289" t="n"/>
      <c r="C394" s="289" t="n"/>
      <c r="D394" s="289" t="n"/>
      <c r="E394" s="289" t="n"/>
      <c r="F394" s="289" t="n"/>
      <c r="G394" s="289" t="n"/>
      <c r="H394" s="289" t="n"/>
      <c r="I394" s="289" t="n"/>
      <c r="J394" s="289" t="n"/>
      <c r="K394" s="247" t="n"/>
      <c r="L394" s="247" t="n"/>
      <c r="M394" s="247" t="n"/>
      <c r="N394" s="247" t="n"/>
      <c r="O394" s="247" t="n"/>
    </row>
    <row r="395" ht="16.5" customHeight="1" s="268">
      <c r="A395" s="247" t="n"/>
      <c r="B395" s="289" t="n"/>
      <c r="C395" s="289" t="n"/>
      <c r="D395" s="289" t="n"/>
      <c r="E395" s="289" t="n"/>
      <c r="F395" s="289" t="n"/>
      <c r="G395" s="289" t="n"/>
      <c r="H395" s="289" t="n"/>
      <c r="I395" s="289" t="n"/>
      <c r="J395" s="289" t="n"/>
      <c r="K395" s="247" t="n"/>
      <c r="L395" s="247" t="n"/>
      <c r="M395" s="247" t="n"/>
      <c r="N395" s="247" t="n"/>
      <c r="O395" s="247" t="n"/>
    </row>
    <row r="396" ht="16.5" customHeight="1" s="268">
      <c r="A396" s="247" t="n"/>
      <c r="B396" s="289" t="n"/>
      <c r="C396" s="289" t="n"/>
      <c r="D396" s="289" t="n"/>
      <c r="E396" s="289" t="n"/>
      <c r="F396" s="289" t="n"/>
      <c r="G396" s="289" t="n"/>
      <c r="H396" s="289" t="n"/>
      <c r="I396" s="289" t="n"/>
      <c r="J396" s="289" t="n"/>
      <c r="K396" s="247" t="n"/>
      <c r="L396" s="247" t="n"/>
      <c r="M396" s="247" t="n"/>
      <c r="N396" s="247" t="n"/>
      <c r="O396" s="247" t="n"/>
    </row>
    <row r="397" ht="16.5" customHeight="1" s="268">
      <c r="A397" s="247" t="n"/>
      <c r="B397" s="289" t="n"/>
      <c r="C397" s="289" t="n"/>
      <c r="D397" s="289" t="n"/>
      <c r="E397" s="289" t="n"/>
      <c r="F397" s="289" t="n"/>
      <c r="G397" s="289" t="n"/>
      <c r="H397" s="289" t="n"/>
      <c r="I397" s="289" t="n"/>
      <c r="J397" s="289" t="n"/>
      <c r="K397" s="247" t="n"/>
      <c r="L397" s="247" t="n"/>
      <c r="M397" s="247" t="n"/>
      <c r="N397" s="247" t="n"/>
      <c r="O397" s="247" t="n"/>
    </row>
    <row r="398" ht="16.5" customHeight="1" s="268">
      <c r="A398" s="247" t="n"/>
      <c r="B398" s="289" t="n"/>
      <c r="C398" s="289" t="n"/>
      <c r="D398" s="289" t="n"/>
      <c r="E398" s="289" t="n"/>
      <c r="F398" s="289" t="n"/>
      <c r="G398" s="289" t="n"/>
      <c r="H398" s="289" t="n"/>
      <c r="I398" s="289" t="n"/>
      <c r="J398" s="289" t="n"/>
      <c r="K398" s="247" t="n"/>
      <c r="L398" s="247" t="n"/>
      <c r="M398" s="247" t="n"/>
      <c r="N398" s="247" t="n"/>
      <c r="O398" s="247" t="n"/>
    </row>
    <row r="399" ht="16.5" customHeight="1" s="268">
      <c r="A399" s="247" t="n"/>
      <c r="B399" s="289" t="n"/>
      <c r="C399" s="289" t="n"/>
      <c r="D399" s="289" t="n"/>
      <c r="E399" s="289" t="n"/>
      <c r="F399" s="289" t="n"/>
      <c r="G399" s="289" t="n"/>
      <c r="H399" s="289" t="n"/>
      <c r="I399" s="289" t="n"/>
      <c r="J399" s="289" t="n"/>
      <c r="K399" s="247" t="n"/>
      <c r="L399" s="247" t="n"/>
      <c r="M399" s="247" t="n"/>
      <c r="N399" s="247" t="n"/>
      <c r="O399" s="247" t="n"/>
    </row>
    <row r="400" ht="16.5" customHeight="1" s="268">
      <c r="A400" s="247" t="n"/>
      <c r="B400" s="289" t="n"/>
      <c r="C400" s="289" t="n"/>
      <c r="D400" s="289" t="n"/>
      <c r="E400" s="289" t="n"/>
      <c r="F400" s="289" t="n"/>
      <c r="G400" s="289" t="n"/>
      <c r="H400" s="289" t="n"/>
      <c r="I400" s="289" t="n"/>
      <c r="J400" s="289" t="n"/>
      <c r="K400" s="247" t="n"/>
      <c r="L400" s="247" t="n"/>
      <c r="M400" s="247" t="n"/>
      <c r="N400" s="247" t="n"/>
      <c r="O400" s="247" t="n"/>
    </row>
    <row r="401" ht="16.5" customHeight="1" s="268">
      <c r="A401" s="247" t="n"/>
      <c r="B401" s="289" t="n"/>
      <c r="C401" s="289" t="n"/>
      <c r="D401" s="289" t="n"/>
      <c r="E401" s="289" t="n"/>
      <c r="F401" s="289" t="n"/>
      <c r="G401" s="289" t="n"/>
      <c r="H401" s="289" t="n"/>
      <c r="I401" s="289" t="n"/>
      <c r="J401" s="289" t="n"/>
      <c r="K401" s="247" t="n"/>
      <c r="L401" s="247" t="n"/>
      <c r="M401" s="247" t="n"/>
      <c r="N401" s="247" t="n"/>
      <c r="O401" s="247" t="n"/>
    </row>
    <row r="402" ht="16.5" customHeight="1" s="268">
      <c r="A402" s="247" t="n"/>
      <c r="B402" s="289" t="n"/>
      <c r="C402" s="289" t="n"/>
      <c r="D402" s="289" t="n"/>
      <c r="E402" s="289" t="n"/>
      <c r="F402" s="289" t="n"/>
      <c r="G402" s="289" t="n"/>
      <c r="H402" s="289" t="n"/>
      <c r="I402" s="289" t="n"/>
      <c r="J402" s="289" t="n"/>
      <c r="K402" s="247" t="n"/>
      <c r="L402" s="247" t="n"/>
      <c r="M402" s="247" t="n"/>
      <c r="N402" s="247" t="n"/>
      <c r="O402" s="247" t="n"/>
    </row>
    <row r="403" ht="16.5" customHeight="1" s="268">
      <c r="A403" s="247" t="n"/>
      <c r="B403" s="289" t="n"/>
      <c r="C403" s="289" t="n"/>
      <c r="D403" s="289" t="n"/>
      <c r="E403" s="289" t="n"/>
      <c r="F403" s="289" t="n"/>
      <c r="G403" s="289" t="n"/>
      <c r="H403" s="289" t="n"/>
      <c r="I403" s="289" t="n"/>
      <c r="J403" s="289" t="n"/>
      <c r="K403" s="247" t="n"/>
      <c r="L403" s="247" t="n"/>
      <c r="M403" s="247" t="n"/>
      <c r="N403" s="247" t="n"/>
      <c r="O403" s="247" t="n"/>
    </row>
    <row r="404" ht="16.5" customHeight="1" s="268">
      <c r="A404" s="247" t="n"/>
      <c r="B404" s="289" t="n"/>
      <c r="C404" s="289" t="n"/>
      <c r="D404" s="289" t="n"/>
      <c r="E404" s="289" t="n"/>
      <c r="F404" s="289" t="n"/>
      <c r="G404" s="289" t="n"/>
      <c r="H404" s="289" t="n"/>
      <c r="I404" s="289" t="n"/>
      <c r="J404" s="289" t="n"/>
      <c r="K404" s="247" t="n"/>
      <c r="L404" s="247" t="n"/>
      <c r="M404" s="247" t="n"/>
      <c r="N404" s="247" t="n"/>
      <c r="O404" s="247" t="n"/>
    </row>
    <row r="405" ht="16.5" customHeight="1" s="268">
      <c r="A405" s="247" t="n"/>
      <c r="B405" s="289" t="n"/>
      <c r="C405" s="289" t="n"/>
      <c r="D405" s="289" t="n"/>
      <c r="E405" s="289" t="n"/>
      <c r="F405" s="289" t="n"/>
      <c r="G405" s="289" t="n"/>
      <c r="H405" s="289" t="n"/>
      <c r="I405" s="289" t="n"/>
      <c r="J405" s="289" t="n"/>
      <c r="K405" s="247" t="n"/>
      <c r="L405" s="247" t="n"/>
      <c r="M405" s="247" t="n"/>
      <c r="N405" s="247" t="n"/>
      <c r="O405" s="247" t="n"/>
    </row>
    <row r="406" ht="16.5" customHeight="1" s="268">
      <c r="A406" s="247" t="n"/>
      <c r="B406" s="289" t="n"/>
      <c r="C406" s="289" t="n"/>
      <c r="D406" s="289" t="n"/>
      <c r="E406" s="289" t="n"/>
      <c r="F406" s="289" t="n"/>
      <c r="G406" s="289" t="n"/>
      <c r="H406" s="289" t="n"/>
      <c r="I406" s="289" t="n"/>
      <c r="J406" s="289" t="n"/>
      <c r="K406" s="247" t="n"/>
      <c r="L406" s="247" t="n"/>
      <c r="M406" s="247" t="n"/>
      <c r="N406" s="247" t="n"/>
      <c r="O406" s="247" t="n"/>
    </row>
    <row r="407" ht="16.5" customHeight="1" s="268">
      <c r="A407" s="247" t="n"/>
      <c r="B407" s="289" t="n"/>
      <c r="C407" s="289" t="n"/>
      <c r="D407" s="289" t="n"/>
      <c r="E407" s="289" t="n"/>
      <c r="F407" s="289" t="n"/>
      <c r="G407" s="289" t="n"/>
      <c r="H407" s="289" t="n"/>
      <c r="I407" s="289" t="n"/>
      <c r="J407" s="289" t="n"/>
      <c r="K407" s="247" t="n"/>
      <c r="L407" s="247" t="n"/>
      <c r="M407" s="247" t="n"/>
      <c r="N407" s="247" t="n"/>
      <c r="O407" s="247" t="n"/>
    </row>
    <row r="408" ht="16.5" customHeight="1" s="268">
      <c r="A408" s="247" t="n"/>
      <c r="B408" s="289" t="n"/>
      <c r="C408" s="289" t="n"/>
      <c r="D408" s="289" t="n"/>
      <c r="E408" s="289" t="n"/>
      <c r="F408" s="289" t="n"/>
      <c r="G408" s="289" t="n"/>
      <c r="H408" s="289" t="n"/>
      <c r="I408" s="289" t="n"/>
      <c r="J408" s="289" t="n"/>
      <c r="K408" s="247" t="n"/>
      <c r="L408" s="247" t="n"/>
      <c r="M408" s="247" t="n"/>
      <c r="N408" s="247" t="n"/>
      <c r="O408" s="247" t="n"/>
    </row>
    <row r="409" ht="16.5" customHeight="1" s="268">
      <c r="A409" s="247" t="n"/>
      <c r="B409" s="289" t="n"/>
      <c r="C409" s="289" t="n"/>
      <c r="D409" s="289" t="n"/>
      <c r="E409" s="289" t="n"/>
      <c r="F409" s="289" t="n"/>
      <c r="G409" s="289" t="n"/>
      <c r="H409" s="289" t="n"/>
      <c r="I409" s="289" t="n"/>
      <c r="J409" s="289" t="n"/>
      <c r="K409" s="247" t="n"/>
      <c r="L409" s="247" t="n"/>
      <c r="M409" s="247" t="n"/>
      <c r="N409" s="247" t="n"/>
      <c r="O409" s="247" t="n"/>
    </row>
    <row r="410" ht="16.5" customHeight="1" s="268">
      <c r="A410" s="247" t="n"/>
      <c r="B410" s="289" t="n"/>
      <c r="C410" s="289" t="n"/>
      <c r="D410" s="289" t="n"/>
      <c r="E410" s="289" t="n"/>
      <c r="F410" s="289" t="n"/>
      <c r="G410" s="289" t="n"/>
      <c r="H410" s="289" t="n"/>
      <c r="I410" s="289" t="n"/>
      <c r="J410" s="289" t="n"/>
      <c r="K410" s="247" t="n"/>
      <c r="L410" s="247" t="n"/>
      <c r="M410" s="247" t="n"/>
      <c r="N410" s="247" t="n"/>
      <c r="O410" s="247" t="n"/>
    </row>
    <row r="411" ht="16.5" customHeight="1" s="268">
      <c r="A411" s="247" t="n"/>
      <c r="B411" s="289" t="n"/>
      <c r="C411" s="289" t="n"/>
      <c r="D411" s="289" t="n"/>
      <c r="E411" s="289" t="n"/>
      <c r="F411" s="289" t="n"/>
      <c r="G411" s="289" t="n"/>
      <c r="H411" s="289" t="n"/>
      <c r="I411" s="289" t="n"/>
      <c r="J411" s="289" t="n"/>
      <c r="K411" s="247" t="n"/>
      <c r="L411" s="247" t="n"/>
      <c r="M411" s="247" t="n"/>
      <c r="N411" s="247" t="n"/>
      <c r="O411" s="247" t="n"/>
    </row>
    <row r="412" ht="16.5" customHeight="1" s="268">
      <c r="A412" s="247" t="n"/>
      <c r="B412" s="289" t="n"/>
      <c r="C412" s="289" t="n"/>
      <c r="D412" s="289" t="n"/>
      <c r="E412" s="289" t="n"/>
      <c r="F412" s="289" t="n"/>
      <c r="G412" s="289" t="n"/>
      <c r="H412" s="289" t="n"/>
      <c r="I412" s="289" t="n"/>
      <c r="J412" s="289" t="n"/>
      <c r="K412" s="247" t="n"/>
      <c r="L412" s="247" t="n"/>
      <c r="M412" s="247" t="n"/>
      <c r="N412" s="247" t="n"/>
      <c r="O412" s="247" t="n"/>
    </row>
    <row r="413" ht="16.5" customHeight="1" s="268">
      <c r="A413" s="247" t="n"/>
      <c r="B413" s="289" t="n"/>
      <c r="C413" s="289" t="n"/>
      <c r="D413" s="289" t="n"/>
      <c r="E413" s="289" t="n"/>
      <c r="F413" s="289" t="n"/>
      <c r="G413" s="289" t="n"/>
      <c r="H413" s="289" t="n"/>
      <c r="I413" s="289" t="n"/>
      <c r="J413" s="289" t="n"/>
      <c r="K413" s="247" t="n"/>
      <c r="L413" s="247" t="n"/>
      <c r="M413" s="247" t="n"/>
      <c r="N413" s="247" t="n"/>
      <c r="O413" s="247" t="n"/>
    </row>
    <row r="414" ht="16.5" customHeight="1" s="268">
      <c r="A414" s="247" t="n"/>
      <c r="B414" s="289" t="n"/>
      <c r="C414" s="289" t="n"/>
      <c r="D414" s="289" t="n"/>
      <c r="E414" s="289" t="n"/>
      <c r="F414" s="289" t="n"/>
      <c r="G414" s="289" t="n"/>
      <c r="H414" s="289" t="n"/>
      <c r="I414" s="289" t="n"/>
      <c r="J414" s="289" t="n"/>
      <c r="K414" s="247" t="n"/>
      <c r="L414" s="247" t="n"/>
      <c r="M414" s="247" t="n"/>
      <c r="N414" s="247" t="n"/>
      <c r="O414" s="247" t="n"/>
    </row>
    <row r="415" ht="16.5" customHeight="1" s="268">
      <c r="A415" s="247" t="n"/>
      <c r="B415" s="289" t="n"/>
      <c r="C415" s="289" t="n"/>
      <c r="D415" s="289" t="n"/>
      <c r="E415" s="289" t="n"/>
      <c r="F415" s="289" t="n"/>
      <c r="G415" s="289" t="n"/>
      <c r="H415" s="289" t="n"/>
      <c r="I415" s="289" t="n"/>
      <c r="J415" s="289" t="n"/>
      <c r="K415" s="247" t="n"/>
      <c r="L415" s="247" t="n"/>
      <c r="M415" s="247" t="n"/>
      <c r="N415" s="247" t="n"/>
      <c r="O415" s="247" t="n"/>
    </row>
    <row r="416" ht="16.5" customHeight="1" s="268">
      <c r="A416" s="247" t="n"/>
      <c r="B416" s="289" t="n"/>
      <c r="C416" s="289" t="n"/>
      <c r="D416" s="289" t="n"/>
      <c r="E416" s="289" t="n"/>
      <c r="F416" s="289" t="n"/>
      <c r="G416" s="289" t="n"/>
      <c r="H416" s="289" t="n"/>
      <c r="I416" s="289" t="n"/>
      <c r="J416" s="289" t="n"/>
      <c r="K416" s="247" t="n"/>
      <c r="L416" s="247" t="n"/>
      <c r="M416" s="247" t="n"/>
      <c r="N416" s="247" t="n"/>
      <c r="O416" s="247" t="n"/>
    </row>
    <row r="417" ht="16.5" customHeight="1" s="268">
      <c r="A417" s="247" t="n"/>
      <c r="B417" s="289" t="n"/>
      <c r="C417" s="289" t="n"/>
      <c r="D417" s="289" t="n"/>
      <c r="E417" s="289" t="n"/>
      <c r="F417" s="289" t="n"/>
      <c r="G417" s="289" t="n"/>
      <c r="H417" s="289" t="n"/>
      <c r="I417" s="289" t="n"/>
      <c r="J417" s="289" t="n"/>
      <c r="K417" s="247" t="n"/>
      <c r="L417" s="247" t="n"/>
      <c r="M417" s="247" t="n"/>
      <c r="N417" s="247" t="n"/>
      <c r="O417" s="247" t="n"/>
    </row>
    <row r="418" ht="16.5" customHeight="1" s="268">
      <c r="A418" s="247" t="n"/>
      <c r="B418" s="289" t="n"/>
      <c r="C418" s="289" t="n"/>
      <c r="D418" s="289" t="n"/>
      <c r="E418" s="289" t="n"/>
      <c r="F418" s="289" t="n"/>
      <c r="G418" s="289" t="n"/>
      <c r="H418" s="289" t="n"/>
      <c r="I418" s="289" t="n"/>
      <c r="J418" s="289" t="n"/>
      <c r="K418" s="247" t="n"/>
      <c r="L418" s="247" t="n"/>
      <c r="M418" s="247" t="n"/>
      <c r="N418" s="247" t="n"/>
      <c r="O418" s="247" t="n"/>
    </row>
    <row r="419" ht="16.5" customHeight="1" s="268">
      <c r="A419" s="247" t="n"/>
      <c r="B419" s="289" t="n"/>
      <c r="C419" s="289" t="n"/>
      <c r="D419" s="289" t="n"/>
      <c r="E419" s="289" t="n"/>
      <c r="F419" s="289" t="n"/>
      <c r="G419" s="289" t="n"/>
      <c r="H419" s="289" t="n"/>
      <c r="I419" s="289" t="n"/>
      <c r="J419" s="289" t="n"/>
      <c r="K419" s="247" t="n"/>
      <c r="L419" s="247" t="n"/>
      <c r="M419" s="247" t="n"/>
      <c r="N419" s="247" t="n"/>
      <c r="O419" s="247" t="n"/>
    </row>
    <row r="420" ht="16.5" customHeight="1" s="268">
      <c r="A420" s="247" t="n"/>
      <c r="B420" s="289" t="n"/>
      <c r="C420" s="289" t="n"/>
      <c r="D420" s="289" t="n"/>
      <c r="E420" s="289" t="n"/>
      <c r="F420" s="289" t="n"/>
      <c r="G420" s="289" t="n"/>
      <c r="H420" s="289" t="n"/>
      <c r="I420" s="289" t="n"/>
      <c r="J420" s="289" t="n"/>
      <c r="K420" s="247" t="n"/>
      <c r="L420" s="247" t="n"/>
      <c r="M420" s="247" t="n"/>
      <c r="N420" s="247" t="n"/>
      <c r="O420" s="247" t="n"/>
    </row>
    <row r="421" ht="16.5" customHeight="1" s="268">
      <c r="A421" s="247" t="n"/>
      <c r="B421" s="289" t="n"/>
      <c r="C421" s="289" t="n"/>
      <c r="D421" s="289" t="n"/>
      <c r="E421" s="289" t="n"/>
      <c r="F421" s="289" t="n"/>
      <c r="G421" s="289" t="n"/>
      <c r="H421" s="289" t="n"/>
      <c r="I421" s="289" t="n"/>
      <c r="J421" s="289" t="n"/>
      <c r="K421" s="247" t="n"/>
      <c r="L421" s="247" t="n"/>
      <c r="M421" s="247" t="n"/>
      <c r="N421" s="247" t="n"/>
      <c r="O421" s="247" t="n"/>
    </row>
    <row r="422" ht="16.5" customHeight="1" s="268">
      <c r="A422" s="247" t="n"/>
      <c r="B422" s="289" t="n"/>
      <c r="C422" s="289" t="n"/>
      <c r="D422" s="289" t="n"/>
      <c r="E422" s="289" t="n"/>
      <c r="F422" s="289" t="n"/>
      <c r="G422" s="289" t="n"/>
      <c r="H422" s="289" t="n"/>
      <c r="I422" s="289" t="n"/>
      <c r="J422" s="289" t="n"/>
      <c r="K422" s="247" t="n"/>
      <c r="L422" s="247" t="n"/>
      <c r="M422" s="247" t="n"/>
      <c r="N422" s="247" t="n"/>
      <c r="O422" s="247" t="n"/>
    </row>
    <row r="423" ht="16.5" customHeight="1" s="268">
      <c r="A423" s="247" t="n"/>
      <c r="B423" s="289" t="n"/>
      <c r="C423" s="289" t="n"/>
      <c r="D423" s="289" t="n"/>
      <c r="E423" s="289" t="n"/>
      <c r="F423" s="289" t="n"/>
      <c r="G423" s="289" t="n"/>
      <c r="H423" s="289" t="n"/>
      <c r="I423" s="289" t="n"/>
      <c r="J423" s="289" t="n"/>
      <c r="K423" s="247" t="n"/>
      <c r="L423" s="247" t="n"/>
      <c r="M423" s="247" t="n"/>
      <c r="N423" s="247" t="n"/>
      <c r="O423" s="247" t="n"/>
    </row>
    <row r="424" ht="16.5" customHeight="1" s="268">
      <c r="A424" s="247" t="n"/>
      <c r="B424" s="289" t="n"/>
      <c r="C424" s="289" t="n"/>
      <c r="D424" s="289" t="n"/>
      <c r="E424" s="289" t="n"/>
      <c r="F424" s="289" t="n"/>
      <c r="G424" s="289" t="n"/>
      <c r="H424" s="289" t="n"/>
      <c r="I424" s="289" t="n"/>
      <c r="J424" s="289" t="n"/>
      <c r="K424" s="247" t="n"/>
      <c r="L424" s="247" t="n"/>
      <c r="M424" s="247" t="n"/>
      <c r="N424" s="247" t="n"/>
      <c r="O424" s="247" t="n"/>
    </row>
    <row r="425" ht="16.5" customHeight="1" s="268">
      <c r="A425" s="247" t="n"/>
      <c r="B425" s="289" t="n"/>
      <c r="C425" s="289" t="n"/>
      <c r="D425" s="289" t="n"/>
      <c r="E425" s="289" t="n"/>
      <c r="F425" s="289" t="n"/>
      <c r="G425" s="289" t="n"/>
      <c r="H425" s="289" t="n"/>
      <c r="I425" s="289" t="n"/>
      <c r="J425" s="289" t="n"/>
      <c r="K425" s="247" t="n"/>
      <c r="L425" s="247" t="n"/>
      <c r="M425" s="247" t="n"/>
      <c r="N425" s="247" t="n"/>
      <c r="O425" s="247" t="n"/>
    </row>
    <row r="426" ht="16.5" customHeight="1" s="268">
      <c r="A426" s="247" t="n"/>
      <c r="B426" s="289" t="n"/>
      <c r="C426" s="289" t="n"/>
      <c r="D426" s="289" t="n"/>
      <c r="E426" s="289" t="n"/>
      <c r="F426" s="289" t="n"/>
      <c r="G426" s="289" t="n"/>
      <c r="H426" s="289" t="n"/>
      <c r="I426" s="289" t="n"/>
      <c r="J426" s="289" t="n"/>
      <c r="K426" s="247" t="n"/>
      <c r="L426" s="247" t="n"/>
      <c r="M426" s="247" t="n"/>
      <c r="N426" s="247" t="n"/>
      <c r="O426" s="247" t="n"/>
    </row>
    <row r="427" ht="16.5" customHeight="1" s="268">
      <c r="A427" s="247" t="n"/>
      <c r="B427" s="289" t="n"/>
      <c r="C427" s="289" t="n"/>
      <c r="D427" s="289" t="n"/>
      <c r="E427" s="289" t="n"/>
      <c r="F427" s="289" t="n"/>
      <c r="G427" s="289" t="n"/>
      <c r="H427" s="289" t="n"/>
      <c r="I427" s="289" t="n"/>
      <c r="J427" s="289" t="n"/>
      <c r="K427" s="247" t="n"/>
      <c r="L427" s="247" t="n"/>
      <c r="M427" s="247" t="n"/>
      <c r="N427" s="247" t="n"/>
      <c r="O427" s="247" t="n"/>
    </row>
    <row r="428" ht="16.5" customHeight="1" s="268">
      <c r="A428" s="247" t="n"/>
      <c r="B428" s="289" t="n"/>
      <c r="C428" s="289" t="n"/>
      <c r="D428" s="289" t="n"/>
      <c r="E428" s="289" t="n"/>
      <c r="F428" s="289" t="n"/>
      <c r="G428" s="289" t="n"/>
      <c r="H428" s="289" t="n"/>
      <c r="I428" s="289" t="n"/>
      <c r="J428" s="289" t="n"/>
      <c r="K428" s="247" t="n"/>
      <c r="L428" s="247" t="n"/>
      <c r="M428" s="247" t="n"/>
      <c r="N428" s="247" t="n"/>
      <c r="O428" s="247" t="n"/>
    </row>
    <row r="429" ht="16.5" customHeight="1" s="268">
      <c r="A429" s="247" t="n"/>
      <c r="B429" s="289" t="n"/>
      <c r="C429" s="289" t="n"/>
      <c r="D429" s="289" t="n"/>
      <c r="E429" s="289" t="n"/>
      <c r="F429" s="289" t="n"/>
      <c r="G429" s="289" t="n"/>
      <c r="H429" s="289" t="n"/>
      <c r="I429" s="289" t="n"/>
      <c r="J429" s="289" t="n"/>
      <c r="K429" s="247" t="n"/>
      <c r="L429" s="247" t="n"/>
      <c r="M429" s="247" t="n"/>
      <c r="N429" s="247" t="n"/>
      <c r="O429" s="247" t="n"/>
    </row>
    <row r="430" ht="16.5" customHeight="1" s="268">
      <c r="A430" s="247" t="n"/>
      <c r="B430" s="289" t="n"/>
      <c r="C430" s="289" t="n"/>
      <c r="D430" s="289" t="n"/>
      <c r="E430" s="289" t="n"/>
      <c r="F430" s="289" t="n"/>
      <c r="G430" s="289" t="n"/>
      <c r="H430" s="289" t="n"/>
      <c r="I430" s="289" t="n"/>
      <c r="J430" s="289" t="n"/>
      <c r="K430" s="247" t="n"/>
      <c r="L430" s="247" t="n"/>
      <c r="M430" s="247" t="n"/>
      <c r="N430" s="247" t="n"/>
      <c r="O430" s="247" t="n"/>
    </row>
    <row r="431" ht="16.5" customHeight="1" s="268">
      <c r="A431" s="247" t="n"/>
      <c r="B431" s="289" t="n"/>
      <c r="C431" s="289" t="n"/>
      <c r="D431" s="289" t="n"/>
      <c r="E431" s="289" t="n"/>
      <c r="F431" s="289" t="n"/>
      <c r="G431" s="289" t="n"/>
      <c r="H431" s="289" t="n"/>
      <c r="I431" s="289" t="n"/>
      <c r="J431" s="289" t="n"/>
      <c r="K431" s="247" t="n"/>
      <c r="L431" s="247" t="n"/>
      <c r="M431" s="247" t="n"/>
      <c r="N431" s="247" t="n"/>
      <c r="O431" s="247" t="n"/>
    </row>
    <row r="432" ht="16.5" customHeight="1" s="268">
      <c r="A432" s="247" t="n"/>
      <c r="B432" s="289" t="n"/>
      <c r="C432" s="289" t="n"/>
      <c r="D432" s="289" t="n"/>
      <c r="E432" s="289" t="n"/>
      <c r="F432" s="289" t="n"/>
      <c r="G432" s="289" t="n"/>
      <c r="H432" s="289" t="n"/>
      <c r="I432" s="289" t="n"/>
      <c r="J432" s="289" t="n"/>
      <c r="K432" s="247" t="n"/>
      <c r="L432" s="247" t="n"/>
      <c r="M432" s="247" t="n"/>
      <c r="N432" s="247" t="n"/>
      <c r="O432" s="247" t="n"/>
    </row>
    <row r="433" ht="16.5" customHeight="1" s="268">
      <c r="A433" s="247" t="n"/>
      <c r="B433" s="289" t="n"/>
      <c r="C433" s="289" t="n"/>
      <c r="D433" s="289" t="n"/>
      <c r="E433" s="289" t="n"/>
      <c r="F433" s="289" t="n"/>
      <c r="G433" s="289" t="n"/>
      <c r="H433" s="289" t="n"/>
      <c r="I433" s="289" t="n"/>
      <c r="J433" s="289" t="n"/>
      <c r="K433" s="247" t="n"/>
      <c r="L433" s="247" t="n"/>
      <c r="M433" s="247" t="n"/>
      <c r="N433" s="247" t="n"/>
      <c r="O433" s="247" t="n"/>
    </row>
    <row r="434" ht="16.5" customHeight="1" s="268">
      <c r="A434" s="247" t="n"/>
      <c r="B434" s="289" t="n"/>
      <c r="C434" s="289" t="n"/>
      <c r="D434" s="289" t="n"/>
      <c r="E434" s="289" t="n"/>
      <c r="F434" s="289" t="n"/>
      <c r="G434" s="289" t="n"/>
      <c r="H434" s="289" t="n"/>
      <c r="I434" s="289" t="n"/>
      <c r="J434" s="289" t="n"/>
      <c r="K434" s="247" t="n"/>
      <c r="L434" s="247" t="n"/>
      <c r="M434" s="247" t="n"/>
      <c r="N434" s="247" t="n"/>
      <c r="O434" s="247" t="n"/>
    </row>
    <row r="435" ht="16.5" customHeight="1" s="268">
      <c r="A435" s="247" t="n"/>
      <c r="B435" s="289" t="n"/>
      <c r="C435" s="289" t="n"/>
      <c r="D435" s="289" t="n"/>
      <c r="E435" s="289" t="n"/>
      <c r="F435" s="289" t="n"/>
      <c r="G435" s="289" t="n"/>
      <c r="H435" s="289" t="n"/>
      <c r="I435" s="289" t="n"/>
      <c r="J435" s="289" t="n"/>
      <c r="K435" s="247" t="n"/>
      <c r="L435" s="247" t="n"/>
      <c r="M435" s="247" t="n"/>
      <c r="N435" s="247" t="n"/>
      <c r="O435" s="247" t="n"/>
    </row>
    <row r="436" ht="16.5" customHeight="1" s="268">
      <c r="A436" s="247" t="n"/>
      <c r="B436" s="289" t="n"/>
      <c r="C436" s="289" t="n"/>
      <c r="D436" s="289" t="n"/>
      <c r="E436" s="289" t="n"/>
      <c r="F436" s="289" t="n"/>
      <c r="G436" s="289" t="n"/>
      <c r="H436" s="289" t="n"/>
      <c r="I436" s="289" t="n"/>
      <c r="J436" s="289" t="n"/>
      <c r="K436" s="247" t="n"/>
      <c r="L436" s="247" t="n"/>
      <c r="M436" s="247" t="n"/>
      <c r="N436" s="247" t="n"/>
      <c r="O436" s="247" t="n"/>
    </row>
    <row r="437" ht="16.5" customHeight="1" s="268">
      <c r="A437" s="247" t="n"/>
      <c r="B437" s="289" t="n"/>
      <c r="C437" s="289" t="n"/>
      <c r="D437" s="289" t="n"/>
      <c r="E437" s="289" t="n"/>
      <c r="F437" s="289" t="n"/>
      <c r="G437" s="289" t="n"/>
      <c r="H437" s="289" t="n"/>
      <c r="I437" s="289" t="n"/>
      <c r="J437" s="289" t="n"/>
      <c r="K437" s="247" t="n"/>
      <c r="L437" s="247" t="n"/>
      <c r="M437" s="247" t="n"/>
      <c r="N437" s="247" t="n"/>
      <c r="O437" s="247" t="n"/>
    </row>
    <row r="438" ht="16.5" customHeight="1" s="268">
      <c r="A438" s="247" t="n"/>
      <c r="B438" s="289" t="n"/>
      <c r="C438" s="289" t="n"/>
      <c r="D438" s="289" t="n"/>
      <c r="E438" s="289" t="n"/>
      <c r="F438" s="289" t="n"/>
      <c r="G438" s="289" t="n"/>
      <c r="H438" s="289" t="n"/>
      <c r="I438" s="289" t="n"/>
      <c r="J438" s="289" t="n"/>
      <c r="K438" s="247" t="n"/>
      <c r="L438" s="247" t="n"/>
      <c r="M438" s="247" t="n"/>
      <c r="N438" s="247" t="n"/>
      <c r="O438" s="247" t="n"/>
    </row>
    <row r="439" ht="16.5" customHeight="1" s="268">
      <c r="A439" s="247" t="n"/>
      <c r="B439" s="289" t="n"/>
      <c r="C439" s="289" t="n"/>
      <c r="D439" s="289" t="n"/>
      <c r="E439" s="289" t="n"/>
      <c r="F439" s="289" t="n"/>
      <c r="G439" s="289" t="n"/>
      <c r="H439" s="289" t="n"/>
      <c r="I439" s="289" t="n"/>
      <c r="J439" s="289" t="n"/>
      <c r="K439" s="247" t="n"/>
      <c r="L439" s="247" t="n"/>
      <c r="M439" s="247" t="n"/>
      <c r="N439" s="247" t="n"/>
      <c r="O439" s="247" t="n"/>
    </row>
    <row r="440" ht="16.5" customHeight="1" s="268">
      <c r="A440" s="247" t="n"/>
      <c r="B440" s="289" t="n"/>
      <c r="C440" s="289" t="n"/>
      <c r="D440" s="289" t="n"/>
      <c r="E440" s="289" t="n"/>
      <c r="F440" s="289" t="n"/>
      <c r="G440" s="289" t="n"/>
      <c r="H440" s="289" t="n"/>
      <c r="I440" s="289" t="n"/>
      <c r="J440" s="289" t="n"/>
      <c r="K440" s="247" t="n"/>
      <c r="L440" s="247" t="n"/>
      <c r="M440" s="247" t="n"/>
      <c r="N440" s="247" t="n"/>
      <c r="O440" s="247" t="n"/>
    </row>
    <row r="441" ht="16.5" customHeight="1" s="268">
      <c r="A441" s="247" t="n"/>
      <c r="B441" s="289" t="n"/>
      <c r="C441" s="289" t="n"/>
      <c r="D441" s="289" t="n"/>
      <c r="E441" s="289" t="n"/>
      <c r="F441" s="289" t="n"/>
      <c r="G441" s="289" t="n"/>
      <c r="H441" s="289" t="n"/>
      <c r="I441" s="289" t="n"/>
      <c r="J441" s="289" t="n"/>
      <c r="K441" s="247" t="n"/>
      <c r="L441" s="247" t="n"/>
      <c r="M441" s="247" t="n"/>
      <c r="N441" s="247" t="n"/>
      <c r="O441" s="247" t="n"/>
    </row>
    <row r="442" ht="16.5" customHeight="1" s="268">
      <c r="A442" s="247" t="n"/>
      <c r="B442" s="289" t="n"/>
      <c r="C442" s="289" t="n"/>
      <c r="D442" s="289" t="n"/>
      <c r="E442" s="289" t="n"/>
      <c r="F442" s="289" t="n"/>
      <c r="G442" s="289" t="n"/>
      <c r="H442" s="289" t="n"/>
      <c r="I442" s="289" t="n"/>
      <c r="J442" s="289" t="n"/>
      <c r="K442" s="247" t="n"/>
      <c r="L442" s="247" t="n"/>
      <c r="M442" s="247" t="n"/>
      <c r="N442" s="247" t="n"/>
      <c r="O442" s="247" t="n"/>
    </row>
    <row r="443" ht="16.5" customHeight="1" s="268">
      <c r="A443" s="247" t="n"/>
      <c r="B443" s="289" t="n"/>
      <c r="C443" s="289" t="n"/>
      <c r="D443" s="289" t="n"/>
      <c r="E443" s="289" t="n"/>
      <c r="F443" s="289" t="n"/>
      <c r="G443" s="289" t="n"/>
      <c r="H443" s="289" t="n"/>
      <c r="I443" s="289" t="n"/>
      <c r="J443" s="289" t="n"/>
      <c r="K443" s="247" t="n"/>
      <c r="L443" s="247" t="n"/>
      <c r="M443" s="247" t="n"/>
      <c r="N443" s="247" t="n"/>
      <c r="O443" s="247" t="n"/>
    </row>
    <row r="444" ht="16.5" customHeight="1" s="268">
      <c r="A444" s="247" t="n"/>
      <c r="B444" s="289" t="n"/>
      <c r="C444" s="289" t="n"/>
      <c r="D444" s="289" t="n"/>
      <c r="E444" s="289" t="n"/>
      <c r="F444" s="289" t="n"/>
      <c r="G444" s="289" t="n"/>
      <c r="H444" s="289" t="n"/>
      <c r="I444" s="289" t="n"/>
      <c r="J444" s="289" t="n"/>
      <c r="K444" s="247" t="n"/>
      <c r="L444" s="247" t="n"/>
      <c r="M444" s="247" t="n"/>
      <c r="N444" s="247" t="n"/>
      <c r="O444" s="247" t="n"/>
    </row>
    <row r="445" ht="16.5" customHeight="1" s="268">
      <c r="A445" s="247" t="n"/>
      <c r="B445" s="289" t="n"/>
      <c r="C445" s="289" t="n"/>
      <c r="D445" s="289" t="n"/>
      <c r="E445" s="289" t="n"/>
      <c r="F445" s="289" t="n"/>
      <c r="G445" s="289" t="n"/>
      <c r="H445" s="289" t="n"/>
      <c r="I445" s="289" t="n"/>
      <c r="J445" s="289" t="n"/>
      <c r="K445" s="247" t="n"/>
      <c r="L445" s="247" t="n"/>
      <c r="M445" s="247" t="n"/>
      <c r="N445" s="247" t="n"/>
      <c r="O445" s="247" t="n"/>
    </row>
    <row r="446" ht="16.5" customHeight="1" s="268">
      <c r="A446" s="247" t="n"/>
      <c r="B446" s="289" t="n"/>
      <c r="C446" s="289" t="n"/>
      <c r="D446" s="289" t="n"/>
      <c r="E446" s="289" t="n"/>
      <c r="F446" s="289" t="n"/>
      <c r="G446" s="289" t="n"/>
      <c r="H446" s="289" t="n"/>
      <c r="I446" s="289" t="n"/>
      <c r="J446" s="289" t="n"/>
      <c r="K446" s="247" t="n"/>
      <c r="L446" s="247" t="n"/>
      <c r="M446" s="247" t="n"/>
      <c r="N446" s="247" t="n"/>
      <c r="O446" s="247" t="n"/>
    </row>
    <row r="447" ht="16.5" customHeight="1" s="268">
      <c r="A447" s="247" t="n"/>
      <c r="B447" s="289" t="n"/>
      <c r="C447" s="289" t="n"/>
      <c r="D447" s="289" t="n"/>
      <c r="E447" s="289" t="n"/>
      <c r="F447" s="289" t="n"/>
      <c r="G447" s="289" t="n"/>
      <c r="H447" s="289" t="n"/>
      <c r="I447" s="289" t="n"/>
      <c r="J447" s="289" t="n"/>
      <c r="K447" s="247" t="n"/>
      <c r="L447" s="247" t="n"/>
      <c r="M447" s="247" t="n"/>
      <c r="N447" s="247" t="n"/>
      <c r="O447" s="247" t="n"/>
    </row>
    <row r="448" ht="16.5" customHeight="1" s="268">
      <c r="A448" s="247" t="n"/>
      <c r="B448" s="289" t="n"/>
      <c r="C448" s="289" t="n"/>
      <c r="D448" s="289" t="n"/>
      <c r="E448" s="289" t="n"/>
      <c r="F448" s="289" t="n"/>
      <c r="G448" s="289" t="n"/>
      <c r="H448" s="289" t="n"/>
      <c r="I448" s="289" t="n"/>
      <c r="J448" s="289" t="n"/>
      <c r="K448" s="247" t="n"/>
      <c r="L448" s="247" t="n"/>
      <c r="M448" s="247" t="n"/>
      <c r="N448" s="247" t="n"/>
      <c r="O448" s="247" t="n"/>
    </row>
    <row r="449" ht="16.5" customHeight="1" s="268">
      <c r="A449" s="247" t="n"/>
      <c r="B449" s="289" t="n"/>
      <c r="C449" s="289" t="n"/>
      <c r="D449" s="289" t="n"/>
      <c r="E449" s="289" t="n"/>
      <c r="F449" s="289" t="n"/>
      <c r="G449" s="289" t="n"/>
      <c r="H449" s="289" t="n"/>
      <c r="I449" s="289" t="n"/>
      <c r="J449" s="289" t="n"/>
      <c r="K449" s="247" t="n"/>
      <c r="L449" s="247" t="n"/>
      <c r="M449" s="247" t="n"/>
      <c r="N449" s="247" t="n"/>
      <c r="O449" s="247" t="n"/>
    </row>
    <row r="450" ht="16.5" customHeight="1" s="268">
      <c r="A450" s="247" t="n"/>
      <c r="B450" s="289" t="n"/>
      <c r="C450" s="289" t="n"/>
      <c r="D450" s="289" t="n"/>
      <c r="E450" s="289" t="n"/>
      <c r="F450" s="289" t="n"/>
      <c r="G450" s="289" t="n"/>
      <c r="H450" s="289" t="n"/>
      <c r="I450" s="289" t="n"/>
      <c r="J450" s="289" t="n"/>
      <c r="K450" s="247" t="n"/>
      <c r="L450" s="247" t="n"/>
      <c r="M450" s="247" t="n"/>
      <c r="N450" s="247" t="n"/>
      <c r="O450" s="247" t="n"/>
    </row>
    <row r="451" ht="16.5" customHeight="1" s="268">
      <c r="A451" s="247" t="n"/>
      <c r="B451" s="289" t="n"/>
      <c r="C451" s="289" t="n"/>
      <c r="D451" s="289" t="n"/>
      <c r="E451" s="289" t="n"/>
      <c r="F451" s="289" t="n"/>
      <c r="G451" s="289" t="n"/>
      <c r="H451" s="289" t="n"/>
      <c r="I451" s="289" t="n"/>
      <c r="J451" s="289" t="n"/>
      <c r="K451" s="247" t="n"/>
      <c r="L451" s="247" t="n"/>
      <c r="M451" s="247" t="n"/>
      <c r="N451" s="247" t="n"/>
      <c r="O451" s="247" t="n"/>
    </row>
    <row r="452" ht="16.5" customHeight="1" s="268">
      <c r="A452" s="247" t="n"/>
      <c r="B452" s="289" t="n"/>
      <c r="C452" s="289" t="n"/>
      <c r="D452" s="289" t="n"/>
      <c r="E452" s="289" t="n"/>
      <c r="F452" s="289" t="n"/>
      <c r="G452" s="289" t="n"/>
      <c r="H452" s="289" t="n"/>
      <c r="I452" s="289" t="n"/>
      <c r="J452" s="289" t="n"/>
      <c r="K452" s="247" t="n"/>
      <c r="L452" s="247" t="n"/>
      <c r="M452" s="247" t="n"/>
      <c r="N452" s="247" t="n"/>
      <c r="O452" s="247" t="n"/>
    </row>
    <row r="453" ht="16.5" customHeight="1" s="268">
      <c r="A453" s="247" t="n"/>
      <c r="B453" s="289" t="n"/>
      <c r="C453" s="289" t="n"/>
      <c r="D453" s="289" t="n"/>
      <c r="E453" s="289" t="n"/>
      <c r="F453" s="289" t="n"/>
      <c r="G453" s="289" t="n"/>
      <c r="H453" s="289" t="n"/>
      <c r="I453" s="289" t="n"/>
      <c r="J453" s="289" t="n"/>
      <c r="K453" s="247" t="n"/>
      <c r="L453" s="247" t="n"/>
      <c r="M453" s="247" t="n"/>
      <c r="N453" s="247" t="n"/>
      <c r="O453" s="247" t="n"/>
    </row>
    <row r="454" ht="16.5" customHeight="1" s="268">
      <c r="A454" s="247" t="n"/>
      <c r="B454" s="289" t="n"/>
      <c r="C454" s="289" t="n"/>
      <c r="D454" s="289" t="n"/>
      <c r="E454" s="289" t="n"/>
      <c r="F454" s="289" t="n"/>
      <c r="G454" s="289" t="n"/>
      <c r="H454" s="289" t="n"/>
      <c r="I454" s="289" t="n"/>
      <c r="J454" s="289" t="n"/>
      <c r="K454" s="247" t="n"/>
      <c r="L454" s="247" t="n"/>
      <c r="M454" s="247" t="n"/>
      <c r="N454" s="247" t="n"/>
      <c r="O454" s="247" t="n"/>
    </row>
    <row r="455" ht="16.5" customHeight="1" s="268">
      <c r="A455" s="247" t="n"/>
      <c r="B455" s="289" t="n"/>
      <c r="C455" s="289" t="n"/>
      <c r="D455" s="289" t="n"/>
      <c r="E455" s="289" t="n"/>
      <c r="F455" s="289" t="n"/>
      <c r="G455" s="289" t="n"/>
      <c r="H455" s="289" t="n"/>
      <c r="I455" s="289" t="n"/>
      <c r="J455" s="289" t="n"/>
      <c r="K455" s="247" t="n"/>
      <c r="L455" s="247" t="n"/>
      <c r="M455" s="247" t="n"/>
      <c r="N455" s="247" t="n"/>
      <c r="O455" s="247" t="n"/>
    </row>
    <row r="456" ht="16.5" customHeight="1" s="268">
      <c r="A456" s="247" t="n"/>
      <c r="B456" s="289" t="n"/>
      <c r="C456" s="289" t="n"/>
      <c r="D456" s="289" t="n"/>
      <c r="E456" s="289" t="n"/>
      <c r="F456" s="289" t="n"/>
      <c r="G456" s="289" t="n"/>
      <c r="H456" s="289" t="n"/>
      <c r="I456" s="289" t="n"/>
      <c r="J456" s="289" t="n"/>
      <c r="K456" s="247" t="n"/>
      <c r="L456" s="247" t="n"/>
      <c r="M456" s="247" t="n"/>
      <c r="N456" s="247" t="n"/>
      <c r="O456" s="247" t="n"/>
    </row>
    <row r="457" ht="16.5" customHeight="1" s="268">
      <c r="A457" s="247" t="n"/>
      <c r="B457" s="289" t="n"/>
      <c r="C457" s="289" t="n"/>
      <c r="D457" s="289" t="n"/>
      <c r="E457" s="289" t="n"/>
      <c r="F457" s="289" t="n"/>
      <c r="G457" s="289" t="n"/>
      <c r="H457" s="289" t="n"/>
      <c r="I457" s="289" t="n"/>
      <c r="J457" s="289" t="n"/>
      <c r="K457" s="247" t="n"/>
      <c r="L457" s="247" t="n"/>
      <c r="M457" s="247" t="n"/>
      <c r="N457" s="247" t="n"/>
      <c r="O457" s="247" t="n"/>
    </row>
    <row r="458" ht="16.5" customHeight="1" s="268">
      <c r="A458" s="247" t="n"/>
      <c r="B458" s="289" t="n"/>
      <c r="C458" s="289" t="n"/>
      <c r="D458" s="289" t="n"/>
      <c r="E458" s="289" t="n"/>
      <c r="F458" s="289" t="n"/>
      <c r="G458" s="289" t="n"/>
      <c r="H458" s="289" t="n"/>
      <c r="I458" s="289" t="n"/>
      <c r="J458" s="289" t="n"/>
      <c r="K458" s="247" t="n"/>
      <c r="L458" s="247" t="n"/>
      <c r="M458" s="247" t="n"/>
      <c r="N458" s="247" t="n"/>
      <c r="O458" s="247" t="n"/>
    </row>
    <row r="459" ht="16.5" customHeight="1" s="268">
      <c r="A459" s="247" t="n"/>
      <c r="B459" s="289" t="n"/>
      <c r="C459" s="289" t="n"/>
      <c r="D459" s="289" t="n"/>
      <c r="E459" s="289" t="n"/>
      <c r="F459" s="289" t="n"/>
      <c r="G459" s="289" t="n"/>
      <c r="H459" s="289" t="n"/>
      <c r="I459" s="289" t="n"/>
      <c r="J459" s="289" t="n"/>
      <c r="K459" s="247" t="n"/>
      <c r="L459" s="247" t="n"/>
      <c r="M459" s="247" t="n"/>
      <c r="N459" s="247" t="n"/>
      <c r="O459" s="247" t="n"/>
    </row>
    <row r="460" ht="16.5" customHeight="1" s="268">
      <c r="A460" s="247" t="n"/>
      <c r="B460" s="289" t="n"/>
      <c r="C460" s="289" t="n"/>
      <c r="D460" s="289" t="n"/>
      <c r="E460" s="289" t="n"/>
      <c r="F460" s="289" t="n"/>
      <c r="G460" s="289" t="n"/>
      <c r="H460" s="289" t="n"/>
      <c r="I460" s="289" t="n"/>
      <c r="J460" s="289" t="n"/>
      <c r="K460" s="247" t="n"/>
      <c r="L460" s="247" t="n"/>
      <c r="M460" s="247" t="n"/>
      <c r="N460" s="247" t="n"/>
      <c r="O460" s="247" t="n"/>
    </row>
    <row r="461" ht="16.5" customHeight="1" s="268">
      <c r="A461" s="247" t="n"/>
      <c r="B461" s="289" t="n"/>
      <c r="C461" s="289" t="n"/>
      <c r="D461" s="289" t="n"/>
      <c r="E461" s="289" t="n"/>
      <c r="F461" s="289" t="n"/>
      <c r="G461" s="289" t="n"/>
      <c r="H461" s="289" t="n"/>
      <c r="I461" s="289" t="n"/>
      <c r="J461" s="289" t="n"/>
      <c r="K461" s="247" t="n"/>
      <c r="L461" s="247" t="n"/>
      <c r="M461" s="247" t="n"/>
      <c r="N461" s="247" t="n"/>
      <c r="O461" s="247" t="n"/>
    </row>
    <row r="462" ht="16.5" customHeight="1" s="268">
      <c r="A462" s="247" t="n"/>
      <c r="B462" s="289" t="n"/>
      <c r="C462" s="289" t="n"/>
      <c r="D462" s="289" t="n"/>
      <c r="E462" s="289" t="n"/>
      <c r="F462" s="289" t="n"/>
      <c r="G462" s="289" t="n"/>
      <c r="H462" s="289" t="n"/>
      <c r="I462" s="289" t="n"/>
      <c r="J462" s="289" t="n"/>
      <c r="K462" s="247" t="n"/>
      <c r="L462" s="247" t="n"/>
      <c r="M462" s="247" t="n"/>
      <c r="N462" s="247" t="n"/>
      <c r="O462" s="247" t="n"/>
    </row>
    <row r="463" ht="16.5" customHeight="1" s="268">
      <c r="A463" s="247" t="n"/>
      <c r="B463" s="289" t="n"/>
      <c r="C463" s="289" t="n"/>
      <c r="D463" s="289" t="n"/>
      <c r="E463" s="289" t="n"/>
      <c r="F463" s="289" t="n"/>
      <c r="G463" s="289" t="n"/>
      <c r="H463" s="289" t="n"/>
      <c r="I463" s="289" t="n"/>
      <c r="J463" s="289" t="n"/>
      <c r="K463" s="247" t="n"/>
      <c r="L463" s="247" t="n"/>
      <c r="M463" s="247" t="n"/>
      <c r="N463" s="247" t="n"/>
      <c r="O463" s="247" t="n"/>
    </row>
    <row r="464" ht="16.5" customHeight="1" s="268">
      <c r="A464" s="247" t="n"/>
      <c r="B464" s="289" t="n"/>
      <c r="C464" s="289" t="n"/>
      <c r="D464" s="289" t="n"/>
      <c r="E464" s="289" t="n"/>
      <c r="F464" s="289" t="n"/>
      <c r="G464" s="289" t="n"/>
      <c r="H464" s="289" t="n"/>
      <c r="I464" s="289" t="n"/>
      <c r="J464" s="289" t="n"/>
      <c r="K464" s="247" t="n"/>
      <c r="L464" s="247" t="n"/>
      <c r="M464" s="247" t="n"/>
      <c r="N464" s="247" t="n"/>
      <c r="O464" s="247" t="n"/>
    </row>
    <row r="465" ht="16.5" customHeight="1" s="268">
      <c r="A465" s="247" t="n"/>
      <c r="B465" s="289" t="n"/>
      <c r="C465" s="289" t="n"/>
      <c r="D465" s="289" t="n"/>
      <c r="E465" s="289" t="n"/>
      <c r="F465" s="289" t="n"/>
      <c r="G465" s="289" t="n"/>
      <c r="H465" s="289" t="n"/>
      <c r="I465" s="289" t="n"/>
      <c r="J465" s="289" t="n"/>
      <c r="K465" s="247" t="n"/>
      <c r="L465" s="247" t="n"/>
      <c r="M465" s="247" t="n"/>
      <c r="N465" s="247" t="n"/>
      <c r="O465" s="247" t="n"/>
    </row>
    <row r="466" ht="16.5" customHeight="1" s="268">
      <c r="A466" s="247" t="n"/>
      <c r="B466" s="289" t="n"/>
      <c r="C466" s="289" t="n"/>
      <c r="D466" s="289" t="n"/>
      <c r="E466" s="289" t="n"/>
      <c r="F466" s="289" t="n"/>
      <c r="G466" s="289" t="n"/>
      <c r="H466" s="289" t="n"/>
      <c r="I466" s="289" t="n"/>
      <c r="J466" s="289" t="n"/>
      <c r="K466" s="247" t="n"/>
      <c r="L466" s="247" t="n"/>
      <c r="M466" s="247" t="n"/>
      <c r="N466" s="247" t="n"/>
      <c r="O466" s="247" t="n"/>
    </row>
    <row r="467" ht="16.5" customHeight="1" s="268">
      <c r="A467" s="247" t="n"/>
      <c r="B467" s="289" t="n"/>
      <c r="C467" s="289" t="n"/>
      <c r="D467" s="289" t="n"/>
      <c r="E467" s="289" t="n"/>
      <c r="F467" s="289" t="n"/>
      <c r="G467" s="289" t="n"/>
      <c r="H467" s="289" t="n"/>
      <c r="I467" s="289" t="n"/>
      <c r="J467" s="289" t="n"/>
      <c r="K467" s="247" t="n"/>
      <c r="L467" s="247" t="n"/>
      <c r="M467" s="247" t="n"/>
      <c r="N467" s="247" t="n"/>
      <c r="O467" s="247" t="n"/>
    </row>
    <row r="468" ht="16.5" customHeight="1" s="268">
      <c r="A468" s="247" t="n"/>
      <c r="B468" s="289" t="n"/>
      <c r="C468" s="289" t="n"/>
      <c r="D468" s="289" t="n"/>
      <c r="E468" s="289" t="n"/>
      <c r="F468" s="289" t="n"/>
      <c r="G468" s="289" t="n"/>
      <c r="H468" s="289" t="n"/>
      <c r="I468" s="289" t="n"/>
      <c r="J468" s="289" t="n"/>
      <c r="K468" s="247" t="n"/>
      <c r="L468" s="247" t="n"/>
      <c r="M468" s="247" t="n"/>
      <c r="N468" s="247" t="n"/>
      <c r="O468" s="247" t="n"/>
    </row>
    <row r="469" ht="16.5" customHeight="1" s="268">
      <c r="A469" s="247" t="n"/>
      <c r="B469" s="289" t="n"/>
      <c r="C469" s="289" t="n"/>
      <c r="D469" s="289" t="n"/>
      <c r="E469" s="289" t="n"/>
      <c r="F469" s="289" t="n"/>
      <c r="G469" s="289" t="n"/>
      <c r="H469" s="289" t="n"/>
      <c r="I469" s="289" t="n"/>
      <c r="J469" s="289" t="n"/>
      <c r="K469" s="247" t="n"/>
      <c r="L469" s="247" t="n"/>
      <c r="M469" s="247" t="n"/>
      <c r="N469" s="247" t="n"/>
      <c r="O469" s="247" t="n"/>
    </row>
    <row r="470" ht="16.5" customHeight="1" s="268">
      <c r="A470" s="247" t="n"/>
      <c r="B470" s="289" t="n"/>
      <c r="C470" s="289" t="n"/>
      <c r="D470" s="289" t="n"/>
      <c r="E470" s="289" t="n"/>
      <c r="F470" s="289" t="n"/>
      <c r="G470" s="289" t="n"/>
      <c r="H470" s="289" t="n"/>
      <c r="I470" s="289" t="n"/>
      <c r="J470" s="289" t="n"/>
      <c r="K470" s="247" t="n"/>
      <c r="L470" s="247" t="n"/>
      <c r="M470" s="247" t="n"/>
      <c r="N470" s="247" t="n"/>
      <c r="O470" s="247" t="n"/>
    </row>
    <row r="471" ht="16.5" customHeight="1" s="268">
      <c r="A471" s="247" t="n"/>
      <c r="B471" s="289" t="n"/>
      <c r="C471" s="289" t="n"/>
      <c r="D471" s="289" t="n"/>
      <c r="E471" s="289" t="n"/>
      <c r="F471" s="289" t="n"/>
      <c r="G471" s="289" t="n"/>
      <c r="H471" s="289" t="n"/>
      <c r="I471" s="289" t="n"/>
      <c r="J471" s="289" t="n"/>
      <c r="K471" s="247" t="n"/>
      <c r="L471" s="247" t="n"/>
      <c r="M471" s="247" t="n"/>
      <c r="N471" s="247" t="n"/>
      <c r="O471" s="247" t="n"/>
    </row>
    <row r="472" ht="16.5" customHeight="1" s="268">
      <c r="A472" s="247" t="n"/>
      <c r="B472" s="289" t="n"/>
      <c r="C472" s="289" t="n"/>
      <c r="D472" s="289" t="n"/>
      <c r="E472" s="289" t="n"/>
      <c r="F472" s="289" t="n"/>
      <c r="G472" s="289" t="n"/>
      <c r="H472" s="289" t="n"/>
      <c r="I472" s="289" t="n"/>
      <c r="J472" s="289" t="n"/>
      <c r="K472" s="247" t="n"/>
      <c r="L472" s="247" t="n"/>
      <c r="M472" s="247" t="n"/>
      <c r="N472" s="247" t="n"/>
      <c r="O472" s="247" t="n"/>
    </row>
    <row r="473" ht="16.5" customHeight="1" s="268">
      <c r="A473" s="247" t="n"/>
      <c r="B473" s="289" t="n"/>
      <c r="C473" s="289" t="n"/>
      <c r="D473" s="289" t="n"/>
      <c r="E473" s="289" t="n"/>
      <c r="F473" s="289" t="n"/>
      <c r="G473" s="289" t="n"/>
      <c r="H473" s="289" t="n"/>
      <c r="I473" s="289" t="n"/>
      <c r="J473" s="289" t="n"/>
      <c r="K473" s="247" t="n"/>
      <c r="L473" s="247" t="n"/>
      <c r="M473" s="247" t="n"/>
      <c r="N473" s="247" t="n"/>
      <c r="O473" s="247" t="n"/>
    </row>
    <row r="474" ht="16.5" customHeight="1" s="268">
      <c r="A474" s="247" t="n"/>
      <c r="B474" s="289" t="n"/>
      <c r="C474" s="289" t="n"/>
      <c r="D474" s="289" t="n"/>
      <c r="E474" s="289" t="n"/>
      <c r="F474" s="289" t="n"/>
      <c r="G474" s="289" t="n"/>
      <c r="H474" s="289" t="n"/>
      <c r="I474" s="289" t="n"/>
      <c r="J474" s="289" t="n"/>
      <c r="K474" s="247" t="n"/>
      <c r="L474" s="247" t="n"/>
      <c r="M474" s="247" t="n"/>
      <c r="N474" s="247" t="n"/>
      <c r="O474" s="247" t="n"/>
    </row>
    <row r="475" ht="16.5" customHeight="1" s="268">
      <c r="A475" s="247" t="n"/>
      <c r="B475" s="289" t="n"/>
      <c r="C475" s="289" t="n"/>
      <c r="D475" s="289" t="n"/>
      <c r="E475" s="289" t="n"/>
      <c r="F475" s="289" t="n"/>
      <c r="G475" s="289" t="n"/>
      <c r="H475" s="289" t="n"/>
      <c r="I475" s="289" t="n"/>
      <c r="J475" s="289" t="n"/>
      <c r="K475" s="247" t="n"/>
      <c r="L475" s="247" t="n"/>
      <c r="M475" s="247" t="n"/>
      <c r="N475" s="247" t="n"/>
      <c r="O475" s="247" t="n"/>
    </row>
    <row r="476" ht="16.5" customHeight="1" s="268">
      <c r="A476" s="247" t="n"/>
      <c r="B476" s="289" t="n"/>
      <c r="C476" s="289" t="n"/>
      <c r="D476" s="289" t="n"/>
      <c r="E476" s="289" t="n"/>
      <c r="F476" s="289" t="n"/>
      <c r="G476" s="289" t="n"/>
      <c r="H476" s="289" t="n"/>
      <c r="I476" s="289" t="n"/>
      <c r="J476" s="289" t="n"/>
      <c r="K476" s="247" t="n"/>
      <c r="L476" s="247" t="n"/>
      <c r="M476" s="247" t="n"/>
      <c r="N476" s="247" t="n"/>
      <c r="O476" s="247" t="n"/>
    </row>
    <row r="477" ht="16.5" customHeight="1" s="268">
      <c r="A477" s="247" t="n"/>
      <c r="B477" s="289" t="n"/>
      <c r="C477" s="289" t="n"/>
      <c r="D477" s="289" t="n"/>
      <c r="E477" s="289" t="n"/>
      <c r="F477" s="289" t="n"/>
      <c r="G477" s="289" t="n"/>
      <c r="H477" s="289" t="n"/>
      <c r="I477" s="289" t="n"/>
      <c r="J477" s="289" t="n"/>
      <c r="K477" s="247" t="n"/>
      <c r="L477" s="247" t="n"/>
      <c r="M477" s="247" t="n"/>
      <c r="N477" s="247" t="n"/>
      <c r="O477" s="247" t="n"/>
    </row>
    <row r="478" ht="16.5" customHeight="1" s="268">
      <c r="A478" s="247" t="n"/>
      <c r="B478" s="289" t="n"/>
      <c r="C478" s="289" t="n"/>
      <c r="D478" s="289" t="n"/>
      <c r="E478" s="289" t="n"/>
      <c r="F478" s="289" t="n"/>
      <c r="G478" s="289" t="n"/>
      <c r="H478" s="289" t="n"/>
      <c r="I478" s="289" t="n"/>
      <c r="J478" s="289" t="n"/>
      <c r="K478" s="247" t="n"/>
      <c r="L478" s="247" t="n"/>
      <c r="M478" s="247" t="n"/>
      <c r="N478" s="247" t="n"/>
      <c r="O478" s="247" t="n"/>
    </row>
    <row r="479" ht="16.5" customHeight="1" s="268">
      <c r="A479" s="247" t="n"/>
      <c r="B479" s="289" t="n"/>
      <c r="C479" s="289" t="n"/>
      <c r="D479" s="289" t="n"/>
      <c r="E479" s="289" t="n"/>
      <c r="F479" s="289" t="n"/>
      <c r="G479" s="289" t="n"/>
      <c r="H479" s="289" t="n"/>
      <c r="I479" s="289" t="n"/>
      <c r="J479" s="289" t="n"/>
      <c r="K479" s="247" t="n"/>
      <c r="L479" s="247" t="n"/>
      <c r="M479" s="247" t="n"/>
      <c r="N479" s="247" t="n"/>
      <c r="O479" s="247" t="n"/>
    </row>
    <row r="480" ht="16.5" customHeight="1" s="268">
      <c r="A480" s="247" t="n"/>
      <c r="B480" s="289" t="n"/>
      <c r="C480" s="289" t="n"/>
      <c r="D480" s="289" t="n"/>
      <c r="E480" s="289" t="n"/>
      <c r="F480" s="289" t="n"/>
      <c r="G480" s="289" t="n"/>
      <c r="H480" s="289" t="n"/>
      <c r="I480" s="289" t="n"/>
      <c r="J480" s="289" t="n"/>
      <c r="K480" s="247" t="n"/>
      <c r="L480" s="247" t="n"/>
      <c r="M480" s="247" t="n"/>
      <c r="N480" s="247" t="n"/>
      <c r="O480" s="247" t="n"/>
    </row>
    <row r="481" ht="16.5" customHeight="1" s="268">
      <c r="A481" s="247" t="n"/>
      <c r="B481" s="289" t="n"/>
      <c r="C481" s="289" t="n"/>
      <c r="D481" s="289" t="n"/>
      <c r="E481" s="289" t="n"/>
      <c r="F481" s="289" t="n"/>
      <c r="G481" s="289" t="n"/>
      <c r="H481" s="289" t="n"/>
      <c r="I481" s="289" t="n"/>
      <c r="J481" s="289" t="n"/>
      <c r="K481" s="247" t="n"/>
      <c r="L481" s="247" t="n"/>
      <c r="M481" s="247" t="n"/>
      <c r="N481" s="247" t="n"/>
      <c r="O481" s="247" t="n"/>
    </row>
    <row r="482" ht="16.5" customHeight="1" s="268">
      <c r="A482" s="247" t="n"/>
      <c r="B482" s="289" t="n"/>
      <c r="C482" s="289" t="n"/>
      <c r="D482" s="289" t="n"/>
      <c r="E482" s="289" t="n"/>
      <c r="F482" s="289" t="n"/>
      <c r="G482" s="289" t="n"/>
      <c r="H482" s="289" t="n"/>
      <c r="I482" s="289" t="n"/>
      <c r="J482" s="289" t="n"/>
      <c r="K482" s="247" t="n"/>
      <c r="L482" s="247" t="n"/>
      <c r="M482" s="247" t="n"/>
      <c r="N482" s="247" t="n"/>
      <c r="O482" s="247" t="n"/>
    </row>
    <row r="483" ht="16.5" customHeight="1" s="268">
      <c r="A483" s="247" t="n"/>
      <c r="B483" s="289" t="n"/>
      <c r="C483" s="289" t="n"/>
      <c r="D483" s="289" t="n"/>
      <c r="E483" s="289" t="n"/>
      <c r="F483" s="289" t="n"/>
      <c r="G483" s="289" t="n"/>
      <c r="H483" s="289" t="n"/>
      <c r="I483" s="289" t="n"/>
      <c r="J483" s="289" t="n"/>
      <c r="K483" s="247" t="n"/>
      <c r="L483" s="247" t="n"/>
      <c r="M483" s="247" t="n"/>
      <c r="N483" s="247" t="n"/>
      <c r="O483" s="247" t="n"/>
    </row>
    <row r="484" ht="16.5" customHeight="1" s="268">
      <c r="A484" s="247" t="n"/>
      <c r="B484" s="289" t="n"/>
      <c r="C484" s="289" t="n"/>
      <c r="D484" s="289" t="n"/>
      <c r="E484" s="289" t="n"/>
      <c r="F484" s="289" t="n"/>
      <c r="G484" s="289" t="n"/>
      <c r="H484" s="289" t="n"/>
      <c r="I484" s="289" t="n"/>
      <c r="J484" s="289" t="n"/>
      <c r="K484" s="247" t="n"/>
      <c r="L484" s="247" t="n"/>
      <c r="M484" s="247" t="n"/>
      <c r="N484" s="247" t="n"/>
      <c r="O484" s="247" t="n"/>
    </row>
    <row r="485" ht="16.5" customHeight="1" s="268">
      <c r="A485" s="247" t="n"/>
      <c r="B485" s="289" t="n"/>
      <c r="C485" s="289" t="n"/>
      <c r="D485" s="289" t="n"/>
      <c r="E485" s="289" t="n"/>
      <c r="F485" s="289" t="n"/>
      <c r="G485" s="289" t="n"/>
      <c r="H485" s="289" t="n"/>
      <c r="I485" s="289" t="n"/>
      <c r="J485" s="289" t="n"/>
      <c r="K485" s="247" t="n"/>
      <c r="L485" s="247" t="n"/>
      <c r="M485" s="247" t="n"/>
      <c r="N485" s="247" t="n"/>
      <c r="O485" s="247" t="n"/>
    </row>
    <row r="486" ht="16.5" customHeight="1" s="268">
      <c r="A486" s="247" t="n"/>
      <c r="B486" s="289" t="n"/>
      <c r="C486" s="289" t="n"/>
      <c r="D486" s="289" t="n"/>
      <c r="E486" s="289" t="n"/>
      <c r="F486" s="289" t="n"/>
      <c r="G486" s="289" t="n"/>
      <c r="H486" s="289" t="n"/>
      <c r="I486" s="289" t="n"/>
      <c r="J486" s="289" t="n"/>
      <c r="K486" s="247" t="n"/>
      <c r="L486" s="247" t="n"/>
      <c r="M486" s="247" t="n"/>
      <c r="N486" s="247" t="n"/>
      <c r="O486" s="247" t="n"/>
    </row>
    <row r="487" ht="16.5" customHeight="1" s="268">
      <c r="A487" s="247" t="n"/>
      <c r="B487" s="289" t="n"/>
      <c r="C487" s="289" t="n"/>
      <c r="D487" s="289" t="n"/>
      <c r="E487" s="289" t="n"/>
      <c r="F487" s="289" t="n"/>
      <c r="G487" s="289" t="n"/>
      <c r="H487" s="289" t="n"/>
      <c r="I487" s="289" t="n"/>
      <c r="J487" s="289" t="n"/>
      <c r="K487" s="247" t="n"/>
      <c r="L487" s="247" t="n"/>
      <c r="M487" s="247" t="n"/>
      <c r="N487" s="247" t="n"/>
      <c r="O487" s="247" t="n"/>
    </row>
    <row r="488" ht="16.5" customHeight="1" s="268">
      <c r="A488" s="247" t="n"/>
      <c r="B488" s="289" t="n"/>
      <c r="C488" s="289" t="n"/>
      <c r="D488" s="289" t="n"/>
      <c r="E488" s="289" t="n"/>
      <c r="F488" s="289" t="n"/>
      <c r="G488" s="289" t="n"/>
      <c r="H488" s="289" t="n"/>
      <c r="I488" s="289" t="n"/>
      <c r="J488" s="289" t="n"/>
      <c r="K488" s="247" t="n"/>
      <c r="L488" s="247" t="n"/>
      <c r="M488" s="247" t="n"/>
      <c r="N488" s="247" t="n"/>
      <c r="O488" s="247" t="n"/>
    </row>
    <row r="489" ht="16.5" customHeight="1" s="268">
      <c r="A489" s="247" t="n"/>
      <c r="B489" s="289" t="n"/>
      <c r="C489" s="289" t="n"/>
      <c r="D489" s="289" t="n"/>
      <c r="E489" s="289" t="n"/>
      <c r="F489" s="289" t="n"/>
      <c r="G489" s="289" t="n"/>
      <c r="H489" s="289" t="n"/>
      <c r="I489" s="289" t="n"/>
      <c r="J489" s="289" t="n"/>
      <c r="K489" s="247" t="n"/>
      <c r="L489" s="247" t="n"/>
      <c r="M489" s="247" t="n"/>
      <c r="N489" s="247" t="n"/>
      <c r="O489" s="247" t="n"/>
    </row>
    <row r="490" ht="16.5" customHeight="1" s="268">
      <c r="A490" s="247" t="n"/>
      <c r="B490" s="289" t="n"/>
      <c r="C490" s="289" t="n"/>
      <c r="D490" s="289" t="n"/>
      <c r="E490" s="289" t="n"/>
      <c r="F490" s="289" t="n"/>
      <c r="G490" s="289" t="n"/>
      <c r="H490" s="289" t="n"/>
      <c r="I490" s="289" t="n"/>
      <c r="J490" s="289" t="n"/>
      <c r="K490" s="247" t="n"/>
      <c r="L490" s="247" t="n"/>
      <c r="M490" s="247" t="n"/>
      <c r="N490" s="247" t="n"/>
      <c r="O490" s="247" t="n"/>
    </row>
    <row r="491" ht="16.5" customHeight="1" s="268">
      <c r="A491" s="247" t="n"/>
      <c r="B491" s="289" t="n"/>
      <c r="C491" s="289" t="n"/>
      <c r="D491" s="289" t="n"/>
      <c r="E491" s="289" t="n"/>
      <c r="F491" s="289" t="n"/>
      <c r="G491" s="289" t="n"/>
      <c r="H491" s="289" t="n"/>
      <c r="I491" s="289" t="n"/>
      <c r="J491" s="289" t="n"/>
      <c r="K491" s="247" t="n"/>
      <c r="L491" s="247" t="n"/>
      <c r="M491" s="247" t="n"/>
      <c r="N491" s="247" t="n"/>
      <c r="O491" s="247" t="n"/>
    </row>
    <row r="492" ht="16.5" customHeight="1" s="268">
      <c r="A492" s="247" t="n"/>
      <c r="B492" s="289" t="n"/>
      <c r="C492" s="289" t="n"/>
      <c r="D492" s="289" t="n"/>
      <c r="E492" s="289" t="n"/>
      <c r="F492" s="289" t="n"/>
      <c r="G492" s="289" t="n"/>
      <c r="H492" s="289" t="n"/>
      <c r="I492" s="289" t="n"/>
      <c r="J492" s="289" t="n"/>
      <c r="K492" s="247" t="n"/>
      <c r="L492" s="247" t="n"/>
      <c r="M492" s="247" t="n"/>
      <c r="N492" s="247" t="n"/>
      <c r="O492" s="247" t="n"/>
    </row>
    <row r="493" ht="16.5" customHeight="1" s="268">
      <c r="A493" s="247" t="n"/>
      <c r="B493" s="289" t="n"/>
      <c r="C493" s="289" t="n"/>
      <c r="D493" s="289" t="n"/>
      <c r="E493" s="289" t="n"/>
      <c r="F493" s="289" t="n"/>
      <c r="G493" s="289" t="n"/>
      <c r="H493" s="289" t="n"/>
      <c r="I493" s="289" t="n"/>
      <c r="J493" s="289" t="n"/>
      <c r="K493" s="247" t="n"/>
      <c r="L493" s="247" t="n"/>
      <c r="M493" s="247" t="n"/>
      <c r="N493" s="247" t="n"/>
      <c r="O493" s="247" t="n"/>
    </row>
    <row r="494" ht="16.5" customHeight="1" s="268">
      <c r="A494" s="247" t="n"/>
      <c r="B494" s="289" t="n"/>
      <c r="C494" s="289" t="n"/>
      <c r="D494" s="289" t="n"/>
      <c r="E494" s="289" t="n"/>
      <c r="F494" s="289" t="n"/>
      <c r="G494" s="289" t="n"/>
      <c r="H494" s="289" t="n"/>
      <c r="I494" s="289" t="n"/>
      <c r="J494" s="289" t="n"/>
      <c r="K494" s="247" t="n"/>
      <c r="L494" s="247" t="n"/>
      <c r="M494" s="247" t="n"/>
      <c r="N494" s="247" t="n"/>
      <c r="O494" s="247" t="n"/>
    </row>
    <row r="495" ht="16.5" customHeight="1" s="268">
      <c r="A495" s="247" t="n"/>
      <c r="B495" s="289" t="n"/>
      <c r="C495" s="289" t="n"/>
      <c r="D495" s="289" t="n"/>
      <c r="E495" s="289" t="n"/>
      <c r="F495" s="289" t="n"/>
      <c r="G495" s="289" t="n"/>
      <c r="H495" s="289" t="n"/>
      <c r="I495" s="289" t="n"/>
      <c r="J495" s="289" t="n"/>
      <c r="K495" s="247" t="n"/>
      <c r="L495" s="247" t="n"/>
      <c r="M495" s="247" t="n"/>
      <c r="N495" s="247" t="n"/>
      <c r="O495" s="247" t="n"/>
    </row>
    <row r="496" ht="16.5" customHeight="1" s="268">
      <c r="A496" s="247" t="n"/>
      <c r="B496" s="289" t="n"/>
      <c r="C496" s="289" t="n"/>
      <c r="D496" s="289" t="n"/>
      <c r="E496" s="289" t="n"/>
      <c r="F496" s="289" t="n"/>
      <c r="G496" s="289" t="n"/>
      <c r="H496" s="289" t="n"/>
      <c r="I496" s="289" t="n"/>
      <c r="J496" s="289" t="n"/>
      <c r="K496" s="247" t="n"/>
      <c r="L496" s="247" t="n"/>
      <c r="M496" s="247" t="n"/>
      <c r="N496" s="247" t="n"/>
      <c r="O496" s="247" t="n"/>
    </row>
    <row r="497" ht="16.5" customHeight="1" s="268">
      <c r="A497" s="247" t="n"/>
      <c r="B497" s="289" t="n"/>
      <c r="C497" s="289" t="n"/>
      <c r="D497" s="289" t="n"/>
      <c r="E497" s="289" t="n"/>
      <c r="F497" s="289" t="n"/>
      <c r="G497" s="289" t="n"/>
      <c r="H497" s="289" t="n"/>
      <c r="I497" s="289" t="n"/>
      <c r="J497" s="289" t="n"/>
      <c r="K497" s="247" t="n"/>
      <c r="L497" s="247" t="n"/>
      <c r="M497" s="247" t="n"/>
      <c r="N497" s="247" t="n"/>
      <c r="O497" s="247" t="n"/>
    </row>
    <row r="498" ht="16.5" customHeight="1" s="268">
      <c r="A498" s="247" t="n"/>
      <c r="B498" s="289" t="n"/>
      <c r="C498" s="289" t="n"/>
      <c r="D498" s="289" t="n"/>
      <c r="E498" s="289" t="n"/>
      <c r="F498" s="289" t="n"/>
      <c r="G498" s="289" t="n"/>
      <c r="H498" s="289" t="n"/>
      <c r="I498" s="289" t="n"/>
      <c r="J498" s="289" t="n"/>
      <c r="K498" s="247" t="n"/>
      <c r="L498" s="247" t="n"/>
      <c r="M498" s="247" t="n"/>
      <c r="N498" s="247" t="n"/>
      <c r="O498" s="247" t="n"/>
    </row>
    <row r="499" ht="16.5" customHeight="1" s="268">
      <c r="A499" s="247" t="n"/>
      <c r="B499" s="289" t="n"/>
      <c r="C499" s="289" t="n"/>
      <c r="D499" s="289" t="n"/>
      <c r="E499" s="289" t="n"/>
      <c r="F499" s="289" t="n"/>
      <c r="G499" s="289" t="n"/>
      <c r="H499" s="289" t="n"/>
      <c r="I499" s="289" t="n"/>
      <c r="J499" s="289" t="n"/>
      <c r="K499" s="247" t="n"/>
      <c r="L499" s="247" t="n"/>
      <c r="M499" s="247" t="n"/>
      <c r="N499" s="247" t="n"/>
      <c r="O499" s="247" t="n"/>
    </row>
    <row r="500" ht="16.5" customHeight="1" s="268">
      <c r="A500" s="247" t="n"/>
      <c r="B500" s="289" t="n"/>
      <c r="C500" s="289" t="n"/>
      <c r="D500" s="289" t="n"/>
      <c r="E500" s="289" t="n"/>
      <c r="F500" s="289" t="n"/>
      <c r="G500" s="289" t="n"/>
      <c r="H500" s="289" t="n"/>
      <c r="I500" s="289" t="n"/>
      <c r="J500" s="289" t="n"/>
      <c r="K500" s="247" t="n"/>
      <c r="L500" s="247" t="n"/>
      <c r="M500" s="247" t="n"/>
      <c r="N500" s="247" t="n"/>
      <c r="O500" s="247" t="n"/>
    </row>
    <row r="501" ht="16.5" customHeight="1" s="268">
      <c r="A501" s="247" t="n"/>
      <c r="B501" s="289" t="n"/>
      <c r="C501" s="289" t="n"/>
      <c r="D501" s="289" t="n"/>
      <c r="E501" s="289" t="n"/>
      <c r="F501" s="289" t="n"/>
      <c r="G501" s="289" t="n"/>
      <c r="H501" s="289" t="n"/>
      <c r="I501" s="289" t="n"/>
      <c r="J501" s="289" t="n"/>
      <c r="K501" s="247" t="n"/>
      <c r="L501" s="247" t="n"/>
      <c r="M501" s="247" t="n"/>
      <c r="N501" s="247" t="n"/>
      <c r="O501" s="247" t="n"/>
    </row>
    <row r="502" ht="16.5" customHeight="1" s="268">
      <c r="A502" s="247" t="n"/>
      <c r="B502" s="289" t="n"/>
      <c r="C502" s="289" t="n"/>
      <c r="D502" s="289" t="n"/>
      <c r="E502" s="289" t="n"/>
      <c r="F502" s="289" t="n"/>
      <c r="G502" s="289" t="n"/>
      <c r="H502" s="289" t="n"/>
      <c r="I502" s="289" t="n"/>
      <c r="J502" s="289" t="n"/>
      <c r="K502" s="247" t="n"/>
      <c r="L502" s="247" t="n"/>
      <c r="M502" s="247" t="n"/>
      <c r="N502" s="247" t="n"/>
      <c r="O502" s="247" t="n"/>
    </row>
    <row r="503" ht="16.5" customHeight="1" s="268">
      <c r="A503" s="247" t="n"/>
      <c r="B503" s="289" t="n"/>
      <c r="C503" s="289" t="n"/>
      <c r="D503" s="289" t="n"/>
      <c r="E503" s="289" t="n"/>
      <c r="F503" s="289" t="n"/>
      <c r="G503" s="289" t="n"/>
      <c r="H503" s="289" t="n"/>
      <c r="I503" s="289" t="n"/>
      <c r="J503" s="289" t="n"/>
      <c r="K503" s="247" t="n"/>
      <c r="L503" s="247" t="n"/>
      <c r="M503" s="247" t="n"/>
      <c r="N503" s="247" t="n"/>
      <c r="O503" s="247" t="n"/>
    </row>
    <row r="504" ht="16.5" customHeight="1" s="268">
      <c r="A504" s="247" t="n"/>
      <c r="B504" s="289" t="n"/>
      <c r="C504" s="289" t="n"/>
      <c r="D504" s="289" t="n"/>
      <c r="E504" s="289" t="n"/>
      <c r="F504" s="289" t="n"/>
      <c r="G504" s="289" t="n"/>
      <c r="H504" s="289" t="n"/>
      <c r="I504" s="289" t="n"/>
      <c r="J504" s="289" t="n"/>
      <c r="K504" s="247" t="n"/>
      <c r="L504" s="247" t="n"/>
      <c r="M504" s="247" t="n"/>
      <c r="N504" s="247" t="n"/>
      <c r="O504" s="247" t="n"/>
    </row>
    <row r="505" ht="16.5" customHeight="1" s="268">
      <c r="A505" s="247" t="n"/>
      <c r="B505" s="289" t="n"/>
      <c r="C505" s="289" t="n"/>
      <c r="D505" s="289" t="n"/>
      <c r="E505" s="289" t="n"/>
      <c r="F505" s="289" t="n"/>
      <c r="G505" s="289" t="n"/>
      <c r="H505" s="289" t="n"/>
      <c r="I505" s="289" t="n"/>
      <c r="J505" s="289" t="n"/>
      <c r="K505" s="247" t="n"/>
      <c r="L505" s="247" t="n"/>
      <c r="M505" s="247" t="n"/>
      <c r="N505" s="247" t="n"/>
      <c r="O505" s="247" t="n"/>
    </row>
    <row r="506" ht="16.5" customHeight="1" s="268">
      <c r="A506" s="247" t="n"/>
      <c r="B506" s="289" t="n"/>
      <c r="C506" s="289" t="n"/>
      <c r="D506" s="289" t="n"/>
      <c r="E506" s="289" t="n"/>
      <c r="F506" s="289" t="n"/>
      <c r="G506" s="289" t="n"/>
      <c r="H506" s="289" t="n"/>
      <c r="I506" s="289" t="n"/>
      <c r="J506" s="289" t="n"/>
      <c r="K506" s="247" t="n"/>
      <c r="L506" s="247" t="n"/>
      <c r="M506" s="247" t="n"/>
      <c r="N506" s="247" t="n"/>
      <c r="O506" s="247" t="n"/>
    </row>
    <row r="507" ht="16.5" customHeight="1" s="268">
      <c r="A507" s="247" t="n"/>
      <c r="B507" s="289" t="n"/>
      <c r="C507" s="289" t="n"/>
      <c r="D507" s="289" t="n"/>
      <c r="E507" s="289" t="n"/>
      <c r="F507" s="289" t="n"/>
      <c r="G507" s="289" t="n"/>
      <c r="H507" s="289" t="n"/>
      <c r="I507" s="289" t="n"/>
      <c r="J507" s="289" t="n"/>
      <c r="K507" s="247" t="n"/>
      <c r="L507" s="247" t="n"/>
      <c r="M507" s="247" t="n"/>
      <c r="N507" s="247" t="n"/>
      <c r="O507" s="247" t="n"/>
    </row>
    <row r="508" ht="16.5" customHeight="1" s="268">
      <c r="A508" s="247" t="n"/>
      <c r="B508" s="289" t="n"/>
      <c r="C508" s="289" t="n"/>
      <c r="D508" s="289" t="n"/>
      <c r="E508" s="289" t="n"/>
      <c r="F508" s="289" t="n"/>
      <c r="G508" s="289" t="n"/>
      <c r="H508" s="289" t="n"/>
      <c r="I508" s="289" t="n"/>
      <c r="J508" s="289" t="n"/>
      <c r="K508" s="247" t="n"/>
      <c r="L508" s="247" t="n"/>
      <c r="M508" s="247" t="n"/>
      <c r="N508" s="247" t="n"/>
      <c r="O508" s="247" t="n"/>
    </row>
    <row r="509" ht="16.5" customHeight="1" s="268">
      <c r="A509" s="247" t="n"/>
      <c r="B509" s="289" t="n"/>
      <c r="C509" s="289" t="n"/>
      <c r="D509" s="289" t="n"/>
      <c r="E509" s="289" t="n"/>
      <c r="F509" s="289" t="n"/>
      <c r="G509" s="289" t="n"/>
      <c r="H509" s="289" t="n"/>
      <c r="I509" s="289" t="n"/>
      <c r="J509" s="289" t="n"/>
      <c r="K509" s="247" t="n"/>
      <c r="L509" s="247" t="n"/>
      <c r="M509" s="247" t="n"/>
      <c r="N509" s="247" t="n"/>
      <c r="O509" s="247" t="n"/>
    </row>
    <row r="510" ht="16.5" customHeight="1" s="268">
      <c r="A510" s="247" t="n"/>
      <c r="B510" s="289" t="n"/>
      <c r="C510" s="289" t="n"/>
      <c r="D510" s="289" t="n"/>
      <c r="E510" s="289" t="n"/>
      <c r="F510" s="289" t="n"/>
      <c r="G510" s="289" t="n"/>
      <c r="H510" s="289" t="n"/>
      <c r="I510" s="289" t="n"/>
      <c r="J510" s="289" t="n"/>
      <c r="K510" s="247" t="n"/>
      <c r="L510" s="247" t="n"/>
      <c r="M510" s="247" t="n"/>
      <c r="N510" s="247" t="n"/>
      <c r="O510" s="247" t="n"/>
    </row>
    <row r="511" ht="16.5" customHeight="1" s="268">
      <c r="A511" s="247" t="n"/>
      <c r="B511" s="289" t="n"/>
      <c r="C511" s="289" t="n"/>
      <c r="D511" s="289" t="n"/>
      <c r="E511" s="289" t="n"/>
      <c r="F511" s="289" t="n"/>
      <c r="G511" s="289" t="n"/>
      <c r="H511" s="289" t="n"/>
      <c r="I511" s="289" t="n"/>
      <c r="J511" s="289" t="n"/>
      <c r="K511" s="247" t="n"/>
      <c r="L511" s="247" t="n"/>
      <c r="M511" s="247" t="n"/>
      <c r="N511" s="247" t="n"/>
      <c r="O511" s="247" t="n"/>
    </row>
    <row r="512" ht="16.5" customHeight="1" s="268">
      <c r="A512" s="247" t="n"/>
      <c r="B512" s="289" t="n"/>
      <c r="C512" s="289" t="n"/>
      <c r="D512" s="289" t="n"/>
      <c r="E512" s="289" t="n"/>
      <c r="F512" s="289" t="n"/>
      <c r="G512" s="289" t="n"/>
      <c r="H512" s="289" t="n"/>
      <c r="I512" s="289" t="n"/>
      <c r="J512" s="289" t="n"/>
      <c r="K512" s="247" t="n"/>
      <c r="L512" s="247" t="n"/>
      <c r="M512" s="247" t="n"/>
      <c r="N512" s="247" t="n"/>
      <c r="O512" s="247" t="n"/>
    </row>
    <row r="513" ht="16.5" customHeight="1" s="268">
      <c r="A513" s="247" t="n"/>
      <c r="B513" s="289" t="n"/>
      <c r="C513" s="289" t="n"/>
      <c r="D513" s="289" t="n"/>
      <c r="E513" s="289" t="n"/>
      <c r="F513" s="289" t="n"/>
      <c r="G513" s="289" t="n"/>
      <c r="H513" s="289" t="n"/>
      <c r="I513" s="289" t="n"/>
      <c r="J513" s="289" t="n"/>
      <c r="K513" s="247" t="n"/>
      <c r="L513" s="247" t="n"/>
      <c r="M513" s="247" t="n"/>
      <c r="N513" s="247" t="n"/>
      <c r="O513" s="247" t="n"/>
    </row>
    <row r="514" ht="16.5" customHeight="1" s="268">
      <c r="A514" s="247" t="n"/>
      <c r="B514" s="289" t="n"/>
      <c r="C514" s="289" t="n"/>
      <c r="D514" s="289" t="n"/>
      <c r="E514" s="289" t="n"/>
      <c r="F514" s="289" t="n"/>
      <c r="G514" s="289" t="n"/>
      <c r="H514" s="289" t="n"/>
      <c r="I514" s="289" t="n"/>
      <c r="J514" s="289" t="n"/>
      <c r="K514" s="247" t="n"/>
      <c r="L514" s="247" t="n"/>
      <c r="M514" s="247" t="n"/>
      <c r="N514" s="247" t="n"/>
      <c r="O514" s="247" t="n"/>
    </row>
    <row r="515" ht="16.5" customHeight="1" s="268">
      <c r="A515" s="247" t="n"/>
      <c r="B515" s="289" t="n"/>
      <c r="C515" s="289" t="n"/>
      <c r="D515" s="289" t="n"/>
      <c r="E515" s="289" t="n"/>
      <c r="F515" s="289" t="n"/>
      <c r="G515" s="289" t="n"/>
      <c r="H515" s="289" t="n"/>
      <c r="I515" s="289" t="n"/>
      <c r="J515" s="289" t="n"/>
      <c r="K515" s="247" t="n"/>
      <c r="L515" s="247" t="n"/>
      <c r="M515" s="247" t="n"/>
      <c r="N515" s="247" t="n"/>
      <c r="O515" s="247" t="n"/>
    </row>
    <row r="516" ht="16.5" customHeight="1" s="268">
      <c r="A516" s="247" t="n"/>
      <c r="B516" s="289" t="n"/>
      <c r="C516" s="289" t="n"/>
      <c r="D516" s="289" t="n"/>
      <c r="E516" s="289" t="n"/>
      <c r="F516" s="289" t="n"/>
      <c r="G516" s="289" t="n"/>
      <c r="H516" s="289" t="n"/>
      <c r="I516" s="289" t="n"/>
      <c r="J516" s="289" t="n"/>
      <c r="K516" s="247" t="n"/>
      <c r="L516" s="247" t="n"/>
      <c r="M516" s="247" t="n"/>
      <c r="N516" s="247" t="n"/>
      <c r="O516" s="247" t="n"/>
    </row>
    <row r="517" ht="16.5" customHeight="1" s="268">
      <c r="A517" s="247" t="n"/>
      <c r="B517" s="289" t="n"/>
      <c r="C517" s="289" t="n"/>
      <c r="D517" s="289" t="n"/>
      <c r="E517" s="289" t="n"/>
      <c r="F517" s="289" t="n"/>
      <c r="G517" s="289" t="n"/>
      <c r="H517" s="289" t="n"/>
      <c r="I517" s="289" t="n"/>
      <c r="J517" s="289" t="n"/>
      <c r="K517" s="247" t="n"/>
      <c r="L517" s="247" t="n"/>
      <c r="M517" s="247" t="n"/>
      <c r="N517" s="247" t="n"/>
      <c r="O517" s="247" t="n"/>
    </row>
    <row r="518" ht="16.5" customHeight="1" s="268">
      <c r="A518" s="247" t="n"/>
      <c r="B518" s="289" t="n"/>
      <c r="C518" s="289" t="n"/>
      <c r="D518" s="289" t="n"/>
      <c r="E518" s="289" t="n"/>
      <c r="F518" s="289" t="n"/>
      <c r="G518" s="289" t="n"/>
      <c r="H518" s="289" t="n"/>
      <c r="I518" s="289" t="n"/>
      <c r="J518" s="289" t="n"/>
      <c r="K518" s="247" t="n"/>
      <c r="L518" s="247" t="n"/>
      <c r="M518" s="247" t="n"/>
      <c r="N518" s="247" t="n"/>
      <c r="O518" s="247" t="n"/>
    </row>
    <row r="519" ht="16.5" customHeight="1" s="268">
      <c r="A519" s="247" t="n"/>
      <c r="B519" s="289" t="n"/>
      <c r="C519" s="289" t="n"/>
      <c r="D519" s="289" t="n"/>
      <c r="E519" s="289" t="n"/>
      <c r="F519" s="289" t="n"/>
      <c r="G519" s="289" t="n"/>
      <c r="H519" s="289" t="n"/>
      <c r="I519" s="289" t="n"/>
      <c r="J519" s="289" t="n"/>
      <c r="K519" s="247" t="n"/>
      <c r="L519" s="247" t="n"/>
      <c r="M519" s="247" t="n"/>
      <c r="N519" s="247" t="n"/>
      <c r="O519" s="247" t="n"/>
    </row>
    <row r="520" ht="16.5" customHeight="1" s="268">
      <c r="A520" s="247" t="n"/>
      <c r="B520" s="289" t="n"/>
      <c r="C520" s="289" t="n"/>
      <c r="D520" s="289" t="n"/>
      <c r="E520" s="289" t="n"/>
      <c r="F520" s="289" t="n"/>
      <c r="G520" s="289" t="n"/>
      <c r="H520" s="289" t="n"/>
      <c r="I520" s="289" t="n"/>
      <c r="J520" s="289" t="n"/>
      <c r="K520" s="247" t="n"/>
      <c r="L520" s="247" t="n"/>
      <c r="M520" s="247" t="n"/>
      <c r="N520" s="247" t="n"/>
      <c r="O520" s="247" t="n"/>
    </row>
    <row r="521" ht="16.5" customHeight="1" s="268">
      <c r="A521" s="247" t="n"/>
      <c r="B521" s="289" t="n"/>
      <c r="C521" s="289" t="n"/>
      <c r="D521" s="289" t="n"/>
      <c r="E521" s="289" t="n"/>
      <c r="F521" s="289" t="n"/>
      <c r="G521" s="289" t="n"/>
      <c r="H521" s="289" t="n"/>
      <c r="I521" s="289" t="n"/>
      <c r="J521" s="289" t="n"/>
      <c r="K521" s="247" t="n"/>
      <c r="L521" s="247" t="n"/>
      <c r="M521" s="247" t="n"/>
      <c r="N521" s="247" t="n"/>
      <c r="O521" s="247" t="n"/>
    </row>
    <row r="522" ht="16.5" customHeight="1" s="268">
      <c r="A522" s="247" t="n"/>
      <c r="B522" s="289" t="n"/>
      <c r="C522" s="289" t="n"/>
      <c r="D522" s="289" t="n"/>
      <c r="E522" s="289" t="n"/>
      <c r="F522" s="289" t="n"/>
      <c r="G522" s="289" t="n"/>
      <c r="H522" s="289" t="n"/>
      <c r="I522" s="289" t="n"/>
      <c r="J522" s="289" t="n"/>
      <c r="K522" s="247" t="n"/>
      <c r="L522" s="247" t="n"/>
      <c r="M522" s="247" t="n"/>
      <c r="N522" s="247" t="n"/>
      <c r="O522" s="247" t="n"/>
    </row>
    <row r="523" ht="16.5" customHeight="1" s="268">
      <c r="A523" s="247" t="n"/>
      <c r="B523" s="289" t="n"/>
      <c r="C523" s="289" t="n"/>
      <c r="D523" s="289" t="n"/>
      <c r="E523" s="289" t="n"/>
      <c r="F523" s="289" t="n"/>
      <c r="G523" s="289" t="n"/>
      <c r="H523" s="289" t="n"/>
      <c r="I523" s="289" t="n"/>
      <c r="J523" s="289" t="n"/>
      <c r="K523" s="247" t="n"/>
      <c r="L523" s="247" t="n"/>
      <c r="M523" s="247" t="n"/>
      <c r="N523" s="247" t="n"/>
      <c r="O523" s="247" t="n"/>
    </row>
    <row r="524" ht="16.5" customHeight="1" s="268">
      <c r="A524" s="247" t="n"/>
      <c r="B524" s="289" t="n"/>
      <c r="C524" s="289" t="n"/>
      <c r="D524" s="289" t="n"/>
      <c r="E524" s="289" t="n"/>
      <c r="F524" s="289" t="n"/>
      <c r="G524" s="289" t="n"/>
      <c r="H524" s="289" t="n"/>
      <c r="I524" s="289" t="n"/>
      <c r="J524" s="289" t="n"/>
      <c r="K524" s="247" t="n"/>
      <c r="L524" s="247" t="n"/>
      <c r="M524" s="247" t="n"/>
      <c r="N524" s="247" t="n"/>
      <c r="O524" s="247" t="n"/>
    </row>
    <row r="525" ht="16.5" customHeight="1" s="268">
      <c r="A525" s="247" t="n"/>
      <c r="B525" s="289" t="n"/>
      <c r="C525" s="289" t="n"/>
      <c r="D525" s="289" t="n"/>
      <c r="E525" s="289" t="n"/>
      <c r="F525" s="289" t="n"/>
      <c r="G525" s="289" t="n"/>
      <c r="H525" s="289" t="n"/>
      <c r="I525" s="289" t="n"/>
      <c r="J525" s="289" t="n"/>
      <c r="K525" s="247" t="n"/>
      <c r="L525" s="247" t="n"/>
      <c r="M525" s="247" t="n"/>
      <c r="N525" s="247" t="n"/>
      <c r="O525" s="247" t="n"/>
    </row>
    <row r="526" ht="16.5" customHeight="1" s="268">
      <c r="A526" s="247" t="n"/>
      <c r="B526" s="289" t="n"/>
      <c r="C526" s="289" t="n"/>
      <c r="D526" s="289" t="n"/>
      <c r="E526" s="289" t="n"/>
      <c r="F526" s="289" t="n"/>
      <c r="G526" s="289" t="n"/>
      <c r="H526" s="289" t="n"/>
      <c r="I526" s="289" t="n"/>
      <c r="J526" s="289" t="n"/>
      <c r="K526" s="247" t="n"/>
      <c r="L526" s="247" t="n"/>
      <c r="M526" s="247" t="n"/>
      <c r="N526" s="247" t="n"/>
      <c r="O526" s="247" t="n"/>
    </row>
    <row r="527" ht="16.5" customHeight="1" s="268">
      <c r="A527" s="247" t="n"/>
      <c r="B527" s="289" t="n"/>
      <c r="C527" s="289" t="n"/>
      <c r="D527" s="289" t="n"/>
      <c r="E527" s="289" t="n"/>
      <c r="F527" s="289" t="n"/>
      <c r="G527" s="289" t="n"/>
      <c r="H527" s="289" t="n"/>
      <c r="I527" s="289" t="n"/>
      <c r="J527" s="289" t="n"/>
      <c r="K527" s="247" t="n"/>
      <c r="L527" s="247" t="n"/>
      <c r="M527" s="247" t="n"/>
      <c r="N527" s="247" t="n"/>
      <c r="O527" s="247" t="n"/>
    </row>
    <row r="528" ht="16.5" customHeight="1" s="268">
      <c r="A528" s="247" t="n"/>
      <c r="B528" s="289" t="n"/>
      <c r="C528" s="289" t="n"/>
      <c r="D528" s="289" t="n"/>
      <c r="E528" s="289" t="n"/>
      <c r="F528" s="289" t="n"/>
      <c r="G528" s="289" t="n"/>
      <c r="H528" s="289" t="n"/>
      <c r="I528" s="289" t="n"/>
      <c r="J528" s="289" t="n"/>
      <c r="K528" s="247" t="n"/>
      <c r="L528" s="247" t="n"/>
      <c r="M528" s="247" t="n"/>
      <c r="N528" s="247" t="n"/>
      <c r="O528" s="247" t="n"/>
    </row>
    <row r="529" ht="16.5" customHeight="1" s="268">
      <c r="A529" s="247" t="n"/>
      <c r="B529" s="289" t="n"/>
      <c r="C529" s="289" t="n"/>
      <c r="D529" s="289" t="n"/>
      <c r="E529" s="289" t="n"/>
      <c r="F529" s="289" t="n"/>
      <c r="G529" s="289" t="n"/>
      <c r="H529" s="289" t="n"/>
      <c r="I529" s="289" t="n"/>
      <c r="J529" s="289" t="n"/>
      <c r="K529" s="247" t="n"/>
      <c r="L529" s="247" t="n"/>
      <c r="M529" s="247" t="n"/>
      <c r="N529" s="247" t="n"/>
      <c r="O529" s="247" t="n"/>
    </row>
    <row r="530" ht="16.5" customHeight="1" s="268">
      <c r="A530" s="247" t="n"/>
      <c r="B530" s="289" t="n"/>
      <c r="C530" s="289" t="n"/>
      <c r="D530" s="289" t="n"/>
      <c r="E530" s="289" t="n"/>
      <c r="F530" s="289" t="n"/>
      <c r="G530" s="289" t="n"/>
      <c r="H530" s="289" t="n"/>
      <c r="I530" s="289" t="n"/>
      <c r="J530" s="289" t="n"/>
      <c r="K530" s="247" t="n"/>
      <c r="L530" s="247" t="n"/>
      <c r="M530" s="247" t="n"/>
      <c r="N530" s="247" t="n"/>
      <c r="O530" s="247" t="n"/>
    </row>
    <row r="531" ht="16.5" customHeight="1" s="268">
      <c r="A531" s="247" t="n"/>
      <c r="B531" s="289" t="n"/>
      <c r="C531" s="289" t="n"/>
      <c r="D531" s="289" t="n"/>
      <c r="E531" s="289" t="n"/>
      <c r="F531" s="289" t="n"/>
      <c r="G531" s="289" t="n"/>
      <c r="H531" s="289" t="n"/>
      <c r="I531" s="289" t="n"/>
      <c r="J531" s="289" t="n"/>
      <c r="K531" s="247" t="n"/>
      <c r="L531" s="247" t="n"/>
      <c r="M531" s="247" t="n"/>
      <c r="N531" s="247" t="n"/>
      <c r="O531" s="247" t="n"/>
    </row>
    <row r="532" ht="16.5" customHeight="1" s="268">
      <c r="A532" s="247" t="n"/>
      <c r="B532" s="289" t="n"/>
      <c r="C532" s="289" t="n"/>
      <c r="D532" s="289" t="n"/>
      <c r="E532" s="289" t="n"/>
      <c r="F532" s="289" t="n"/>
      <c r="G532" s="289" t="n"/>
      <c r="H532" s="289" t="n"/>
      <c r="I532" s="289" t="n"/>
      <c r="J532" s="289" t="n"/>
      <c r="K532" s="247" t="n"/>
      <c r="L532" s="247" t="n"/>
      <c r="M532" s="247" t="n"/>
      <c r="N532" s="247" t="n"/>
      <c r="O532" s="247" t="n"/>
    </row>
    <row r="533" ht="16.5" customHeight="1" s="268">
      <c r="A533" s="247" t="n"/>
      <c r="B533" s="289" t="n"/>
      <c r="C533" s="289" t="n"/>
      <c r="D533" s="289" t="n"/>
      <c r="E533" s="289" t="n"/>
      <c r="F533" s="289" t="n"/>
      <c r="G533" s="289" t="n"/>
      <c r="H533" s="289" t="n"/>
      <c r="I533" s="289" t="n"/>
      <c r="J533" s="289" t="n"/>
      <c r="K533" s="247" t="n"/>
      <c r="L533" s="247" t="n"/>
      <c r="M533" s="247" t="n"/>
      <c r="N533" s="247" t="n"/>
      <c r="O533" s="247" t="n"/>
    </row>
    <row r="534" ht="16.5" customHeight="1" s="268">
      <c r="A534" s="247" t="n"/>
      <c r="B534" s="289" t="n"/>
      <c r="C534" s="289" t="n"/>
      <c r="D534" s="289" t="n"/>
      <c r="E534" s="289" t="n"/>
      <c r="F534" s="289" t="n"/>
      <c r="G534" s="289" t="n"/>
      <c r="H534" s="289" t="n"/>
      <c r="I534" s="289" t="n"/>
      <c r="J534" s="289" t="n"/>
      <c r="K534" s="247" t="n"/>
      <c r="L534" s="247" t="n"/>
      <c r="M534" s="247" t="n"/>
      <c r="N534" s="247" t="n"/>
      <c r="O534" s="247" t="n"/>
    </row>
    <row r="535" ht="16.5" customHeight="1" s="268">
      <c r="A535" s="247" t="n"/>
      <c r="B535" s="289" t="n"/>
      <c r="C535" s="289" t="n"/>
      <c r="D535" s="289" t="n"/>
      <c r="E535" s="289" t="n"/>
      <c r="F535" s="289" t="n"/>
      <c r="G535" s="289" t="n"/>
      <c r="H535" s="289" t="n"/>
      <c r="I535" s="289" t="n"/>
      <c r="J535" s="289" t="n"/>
      <c r="K535" s="247" t="n"/>
      <c r="L535" s="247" t="n"/>
      <c r="M535" s="247" t="n"/>
      <c r="N535" s="247" t="n"/>
      <c r="O535" s="247" t="n"/>
    </row>
    <row r="536" ht="16.5" customHeight="1" s="268">
      <c r="A536" s="247" t="n"/>
      <c r="B536" s="289" t="n"/>
      <c r="C536" s="289" t="n"/>
      <c r="D536" s="289" t="n"/>
      <c r="E536" s="289" t="n"/>
      <c r="F536" s="289" t="n"/>
      <c r="G536" s="289" t="n"/>
      <c r="H536" s="289" t="n"/>
      <c r="I536" s="289" t="n"/>
      <c r="J536" s="289" t="n"/>
      <c r="K536" s="247" t="n"/>
      <c r="L536" s="247" t="n"/>
      <c r="M536" s="247" t="n"/>
      <c r="N536" s="247" t="n"/>
      <c r="O536" s="247" t="n"/>
    </row>
    <row r="537" ht="16.5" customHeight="1" s="268">
      <c r="A537" s="247" t="n"/>
      <c r="B537" s="289" t="n"/>
      <c r="C537" s="289" t="n"/>
      <c r="D537" s="289" t="n"/>
      <c r="E537" s="289" t="n"/>
      <c r="F537" s="289" t="n"/>
      <c r="G537" s="289" t="n"/>
      <c r="H537" s="289" t="n"/>
      <c r="I537" s="289" t="n"/>
      <c r="J537" s="289" t="n"/>
      <c r="K537" s="247" t="n"/>
      <c r="L537" s="247" t="n"/>
      <c r="M537" s="247" t="n"/>
      <c r="N537" s="247" t="n"/>
      <c r="O537" s="247" t="n"/>
    </row>
    <row r="538" ht="16.5" customHeight="1" s="268">
      <c r="A538" s="247" t="n"/>
      <c r="B538" s="289" t="n"/>
      <c r="C538" s="289" t="n"/>
      <c r="D538" s="289" t="n"/>
      <c r="E538" s="289" t="n"/>
      <c r="F538" s="289" t="n"/>
      <c r="G538" s="289" t="n"/>
      <c r="H538" s="289" t="n"/>
      <c r="I538" s="289" t="n"/>
      <c r="J538" s="289" t="n"/>
      <c r="K538" s="247" t="n"/>
      <c r="L538" s="247" t="n"/>
      <c r="M538" s="247" t="n"/>
      <c r="N538" s="247" t="n"/>
      <c r="O538" s="247" t="n"/>
    </row>
    <row r="539" ht="16.5" customHeight="1" s="268">
      <c r="A539" s="247" t="n"/>
      <c r="B539" s="289" t="n"/>
      <c r="C539" s="289" t="n"/>
      <c r="D539" s="289" t="n"/>
      <c r="E539" s="289" t="n"/>
      <c r="F539" s="289" t="n"/>
      <c r="G539" s="289" t="n"/>
      <c r="H539" s="289" t="n"/>
      <c r="I539" s="289" t="n"/>
      <c r="J539" s="289" t="n"/>
      <c r="K539" s="247" t="n"/>
      <c r="L539" s="247" t="n"/>
      <c r="M539" s="247" t="n"/>
      <c r="N539" s="247" t="n"/>
      <c r="O539" s="247" t="n"/>
    </row>
    <row r="540" ht="16.5" customHeight="1" s="268">
      <c r="A540" s="247" t="n"/>
      <c r="B540" s="289" t="n"/>
      <c r="C540" s="289" t="n"/>
      <c r="D540" s="289" t="n"/>
      <c r="E540" s="289" t="n"/>
      <c r="F540" s="289" t="n"/>
      <c r="G540" s="289" t="n"/>
      <c r="H540" s="289" t="n"/>
      <c r="I540" s="289" t="n"/>
      <c r="J540" s="289" t="n"/>
      <c r="K540" s="247" t="n"/>
      <c r="L540" s="247" t="n"/>
      <c r="M540" s="247" t="n"/>
      <c r="N540" s="247" t="n"/>
      <c r="O540" s="247" t="n"/>
    </row>
    <row r="541" ht="16.5" customHeight="1" s="268">
      <c r="A541" s="247" t="n"/>
      <c r="B541" s="289" t="n"/>
      <c r="C541" s="289" t="n"/>
      <c r="D541" s="289" t="n"/>
      <c r="E541" s="289" t="n"/>
      <c r="F541" s="289" t="n"/>
      <c r="G541" s="289" t="n"/>
      <c r="H541" s="289" t="n"/>
      <c r="I541" s="289" t="n"/>
      <c r="J541" s="289" t="n"/>
      <c r="K541" s="247" t="n"/>
      <c r="L541" s="247" t="n"/>
      <c r="M541" s="247" t="n"/>
      <c r="N541" s="247" t="n"/>
      <c r="O541" s="247" t="n"/>
    </row>
    <row r="542" ht="16.5" customHeight="1" s="268">
      <c r="A542" s="247" t="n"/>
      <c r="B542" s="289" t="n"/>
      <c r="C542" s="289" t="n"/>
      <c r="D542" s="289" t="n"/>
      <c r="E542" s="289" t="n"/>
      <c r="F542" s="289" t="n"/>
      <c r="G542" s="289" t="n"/>
      <c r="H542" s="289" t="n"/>
      <c r="I542" s="289" t="n"/>
      <c r="J542" s="289" t="n"/>
      <c r="K542" s="247" t="n"/>
      <c r="L542" s="247" t="n"/>
      <c r="M542" s="247" t="n"/>
      <c r="N542" s="247" t="n"/>
      <c r="O542" s="247" t="n"/>
    </row>
    <row r="543" ht="16.5" customHeight="1" s="268">
      <c r="A543" s="247" t="n"/>
      <c r="B543" s="289" t="n"/>
      <c r="C543" s="289" t="n"/>
      <c r="D543" s="289" t="n"/>
      <c r="E543" s="289" t="n"/>
      <c r="F543" s="289" t="n"/>
      <c r="G543" s="289" t="n"/>
      <c r="H543" s="289" t="n"/>
      <c r="I543" s="289" t="n"/>
      <c r="J543" s="289" t="n"/>
      <c r="K543" s="247" t="n"/>
      <c r="L543" s="247" t="n"/>
      <c r="M543" s="247" t="n"/>
      <c r="N543" s="247" t="n"/>
      <c r="O543" s="247" t="n"/>
    </row>
    <row r="544" ht="16.5" customHeight="1" s="268">
      <c r="A544" s="247" t="n"/>
      <c r="B544" s="289" t="n"/>
      <c r="C544" s="289" t="n"/>
      <c r="D544" s="289" t="n"/>
      <c r="E544" s="289" t="n"/>
      <c r="F544" s="289" t="n"/>
      <c r="G544" s="289" t="n"/>
      <c r="H544" s="289" t="n"/>
      <c r="I544" s="289" t="n"/>
      <c r="J544" s="289" t="n"/>
      <c r="K544" s="247" t="n"/>
      <c r="L544" s="247" t="n"/>
      <c r="M544" s="247" t="n"/>
      <c r="N544" s="247" t="n"/>
      <c r="O544" s="247" t="n"/>
    </row>
    <row r="545" ht="16.5" customHeight="1" s="268">
      <c r="A545" s="247" t="n"/>
      <c r="B545" s="289" t="n"/>
      <c r="C545" s="289" t="n"/>
      <c r="D545" s="289" t="n"/>
      <c r="E545" s="289" t="n"/>
      <c r="F545" s="289" t="n"/>
      <c r="G545" s="289" t="n"/>
      <c r="H545" s="289" t="n"/>
      <c r="I545" s="289" t="n"/>
      <c r="J545" s="289" t="n"/>
      <c r="K545" s="247" t="n"/>
      <c r="L545" s="247" t="n"/>
      <c r="M545" s="247" t="n"/>
      <c r="N545" s="247" t="n"/>
      <c r="O545" s="247" t="n"/>
    </row>
    <row r="546" ht="16.5" customHeight="1" s="268">
      <c r="A546" s="247" t="n"/>
      <c r="B546" s="289" t="n"/>
      <c r="C546" s="289" t="n"/>
      <c r="D546" s="289" t="n"/>
      <c r="E546" s="289" t="n"/>
      <c r="F546" s="289" t="n"/>
      <c r="G546" s="289" t="n"/>
      <c r="H546" s="289" t="n"/>
      <c r="I546" s="289" t="n"/>
      <c r="J546" s="289" t="n"/>
      <c r="K546" s="247" t="n"/>
      <c r="L546" s="247" t="n"/>
      <c r="M546" s="247" t="n"/>
      <c r="N546" s="247" t="n"/>
      <c r="O546" s="247" t="n"/>
    </row>
    <row r="547" ht="16.5" customHeight="1" s="268">
      <c r="A547" s="247" t="n"/>
      <c r="B547" s="289" t="n"/>
      <c r="C547" s="289" t="n"/>
      <c r="D547" s="289" t="n"/>
      <c r="E547" s="289" t="n"/>
      <c r="F547" s="289" t="n"/>
      <c r="G547" s="289" t="n"/>
      <c r="H547" s="289" t="n"/>
      <c r="I547" s="289" t="n"/>
      <c r="J547" s="289" t="n"/>
      <c r="K547" s="247" t="n"/>
      <c r="L547" s="247" t="n"/>
      <c r="M547" s="247" t="n"/>
      <c r="N547" s="247" t="n"/>
      <c r="O547" s="247" t="n"/>
    </row>
    <row r="548" ht="16.5" customHeight="1" s="268">
      <c r="A548" s="247" t="n"/>
      <c r="B548" s="289" t="n"/>
      <c r="C548" s="289" t="n"/>
      <c r="D548" s="289" t="n"/>
      <c r="E548" s="289" t="n"/>
      <c r="F548" s="289" t="n"/>
      <c r="G548" s="289" t="n"/>
      <c r="H548" s="289" t="n"/>
      <c r="I548" s="289" t="n"/>
      <c r="J548" s="289" t="n"/>
      <c r="K548" s="247" t="n"/>
      <c r="L548" s="247" t="n"/>
      <c r="M548" s="247" t="n"/>
      <c r="N548" s="247" t="n"/>
      <c r="O548" s="247" t="n"/>
    </row>
    <row r="549" ht="16.5" customHeight="1" s="268">
      <c r="A549" s="247" t="n"/>
      <c r="B549" s="289" t="n"/>
      <c r="C549" s="289" t="n"/>
      <c r="D549" s="289" t="n"/>
      <c r="E549" s="289" t="n"/>
      <c r="F549" s="289" t="n"/>
      <c r="G549" s="289" t="n"/>
      <c r="H549" s="289" t="n"/>
      <c r="I549" s="289" t="n"/>
      <c r="J549" s="289" t="n"/>
      <c r="K549" s="247" t="n"/>
      <c r="L549" s="247" t="n"/>
      <c r="M549" s="247" t="n"/>
      <c r="N549" s="247" t="n"/>
      <c r="O549" s="247" t="n"/>
    </row>
    <row r="550" ht="16.5" customHeight="1" s="268">
      <c r="A550" s="247" t="n"/>
      <c r="B550" s="289" t="n"/>
      <c r="C550" s="289" t="n"/>
      <c r="D550" s="289" t="n"/>
      <c r="E550" s="289" t="n"/>
      <c r="F550" s="289" t="n"/>
      <c r="G550" s="289" t="n"/>
      <c r="H550" s="289" t="n"/>
      <c r="I550" s="289" t="n"/>
      <c r="J550" s="289" t="n"/>
      <c r="K550" s="247" t="n"/>
      <c r="L550" s="247" t="n"/>
      <c r="M550" s="247" t="n"/>
      <c r="N550" s="247" t="n"/>
      <c r="O550" s="247" t="n"/>
    </row>
    <row r="551" ht="16.5" customHeight="1" s="268">
      <c r="A551" s="247" t="n"/>
      <c r="B551" s="289" t="n"/>
      <c r="C551" s="289" t="n"/>
      <c r="D551" s="289" t="n"/>
      <c r="E551" s="289" t="n"/>
      <c r="F551" s="289" t="n"/>
      <c r="G551" s="289" t="n"/>
      <c r="H551" s="289" t="n"/>
      <c r="I551" s="289" t="n"/>
      <c r="J551" s="289" t="n"/>
      <c r="K551" s="247" t="n"/>
      <c r="L551" s="247" t="n"/>
      <c r="M551" s="247" t="n"/>
      <c r="N551" s="247" t="n"/>
      <c r="O551" s="247" t="n"/>
    </row>
    <row r="552" ht="16.5" customHeight="1" s="268">
      <c r="A552" s="247" t="n"/>
      <c r="B552" s="289" t="n"/>
      <c r="C552" s="289" t="n"/>
      <c r="D552" s="289" t="n"/>
      <c r="E552" s="289" t="n"/>
      <c r="F552" s="289" t="n"/>
      <c r="G552" s="289" t="n"/>
      <c r="H552" s="289" t="n"/>
      <c r="I552" s="289" t="n"/>
      <c r="J552" s="289" t="n"/>
      <c r="K552" s="247" t="n"/>
      <c r="L552" s="247" t="n"/>
      <c r="M552" s="247" t="n"/>
      <c r="N552" s="247" t="n"/>
      <c r="O552" s="247" t="n"/>
    </row>
    <row r="553" ht="16.5" customHeight="1" s="268">
      <c r="A553" s="247" t="n"/>
      <c r="B553" s="289" t="n"/>
      <c r="C553" s="289" t="n"/>
      <c r="D553" s="289" t="n"/>
      <c r="E553" s="289" t="n"/>
      <c r="F553" s="289" t="n"/>
      <c r="G553" s="289" t="n"/>
      <c r="H553" s="289" t="n"/>
      <c r="I553" s="289" t="n"/>
      <c r="J553" s="289" t="n"/>
      <c r="K553" s="247" t="n"/>
      <c r="L553" s="247" t="n"/>
      <c r="M553" s="247" t="n"/>
      <c r="N553" s="247" t="n"/>
      <c r="O553" s="247" t="n"/>
    </row>
    <row r="554" ht="16.5" customHeight="1" s="268">
      <c r="A554" s="247" t="n"/>
      <c r="B554" s="289" t="n"/>
      <c r="C554" s="289" t="n"/>
      <c r="D554" s="289" t="n"/>
      <c r="E554" s="289" t="n"/>
      <c r="F554" s="289" t="n"/>
      <c r="G554" s="289" t="n"/>
      <c r="H554" s="289" t="n"/>
      <c r="I554" s="289" t="n"/>
      <c r="J554" s="289" t="n"/>
      <c r="K554" s="247" t="n"/>
      <c r="L554" s="247" t="n"/>
      <c r="M554" s="247" t="n"/>
      <c r="N554" s="247" t="n"/>
      <c r="O554" s="247" t="n"/>
    </row>
    <row r="555" ht="16.5" customHeight="1" s="268">
      <c r="A555" s="247" t="n"/>
      <c r="B555" s="289" t="n"/>
      <c r="C555" s="289" t="n"/>
      <c r="D555" s="289" t="n"/>
      <c r="E555" s="289" t="n"/>
      <c r="F555" s="289" t="n"/>
      <c r="G555" s="289" t="n"/>
      <c r="H555" s="289" t="n"/>
      <c r="I555" s="289" t="n"/>
      <c r="J555" s="289" t="n"/>
      <c r="K555" s="247" t="n"/>
      <c r="L555" s="247" t="n"/>
      <c r="M555" s="247" t="n"/>
      <c r="N555" s="247" t="n"/>
      <c r="O555" s="247" t="n"/>
    </row>
    <row r="556" ht="16.5" customHeight="1" s="268">
      <c r="A556" s="247" t="n"/>
      <c r="B556" s="289" t="n"/>
      <c r="C556" s="289" t="n"/>
      <c r="D556" s="289" t="n"/>
      <c r="E556" s="289" t="n"/>
      <c r="F556" s="289" t="n"/>
      <c r="G556" s="289" t="n"/>
      <c r="H556" s="289" t="n"/>
      <c r="I556" s="289" t="n"/>
      <c r="J556" s="289" t="n"/>
      <c r="K556" s="247" t="n"/>
      <c r="L556" s="247" t="n"/>
      <c r="M556" s="247" t="n"/>
      <c r="N556" s="247" t="n"/>
      <c r="O556" s="247" t="n"/>
    </row>
    <row r="557" ht="16.5" customHeight="1" s="268">
      <c r="A557" s="247" t="n"/>
      <c r="B557" s="289" t="n"/>
      <c r="C557" s="289" t="n"/>
      <c r="D557" s="289" t="n"/>
      <c r="E557" s="289" t="n"/>
      <c r="F557" s="289" t="n"/>
      <c r="G557" s="289" t="n"/>
      <c r="H557" s="289" t="n"/>
      <c r="I557" s="289" t="n"/>
      <c r="J557" s="289" t="n"/>
      <c r="K557" s="247" t="n"/>
      <c r="L557" s="247" t="n"/>
      <c r="M557" s="247" t="n"/>
      <c r="N557" s="247" t="n"/>
      <c r="O557" s="247" t="n"/>
    </row>
    <row r="558" ht="16.5" customHeight="1" s="268">
      <c r="A558" s="247" t="n"/>
      <c r="B558" s="289" t="n"/>
      <c r="C558" s="289" t="n"/>
      <c r="D558" s="289" t="n"/>
      <c r="E558" s="289" t="n"/>
      <c r="F558" s="289" t="n"/>
      <c r="G558" s="289" t="n"/>
      <c r="H558" s="289" t="n"/>
      <c r="I558" s="289" t="n"/>
      <c r="J558" s="289" t="n"/>
      <c r="K558" s="247" t="n"/>
      <c r="L558" s="247" t="n"/>
      <c r="M558" s="247" t="n"/>
      <c r="N558" s="247" t="n"/>
      <c r="O558" s="247" t="n"/>
    </row>
    <row r="559" ht="16.5" customHeight="1" s="268">
      <c r="A559" s="247" t="n"/>
      <c r="B559" s="289" t="n"/>
      <c r="C559" s="289" t="n"/>
      <c r="D559" s="289" t="n"/>
      <c r="E559" s="289" t="n"/>
      <c r="F559" s="289" t="n"/>
      <c r="G559" s="289" t="n"/>
      <c r="H559" s="289" t="n"/>
      <c r="I559" s="289" t="n"/>
      <c r="J559" s="289" t="n"/>
      <c r="K559" s="247" t="n"/>
      <c r="L559" s="247" t="n"/>
      <c r="M559" s="247" t="n"/>
      <c r="N559" s="247" t="n"/>
      <c r="O559" s="247" t="n"/>
    </row>
    <row r="560" ht="16.5" customHeight="1" s="268">
      <c r="A560" s="247" t="n"/>
      <c r="B560" s="289" t="n"/>
      <c r="C560" s="289" t="n"/>
      <c r="D560" s="289" t="n"/>
      <c r="E560" s="289" t="n"/>
      <c r="F560" s="289" t="n"/>
      <c r="G560" s="289" t="n"/>
      <c r="H560" s="289" t="n"/>
      <c r="I560" s="289" t="n"/>
      <c r="J560" s="289" t="n"/>
      <c r="K560" s="247" t="n"/>
      <c r="L560" s="247" t="n"/>
      <c r="M560" s="247" t="n"/>
      <c r="N560" s="247" t="n"/>
      <c r="O560" s="247" t="n"/>
    </row>
    <row r="561" ht="16.5" customHeight="1" s="268">
      <c r="A561" s="247" t="n"/>
      <c r="B561" s="289" t="n"/>
      <c r="C561" s="289" t="n"/>
      <c r="D561" s="289" t="n"/>
      <c r="E561" s="289" t="n"/>
      <c r="F561" s="289" t="n"/>
      <c r="G561" s="289" t="n"/>
      <c r="H561" s="289" t="n"/>
      <c r="I561" s="289" t="n"/>
      <c r="J561" s="289" t="n"/>
      <c r="K561" s="247" t="n"/>
      <c r="L561" s="247" t="n"/>
      <c r="M561" s="247" t="n"/>
      <c r="N561" s="247" t="n"/>
      <c r="O561" s="247" t="n"/>
    </row>
    <row r="562" ht="16.5" customHeight="1" s="268">
      <c r="A562" s="247" t="n"/>
      <c r="B562" s="289" t="n"/>
      <c r="C562" s="289" t="n"/>
      <c r="D562" s="289" t="n"/>
      <c r="E562" s="289" t="n"/>
      <c r="F562" s="289" t="n"/>
      <c r="G562" s="289" t="n"/>
      <c r="H562" s="289" t="n"/>
      <c r="I562" s="289" t="n"/>
      <c r="J562" s="289" t="n"/>
      <c r="K562" s="247" t="n"/>
      <c r="L562" s="247" t="n"/>
      <c r="M562" s="247" t="n"/>
      <c r="N562" s="247" t="n"/>
      <c r="O562" s="247" t="n"/>
    </row>
    <row r="563" ht="16.5" customHeight="1" s="268">
      <c r="A563" s="247" t="n"/>
      <c r="B563" s="289" t="n"/>
      <c r="C563" s="289" t="n"/>
      <c r="D563" s="289" t="n"/>
      <c r="E563" s="289" t="n"/>
      <c r="F563" s="289" t="n"/>
      <c r="G563" s="289" t="n"/>
      <c r="H563" s="289" t="n"/>
      <c r="I563" s="289" t="n"/>
      <c r="J563" s="289" t="n"/>
      <c r="K563" s="247" t="n"/>
      <c r="L563" s="247" t="n"/>
      <c r="M563" s="247" t="n"/>
      <c r="N563" s="247" t="n"/>
      <c r="O563" s="247" t="n"/>
    </row>
    <row r="564" ht="16.5" customHeight="1" s="268">
      <c r="A564" s="247" t="n"/>
      <c r="B564" s="289" t="n"/>
      <c r="C564" s="289" t="n"/>
      <c r="D564" s="289" t="n"/>
      <c r="E564" s="289" t="n"/>
      <c r="F564" s="289" t="n"/>
      <c r="G564" s="289" t="n"/>
      <c r="H564" s="289" t="n"/>
      <c r="I564" s="289" t="n"/>
      <c r="J564" s="289" t="n"/>
      <c r="K564" s="247" t="n"/>
      <c r="L564" s="247" t="n"/>
      <c r="M564" s="247" t="n"/>
      <c r="N564" s="247" t="n"/>
      <c r="O564" s="247" t="n"/>
    </row>
    <row r="565" ht="16.5" customHeight="1" s="268">
      <c r="A565" s="247" t="n"/>
      <c r="B565" s="289" t="n"/>
      <c r="C565" s="289" t="n"/>
      <c r="D565" s="289" t="n"/>
      <c r="E565" s="289" t="n"/>
      <c r="F565" s="289" t="n"/>
      <c r="G565" s="289" t="n"/>
      <c r="H565" s="289" t="n"/>
      <c r="I565" s="289" t="n"/>
      <c r="J565" s="289" t="n"/>
      <c r="K565" s="247" t="n"/>
      <c r="L565" s="247" t="n"/>
      <c r="M565" s="247" t="n"/>
      <c r="N565" s="247" t="n"/>
      <c r="O565" s="247" t="n"/>
    </row>
    <row r="566" ht="16.5" customHeight="1" s="268">
      <c r="A566" s="247" t="n"/>
      <c r="B566" s="289" t="n"/>
      <c r="C566" s="289" t="n"/>
      <c r="D566" s="289" t="n"/>
      <c r="E566" s="289" t="n"/>
      <c r="F566" s="289" t="n"/>
      <c r="G566" s="289" t="n"/>
      <c r="H566" s="289" t="n"/>
      <c r="I566" s="289" t="n"/>
      <c r="J566" s="289" t="n"/>
      <c r="K566" s="247" t="n"/>
      <c r="L566" s="247" t="n"/>
      <c r="M566" s="247" t="n"/>
      <c r="N566" s="247" t="n"/>
      <c r="O566" s="247" t="n"/>
    </row>
    <row r="567" ht="16.5" customHeight="1" s="268">
      <c r="A567" s="247" t="n"/>
      <c r="B567" s="289" t="n"/>
      <c r="C567" s="289" t="n"/>
      <c r="D567" s="289" t="n"/>
      <c r="E567" s="289" t="n"/>
      <c r="F567" s="289" t="n"/>
      <c r="G567" s="289" t="n"/>
      <c r="H567" s="289" t="n"/>
      <c r="I567" s="289" t="n"/>
      <c r="J567" s="289" t="n"/>
      <c r="K567" s="247" t="n"/>
      <c r="L567" s="247" t="n"/>
      <c r="M567" s="247" t="n"/>
      <c r="N567" s="247" t="n"/>
      <c r="O567" s="247" t="n"/>
    </row>
    <row r="568" ht="16.5" customHeight="1" s="268">
      <c r="A568" s="247" t="n"/>
      <c r="B568" s="289" t="n"/>
      <c r="C568" s="289" t="n"/>
      <c r="D568" s="289" t="n"/>
      <c r="E568" s="289" t="n"/>
      <c r="F568" s="289" t="n"/>
      <c r="G568" s="289" t="n"/>
      <c r="H568" s="289" t="n"/>
      <c r="I568" s="289" t="n"/>
      <c r="J568" s="289" t="n"/>
      <c r="K568" s="247" t="n"/>
      <c r="L568" s="247" t="n"/>
      <c r="M568" s="247" t="n"/>
      <c r="N568" s="247" t="n"/>
      <c r="O568" s="247" t="n"/>
    </row>
    <row r="569" ht="16.5" customHeight="1" s="268">
      <c r="A569" s="247" t="n"/>
      <c r="B569" s="289" t="n"/>
      <c r="C569" s="289" t="n"/>
      <c r="D569" s="289" t="n"/>
      <c r="E569" s="289" t="n"/>
      <c r="F569" s="289" t="n"/>
      <c r="G569" s="289" t="n"/>
      <c r="H569" s="289" t="n"/>
      <c r="I569" s="289" t="n"/>
      <c r="J569" s="289" t="n"/>
      <c r="K569" s="247" t="n"/>
      <c r="L569" s="247" t="n"/>
      <c r="M569" s="247" t="n"/>
      <c r="N569" s="247" t="n"/>
      <c r="O569" s="247" t="n"/>
    </row>
    <row r="570" ht="16.5" customHeight="1" s="268">
      <c r="A570" s="247" t="n"/>
      <c r="B570" s="289" t="n"/>
      <c r="C570" s="289" t="n"/>
      <c r="D570" s="289" t="n"/>
      <c r="E570" s="289" t="n"/>
      <c r="F570" s="289" t="n"/>
      <c r="G570" s="289" t="n"/>
      <c r="H570" s="289" t="n"/>
      <c r="I570" s="289" t="n"/>
      <c r="J570" s="289" t="n"/>
      <c r="K570" s="247" t="n"/>
      <c r="L570" s="247" t="n"/>
      <c r="M570" s="247" t="n"/>
      <c r="N570" s="247" t="n"/>
      <c r="O570" s="247" t="n"/>
    </row>
    <row r="571" ht="16.5" customHeight="1" s="268">
      <c r="A571" s="247" t="n"/>
      <c r="B571" s="289" t="n"/>
      <c r="C571" s="289" t="n"/>
      <c r="D571" s="289" t="n"/>
      <c r="E571" s="289" t="n"/>
      <c r="F571" s="289" t="n"/>
      <c r="G571" s="289" t="n"/>
      <c r="H571" s="289" t="n"/>
      <c r="I571" s="289" t="n"/>
      <c r="J571" s="289" t="n"/>
      <c r="K571" s="247" t="n"/>
      <c r="L571" s="247" t="n"/>
      <c r="M571" s="247" t="n"/>
      <c r="N571" s="247" t="n"/>
      <c r="O571" s="247" t="n"/>
    </row>
    <row r="572" ht="16.5" customHeight="1" s="268">
      <c r="A572" s="247" t="n"/>
      <c r="B572" s="289" t="n"/>
      <c r="C572" s="289" t="n"/>
      <c r="D572" s="289" t="n"/>
      <c r="E572" s="289" t="n"/>
      <c r="F572" s="289" t="n"/>
      <c r="G572" s="289" t="n"/>
      <c r="H572" s="289" t="n"/>
      <c r="I572" s="289" t="n"/>
      <c r="J572" s="289" t="n"/>
      <c r="K572" s="247" t="n"/>
      <c r="L572" s="247" t="n"/>
      <c r="M572" s="247" t="n"/>
      <c r="N572" s="247" t="n"/>
      <c r="O572" s="247" t="n"/>
    </row>
    <row r="573" ht="16.5" customHeight="1" s="268">
      <c r="A573" s="247" t="n"/>
      <c r="B573" s="289" t="n"/>
      <c r="C573" s="289" t="n"/>
      <c r="D573" s="289" t="n"/>
      <c r="E573" s="289" t="n"/>
      <c r="F573" s="289" t="n"/>
      <c r="G573" s="289" t="n"/>
      <c r="H573" s="289" t="n"/>
      <c r="I573" s="289" t="n"/>
      <c r="J573" s="289" t="n"/>
      <c r="K573" s="247" t="n"/>
      <c r="L573" s="247" t="n"/>
      <c r="M573" s="247" t="n"/>
      <c r="N573" s="247" t="n"/>
      <c r="O573" s="247" t="n"/>
    </row>
    <row r="574" ht="16.5" customHeight="1" s="268">
      <c r="A574" s="247" t="n"/>
      <c r="B574" s="289" t="n"/>
      <c r="C574" s="289" t="n"/>
      <c r="D574" s="289" t="n"/>
      <c r="E574" s="289" t="n"/>
      <c r="F574" s="289" t="n"/>
      <c r="G574" s="289" t="n"/>
      <c r="H574" s="289" t="n"/>
      <c r="I574" s="289" t="n"/>
      <c r="J574" s="289" t="n"/>
      <c r="K574" s="247" t="n"/>
      <c r="L574" s="247" t="n"/>
      <c r="M574" s="247" t="n"/>
      <c r="N574" s="247" t="n"/>
      <c r="O574" s="247" t="n"/>
    </row>
    <row r="575" ht="16.5" customHeight="1" s="268">
      <c r="A575" s="247" t="n"/>
      <c r="B575" s="289" t="n"/>
      <c r="C575" s="289" t="n"/>
      <c r="D575" s="289" t="n"/>
      <c r="E575" s="289" t="n"/>
      <c r="F575" s="289" t="n"/>
      <c r="G575" s="289" t="n"/>
      <c r="H575" s="289" t="n"/>
      <c r="I575" s="289" t="n"/>
      <c r="J575" s="289" t="n"/>
      <c r="K575" s="247" t="n"/>
      <c r="L575" s="247" t="n"/>
      <c r="M575" s="247" t="n"/>
      <c r="N575" s="247" t="n"/>
      <c r="O575" s="247" t="n"/>
    </row>
    <row r="576" ht="16.5" customHeight="1" s="268">
      <c r="A576" s="247" t="n"/>
      <c r="B576" s="289" t="n"/>
      <c r="C576" s="289" t="n"/>
      <c r="D576" s="289" t="n"/>
      <c r="E576" s="289" t="n"/>
      <c r="F576" s="289" t="n"/>
      <c r="G576" s="289" t="n"/>
      <c r="H576" s="289" t="n"/>
      <c r="I576" s="289" t="n"/>
      <c r="J576" s="289" t="n"/>
      <c r="K576" s="247" t="n"/>
      <c r="L576" s="247" t="n"/>
      <c r="M576" s="247" t="n"/>
      <c r="N576" s="247" t="n"/>
      <c r="O576" s="247" t="n"/>
    </row>
    <row r="577" ht="16.5" customHeight="1" s="268">
      <c r="A577" s="247" t="n"/>
      <c r="B577" s="289" t="n"/>
      <c r="C577" s="289" t="n"/>
      <c r="D577" s="289" t="n"/>
      <c r="E577" s="289" t="n"/>
      <c r="F577" s="289" t="n"/>
      <c r="G577" s="289" t="n"/>
      <c r="H577" s="289" t="n"/>
      <c r="I577" s="289" t="n"/>
      <c r="J577" s="289" t="n"/>
      <c r="K577" s="247" t="n"/>
      <c r="L577" s="247" t="n"/>
      <c r="M577" s="247" t="n"/>
      <c r="N577" s="247" t="n"/>
      <c r="O577" s="247" t="n"/>
    </row>
    <row r="578" ht="16.5" customHeight="1" s="268">
      <c r="A578" s="247" t="n"/>
      <c r="B578" s="289" t="n"/>
      <c r="C578" s="289" t="n"/>
      <c r="D578" s="289" t="n"/>
      <c r="E578" s="289" t="n"/>
      <c r="F578" s="289" t="n"/>
      <c r="G578" s="289" t="n"/>
      <c r="H578" s="289" t="n"/>
      <c r="I578" s="289" t="n"/>
      <c r="J578" s="289" t="n"/>
      <c r="K578" s="247" t="n"/>
      <c r="L578" s="247" t="n"/>
      <c r="M578" s="247" t="n"/>
      <c r="N578" s="247" t="n"/>
      <c r="O578" s="247" t="n"/>
    </row>
    <row r="579" ht="16.5" customHeight="1" s="268">
      <c r="A579" s="247" t="n"/>
      <c r="B579" s="289" t="n"/>
      <c r="C579" s="289" t="n"/>
      <c r="D579" s="289" t="n"/>
      <c r="E579" s="289" t="n"/>
      <c r="F579" s="289" t="n"/>
      <c r="G579" s="289" t="n"/>
      <c r="H579" s="289" t="n"/>
      <c r="I579" s="289" t="n"/>
      <c r="J579" s="289" t="n"/>
      <c r="K579" s="247" t="n"/>
      <c r="L579" s="247" t="n"/>
      <c r="M579" s="247" t="n"/>
      <c r="N579" s="247" t="n"/>
      <c r="O579" s="247" t="n"/>
    </row>
    <row r="580" ht="16.5" customHeight="1" s="268">
      <c r="A580" s="247" t="n"/>
      <c r="B580" s="289" t="n"/>
      <c r="C580" s="289" t="n"/>
      <c r="D580" s="289" t="n"/>
      <c r="E580" s="289" t="n"/>
      <c r="F580" s="289" t="n"/>
      <c r="G580" s="289" t="n"/>
      <c r="H580" s="289" t="n"/>
      <c r="I580" s="289" t="n"/>
      <c r="J580" s="289" t="n"/>
      <c r="K580" s="247" t="n"/>
      <c r="L580" s="247" t="n"/>
      <c r="M580" s="247" t="n"/>
      <c r="N580" s="247" t="n"/>
      <c r="O580" s="247" t="n"/>
    </row>
    <row r="581" ht="16.5" customHeight="1" s="268">
      <c r="A581" s="247" t="n"/>
      <c r="B581" s="289" t="n"/>
      <c r="C581" s="289" t="n"/>
      <c r="D581" s="289" t="n"/>
      <c r="E581" s="289" t="n"/>
      <c r="F581" s="289" t="n"/>
      <c r="G581" s="289" t="n"/>
      <c r="H581" s="289" t="n"/>
      <c r="I581" s="289" t="n"/>
      <c r="J581" s="289" t="n"/>
      <c r="K581" s="247" t="n"/>
      <c r="L581" s="247" t="n"/>
      <c r="M581" s="247" t="n"/>
      <c r="N581" s="247" t="n"/>
      <c r="O581" s="247" t="n"/>
    </row>
    <row r="582" ht="16.5" customHeight="1" s="268">
      <c r="A582" s="247" t="n"/>
      <c r="B582" s="289" t="n"/>
      <c r="C582" s="289" t="n"/>
      <c r="D582" s="289" t="n"/>
      <c r="E582" s="289" t="n"/>
      <c r="F582" s="289" t="n"/>
      <c r="G582" s="289" t="n"/>
      <c r="H582" s="289" t="n"/>
      <c r="I582" s="289" t="n"/>
      <c r="J582" s="289" t="n"/>
      <c r="K582" s="247" t="n"/>
      <c r="L582" s="247" t="n"/>
      <c r="M582" s="247" t="n"/>
      <c r="N582" s="247" t="n"/>
      <c r="O582" s="247" t="n"/>
    </row>
    <row r="583" ht="16.5" customHeight="1" s="268">
      <c r="A583" s="247" t="n"/>
      <c r="B583" s="289" t="n"/>
      <c r="C583" s="289" t="n"/>
      <c r="D583" s="289" t="n"/>
      <c r="E583" s="289" t="n"/>
      <c r="F583" s="289" t="n"/>
      <c r="G583" s="289" t="n"/>
      <c r="H583" s="289" t="n"/>
      <c r="I583" s="289" t="n"/>
      <c r="J583" s="289" t="n"/>
      <c r="K583" s="247" t="n"/>
      <c r="L583" s="247" t="n"/>
      <c r="M583" s="247" t="n"/>
      <c r="N583" s="247" t="n"/>
      <c r="O583" s="247" t="n"/>
    </row>
    <row r="584" ht="16.5" customHeight="1" s="268">
      <c r="A584" s="247" t="n"/>
      <c r="B584" s="289" t="n"/>
      <c r="C584" s="289" t="n"/>
      <c r="D584" s="289" t="n"/>
      <c r="E584" s="289" t="n"/>
      <c r="F584" s="289" t="n"/>
      <c r="G584" s="289" t="n"/>
      <c r="H584" s="289" t="n"/>
      <c r="I584" s="289" t="n"/>
      <c r="J584" s="289" t="n"/>
      <c r="K584" s="247" t="n"/>
      <c r="L584" s="247" t="n"/>
      <c r="M584" s="247" t="n"/>
      <c r="N584" s="247" t="n"/>
      <c r="O584" s="247" t="n"/>
    </row>
    <row r="585" ht="16.5" customHeight="1" s="268">
      <c r="A585" s="247" t="n"/>
      <c r="B585" s="289" t="n"/>
      <c r="C585" s="289" t="n"/>
      <c r="D585" s="289" t="n"/>
      <c r="E585" s="289" t="n"/>
      <c r="F585" s="289" t="n"/>
      <c r="G585" s="289" t="n"/>
      <c r="H585" s="289" t="n"/>
      <c r="I585" s="289" t="n"/>
      <c r="J585" s="289" t="n"/>
      <c r="K585" s="247" t="n"/>
      <c r="L585" s="247" t="n"/>
      <c r="M585" s="247" t="n"/>
      <c r="N585" s="247" t="n"/>
      <c r="O585" s="247" t="n"/>
    </row>
    <row r="586" ht="16.5" customHeight="1" s="268">
      <c r="A586" s="247" t="n"/>
      <c r="B586" s="289" t="n"/>
      <c r="C586" s="289" t="n"/>
      <c r="D586" s="289" t="n"/>
      <c r="E586" s="289" t="n"/>
      <c r="F586" s="289" t="n"/>
      <c r="G586" s="289" t="n"/>
      <c r="H586" s="289" t="n"/>
      <c r="I586" s="289" t="n"/>
      <c r="J586" s="289" t="n"/>
      <c r="K586" s="247" t="n"/>
      <c r="L586" s="247" t="n"/>
      <c r="M586" s="247" t="n"/>
      <c r="N586" s="247" t="n"/>
      <c r="O586" s="247" t="n"/>
    </row>
    <row r="587" ht="16.5" customHeight="1" s="268">
      <c r="A587" s="247" t="n"/>
      <c r="B587" s="289" t="n"/>
      <c r="C587" s="289" t="n"/>
      <c r="D587" s="289" t="n"/>
      <c r="E587" s="289" t="n"/>
      <c r="F587" s="289" t="n"/>
      <c r="G587" s="289" t="n"/>
      <c r="H587" s="289" t="n"/>
      <c r="I587" s="289" t="n"/>
      <c r="J587" s="289" t="n"/>
      <c r="K587" s="247" t="n"/>
      <c r="L587" s="247" t="n"/>
      <c r="M587" s="247" t="n"/>
      <c r="N587" s="247" t="n"/>
      <c r="O587" s="247" t="n"/>
    </row>
    <row r="588" ht="16.5" customHeight="1" s="268">
      <c r="A588" s="247" t="n"/>
      <c r="B588" s="289" t="n"/>
      <c r="C588" s="289" t="n"/>
      <c r="D588" s="289" t="n"/>
      <c r="E588" s="289" t="n"/>
      <c r="F588" s="289" t="n"/>
      <c r="G588" s="289" t="n"/>
      <c r="H588" s="289" t="n"/>
      <c r="I588" s="289" t="n"/>
      <c r="J588" s="289" t="n"/>
      <c r="K588" s="247" t="n"/>
      <c r="L588" s="247" t="n"/>
      <c r="M588" s="247" t="n"/>
      <c r="N588" s="247" t="n"/>
      <c r="O588" s="247" t="n"/>
    </row>
    <row r="589" ht="16.5" customHeight="1" s="268">
      <c r="A589" s="247" t="n"/>
      <c r="B589" s="289" t="n"/>
      <c r="C589" s="289" t="n"/>
      <c r="D589" s="289" t="n"/>
      <c r="E589" s="289" t="n"/>
      <c r="F589" s="289" t="n"/>
      <c r="G589" s="289" t="n"/>
      <c r="H589" s="289" t="n"/>
      <c r="I589" s="289" t="n"/>
      <c r="J589" s="289" t="n"/>
      <c r="K589" s="247" t="n"/>
      <c r="L589" s="247" t="n"/>
      <c r="M589" s="247" t="n"/>
      <c r="N589" s="247" t="n"/>
      <c r="O589" s="247" t="n"/>
    </row>
    <row r="590" ht="16.5" customHeight="1" s="268">
      <c r="A590" s="247" t="n"/>
      <c r="B590" s="289" t="n"/>
      <c r="C590" s="289" t="n"/>
      <c r="D590" s="289" t="n"/>
      <c r="E590" s="289" t="n"/>
      <c r="F590" s="289" t="n"/>
      <c r="G590" s="289" t="n"/>
      <c r="H590" s="289" t="n"/>
      <c r="I590" s="289" t="n"/>
      <c r="J590" s="289" t="n"/>
      <c r="K590" s="247" t="n"/>
      <c r="L590" s="247" t="n"/>
      <c r="M590" s="247" t="n"/>
      <c r="N590" s="247" t="n"/>
      <c r="O590" s="247" t="n"/>
    </row>
    <row r="591" ht="16.5" customHeight="1" s="268">
      <c r="A591" s="247" t="n"/>
      <c r="B591" s="289" t="n"/>
      <c r="C591" s="289" t="n"/>
      <c r="D591" s="289" t="n"/>
      <c r="E591" s="289" t="n"/>
      <c r="F591" s="289" t="n"/>
      <c r="G591" s="289" t="n"/>
      <c r="H591" s="289" t="n"/>
      <c r="I591" s="289" t="n"/>
      <c r="J591" s="289" t="n"/>
      <c r="K591" s="247" t="n"/>
      <c r="L591" s="247" t="n"/>
      <c r="M591" s="247" t="n"/>
      <c r="N591" s="247" t="n"/>
      <c r="O591" s="247" t="n"/>
    </row>
    <row r="592" ht="16.5" customHeight="1" s="268">
      <c r="A592" s="247" t="n"/>
      <c r="B592" s="289" t="n"/>
      <c r="C592" s="289" t="n"/>
      <c r="D592" s="289" t="n"/>
      <c r="E592" s="289" t="n"/>
      <c r="F592" s="289" t="n"/>
      <c r="G592" s="289" t="n"/>
      <c r="H592" s="289" t="n"/>
      <c r="I592" s="289" t="n"/>
      <c r="J592" s="289" t="n"/>
      <c r="K592" s="247" t="n"/>
      <c r="L592" s="247" t="n"/>
      <c r="M592" s="247" t="n"/>
      <c r="N592" s="247" t="n"/>
      <c r="O592" s="247" t="n"/>
    </row>
    <row r="593" ht="16.5" customHeight="1" s="268">
      <c r="A593" s="247" t="n"/>
      <c r="B593" s="289" t="n"/>
      <c r="C593" s="289" t="n"/>
      <c r="D593" s="289" t="n"/>
      <c r="E593" s="289" t="n"/>
      <c r="F593" s="289" t="n"/>
      <c r="G593" s="289" t="n"/>
      <c r="H593" s="289" t="n"/>
      <c r="I593" s="289" t="n"/>
      <c r="J593" s="289" t="n"/>
      <c r="K593" s="247" t="n"/>
      <c r="L593" s="247" t="n"/>
      <c r="M593" s="247" t="n"/>
      <c r="N593" s="247" t="n"/>
      <c r="O593" s="247" t="n"/>
    </row>
    <row r="594" ht="16.5" customHeight="1" s="268">
      <c r="A594" s="247" t="n"/>
      <c r="B594" s="289" t="n"/>
      <c r="C594" s="289" t="n"/>
      <c r="D594" s="289" t="n"/>
      <c r="E594" s="289" t="n"/>
      <c r="F594" s="289" t="n"/>
      <c r="G594" s="289" t="n"/>
      <c r="H594" s="289" t="n"/>
      <c r="I594" s="289" t="n"/>
      <c r="J594" s="289" t="n"/>
      <c r="K594" s="247" t="n"/>
      <c r="L594" s="247" t="n"/>
      <c r="M594" s="247" t="n"/>
      <c r="N594" s="247" t="n"/>
      <c r="O594" s="247" t="n"/>
    </row>
    <row r="595" ht="16.5" customHeight="1" s="268">
      <c r="A595" s="247" t="n"/>
      <c r="B595" s="289" t="n"/>
      <c r="C595" s="289" t="n"/>
      <c r="D595" s="289" t="n"/>
      <c r="E595" s="289" t="n"/>
      <c r="F595" s="289" t="n"/>
      <c r="G595" s="289" t="n"/>
      <c r="H595" s="289" t="n"/>
      <c r="I595" s="289" t="n"/>
      <c r="J595" s="289" t="n"/>
      <c r="K595" s="247" t="n"/>
      <c r="L595" s="247" t="n"/>
      <c r="M595" s="247" t="n"/>
      <c r="N595" s="247" t="n"/>
      <c r="O595" s="247" t="n"/>
    </row>
    <row r="596" ht="16.5" customHeight="1" s="268">
      <c r="A596" s="247" t="n"/>
      <c r="B596" s="289" t="n"/>
      <c r="C596" s="289" t="n"/>
      <c r="D596" s="289" t="n"/>
      <c r="E596" s="289" t="n"/>
      <c r="F596" s="289" t="n"/>
      <c r="G596" s="289" t="n"/>
      <c r="H596" s="289" t="n"/>
      <c r="I596" s="289" t="n"/>
      <c r="J596" s="289" t="n"/>
      <c r="K596" s="247" t="n"/>
      <c r="L596" s="247" t="n"/>
      <c r="M596" s="247" t="n"/>
      <c r="N596" s="247" t="n"/>
      <c r="O596" s="247" t="n"/>
    </row>
    <row r="597" ht="16.5" customHeight="1" s="268">
      <c r="A597" s="247" t="n"/>
      <c r="B597" s="289" t="n"/>
      <c r="C597" s="289" t="n"/>
      <c r="D597" s="289" t="n"/>
      <c r="E597" s="289" t="n"/>
      <c r="F597" s="289" t="n"/>
      <c r="G597" s="289" t="n"/>
      <c r="H597" s="289" t="n"/>
      <c r="I597" s="289" t="n"/>
      <c r="J597" s="289" t="n"/>
      <c r="K597" s="247" t="n"/>
      <c r="L597" s="247" t="n"/>
      <c r="M597" s="247" t="n"/>
      <c r="N597" s="247" t="n"/>
      <c r="O597" s="247" t="n"/>
    </row>
    <row r="598" ht="16.5" customHeight="1" s="268">
      <c r="A598" s="247" t="n"/>
      <c r="B598" s="289" t="n"/>
      <c r="C598" s="289" t="n"/>
      <c r="D598" s="289" t="n"/>
      <c r="E598" s="289" t="n"/>
      <c r="F598" s="289" t="n"/>
      <c r="G598" s="289" t="n"/>
      <c r="H598" s="289" t="n"/>
      <c r="I598" s="289" t="n"/>
      <c r="J598" s="289" t="n"/>
      <c r="K598" s="247" t="n"/>
      <c r="L598" s="247" t="n"/>
      <c r="M598" s="247" t="n"/>
      <c r="N598" s="247" t="n"/>
      <c r="O598" s="247" t="n"/>
    </row>
    <row r="599" ht="16.5" customHeight="1" s="268">
      <c r="A599" s="247" t="n"/>
      <c r="B599" s="289" t="n"/>
      <c r="C599" s="289" t="n"/>
      <c r="D599" s="289" t="n"/>
      <c r="E599" s="289" t="n"/>
      <c r="F599" s="289" t="n"/>
      <c r="G599" s="289" t="n"/>
      <c r="H599" s="289" t="n"/>
      <c r="I599" s="289" t="n"/>
      <c r="J599" s="289" t="n"/>
      <c r="K599" s="247" t="n"/>
      <c r="L599" s="247" t="n"/>
      <c r="M599" s="247" t="n"/>
      <c r="N599" s="247" t="n"/>
      <c r="O599" s="247" t="n"/>
    </row>
    <row r="600" ht="16.5" customHeight="1" s="268">
      <c r="A600" s="247" t="n"/>
      <c r="B600" s="289" t="n"/>
      <c r="C600" s="289" t="n"/>
      <c r="D600" s="289" t="n"/>
      <c r="E600" s="289" t="n"/>
      <c r="F600" s="289" t="n"/>
      <c r="G600" s="289" t="n"/>
      <c r="H600" s="289" t="n"/>
      <c r="I600" s="289" t="n"/>
      <c r="J600" s="289" t="n"/>
      <c r="K600" s="247" t="n"/>
      <c r="L600" s="247" t="n"/>
      <c r="M600" s="247" t="n"/>
      <c r="N600" s="247" t="n"/>
      <c r="O600" s="247" t="n"/>
    </row>
    <row r="601" ht="16.5" customHeight="1" s="268">
      <c r="A601" s="247" t="n"/>
      <c r="B601" s="289" t="n"/>
      <c r="C601" s="289" t="n"/>
      <c r="D601" s="289" t="n"/>
      <c r="E601" s="289" t="n"/>
      <c r="F601" s="289" t="n"/>
      <c r="G601" s="289" t="n"/>
      <c r="H601" s="289" t="n"/>
      <c r="I601" s="289" t="n"/>
      <c r="J601" s="289" t="n"/>
      <c r="K601" s="247" t="n"/>
      <c r="L601" s="247" t="n"/>
      <c r="M601" s="247" t="n"/>
      <c r="N601" s="247" t="n"/>
      <c r="O601" s="247" t="n"/>
    </row>
    <row r="602" ht="16.5" customHeight="1" s="268">
      <c r="A602" s="247" t="n"/>
      <c r="B602" s="289" t="n"/>
      <c r="C602" s="289" t="n"/>
      <c r="D602" s="289" t="n"/>
      <c r="E602" s="289" t="n"/>
      <c r="F602" s="289" t="n"/>
      <c r="G602" s="289" t="n"/>
      <c r="H602" s="289" t="n"/>
      <c r="I602" s="289" t="n"/>
      <c r="J602" s="289" t="n"/>
      <c r="K602" s="247" t="n"/>
      <c r="L602" s="247" t="n"/>
      <c r="M602" s="247" t="n"/>
      <c r="N602" s="247" t="n"/>
      <c r="O602" s="247" t="n"/>
    </row>
    <row r="603" ht="16.5" customHeight="1" s="268">
      <c r="A603" s="247" t="n"/>
      <c r="B603" s="289" t="n"/>
      <c r="C603" s="289" t="n"/>
      <c r="D603" s="289" t="n"/>
      <c r="E603" s="289" t="n"/>
      <c r="F603" s="289" t="n"/>
      <c r="G603" s="289" t="n"/>
      <c r="H603" s="289" t="n"/>
      <c r="I603" s="289" t="n"/>
      <c r="J603" s="289" t="n"/>
      <c r="K603" s="247" t="n"/>
      <c r="L603" s="247" t="n"/>
      <c r="M603" s="247" t="n"/>
      <c r="N603" s="247" t="n"/>
      <c r="O603" s="247" t="n"/>
    </row>
    <row r="604" ht="16.5" customHeight="1" s="268">
      <c r="A604" s="247" t="n"/>
      <c r="B604" s="289" t="n"/>
      <c r="C604" s="289" t="n"/>
      <c r="D604" s="289" t="n"/>
      <c r="E604" s="289" t="n"/>
      <c r="F604" s="289" t="n"/>
      <c r="G604" s="289" t="n"/>
      <c r="H604" s="289" t="n"/>
      <c r="I604" s="289" t="n"/>
      <c r="J604" s="289" t="n"/>
      <c r="K604" s="247" t="n"/>
      <c r="L604" s="247" t="n"/>
      <c r="M604" s="247" t="n"/>
      <c r="N604" s="247" t="n"/>
      <c r="O604" s="247" t="n"/>
    </row>
    <row r="605" ht="16.5" customHeight="1" s="268">
      <c r="A605" s="247" t="n"/>
      <c r="B605" s="289" t="n"/>
      <c r="C605" s="289" t="n"/>
      <c r="D605" s="289" t="n"/>
      <c r="E605" s="289" t="n"/>
      <c r="F605" s="289" t="n"/>
      <c r="G605" s="289" t="n"/>
      <c r="H605" s="289" t="n"/>
      <c r="I605" s="289" t="n"/>
      <c r="J605" s="289" t="n"/>
      <c r="K605" s="247" t="n"/>
      <c r="L605" s="247" t="n"/>
      <c r="M605" s="247" t="n"/>
      <c r="N605" s="247" t="n"/>
      <c r="O605" s="247" t="n"/>
    </row>
    <row r="606" ht="16.5" customHeight="1" s="268">
      <c r="A606" s="247" t="n"/>
      <c r="B606" s="289" t="n"/>
      <c r="C606" s="289" t="n"/>
      <c r="D606" s="289" t="n"/>
      <c r="E606" s="289" t="n"/>
      <c r="F606" s="289" t="n"/>
      <c r="G606" s="289" t="n"/>
      <c r="H606" s="289" t="n"/>
      <c r="I606" s="289" t="n"/>
      <c r="J606" s="289" t="n"/>
      <c r="K606" s="247" t="n"/>
      <c r="L606" s="247" t="n"/>
      <c r="M606" s="247" t="n"/>
      <c r="N606" s="247" t="n"/>
      <c r="O606" s="247" t="n"/>
    </row>
    <row r="607" ht="16.5" customHeight="1" s="268">
      <c r="A607" s="247" t="n"/>
      <c r="B607" s="289" t="n"/>
      <c r="C607" s="289" t="n"/>
      <c r="D607" s="289" t="n"/>
      <c r="E607" s="289" t="n"/>
      <c r="F607" s="289" t="n"/>
      <c r="G607" s="289" t="n"/>
      <c r="H607" s="289" t="n"/>
      <c r="I607" s="289" t="n"/>
      <c r="J607" s="289" t="n"/>
      <c r="K607" s="247" t="n"/>
      <c r="L607" s="247" t="n"/>
      <c r="M607" s="247" t="n"/>
      <c r="N607" s="247" t="n"/>
      <c r="O607" s="247" t="n"/>
    </row>
    <row r="608" ht="16.5" customHeight="1" s="268">
      <c r="A608" s="247" t="n"/>
      <c r="B608" s="289" t="n"/>
      <c r="C608" s="289" t="n"/>
      <c r="D608" s="289" t="n"/>
      <c r="E608" s="289" t="n"/>
      <c r="F608" s="289" t="n"/>
      <c r="G608" s="289" t="n"/>
      <c r="H608" s="289" t="n"/>
      <c r="I608" s="289" t="n"/>
      <c r="J608" s="289" t="n"/>
      <c r="K608" s="247" t="n"/>
      <c r="L608" s="247" t="n"/>
      <c r="M608" s="247" t="n"/>
      <c r="N608" s="247" t="n"/>
      <c r="O608" s="247" t="n"/>
    </row>
    <row r="609" ht="16.5" customHeight="1" s="268">
      <c r="A609" s="247" t="n"/>
      <c r="B609" s="289" t="n"/>
      <c r="C609" s="289" t="n"/>
      <c r="D609" s="289" t="n"/>
      <c r="E609" s="289" t="n"/>
      <c r="F609" s="289" t="n"/>
      <c r="G609" s="289" t="n"/>
      <c r="H609" s="289" t="n"/>
      <c r="I609" s="289" t="n"/>
      <c r="J609" s="289" t="n"/>
      <c r="K609" s="247" t="n"/>
      <c r="L609" s="247" t="n"/>
      <c r="M609" s="247" t="n"/>
      <c r="N609" s="247" t="n"/>
      <c r="O609" s="247" t="n"/>
    </row>
    <row r="610" ht="16.5" customHeight="1" s="268">
      <c r="A610" s="247" t="n"/>
      <c r="B610" s="289" t="n"/>
      <c r="C610" s="289" t="n"/>
      <c r="D610" s="289" t="n"/>
      <c r="E610" s="289" t="n"/>
      <c r="F610" s="289" t="n"/>
      <c r="G610" s="289" t="n"/>
      <c r="H610" s="289" t="n"/>
      <c r="I610" s="289" t="n"/>
      <c r="J610" s="289" t="n"/>
      <c r="K610" s="247" t="n"/>
      <c r="L610" s="247" t="n"/>
      <c r="M610" s="247" t="n"/>
      <c r="N610" s="247" t="n"/>
      <c r="O610" s="247" t="n"/>
    </row>
    <row r="611" ht="16.5" customHeight="1" s="268">
      <c r="A611" s="247" t="n"/>
      <c r="B611" s="289" t="n"/>
      <c r="C611" s="289" t="n"/>
      <c r="D611" s="289" t="n"/>
      <c r="E611" s="289" t="n"/>
      <c r="F611" s="289" t="n"/>
      <c r="G611" s="289" t="n"/>
      <c r="H611" s="289" t="n"/>
      <c r="I611" s="289" t="n"/>
      <c r="J611" s="289" t="n"/>
      <c r="K611" s="247" t="n"/>
      <c r="L611" s="247" t="n"/>
      <c r="M611" s="247" t="n"/>
      <c r="N611" s="247" t="n"/>
      <c r="O611" s="247" t="n"/>
    </row>
    <row r="612" ht="16.5" customHeight="1" s="268">
      <c r="A612" s="247" t="n"/>
      <c r="B612" s="289" t="n"/>
      <c r="C612" s="289" t="n"/>
      <c r="D612" s="289" t="n"/>
      <c r="E612" s="289" t="n"/>
      <c r="F612" s="289" t="n"/>
      <c r="G612" s="289" t="n"/>
      <c r="H612" s="289" t="n"/>
      <c r="I612" s="289" t="n"/>
      <c r="J612" s="289" t="n"/>
      <c r="K612" s="247" t="n"/>
      <c r="L612" s="247" t="n"/>
      <c r="M612" s="247" t="n"/>
      <c r="N612" s="247" t="n"/>
      <c r="O612" s="247" t="n"/>
    </row>
    <row r="613" ht="16.5" customHeight="1" s="268">
      <c r="A613" s="247" t="n"/>
      <c r="B613" s="289" t="n"/>
      <c r="C613" s="289" t="n"/>
      <c r="D613" s="289" t="n"/>
      <c r="E613" s="289" t="n"/>
      <c r="F613" s="289" t="n"/>
      <c r="G613" s="289" t="n"/>
      <c r="H613" s="289" t="n"/>
      <c r="I613" s="289" t="n"/>
      <c r="J613" s="289" t="n"/>
      <c r="K613" s="247" t="n"/>
      <c r="L613" s="247" t="n"/>
      <c r="M613" s="247" t="n"/>
      <c r="N613" s="247" t="n"/>
      <c r="O613" s="247" t="n"/>
    </row>
    <row r="614" ht="16.5" customHeight="1" s="268">
      <c r="A614" s="247" t="n"/>
      <c r="B614" s="289" t="n"/>
      <c r="C614" s="289" t="n"/>
      <c r="D614" s="289" t="n"/>
      <c r="E614" s="289" t="n"/>
      <c r="F614" s="289" t="n"/>
      <c r="G614" s="289" t="n"/>
      <c r="H614" s="289" t="n"/>
      <c r="I614" s="289" t="n"/>
      <c r="J614" s="289" t="n"/>
      <c r="K614" s="247" t="n"/>
      <c r="L614" s="247" t="n"/>
      <c r="M614" s="247" t="n"/>
      <c r="N614" s="247" t="n"/>
      <c r="O614" s="247" t="n"/>
    </row>
    <row r="615" ht="16.5" customHeight="1" s="268">
      <c r="A615" s="247" t="n"/>
      <c r="B615" s="289" t="n"/>
      <c r="C615" s="289" t="n"/>
      <c r="D615" s="289" t="n"/>
      <c r="E615" s="289" t="n"/>
      <c r="F615" s="289" t="n"/>
      <c r="G615" s="289" t="n"/>
      <c r="H615" s="289" t="n"/>
      <c r="I615" s="289" t="n"/>
      <c r="J615" s="289" t="n"/>
      <c r="K615" s="247" t="n"/>
      <c r="L615" s="247" t="n"/>
      <c r="M615" s="247" t="n"/>
      <c r="N615" s="247" t="n"/>
      <c r="O615" s="247" t="n"/>
    </row>
    <row r="616" ht="16.5" customHeight="1" s="268">
      <c r="A616" s="247" t="n"/>
      <c r="B616" s="289" t="n"/>
      <c r="C616" s="289" t="n"/>
      <c r="D616" s="289" t="n"/>
      <c r="E616" s="289" t="n"/>
      <c r="F616" s="289" t="n"/>
      <c r="G616" s="289" t="n"/>
      <c r="H616" s="289" t="n"/>
      <c r="I616" s="289" t="n"/>
      <c r="J616" s="289" t="n"/>
      <c r="K616" s="247" t="n"/>
      <c r="L616" s="247" t="n"/>
      <c r="M616" s="247" t="n"/>
      <c r="N616" s="247" t="n"/>
      <c r="O616" s="247" t="n"/>
    </row>
    <row r="617" ht="16.5" customHeight="1" s="268">
      <c r="A617" s="247" t="n"/>
      <c r="B617" s="289" t="n"/>
      <c r="C617" s="289" t="n"/>
      <c r="D617" s="289" t="n"/>
      <c r="E617" s="289" t="n"/>
      <c r="F617" s="289" t="n"/>
      <c r="G617" s="289" t="n"/>
      <c r="H617" s="289" t="n"/>
      <c r="I617" s="289" t="n"/>
      <c r="J617" s="289" t="n"/>
      <c r="K617" s="247" t="n"/>
      <c r="L617" s="247" t="n"/>
      <c r="M617" s="247" t="n"/>
      <c r="N617" s="247" t="n"/>
      <c r="O617" s="247" t="n"/>
    </row>
    <row r="618" ht="16.5" customHeight="1" s="268">
      <c r="A618" s="247" t="n"/>
      <c r="B618" s="289" t="n"/>
      <c r="C618" s="289" t="n"/>
      <c r="D618" s="289" t="n"/>
      <c r="E618" s="289" t="n"/>
      <c r="F618" s="289" t="n"/>
      <c r="G618" s="289" t="n"/>
      <c r="H618" s="289" t="n"/>
      <c r="I618" s="289" t="n"/>
      <c r="J618" s="289" t="n"/>
      <c r="K618" s="247" t="n"/>
      <c r="L618" s="247" t="n"/>
      <c r="M618" s="247" t="n"/>
      <c r="N618" s="247" t="n"/>
      <c r="O618" s="247" t="n"/>
    </row>
    <row r="619" ht="16.5" customHeight="1" s="268">
      <c r="A619" s="247" t="n"/>
      <c r="B619" s="289" t="n"/>
      <c r="C619" s="289" t="n"/>
      <c r="D619" s="289" t="n"/>
      <c r="E619" s="289" t="n"/>
      <c r="F619" s="289" t="n"/>
      <c r="G619" s="289" t="n"/>
      <c r="H619" s="289" t="n"/>
      <c r="I619" s="289" t="n"/>
      <c r="J619" s="289" t="n"/>
      <c r="K619" s="247" t="n"/>
      <c r="L619" s="247" t="n"/>
      <c r="M619" s="247" t="n"/>
      <c r="N619" s="247" t="n"/>
      <c r="O619" s="247" t="n"/>
    </row>
    <row r="620" ht="16.5" customHeight="1" s="268">
      <c r="A620" s="247" t="n"/>
      <c r="B620" s="289" t="n"/>
      <c r="C620" s="289" t="n"/>
      <c r="D620" s="289" t="n"/>
      <c r="E620" s="289" t="n"/>
      <c r="F620" s="289" t="n"/>
      <c r="G620" s="289" t="n"/>
      <c r="H620" s="289" t="n"/>
      <c r="I620" s="289" t="n"/>
      <c r="J620" s="289" t="n"/>
      <c r="K620" s="247" t="n"/>
      <c r="L620" s="247" t="n"/>
      <c r="M620" s="247" t="n"/>
      <c r="N620" s="247" t="n"/>
      <c r="O620" s="247" t="n"/>
    </row>
    <row r="621" ht="16.5" customHeight="1" s="268">
      <c r="A621" s="247" t="n"/>
      <c r="B621" s="289" t="n"/>
      <c r="C621" s="289" t="n"/>
      <c r="D621" s="289" t="n"/>
      <c r="E621" s="289" t="n"/>
      <c r="F621" s="289" t="n"/>
      <c r="G621" s="289" t="n"/>
      <c r="H621" s="289" t="n"/>
      <c r="I621" s="289" t="n"/>
      <c r="J621" s="289" t="n"/>
      <c r="K621" s="247" t="n"/>
      <c r="L621" s="247" t="n"/>
      <c r="M621" s="247" t="n"/>
      <c r="N621" s="247" t="n"/>
      <c r="O621" s="247" t="n"/>
    </row>
    <row r="622" ht="16.5" customHeight="1" s="268">
      <c r="A622" s="247" t="n"/>
      <c r="B622" s="289" t="n"/>
      <c r="C622" s="289" t="n"/>
      <c r="D622" s="289" t="n"/>
      <c r="E622" s="289" t="n"/>
      <c r="F622" s="289" t="n"/>
      <c r="G622" s="289" t="n"/>
      <c r="H622" s="289" t="n"/>
      <c r="I622" s="289" t="n"/>
      <c r="J622" s="289" t="n"/>
      <c r="K622" s="247" t="n"/>
      <c r="L622" s="247" t="n"/>
      <c r="M622" s="247" t="n"/>
      <c r="N622" s="247" t="n"/>
      <c r="O622" s="247" t="n"/>
    </row>
    <row r="623" ht="16.5" customHeight="1" s="268">
      <c r="A623" s="247" t="n"/>
      <c r="B623" s="289" t="n"/>
      <c r="C623" s="289" t="n"/>
      <c r="D623" s="289" t="n"/>
      <c r="E623" s="289" t="n"/>
      <c r="F623" s="289" t="n"/>
      <c r="G623" s="289" t="n"/>
      <c r="H623" s="289" t="n"/>
      <c r="I623" s="289" t="n"/>
      <c r="J623" s="289" t="n"/>
      <c r="K623" s="247" t="n"/>
      <c r="L623" s="247" t="n"/>
      <c r="M623" s="247" t="n"/>
      <c r="N623" s="247" t="n"/>
      <c r="O623" s="247" t="n"/>
    </row>
    <row r="624" ht="16.5" customHeight="1" s="268">
      <c r="A624" s="247" t="n"/>
      <c r="B624" s="289" t="n"/>
      <c r="C624" s="289" t="n"/>
      <c r="D624" s="289" t="n"/>
      <c r="E624" s="289" t="n"/>
      <c r="F624" s="289" t="n"/>
      <c r="G624" s="289" t="n"/>
      <c r="H624" s="289" t="n"/>
      <c r="I624" s="289" t="n"/>
      <c r="J624" s="289" t="n"/>
      <c r="K624" s="247" t="n"/>
      <c r="L624" s="247" t="n"/>
      <c r="M624" s="247" t="n"/>
      <c r="N624" s="247" t="n"/>
      <c r="O624" s="247" t="n"/>
    </row>
    <row r="625" ht="16.5" customHeight="1" s="268">
      <c r="A625" s="247" t="n"/>
      <c r="B625" s="289" t="n"/>
      <c r="C625" s="289" t="n"/>
      <c r="D625" s="289" t="n"/>
      <c r="E625" s="289" t="n"/>
      <c r="F625" s="289" t="n"/>
      <c r="G625" s="289" t="n"/>
      <c r="H625" s="289" t="n"/>
      <c r="I625" s="289" t="n"/>
      <c r="J625" s="289" t="n"/>
      <c r="K625" s="247" t="n"/>
      <c r="L625" s="247" t="n"/>
      <c r="M625" s="247" t="n"/>
      <c r="N625" s="247" t="n"/>
      <c r="O625" s="247" t="n"/>
    </row>
    <row r="626" ht="16.5" customHeight="1" s="268">
      <c r="A626" s="247" t="n"/>
      <c r="B626" s="289" t="n"/>
      <c r="C626" s="289" t="n"/>
      <c r="D626" s="289" t="n"/>
      <c r="E626" s="289" t="n"/>
      <c r="F626" s="289" t="n"/>
      <c r="G626" s="289" t="n"/>
      <c r="H626" s="289" t="n"/>
      <c r="I626" s="289" t="n"/>
      <c r="J626" s="289" t="n"/>
      <c r="K626" s="247" t="n"/>
      <c r="L626" s="247" t="n"/>
      <c r="M626" s="247" t="n"/>
      <c r="N626" s="247" t="n"/>
      <c r="O626" s="247" t="n"/>
    </row>
    <row r="627" ht="16.5" customHeight="1" s="268">
      <c r="A627" s="247" t="n"/>
      <c r="B627" s="289" t="n"/>
      <c r="C627" s="289" t="n"/>
      <c r="D627" s="289" t="n"/>
      <c r="E627" s="289" t="n"/>
      <c r="F627" s="289" t="n"/>
      <c r="G627" s="289" t="n"/>
      <c r="H627" s="289" t="n"/>
      <c r="I627" s="289" t="n"/>
      <c r="J627" s="289" t="n"/>
      <c r="K627" s="247" t="n"/>
      <c r="L627" s="247" t="n"/>
      <c r="M627" s="247" t="n"/>
      <c r="N627" s="247" t="n"/>
      <c r="O627" s="247" t="n"/>
    </row>
    <row r="628" ht="16.5" customHeight="1" s="268">
      <c r="A628" s="247" t="n"/>
      <c r="B628" s="289" t="n"/>
      <c r="C628" s="289" t="n"/>
      <c r="D628" s="289" t="n"/>
      <c r="E628" s="289" t="n"/>
      <c r="F628" s="289" t="n"/>
      <c r="G628" s="289" t="n"/>
      <c r="H628" s="289" t="n"/>
      <c r="I628" s="289" t="n"/>
      <c r="J628" s="289" t="n"/>
      <c r="K628" s="247" t="n"/>
      <c r="L628" s="247" t="n"/>
      <c r="M628" s="247" t="n"/>
      <c r="N628" s="247" t="n"/>
      <c r="O628" s="247" t="n"/>
    </row>
    <row r="629" ht="16.5" customHeight="1" s="268">
      <c r="A629" s="247" t="n"/>
      <c r="B629" s="289" t="n"/>
      <c r="C629" s="289" t="n"/>
      <c r="D629" s="289" t="n"/>
      <c r="E629" s="289" t="n"/>
      <c r="F629" s="289" t="n"/>
      <c r="G629" s="289" t="n"/>
      <c r="H629" s="289" t="n"/>
      <c r="I629" s="289" t="n"/>
      <c r="J629" s="289" t="n"/>
      <c r="K629" s="247" t="n"/>
      <c r="L629" s="247" t="n"/>
      <c r="M629" s="247" t="n"/>
      <c r="N629" s="247" t="n"/>
      <c r="O629" s="247" t="n"/>
    </row>
    <row r="630" ht="16.5" customHeight="1" s="268">
      <c r="A630" s="247" t="n"/>
      <c r="B630" s="289" t="n"/>
      <c r="C630" s="289" t="n"/>
      <c r="D630" s="289" t="n"/>
      <c r="E630" s="289" t="n"/>
      <c r="F630" s="289" t="n"/>
      <c r="G630" s="289" t="n"/>
      <c r="H630" s="289" t="n"/>
      <c r="I630" s="289" t="n"/>
      <c r="J630" s="289" t="n"/>
      <c r="K630" s="247" t="n"/>
      <c r="L630" s="247" t="n"/>
      <c r="M630" s="247" t="n"/>
      <c r="N630" s="247" t="n"/>
      <c r="O630" s="247" t="n"/>
    </row>
    <row r="631" ht="16.5" customHeight="1" s="268">
      <c r="A631" s="247" t="n"/>
      <c r="B631" s="289" t="n"/>
      <c r="C631" s="289" t="n"/>
      <c r="D631" s="289" t="n"/>
      <c r="E631" s="289" t="n"/>
      <c r="F631" s="289" t="n"/>
      <c r="G631" s="289" t="n"/>
      <c r="H631" s="289" t="n"/>
      <c r="I631" s="289" t="n"/>
      <c r="J631" s="289" t="n"/>
      <c r="K631" s="247" t="n"/>
      <c r="L631" s="247" t="n"/>
      <c r="M631" s="247" t="n"/>
      <c r="N631" s="247" t="n"/>
      <c r="O631" s="247" t="n"/>
    </row>
    <row r="632" ht="16.5" customHeight="1" s="268">
      <c r="A632" s="247" t="n"/>
      <c r="B632" s="289" t="n"/>
      <c r="C632" s="289" t="n"/>
      <c r="D632" s="289" t="n"/>
      <c r="E632" s="289" t="n"/>
      <c r="F632" s="289" t="n"/>
      <c r="G632" s="289" t="n"/>
      <c r="H632" s="289" t="n"/>
      <c r="I632" s="289" t="n"/>
      <c r="J632" s="289" t="n"/>
      <c r="K632" s="247" t="n"/>
      <c r="L632" s="247" t="n"/>
      <c r="M632" s="247" t="n"/>
      <c r="N632" s="247" t="n"/>
      <c r="O632" s="247" t="n"/>
    </row>
    <row r="633" ht="16.5" customHeight="1" s="268">
      <c r="A633" s="247" t="n"/>
      <c r="B633" s="289" t="n"/>
      <c r="C633" s="289" t="n"/>
      <c r="D633" s="289" t="n"/>
      <c r="E633" s="289" t="n"/>
      <c r="F633" s="289" t="n"/>
      <c r="G633" s="289" t="n"/>
      <c r="H633" s="289" t="n"/>
      <c r="I633" s="289" t="n"/>
      <c r="J633" s="289" t="n"/>
      <c r="K633" s="247" t="n"/>
      <c r="L633" s="247" t="n"/>
      <c r="M633" s="247" t="n"/>
      <c r="N633" s="247" t="n"/>
      <c r="O633" s="247" t="n"/>
    </row>
    <row r="634" ht="16.5" customHeight="1" s="268">
      <c r="A634" s="247" t="n"/>
      <c r="B634" s="289" t="n"/>
      <c r="C634" s="289" t="n"/>
      <c r="D634" s="289" t="n"/>
      <c r="E634" s="289" t="n"/>
      <c r="F634" s="289" t="n"/>
      <c r="G634" s="289" t="n"/>
      <c r="H634" s="289" t="n"/>
      <c r="I634" s="289" t="n"/>
      <c r="J634" s="289" t="n"/>
      <c r="K634" s="247" t="n"/>
      <c r="L634" s="247" t="n"/>
      <c r="M634" s="247" t="n"/>
      <c r="N634" s="247" t="n"/>
      <c r="O634" s="247" t="n"/>
    </row>
    <row r="635" ht="16.5" customHeight="1" s="268">
      <c r="A635" s="247" t="n"/>
      <c r="B635" s="289" t="n"/>
      <c r="C635" s="289" t="n"/>
      <c r="D635" s="289" t="n"/>
      <c r="E635" s="289" t="n"/>
      <c r="F635" s="289" t="n"/>
      <c r="G635" s="289" t="n"/>
      <c r="H635" s="289" t="n"/>
      <c r="I635" s="289" t="n"/>
      <c r="J635" s="289" t="n"/>
      <c r="K635" s="247" t="n"/>
      <c r="L635" s="247" t="n"/>
      <c r="M635" s="247" t="n"/>
      <c r="N635" s="247" t="n"/>
      <c r="O635" s="247" t="n"/>
    </row>
    <row r="636" ht="16.5" customHeight="1" s="268">
      <c r="A636" s="247" t="n"/>
      <c r="B636" s="289" t="n"/>
      <c r="C636" s="289" t="n"/>
      <c r="D636" s="289" t="n"/>
      <c r="E636" s="289" t="n"/>
      <c r="F636" s="289" t="n"/>
      <c r="G636" s="289" t="n"/>
      <c r="H636" s="289" t="n"/>
      <c r="I636" s="289" t="n"/>
      <c r="J636" s="289" t="n"/>
      <c r="K636" s="247" t="n"/>
      <c r="L636" s="247" t="n"/>
      <c r="M636" s="247" t="n"/>
      <c r="N636" s="247" t="n"/>
      <c r="O636" s="247" t="n"/>
    </row>
    <row r="637" ht="16.5" customHeight="1" s="268">
      <c r="A637" s="247" t="n"/>
      <c r="B637" s="289" t="n"/>
      <c r="C637" s="289" t="n"/>
      <c r="D637" s="289" t="n"/>
      <c r="E637" s="289" t="n"/>
      <c r="F637" s="289" t="n"/>
      <c r="G637" s="289" t="n"/>
      <c r="H637" s="289" t="n"/>
      <c r="I637" s="289" t="n"/>
      <c r="J637" s="289" t="n"/>
      <c r="K637" s="247" t="n"/>
      <c r="L637" s="247" t="n"/>
      <c r="M637" s="247" t="n"/>
      <c r="N637" s="247" t="n"/>
      <c r="O637" s="247" t="n"/>
    </row>
    <row r="638" ht="16.5" customHeight="1" s="268">
      <c r="A638" s="247" t="n"/>
      <c r="B638" s="289" t="n"/>
      <c r="C638" s="289" t="n"/>
      <c r="D638" s="289" t="n"/>
      <c r="E638" s="289" t="n"/>
      <c r="F638" s="289" t="n"/>
      <c r="G638" s="289" t="n"/>
      <c r="H638" s="289" t="n"/>
      <c r="I638" s="289" t="n"/>
      <c r="J638" s="289" t="n"/>
      <c r="K638" s="247" t="n"/>
      <c r="L638" s="247" t="n"/>
      <c r="M638" s="247" t="n"/>
      <c r="N638" s="247" t="n"/>
      <c r="O638" s="247" t="n"/>
    </row>
    <row r="639" ht="16.5" customHeight="1" s="268">
      <c r="A639" s="247" t="n"/>
      <c r="B639" s="289" t="n"/>
      <c r="C639" s="289" t="n"/>
      <c r="D639" s="289" t="n"/>
      <c r="E639" s="289" t="n"/>
      <c r="F639" s="289" t="n"/>
      <c r="G639" s="289" t="n"/>
      <c r="H639" s="289" t="n"/>
      <c r="I639" s="289" t="n"/>
      <c r="J639" s="289" t="n"/>
      <c r="K639" s="247" t="n"/>
      <c r="L639" s="247" t="n"/>
      <c r="M639" s="247" t="n"/>
      <c r="N639" s="247" t="n"/>
      <c r="O639" s="247" t="n"/>
    </row>
    <row r="640" ht="16.5" customHeight="1" s="268">
      <c r="A640" s="247" t="n"/>
      <c r="B640" s="289" t="n"/>
      <c r="C640" s="289" t="n"/>
      <c r="D640" s="289" t="n"/>
      <c r="E640" s="289" t="n"/>
      <c r="F640" s="289" t="n"/>
      <c r="G640" s="289" t="n"/>
      <c r="H640" s="289" t="n"/>
      <c r="I640" s="289" t="n"/>
      <c r="J640" s="289" t="n"/>
      <c r="K640" s="247" t="n"/>
      <c r="L640" s="247" t="n"/>
      <c r="M640" s="247" t="n"/>
      <c r="N640" s="247" t="n"/>
      <c r="O640" s="247" t="n"/>
    </row>
    <row r="641" ht="16.5" customHeight="1" s="268">
      <c r="A641" s="247" t="n"/>
      <c r="B641" s="289" t="n"/>
      <c r="C641" s="289" t="n"/>
      <c r="D641" s="289" t="n"/>
      <c r="E641" s="289" t="n"/>
      <c r="F641" s="289" t="n"/>
      <c r="G641" s="289" t="n"/>
      <c r="H641" s="289" t="n"/>
      <c r="I641" s="289" t="n"/>
      <c r="J641" s="289" t="n"/>
      <c r="K641" s="247" t="n"/>
      <c r="L641" s="247" t="n"/>
      <c r="M641" s="247" t="n"/>
      <c r="N641" s="247" t="n"/>
      <c r="O641" s="247" t="n"/>
    </row>
    <row r="642" ht="16.5" customHeight="1" s="268">
      <c r="A642" s="247" t="n"/>
      <c r="B642" s="289" t="n"/>
      <c r="C642" s="289" t="n"/>
      <c r="D642" s="289" t="n"/>
      <c r="E642" s="289" t="n"/>
      <c r="F642" s="289" t="n"/>
      <c r="G642" s="289" t="n"/>
      <c r="H642" s="289" t="n"/>
      <c r="I642" s="289" t="n"/>
      <c r="J642" s="289" t="n"/>
      <c r="K642" s="247" t="n"/>
      <c r="L642" s="247" t="n"/>
      <c r="M642" s="247" t="n"/>
      <c r="N642" s="247" t="n"/>
      <c r="O642" s="247" t="n"/>
    </row>
    <row r="643" ht="16.5" customHeight="1" s="268">
      <c r="A643" s="247" t="n"/>
      <c r="B643" s="289" t="n"/>
      <c r="C643" s="289" t="n"/>
      <c r="D643" s="289" t="n"/>
      <c r="E643" s="289" t="n"/>
      <c r="F643" s="289" t="n"/>
      <c r="G643" s="289" t="n"/>
      <c r="H643" s="289" t="n"/>
      <c r="I643" s="289" t="n"/>
      <c r="J643" s="289" t="n"/>
      <c r="K643" s="247" t="n"/>
      <c r="L643" s="247" t="n"/>
      <c r="M643" s="247" t="n"/>
      <c r="N643" s="247" t="n"/>
      <c r="O643" s="247" t="n"/>
    </row>
    <row r="644" ht="16.5" customHeight="1" s="268">
      <c r="A644" s="247" t="n"/>
      <c r="B644" s="289" t="n"/>
      <c r="C644" s="289" t="n"/>
      <c r="D644" s="289" t="n"/>
      <c r="E644" s="289" t="n"/>
      <c r="F644" s="289" t="n"/>
      <c r="G644" s="289" t="n"/>
      <c r="H644" s="289" t="n"/>
      <c r="I644" s="289" t="n"/>
      <c r="J644" s="289" t="n"/>
      <c r="K644" s="247" t="n"/>
      <c r="L644" s="247" t="n"/>
      <c r="M644" s="247" t="n"/>
      <c r="N644" s="247" t="n"/>
      <c r="O644" s="247" t="n"/>
    </row>
    <row r="645" ht="16.5" customHeight="1" s="268">
      <c r="A645" s="247" t="n"/>
      <c r="B645" s="289" t="n"/>
      <c r="C645" s="289" t="n"/>
      <c r="D645" s="289" t="n"/>
      <c r="E645" s="289" t="n"/>
      <c r="F645" s="289" t="n"/>
      <c r="G645" s="289" t="n"/>
      <c r="H645" s="289" t="n"/>
      <c r="I645" s="289" t="n"/>
      <c r="J645" s="289" t="n"/>
      <c r="K645" s="247" t="n"/>
      <c r="L645" s="247" t="n"/>
      <c r="M645" s="247" t="n"/>
      <c r="N645" s="247" t="n"/>
      <c r="O645" s="247" t="n"/>
    </row>
    <row r="646" ht="16.5" customHeight="1" s="268">
      <c r="A646" s="247" t="n"/>
      <c r="B646" s="289" t="n"/>
      <c r="C646" s="289" t="n"/>
      <c r="D646" s="289" t="n"/>
      <c r="E646" s="289" t="n"/>
      <c r="F646" s="289" t="n"/>
      <c r="G646" s="289" t="n"/>
      <c r="H646" s="289" t="n"/>
      <c r="I646" s="289" t="n"/>
      <c r="J646" s="289" t="n"/>
      <c r="K646" s="247" t="n"/>
      <c r="L646" s="247" t="n"/>
      <c r="M646" s="247" t="n"/>
      <c r="N646" s="247" t="n"/>
      <c r="O646" s="247" t="n"/>
    </row>
    <row r="647" ht="16.5" customHeight="1" s="268">
      <c r="A647" s="247" t="n"/>
      <c r="B647" s="289" t="n"/>
      <c r="C647" s="289" t="n"/>
      <c r="D647" s="289" t="n"/>
      <c r="E647" s="289" t="n"/>
      <c r="F647" s="289" t="n"/>
      <c r="G647" s="289" t="n"/>
      <c r="H647" s="289" t="n"/>
      <c r="I647" s="289" t="n"/>
      <c r="J647" s="289" t="n"/>
      <c r="K647" s="247" t="n"/>
      <c r="L647" s="247" t="n"/>
      <c r="M647" s="247" t="n"/>
      <c r="N647" s="247" t="n"/>
      <c r="O647" s="247" t="n"/>
    </row>
    <row r="648" ht="16.5" customHeight="1" s="268">
      <c r="A648" s="247" t="n"/>
      <c r="B648" s="289" t="n"/>
      <c r="C648" s="289" t="n"/>
      <c r="D648" s="289" t="n"/>
      <c r="E648" s="289" t="n"/>
      <c r="F648" s="289" t="n"/>
      <c r="G648" s="289" t="n"/>
      <c r="H648" s="289" t="n"/>
      <c r="I648" s="289" t="n"/>
      <c r="J648" s="289" t="n"/>
      <c r="K648" s="247" t="n"/>
      <c r="L648" s="247" t="n"/>
      <c r="M648" s="247" t="n"/>
      <c r="N648" s="247" t="n"/>
      <c r="O648" s="247" t="n"/>
    </row>
    <row r="649" ht="16.5" customHeight="1" s="268">
      <c r="A649" s="247" t="n"/>
      <c r="B649" s="289" t="n"/>
      <c r="C649" s="289" t="n"/>
      <c r="D649" s="289" t="n"/>
      <c r="E649" s="289" t="n"/>
      <c r="F649" s="289" t="n"/>
      <c r="G649" s="289" t="n"/>
      <c r="H649" s="289" t="n"/>
      <c r="I649" s="289" t="n"/>
      <c r="J649" s="289" t="n"/>
      <c r="K649" s="247" t="n"/>
      <c r="L649" s="247" t="n"/>
      <c r="M649" s="247" t="n"/>
      <c r="N649" s="247" t="n"/>
      <c r="O649" s="247" t="n"/>
    </row>
    <row r="650" ht="16.5" customHeight="1" s="268">
      <c r="A650" s="247" t="n"/>
      <c r="B650" s="289" t="n"/>
      <c r="C650" s="289" t="n"/>
      <c r="D650" s="289" t="n"/>
      <c r="E650" s="289" t="n"/>
      <c r="F650" s="289" t="n"/>
      <c r="G650" s="289" t="n"/>
      <c r="H650" s="289" t="n"/>
      <c r="I650" s="289" t="n"/>
      <c r="J650" s="289" t="n"/>
      <c r="K650" s="247" t="n"/>
      <c r="L650" s="247" t="n"/>
      <c r="M650" s="247" t="n"/>
      <c r="N650" s="247" t="n"/>
      <c r="O650" s="247" t="n"/>
    </row>
    <row r="651" ht="16.5" customHeight="1" s="268">
      <c r="A651" s="247" t="n"/>
      <c r="B651" s="289" t="n"/>
      <c r="C651" s="289" t="n"/>
      <c r="D651" s="289" t="n"/>
      <c r="E651" s="289" t="n"/>
      <c r="F651" s="289" t="n"/>
      <c r="G651" s="289" t="n"/>
      <c r="H651" s="289" t="n"/>
      <c r="I651" s="289" t="n"/>
      <c r="J651" s="289" t="n"/>
      <c r="K651" s="247" t="n"/>
      <c r="L651" s="247" t="n"/>
      <c r="M651" s="247" t="n"/>
      <c r="N651" s="247" t="n"/>
      <c r="O651" s="247" t="n"/>
    </row>
    <row r="652" ht="16.5" customHeight="1" s="268">
      <c r="A652" s="247" t="n"/>
      <c r="B652" s="289" t="n"/>
      <c r="C652" s="289" t="n"/>
      <c r="D652" s="289" t="n"/>
      <c r="E652" s="289" t="n"/>
      <c r="F652" s="289" t="n"/>
      <c r="G652" s="289" t="n"/>
      <c r="H652" s="289" t="n"/>
      <c r="I652" s="289" t="n"/>
      <c r="J652" s="289" t="n"/>
      <c r="K652" s="247" t="n"/>
      <c r="L652" s="247" t="n"/>
      <c r="M652" s="247" t="n"/>
      <c r="N652" s="247" t="n"/>
      <c r="O652" s="247" t="n"/>
    </row>
    <row r="653" ht="16.5" customHeight="1" s="268">
      <c r="A653" s="247" t="n"/>
      <c r="B653" s="289" t="n"/>
      <c r="C653" s="289" t="n"/>
      <c r="D653" s="289" t="n"/>
      <c r="E653" s="289" t="n"/>
      <c r="F653" s="289" t="n"/>
      <c r="G653" s="289" t="n"/>
      <c r="H653" s="289" t="n"/>
      <c r="I653" s="289" t="n"/>
      <c r="J653" s="289" t="n"/>
      <c r="K653" s="247" t="n"/>
      <c r="L653" s="247" t="n"/>
      <c r="M653" s="247" t="n"/>
      <c r="N653" s="247" t="n"/>
      <c r="O653" s="247" t="n"/>
    </row>
    <row r="654" ht="16.5" customHeight="1" s="268">
      <c r="A654" s="247" t="n"/>
      <c r="B654" s="289" t="n"/>
      <c r="C654" s="289" t="n"/>
      <c r="D654" s="289" t="n"/>
      <c r="E654" s="289" t="n"/>
      <c r="F654" s="289" t="n"/>
      <c r="G654" s="289" t="n"/>
      <c r="H654" s="289" t="n"/>
      <c r="I654" s="289" t="n"/>
      <c r="J654" s="289" t="n"/>
      <c r="K654" s="247" t="n"/>
      <c r="L654" s="247" t="n"/>
      <c r="M654" s="247" t="n"/>
      <c r="N654" s="247" t="n"/>
      <c r="O654" s="247" t="n"/>
    </row>
    <row r="655" ht="16.5" customHeight="1" s="268">
      <c r="A655" s="247" t="n"/>
      <c r="B655" s="289" t="n"/>
      <c r="C655" s="289" t="n"/>
      <c r="D655" s="289" t="n"/>
      <c r="E655" s="289" t="n"/>
      <c r="F655" s="289" t="n"/>
      <c r="G655" s="289" t="n"/>
      <c r="H655" s="289" t="n"/>
      <c r="I655" s="289" t="n"/>
      <c r="J655" s="289" t="n"/>
      <c r="K655" s="247" t="n"/>
      <c r="L655" s="247" t="n"/>
      <c r="M655" s="247" t="n"/>
      <c r="N655" s="247" t="n"/>
      <c r="O655" s="247" t="n"/>
    </row>
    <row r="656" ht="16.5" customHeight="1" s="268">
      <c r="A656" s="247" t="n"/>
      <c r="B656" s="289" t="n"/>
      <c r="C656" s="289" t="n"/>
      <c r="D656" s="289" t="n"/>
      <c r="E656" s="289" t="n"/>
      <c r="F656" s="289" t="n"/>
      <c r="G656" s="289" t="n"/>
      <c r="H656" s="289" t="n"/>
      <c r="I656" s="289" t="n"/>
      <c r="J656" s="289" t="n"/>
      <c r="K656" s="247" t="n"/>
      <c r="L656" s="247" t="n"/>
      <c r="M656" s="247" t="n"/>
      <c r="N656" s="247" t="n"/>
      <c r="O656" s="247" t="n"/>
    </row>
    <row r="657" ht="16.5" customHeight="1" s="268">
      <c r="A657" s="247" t="n"/>
      <c r="B657" s="289" t="n"/>
      <c r="C657" s="289" t="n"/>
      <c r="D657" s="289" t="n"/>
      <c r="E657" s="289" t="n"/>
      <c r="F657" s="289" t="n"/>
      <c r="G657" s="289" t="n"/>
      <c r="H657" s="289" t="n"/>
      <c r="I657" s="289" t="n"/>
      <c r="J657" s="289" t="n"/>
      <c r="K657" s="247" t="n"/>
      <c r="L657" s="247" t="n"/>
      <c r="M657" s="247" t="n"/>
      <c r="N657" s="247" t="n"/>
      <c r="O657" s="247" t="n"/>
    </row>
    <row r="658" ht="16.5" customHeight="1" s="268">
      <c r="A658" s="247" t="n"/>
      <c r="B658" s="289" t="n"/>
      <c r="C658" s="289" t="n"/>
      <c r="D658" s="289" t="n"/>
      <c r="E658" s="289" t="n"/>
      <c r="F658" s="289" t="n"/>
      <c r="G658" s="289" t="n"/>
      <c r="H658" s="289" t="n"/>
      <c r="I658" s="289" t="n"/>
      <c r="J658" s="289" t="n"/>
      <c r="K658" s="247" t="n"/>
      <c r="L658" s="247" t="n"/>
      <c r="M658" s="247" t="n"/>
      <c r="N658" s="247" t="n"/>
      <c r="O658" s="247" t="n"/>
    </row>
    <row r="659" ht="16.5" customHeight="1" s="268">
      <c r="A659" s="247" t="n"/>
      <c r="B659" s="289" t="n"/>
      <c r="C659" s="289" t="n"/>
      <c r="D659" s="289" t="n"/>
      <c r="E659" s="289" t="n"/>
      <c r="F659" s="289" t="n"/>
      <c r="G659" s="289" t="n"/>
      <c r="H659" s="289" t="n"/>
      <c r="I659" s="289" t="n"/>
      <c r="J659" s="289" t="n"/>
      <c r="K659" s="247" t="n"/>
      <c r="L659" s="247" t="n"/>
      <c r="M659" s="247" t="n"/>
      <c r="N659" s="247" t="n"/>
      <c r="O659" s="247" t="n"/>
    </row>
    <row r="660" ht="16.5" customHeight="1" s="268">
      <c r="A660" s="247" t="n"/>
      <c r="B660" s="289" t="n"/>
      <c r="C660" s="289" t="n"/>
      <c r="D660" s="289" t="n"/>
      <c r="E660" s="289" t="n"/>
      <c r="F660" s="289" t="n"/>
      <c r="G660" s="289" t="n"/>
      <c r="H660" s="289" t="n"/>
      <c r="I660" s="289" t="n"/>
      <c r="J660" s="289" t="n"/>
      <c r="K660" s="247" t="n"/>
      <c r="L660" s="247" t="n"/>
      <c r="M660" s="247" t="n"/>
      <c r="N660" s="247" t="n"/>
      <c r="O660" s="247" t="n"/>
    </row>
    <row r="661" ht="16.5" customHeight="1" s="268">
      <c r="A661" s="247" t="n"/>
      <c r="B661" s="289" t="n"/>
      <c r="C661" s="289" t="n"/>
      <c r="D661" s="289" t="n"/>
      <c r="E661" s="289" t="n"/>
      <c r="F661" s="289" t="n"/>
      <c r="G661" s="289" t="n"/>
      <c r="H661" s="289" t="n"/>
      <c r="I661" s="289" t="n"/>
      <c r="J661" s="289" t="n"/>
      <c r="K661" s="247" t="n"/>
      <c r="L661" s="247" t="n"/>
      <c r="M661" s="247" t="n"/>
      <c r="N661" s="247" t="n"/>
      <c r="O661" s="247" t="n"/>
    </row>
    <row r="662" ht="16.5" customHeight="1" s="268">
      <c r="A662" s="247" t="n"/>
      <c r="B662" s="289" t="n"/>
      <c r="C662" s="289" t="n"/>
      <c r="D662" s="289" t="n"/>
      <c r="E662" s="289" t="n"/>
      <c r="F662" s="289" t="n"/>
      <c r="G662" s="289" t="n"/>
      <c r="H662" s="289" t="n"/>
      <c r="I662" s="289" t="n"/>
      <c r="J662" s="289" t="n"/>
      <c r="K662" s="247" t="n"/>
      <c r="L662" s="247" t="n"/>
      <c r="M662" s="247" t="n"/>
      <c r="N662" s="247" t="n"/>
      <c r="O662" s="247" t="n"/>
    </row>
    <row r="663" ht="16.5" customHeight="1" s="268">
      <c r="A663" s="247" t="n"/>
      <c r="B663" s="289" t="n"/>
      <c r="C663" s="289" t="n"/>
      <c r="D663" s="289" t="n"/>
      <c r="E663" s="289" t="n"/>
      <c r="F663" s="289" t="n"/>
      <c r="G663" s="289" t="n"/>
      <c r="H663" s="289" t="n"/>
      <c r="I663" s="289" t="n"/>
      <c r="J663" s="289" t="n"/>
      <c r="K663" s="247" t="n"/>
      <c r="L663" s="247" t="n"/>
      <c r="M663" s="247" t="n"/>
      <c r="N663" s="247" t="n"/>
      <c r="O663" s="247" t="n"/>
    </row>
    <row r="664" ht="16.5" customHeight="1" s="268">
      <c r="A664" s="247" t="n"/>
      <c r="B664" s="289" t="n"/>
      <c r="C664" s="289" t="n"/>
      <c r="D664" s="289" t="n"/>
      <c r="E664" s="289" t="n"/>
      <c r="F664" s="289" t="n"/>
      <c r="G664" s="289" t="n"/>
      <c r="H664" s="289" t="n"/>
      <c r="I664" s="289" t="n"/>
      <c r="J664" s="289" t="n"/>
      <c r="K664" s="247" t="n"/>
      <c r="L664" s="247" t="n"/>
      <c r="M664" s="247" t="n"/>
      <c r="N664" s="247" t="n"/>
      <c r="O664" s="247" t="n"/>
    </row>
    <row r="665" ht="16.5" customHeight="1" s="268">
      <c r="A665" s="247" t="n"/>
      <c r="B665" s="289" t="n"/>
      <c r="C665" s="289" t="n"/>
      <c r="D665" s="289" t="n"/>
      <c r="E665" s="289" t="n"/>
      <c r="F665" s="289" t="n"/>
      <c r="G665" s="289" t="n"/>
      <c r="H665" s="289" t="n"/>
      <c r="I665" s="289" t="n"/>
      <c r="J665" s="289" t="n"/>
      <c r="K665" s="247" t="n"/>
      <c r="L665" s="247" t="n"/>
      <c r="M665" s="247" t="n"/>
      <c r="N665" s="247" t="n"/>
      <c r="O665" s="247" t="n"/>
    </row>
    <row r="666" ht="16.5" customHeight="1" s="268">
      <c r="A666" s="247" t="n"/>
      <c r="B666" s="289" t="n"/>
      <c r="C666" s="289" t="n"/>
      <c r="D666" s="289" t="n"/>
      <c r="E666" s="289" t="n"/>
      <c r="F666" s="289" t="n"/>
      <c r="G666" s="289" t="n"/>
      <c r="H666" s="289" t="n"/>
      <c r="I666" s="289" t="n"/>
      <c r="J666" s="289" t="n"/>
      <c r="K666" s="247" t="n"/>
      <c r="L666" s="247" t="n"/>
      <c r="M666" s="247" t="n"/>
      <c r="N666" s="247" t="n"/>
      <c r="O666" s="247" t="n"/>
    </row>
    <row r="667" ht="16.5" customHeight="1" s="268">
      <c r="A667" s="247" t="n"/>
      <c r="B667" s="289" t="n"/>
      <c r="C667" s="289" t="n"/>
      <c r="D667" s="289" t="n"/>
      <c r="E667" s="289" t="n"/>
      <c r="F667" s="289" t="n"/>
      <c r="G667" s="289" t="n"/>
      <c r="H667" s="289" t="n"/>
      <c r="I667" s="289" t="n"/>
      <c r="J667" s="289" t="n"/>
      <c r="K667" s="247" t="n"/>
      <c r="L667" s="247" t="n"/>
      <c r="M667" s="247" t="n"/>
      <c r="N667" s="247" t="n"/>
      <c r="O667" s="247" t="n"/>
    </row>
    <row r="668" ht="16.5" customHeight="1" s="268">
      <c r="A668" s="247" t="n"/>
      <c r="B668" s="289" t="n"/>
      <c r="C668" s="289" t="n"/>
      <c r="D668" s="289" t="n"/>
      <c r="E668" s="289" t="n"/>
      <c r="F668" s="289" t="n"/>
      <c r="G668" s="289" t="n"/>
      <c r="H668" s="289" t="n"/>
      <c r="I668" s="289" t="n"/>
      <c r="J668" s="289" t="n"/>
      <c r="K668" s="247" t="n"/>
      <c r="L668" s="247" t="n"/>
      <c r="M668" s="247" t="n"/>
      <c r="N668" s="247" t="n"/>
      <c r="O668" s="247" t="n"/>
    </row>
    <row r="669" ht="16.5" customHeight="1" s="268">
      <c r="A669" s="247" t="n"/>
      <c r="B669" s="289" t="n"/>
      <c r="C669" s="289" t="n"/>
      <c r="D669" s="289" t="n"/>
      <c r="E669" s="289" t="n"/>
      <c r="F669" s="289" t="n"/>
      <c r="G669" s="289" t="n"/>
      <c r="H669" s="289" t="n"/>
      <c r="I669" s="289" t="n"/>
      <c r="J669" s="289" t="n"/>
      <c r="K669" s="247" t="n"/>
      <c r="L669" s="247" t="n"/>
      <c r="M669" s="247" t="n"/>
      <c r="N669" s="247" t="n"/>
      <c r="O669" s="247" t="n"/>
    </row>
    <row r="670" ht="16.5" customHeight="1" s="268">
      <c r="A670" s="247" t="n"/>
      <c r="B670" s="289" t="n"/>
      <c r="C670" s="289" t="n"/>
      <c r="D670" s="289" t="n"/>
      <c r="E670" s="289" t="n"/>
      <c r="F670" s="289" t="n"/>
      <c r="G670" s="289" t="n"/>
      <c r="H670" s="289" t="n"/>
      <c r="I670" s="289" t="n"/>
      <c r="J670" s="289" t="n"/>
      <c r="K670" s="247" t="n"/>
      <c r="L670" s="247" t="n"/>
      <c r="M670" s="247" t="n"/>
      <c r="N670" s="247" t="n"/>
      <c r="O670" s="247" t="n"/>
    </row>
    <row r="671" ht="16.5" customHeight="1" s="268">
      <c r="A671" s="247" t="n"/>
      <c r="B671" s="289" t="n"/>
      <c r="C671" s="289" t="n"/>
      <c r="D671" s="289" t="n"/>
      <c r="E671" s="289" t="n"/>
      <c r="F671" s="289" t="n"/>
      <c r="G671" s="289" t="n"/>
      <c r="H671" s="289" t="n"/>
      <c r="I671" s="289" t="n"/>
      <c r="J671" s="289" t="n"/>
      <c r="K671" s="247" t="n"/>
      <c r="L671" s="247" t="n"/>
      <c r="M671" s="247" t="n"/>
      <c r="N671" s="247" t="n"/>
      <c r="O671" s="247" t="n"/>
    </row>
    <row r="672" ht="16.5" customHeight="1" s="268">
      <c r="A672" s="247" t="n"/>
      <c r="B672" s="289" t="n"/>
      <c r="C672" s="289" t="n"/>
      <c r="D672" s="289" t="n"/>
      <c r="E672" s="289" t="n"/>
      <c r="F672" s="289" t="n"/>
      <c r="G672" s="289" t="n"/>
      <c r="H672" s="289" t="n"/>
      <c r="I672" s="289" t="n"/>
      <c r="J672" s="289" t="n"/>
      <c r="K672" s="247" t="n"/>
      <c r="L672" s="247" t="n"/>
      <c r="M672" s="247" t="n"/>
      <c r="N672" s="247" t="n"/>
      <c r="O672" s="247" t="n"/>
    </row>
    <row r="673" ht="16.5" customHeight="1" s="268">
      <c r="A673" s="247" t="n"/>
      <c r="B673" s="289" t="n"/>
      <c r="C673" s="289" t="n"/>
      <c r="D673" s="289" t="n"/>
      <c r="E673" s="289" t="n"/>
      <c r="F673" s="289" t="n"/>
      <c r="G673" s="289" t="n"/>
      <c r="H673" s="289" t="n"/>
      <c r="I673" s="289" t="n"/>
      <c r="J673" s="289" t="n"/>
      <c r="K673" s="247" t="n"/>
      <c r="L673" s="247" t="n"/>
      <c r="M673" s="247" t="n"/>
      <c r="N673" s="247" t="n"/>
      <c r="O673" s="247" t="n"/>
    </row>
    <row r="674" ht="16.5" customHeight="1" s="268">
      <c r="A674" s="247" t="n"/>
      <c r="B674" s="289" t="n"/>
      <c r="C674" s="289" t="n"/>
      <c r="D674" s="289" t="n"/>
      <c r="E674" s="289" t="n"/>
      <c r="F674" s="289" t="n"/>
      <c r="G674" s="289" t="n"/>
      <c r="H674" s="289" t="n"/>
      <c r="I674" s="289" t="n"/>
      <c r="J674" s="289" t="n"/>
      <c r="K674" s="247" t="n"/>
      <c r="L674" s="247" t="n"/>
      <c r="M674" s="247" t="n"/>
      <c r="N674" s="247" t="n"/>
      <c r="O674" s="247" t="n"/>
    </row>
    <row r="675" ht="16.5" customHeight="1" s="268">
      <c r="A675" s="247" t="n"/>
      <c r="B675" s="289" t="n"/>
      <c r="C675" s="289" t="n"/>
      <c r="D675" s="289" t="n"/>
      <c r="E675" s="289" t="n"/>
      <c r="F675" s="289" t="n"/>
      <c r="G675" s="289" t="n"/>
      <c r="H675" s="289" t="n"/>
      <c r="I675" s="289" t="n"/>
      <c r="J675" s="289" t="n"/>
      <c r="K675" s="247" t="n"/>
      <c r="L675" s="247" t="n"/>
      <c r="M675" s="247" t="n"/>
      <c r="N675" s="247" t="n"/>
      <c r="O675" s="247" t="n"/>
    </row>
    <row r="676" ht="16.5" customHeight="1" s="268">
      <c r="A676" s="247" t="n"/>
      <c r="B676" s="289" t="n"/>
      <c r="C676" s="289" t="n"/>
      <c r="D676" s="289" t="n"/>
      <c r="E676" s="289" t="n"/>
      <c r="F676" s="289" t="n"/>
      <c r="G676" s="289" t="n"/>
      <c r="H676" s="289" t="n"/>
      <c r="I676" s="289" t="n"/>
      <c r="J676" s="289" t="n"/>
      <c r="K676" s="247" t="n"/>
      <c r="L676" s="247" t="n"/>
      <c r="M676" s="247" t="n"/>
      <c r="N676" s="247" t="n"/>
      <c r="O676" s="247" t="n"/>
    </row>
    <row r="677" ht="16.5" customHeight="1" s="268">
      <c r="A677" s="247" t="n"/>
      <c r="B677" s="289" t="n"/>
      <c r="C677" s="289" t="n"/>
      <c r="D677" s="289" t="n"/>
      <c r="E677" s="289" t="n"/>
      <c r="F677" s="289" t="n"/>
      <c r="G677" s="289" t="n"/>
      <c r="H677" s="289" t="n"/>
      <c r="I677" s="289" t="n"/>
      <c r="J677" s="289" t="n"/>
      <c r="K677" s="247" t="n"/>
      <c r="L677" s="247" t="n"/>
      <c r="M677" s="247" t="n"/>
      <c r="N677" s="247" t="n"/>
      <c r="O677" s="247" t="n"/>
    </row>
    <row r="678" ht="16.5" customHeight="1" s="268">
      <c r="A678" s="247" t="n"/>
      <c r="B678" s="289" t="n"/>
      <c r="C678" s="289" t="n"/>
      <c r="D678" s="289" t="n"/>
      <c r="E678" s="289" t="n"/>
      <c r="F678" s="289" t="n"/>
      <c r="G678" s="289" t="n"/>
      <c r="H678" s="289" t="n"/>
      <c r="I678" s="289" t="n"/>
      <c r="J678" s="289" t="n"/>
      <c r="K678" s="247" t="n"/>
      <c r="L678" s="247" t="n"/>
      <c r="M678" s="247" t="n"/>
      <c r="N678" s="247" t="n"/>
      <c r="O678" s="247" t="n"/>
    </row>
    <row r="679" ht="16.5" customHeight="1" s="268">
      <c r="A679" s="247" t="n"/>
      <c r="B679" s="289" t="n"/>
      <c r="C679" s="289" t="n"/>
      <c r="D679" s="289" t="n"/>
      <c r="E679" s="289" t="n"/>
      <c r="F679" s="289" t="n"/>
      <c r="G679" s="289" t="n"/>
      <c r="H679" s="289" t="n"/>
      <c r="I679" s="289" t="n"/>
      <c r="J679" s="289" t="n"/>
      <c r="K679" s="247" t="n"/>
      <c r="L679" s="247" t="n"/>
      <c r="M679" s="247" t="n"/>
      <c r="N679" s="247" t="n"/>
      <c r="O679" s="247" t="n"/>
    </row>
    <row r="680" ht="16.5" customHeight="1" s="268">
      <c r="A680" s="247" t="n"/>
      <c r="B680" s="289" t="n"/>
      <c r="C680" s="289" t="n"/>
      <c r="D680" s="289" t="n"/>
      <c r="E680" s="289" t="n"/>
      <c r="F680" s="289" t="n"/>
      <c r="G680" s="289" t="n"/>
      <c r="H680" s="289" t="n"/>
      <c r="I680" s="289" t="n"/>
      <c r="J680" s="289" t="n"/>
      <c r="K680" s="247" t="n"/>
      <c r="L680" s="247" t="n"/>
      <c r="M680" s="247" t="n"/>
      <c r="N680" s="247" t="n"/>
      <c r="O680" s="247" t="n"/>
    </row>
    <row r="681" ht="16.5" customHeight="1" s="268">
      <c r="A681" s="247" t="n"/>
      <c r="B681" s="289" t="n"/>
      <c r="C681" s="289" t="n"/>
      <c r="D681" s="289" t="n"/>
      <c r="E681" s="289" t="n"/>
      <c r="F681" s="289" t="n"/>
      <c r="G681" s="289" t="n"/>
      <c r="H681" s="289" t="n"/>
      <c r="I681" s="289" t="n"/>
      <c r="J681" s="289" t="n"/>
      <c r="K681" s="247" t="n"/>
      <c r="L681" s="247" t="n"/>
      <c r="M681" s="247" t="n"/>
      <c r="N681" s="247" t="n"/>
      <c r="O681" s="247" t="n"/>
    </row>
    <row r="682" ht="16.5" customHeight="1" s="268">
      <c r="A682" s="247" t="n"/>
      <c r="B682" s="289" t="n"/>
      <c r="C682" s="289" t="n"/>
      <c r="D682" s="289" t="n"/>
      <c r="E682" s="289" t="n"/>
      <c r="F682" s="289" t="n"/>
      <c r="G682" s="289" t="n"/>
      <c r="H682" s="289" t="n"/>
      <c r="I682" s="289" t="n"/>
      <c r="J682" s="289" t="n"/>
      <c r="K682" s="247" t="n"/>
      <c r="L682" s="247" t="n"/>
      <c r="M682" s="247" t="n"/>
      <c r="N682" s="247" t="n"/>
      <c r="O682" s="247" t="n"/>
    </row>
    <row r="683" ht="16.5" customHeight="1" s="268">
      <c r="A683" s="247" t="n"/>
      <c r="B683" s="289" t="n"/>
      <c r="C683" s="289" t="n"/>
      <c r="D683" s="289" t="n"/>
      <c r="E683" s="289" t="n"/>
      <c r="F683" s="289" t="n"/>
      <c r="G683" s="289" t="n"/>
      <c r="H683" s="289" t="n"/>
      <c r="I683" s="289" t="n"/>
      <c r="J683" s="289" t="n"/>
      <c r="K683" s="247" t="n"/>
      <c r="L683" s="247" t="n"/>
      <c r="M683" s="247" t="n"/>
      <c r="N683" s="247" t="n"/>
      <c r="O683" s="247" t="n"/>
    </row>
    <row r="684" ht="16.5" customHeight="1" s="268">
      <c r="A684" s="247" t="n"/>
      <c r="B684" s="289" t="n"/>
      <c r="C684" s="289" t="n"/>
      <c r="D684" s="289" t="n"/>
      <c r="E684" s="289" t="n"/>
      <c r="F684" s="289" t="n"/>
      <c r="G684" s="289" t="n"/>
      <c r="H684" s="289" t="n"/>
      <c r="I684" s="289" t="n"/>
      <c r="J684" s="289" t="n"/>
      <c r="K684" s="247" t="n"/>
      <c r="L684" s="247" t="n"/>
      <c r="M684" s="247" t="n"/>
      <c r="N684" s="247" t="n"/>
      <c r="O684" s="247" t="n"/>
    </row>
    <row r="685" ht="16.5" customHeight="1" s="268">
      <c r="A685" s="247" t="n"/>
      <c r="B685" s="289" t="n"/>
      <c r="C685" s="289" t="n"/>
      <c r="D685" s="289" t="n"/>
      <c r="E685" s="289" t="n"/>
      <c r="F685" s="289" t="n"/>
      <c r="G685" s="289" t="n"/>
      <c r="H685" s="289" t="n"/>
      <c r="I685" s="289" t="n"/>
      <c r="J685" s="289" t="n"/>
      <c r="K685" s="247" t="n"/>
      <c r="L685" s="247" t="n"/>
      <c r="M685" s="247" t="n"/>
      <c r="N685" s="247" t="n"/>
      <c r="O685" s="247" t="n"/>
    </row>
    <row r="686" ht="16.5" customHeight="1" s="268">
      <c r="A686" s="247" t="n"/>
      <c r="B686" s="289" t="n"/>
      <c r="C686" s="289" t="n"/>
      <c r="D686" s="289" t="n"/>
      <c r="E686" s="289" t="n"/>
      <c r="F686" s="289" t="n"/>
      <c r="G686" s="289" t="n"/>
      <c r="H686" s="289" t="n"/>
      <c r="I686" s="289" t="n"/>
      <c r="J686" s="289" t="n"/>
      <c r="K686" s="247" t="n"/>
      <c r="L686" s="247" t="n"/>
      <c r="M686" s="247" t="n"/>
      <c r="N686" s="247" t="n"/>
      <c r="O686" s="247" t="n"/>
    </row>
    <row r="687" ht="16.5" customHeight="1" s="268">
      <c r="A687" s="247" t="n"/>
      <c r="B687" s="289" t="n"/>
      <c r="C687" s="289" t="n"/>
      <c r="D687" s="289" t="n"/>
      <c r="E687" s="289" t="n"/>
      <c r="F687" s="289" t="n"/>
      <c r="G687" s="289" t="n"/>
      <c r="H687" s="289" t="n"/>
      <c r="I687" s="289" t="n"/>
      <c r="J687" s="289" t="n"/>
      <c r="K687" s="247" t="n"/>
      <c r="L687" s="247" t="n"/>
      <c r="M687" s="247" t="n"/>
      <c r="N687" s="247" t="n"/>
      <c r="O687" s="247" t="n"/>
    </row>
    <row r="688" ht="16.5" customHeight="1" s="268">
      <c r="A688" s="247" t="n"/>
      <c r="B688" s="289" t="n"/>
      <c r="C688" s="289" t="n"/>
      <c r="D688" s="289" t="n"/>
      <c r="E688" s="289" t="n"/>
      <c r="F688" s="289" t="n"/>
      <c r="G688" s="289" t="n"/>
      <c r="H688" s="289" t="n"/>
      <c r="I688" s="289" t="n"/>
      <c r="J688" s="289" t="n"/>
      <c r="K688" s="247" t="n"/>
      <c r="L688" s="247" t="n"/>
      <c r="M688" s="247" t="n"/>
      <c r="N688" s="247" t="n"/>
      <c r="O688" s="247" t="n"/>
    </row>
    <row r="689" ht="16.5" customHeight="1" s="268">
      <c r="A689" s="247" t="n"/>
      <c r="B689" s="289" t="n"/>
      <c r="C689" s="289" t="n"/>
      <c r="D689" s="289" t="n"/>
      <c r="E689" s="289" t="n"/>
      <c r="F689" s="289" t="n"/>
      <c r="G689" s="289" t="n"/>
      <c r="H689" s="289" t="n"/>
      <c r="I689" s="289" t="n"/>
      <c r="J689" s="289" t="n"/>
      <c r="K689" s="247" t="n"/>
      <c r="L689" s="247" t="n"/>
      <c r="M689" s="247" t="n"/>
      <c r="N689" s="247" t="n"/>
      <c r="O689" s="247" t="n"/>
    </row>
    <row r="690" ht="16.5" customHeight="1" s="268">
      <c r="A690" s="247" t="n"/>
      <c r="B690" s="289" t="n"/>
      <c r="C690" s="289" t="n"/>
      <c r="D690" s="289" t="n"/>
      <c r="E690" s="289" t="n"/>
      <c r="F690" s="289" t="n"/>
      <c r="G690" s="289" t="n"/>
      <c r="H690" s="289" t="n"/>
      <c r="I690" s="289" t="n"/>
      <c r="J690" s="289" t="n"/>
      <c r="K690" s="247" t="n"/>
      <c r="L690" s="247" t="n"/>
      <c r="M690" s="247" t="n"/>
      <c r="N690" s="247" t="n"/>
      <c r="O690" s="247" t="n"/>
    </row>
    <row r="691" ht="16.5" customHeight="1" s="268">
      <c r="A691" s="247" t="n"/>
      <c r="B691" s="289" t="n"/>
      <c r="C691" s="289" t="n"/>
      <c r="D691" s="289" t="n"/>
      <c r="E691" s="289" t="n"/>
      <c r="F691" s="289" t="n"/>
      <c r="G691" s="289" t="n"/>
      <c r="H691" s="289" t="n"/>
      <c r="I691" s="289" t="n"/>
      <c r="J691" s="289" t="n"/>
      <c r="K691" s="247" t="n"/>
      <c r="L691" s="247" t="n"/>
      <c r="M691" s="247" t="n"/>
      <c r="N691" s="247" t="n"/>
      <c r="O691" s="247" t="n"/>
    </row>
    <row r="692" ht="16.5" customHeight="1" s="268">
      <c r="A692" s="247" t="n"/>
      <c r="B692" s="289" t="n"/>
      <c r="C692" s="289" t="n"/>
      <c r="D692" s="289" t="n"/>
      <c r="E692" s="289" t="n"/>
      <c r="F692" s="289" t="n"/>
      <c r="G692" s="289" t="n"/>
      <c r="H692" s="289" t="n"/>
      <c r="I692" s="289" t="n"/>
      <c r="J692" s="289" t="n"/>
      <c r="K692" s="247" t="n"/>
      <c r="L692" s="247" t="n"/>
      <c r="M692" s="247" t="n"/>
      <c r="N692" s="247" t="n"/>
      <c r="O692" s="247" t="n"/>
    </row>
    <row r="693" ht="16.5" customHeight="1" s="268">
      <c r="A693" s="247" t="n"/>
      <c r="B693" s="289" t="n"/>
      <c r="C693" s="289" t="n"/>
      <c r="D693" s="289" t="n"/>
      <c r="E693" s="289" t="n"/>
      <c r="F693" s="289" t="n"/>
      <c r="G693" s="289" t="n"/>
      <c r="H693" s="289" t="n"/>
      <c r="I693" s="289" t="n"/>
      <c r="J693" s="289" t="n"/>
      <c r="K693" s="247" t="n"/>
      <c r="L693" s="247" t="n"/>
      <c r="M693" s="247" t="n"/>
      <c r="N693" s="247" t="n"/>
      <c r="O693" s="247" t="n"/>
    </row>
    <row r="694" ht="16.5" customHeight="1" s="268">
      <c r="A694" s="247" t="n"/>
      <c r="B694" s="289" t="n"/>
      <c r="C694" s="289" t="n"/>
      <c r="D694" s="289" t="n"/>
      <c r="E694" s="289" t="n"/>
      <c r="F694" s="289" t="n"/>
      <c r="G694" s="289" t="n"/>
      <c r="H694" s="289" t="n"/>
      <c r="I694" s="289" t="n"/>
      <c r="J694" s="289" t="n"/>
      <c r="K694" s="247" t="n"/>
      <c r="L694" s="247" t="n"/>
      <c r="M694" s="247" t="n"/>
      <c r="N694" s="247" t="n"/>
      <c r="O694" s="247" t="n"/>
    </row>
    <row r="695" ht="16.5" customHeight="1" s="268">
      <c r="A695" s="247" t="n"/>
      <c r="B695" s="289" t="n"/>
      <c r="C695" s="289" t="n"/>
      <c r="D695" s="289" t="n"/>
      <c r="E695" s="289" t="n"/>
      <c r="F695" s="289" t="n"/>
      <c r="G695" s="289" t="n"/>
      <c r="H695" s="289" t="n"/>
      <c r="I695" s="289" t="n"/>
      <c r="J695" s="289" t="n"/>
      <c r="K695" s="247" t="n"/>
      <c r="L695" s="247" t="n"/>
      <c r="M695" s="247" t="n"/>
      <c r="N695" s="247" t="n"/>
      <c r="O695" s="247" t="n"/>
    </row>
    <row r="696" ht="16.5" customHeight="1" s="268">
      <c r="A696" s="247" t="n"/>
      <c r="B696" s="289" t="n"/>
      <c r="C696" s="289" t="n"/>
      <c r="D696" s="289" t="n"/>
      <c r="E696" s="289" t="n"/>
      <c r="F696" s="289" t="n"/>
      <c r="G696" s="289" t="n"/>
      <c r="H696" s="289" t="n"/>
      <c r="I696" s="289" t="n"/>
      <c r="J696" s="289" t="n"/>
      <c r="K696" s="247" t="n"/>
      <c r="L696" s="247" t="n"/>
      <c r="M696" s="247" t="n"/>
      <c r="N696" s="247" t="n"/>
      <c r="O696" s="247" t="n"/>
    </row>
    <row r="697" ht="16.5" customHeight="1" s="268">
      <c r="A697" s="247" t="n"/>
      <c r="B697" s="289" t="n"/>
      <c r="C697" s="289" t="n"/>
      <c r="D697" s="289" t="n"/>
      <c r="E697" s="289" t="n"/>
      <c r="F697" s="289" t="n"/>
      <c r="G697" s="289" t="n"/>
      <c r="H697" s="289" t="n"/>
      <c r="I697" s="289" t="n"/>
      <c r="J697" s="289" t="n"/>
      <c r="K697" s="247" t="n"/>
      <c r="L697" s="247" t="n"/>
      <c r="M697" s="247" t="n"/>
      <c r="N697" s="247" t="n"/>
      <c r="O697" s="247" t="n"/>
    </row>
    <row r="698" ht="16.5" customHeight="1" s="268">
      <c r="A698" s="247" t="n"/>
      <c r="B698" s="289" t="n"/>
      <c r="C698" s="289" t="n"/>
      <c r="D698" s="289" t="n"/>
      <c r="E698" s="289" t="n"/>
      <c r="F698" s="289" t="n"/>
      <c r="G698" s="289" t="n"/>
      <c r="H698" s="289" t="n"/>
      <c r="I698" s="289" t="n"/>
      <c r="J698" s="289" t="n"/>
      <c r="K698" s="247" t="n"/>
      <c r="L698" s="247" t="n"/>
      <c r="M698" s="247" t="n"/>
      <c r="N698" s="247" t="n"/>
      <c r="O698" s="247" t="n"/>
    </row>
    <row r="699" ht="16.5" customHeight="1" s="268">
      <c r="A699" s="247" t="n"/>
      <c r="B699" s="289" t="n"/>
      <c r="C699" s="289" t="n"/>
      <c r="D699" s="289" t="n"/>
      <c r="E699" s="289" t="n"/>
      <c r="F699" s="289" t="n"/>
      <c r="G699" s="289" t="n"/>
      <c r="H699" s="289" t="n"/>
      <c r="I699" s="289" t="n"/>
      <c r="J699" s="289" t="n"/>
      <c r="K699" s="247" t="n"/>
      <c r="L699" s="247" t="n"/>
      <c r="M699" s="247" t="n"/>
      <c r="N699" s="247" t="n"/>
      <c r="O699" s="247" t="n"/>
    </row>
    <row r="700" ht="16.5" customHeight="1" s="268">
      <c r="A700" s="247" t="n"/>
      <c r="B700" s="289" t="n"/>
      <c r="C700" s="289" t="n"/>
      <c r="D700" s="289" t="n"/>
      <c r="E700" s="289" t="n"/>
      <c r="F700" s="289" t="n"/>
      <c r="G700" s="289" t="n"/>
      <c r="H700" s="289" t="n"/>
      <c r="I700" s="289" t="n"/>
      <c r="J700" s="289" t="n"/>
      <c r="K700" s="247" t="n"/>
      <c r="L700" s="247" t="n"/>
      <c r="M700" s="247" t="n"/>
      <c r="N700" s="247" t="n"/>
      <c r="O700" s="247" t="n"/>
    </row>
    <row r="701" ht="16.5" customHeight="1" s="268">
      <c r="A701" s="247" t="n"/>
      <c r="B701" s="289" t="n"/>
      <c r="C701" s="289" t="n"/>
      <c r="D701" s="289" t="n"/>
      <c r="E701" s="289" t="n"/>
      <c r="F701" s="289" t="n"/>
      <c r="G701" s="289" t="n"/>
      <c r="H701" s="289" t="n"/>
      <c r="I701" s="289" t="n"/>
      <c r="J701" s="289" t="n"/>
      <c r="K701" s="247" t="n"/>
      <c r="L701" s="247" t="n"/>
      <c r="M701" s="247" t="n"/>
      <c r="N701" s="247" t="n"/>
      <c r="O701" s="247" t="n"/>
    </row>
    <row r="702" ht="16.5" customHeight="1" s="268">
      <c r="A702" s="247" t="n"/>
      <c r="B702" s="289" t="n"/>
      <c r="C702" s="289" t="n"/>
      <c r="D702" s="289" t="n"/>
      <c r="E702" s="289" t="n"/>
      <c r="F702" s="289" t="n"/>
      <c r="G702" s="289" t="n"/>
      <c r="H702" s="289" t="n"/>
      <c r="I702" s="289" t="n"/>
      <c r="J702" s="289" t="n"/>
      <c r="K702" s="247" t="n"/>
      <c r="L702" s="247" t="n"/>
      <c r="M702" s="247" t="n"/>
      <c r="N702" s="247" t="n"/>
      <c r="O702" s="247" t="n"/>
    </row>
    <row r="703" ht="16.5" customHeight="1" s="268">
      <c r="A703" s="247" t="n"/>
      <c r="B703" s="289" t="n"/>
      <c r="C703" s="289" t="n"/>
      <c r="D703" s="289" t="n"/>
      <c r="E703" s="289" t="n"/>
      <c r="F703" s="289" t="n"/>
      <c r="G703" s="289" t="n"/>
      <c r="H703" s="289" t="n"/>
      <c r="I703" s="289" t="n"/>
      <c r="J703" s="289" t="n"/>
      <c r="K703" s="247" t="n"/>
      <c r="L703" s="247" t="n"/>
      <c r="M703" s="247" t="n"/>
      <c r="N703" s="247" t="n"/>
      <c r="O703" s="247" t="n"/>
    </row>
    <row r="704" ht="16.5" customHeight="1" s="268">
      <c r="A704" s="247" t="n"/>
      <c r="B704" s="289" t="n"/>
      <c r="C704" s="289" t="n"/>
      <c r="D704" s="289" t="n"/>
      <c r="E704" s="289" t="n"/>
      <c r="F704" s="289" t="n"/>
      <c r="G704" s="289" t="n"/>
      <c r="H704" s="289" t="n"/>
      <c r="I704" s="289" t="n"/>
      <c r="J704" s="289" t="n"/>
      <c r="K704" s="247" t="n"/>
      <c r="L704" s="247" t="n"/>
      <c r="M704" s="247" t="n"/>
      <c r="N704" s="247" t="n"/>
      <c r="O704" s="247" t="n"/>
    </row>
    <row r="705" ht="16.5" customHeight="1" s="268">
      <c r="A705" s="247" t="n"/>
      <c r="B705" s="289" t="n"/>
      <c r="C705" s="289" t="n"/>
      <c r="D705" s="289" t="n"/>
      <c r="E705" s="289" t="n"/>
      <c r="F705" s="289" t="n"/>
      <c r="G705" s="289" t="n"/>
      <c r="H705" s="289" t="n"/>
      <c r="I705" s="289" t="n"/>
      <c r="J705" s="289" t="n"/>
      <c r="K705" s="247" t="n"/>
      <c r="L705" s="247" t="n"/>
      <c r="M705" s="247" t="n"/>
      <c r="N705" s="247" t="n"/>
      <c r="O705" s="247" t="n"/>
    </row>
    <row r="706" ht="16.5" customHeight="1" s="268">
      <c r="A706" s="247" t="n"/>
      <c r="B706" s="289" t="n"/>
      <c r="C706" s="289" t="n"/>
      <c r="D706" s="289" t="n"/>
      <c r="E706" s="289" t="n"/>
      <c r="F706" s="289" t="n"/>
      <c r="G706" s="289" t="n"/>
      <c r="H706" s="289" t="n"/>
      <c r="I706" s="289" t="n"/>
      <c r="J706" s="289" t="n"/>
      <c r="K706" s="247" t="n"/>
      <c r="L706" s="247" t="n"/>
      <c r="M706" s="247" t="n"/>
      <c r="N706" s="247" t="n"/>
      <c r="O706" s="247" t="n"/>
    </row>
    <row r="707" ht="16.5" customHeight="1" s="268">
      <c r="A707" s="247" t="n"/>
      <c r="B707" s="289" t="n"/>
      <c r="C707" s="289" t="n"/>
      <c r="D707" s="289" t="n"/>
      <c r="E707" s="289" t="n"/>
      <c r="F707" s="289" t="n"/>
      <c r="G707" s="289" t="n"/>
      <c r="H707" s="289" t="n"/>
      <c r="I707" s="289" t="n"/>
      <c r="J707" s="289" t="n"/>
      <c r="K707" s="247" t="n"/>
      <c r="L707" s="247" t="n"/>
      <c r="M707" s="247" t="n"/>
      <c r="N707" s="247" t="n"/>
      <c r="O707" s="247" t="n"/>
    </row>
    <row r="708" ht="16.5" customHeight="1" s="268">
      <c r="A708" s="247" t="n"/>
      <c r="B708" s="289" t="n"/>
      <c r="C708" s="289" t="n"/>
      <c r="D708" s="289" t="n"/>
      <c r="E708" s="289" t="n"/>
      <c r="F708" s="289" t="n"/>
      <c r="G708" s="289" t="n"/>
      <c r="H708" s="289" t="n"/>
      <c r="I708" s="289" t="n"/>
      <c r="J708" s="289" t="n"/>
      <c r="K708" s="247" t="n"/>
      <c r="L708" s="247" t="n"/>
      <c r="M708" s="247" t="n"/>
      <c r="N708" s="247" t="n"/>
      <c r="O708" s="247" t="n"/>
    </row>
    <row r="709" ht="16.5" customHeight="1" s="268">
      <c r="A709" s="247" t="n"/>
      <c r="B709" s="289" t="n"/>
      <c r="C709" s="289" t="n"/>
      <c r="D709" s="289" t="n"/>
      <c r="E709" s="289" t="n"/>
      <c r="F709" s="289" t="n"/>
      <c r="G709" s="289" t="n"/>
      <c r="H709" s="289" t="n"/>
      <c r="I709" s="289" t="n"/>
      <c r="J709" s="289" t="n"/>
      <c r="K709" s="247" t="n"/>
      <c r="L709" s="247" t="n"/>
      <c r="M709" s="247" t="n"/>
      <c r="N709" s="247" t="n"/>
      <c r="O709" s="247" t="n"/>
    </row>
    <row r="710" ht="16.5" customHeight="1" s="268">
      <c r="A710" s="247" t="n"/>
      <c r="B710" s="289" t="n"/>
      <c r="C710" s="289" t="n"/>
      <c r="D710" s="289" t="n"/>
      <c r="E710" s="289" t="n"/>
      <c r="F710" s="289" t="n"/>
      <c r="G710" s="289" t="n"/>
      <c r="H710" s="289" t="n"/>
      <c r="I710" s="289" t="n"/>
      <c r="J710" s="289" t="n"/>
      <c r="K710" s="247" t="n"/>
      <c r="L710" s="247" t="n"/>
      <c r="M710" s="247" t="n"/>
      <c r="N710" s="247" t="n"/>
      <c r="O710" s="247" t="n"/>
    </row>
    <row r="711" ht="16.5" customHeight="1" s="268">
      <c r="A711" s="247" t="n"/>
      <c r="B711" s="289" t="n"/>
      <c r="C711" s="289" t="n"/>
      <c r="D711" s="289" t="n"/>
      <c r="E711" s="289" t="n"/>
      <c r="F711" s="289" t="n"/>
      <c r="G711" s="289" t="n"/>
      <c r="H711" s="289" t="n"/>
      <c r="I711" s="289" t="n"/>
      <c r="J711" s="289" t="n"/>
      <c r="K711" s="247" t="n"/>
      <c r="L711" s="247" t="n"/>
      <c r="M711" s="247" t="n"/>
      <c r="N711" s="247" t="n"/>
      <c r="O711" s="247" t="n"/>
    </row>
    <row r="712" ht="16.5" customHeight="1" s="268">
      <c r="A712" s="247" t="n"/>
      <c r="B712" s="289" t="n"/>
      <c r="C712" s="289" t="n"/>
      <c r="D712" s="289" t="n"/>
      <c r="E712" s="289" t="n"/>
      <c r="F712" s="289" t="n"/>
      <c r="G712" s="289" t="n"/>
      <c r="H712" s="289" t="n"/>
      <c r="I712" s="289" t="n"/>
      <c r="J712" s="289" t="n"/>
      <c r="K712" s="247" t="n"/>
      <c r="L712" s="247" t="n"/>
      <c r="M712" s="247" t="n"/>
      <c r="N712" s="247" t="n"/>
      <c r="O712" s="247" t="n"/>
    </row>
    <row r="713" ht="16.5" customHeight="1" s="268">
      <c r="A713" s="247" t="n"/>
      <c r="B713" s="289" t="n"/>
      <c r="C713" s="289" t="n"/>
      <c r="D713" s="289" t="n"/>
      <c r="E713" s="289" t="n"/>
      <c r="F713" s="289" t="n"/>
      <c r="G713" s="289" t="n"/>
      <c r="H713" s="289" t="n"/>
      <c r="I713" s="289" t="n"/>
      <c r="J713" s="289" t="n"/>
      <c r="K713" s="247" t="n"/>
      <c r="L713" s="247" t="n"/>
      <c r="M713" s="247" t="n"/>
      <c r="N713" s="247" t="n"/>
      <c r="O713" s="247" t="n"/>
    </row>
    <row r="714" ht="16.5" customHeight="1" s="268">
      <c r="A714" s="247" t="n"/>
      <c r="B714" s="289" t="n"/>
      <c r="C714" s="289" t="n"/>
      <c r="D714" s="289" t="n"/>
      <c r="E714" s="289" t="n"/>
      <c r="F714" s="289" t="n"/>
      <c r="G714" s="289" t="n"/>
      <c r="H714" s="289" t="n"/>
      <c r="I714" s="289" t="n"/>
      <c r="J714" s="289" t="n"/>
      <c r="K714" s="247" t="n"/>
      <c r="L714" s="247" t="n"/>
      <c r="M714" s="247" t="n"/>
      <c r="N714" s="247" t="n"/>
      <c r="O714" s="247" t="n"/>
    </row>
    <row r="715" ht="16.5" customHeight="1" s="268">
      <c r="A715" s="247" t="n"/>
      <c r="B715" s="289" t="n"/>
      <c r="C715" s="289" t="n"/>
      <c r="D715" s="289" t="n"/>
      <c r="E715" s="289" t="n"/>
      <c r="F715" s="289" t="n"/>
      <c r="G715" s="289" t="n"/>
      <c r="H715" s="289" t="n"/>
      <c r="I715" s="289" t="n"/>
      <c r="J715" s="289" t="n"/>
      <c r="K715" s="247" t="n"/>
      <c r="L715" s="247" t="n"/>
      <c r="M715" s="247" t="n"/>
      <c r="N715" s="247" t="n"/>
      <c r="O715" s="247" t="n"/>
    </row>
    <row r="716" ht="16.5" customHeight="1" s="268">
      <c r="A716" s="247" t="n"/>
      <c r="B716" s="289" t="n"/>
      <c r="C716" s="289" t="n"/>
      <c r="D716" s="289" t="n"/>
      <c r="E716" s="289" t="n"/>
      <c r="F716" s="289" t="n"/>
      <c r="G716" s="289" t="n"/>
      <c r="H716" s="289" t="n"/>
      <c r="I716" s="289" t="n"/>
      <c r="J716" s="289" t="n"/>
      <c r="K716" s="247" t="n"/>
      <c r="L716" s="247" t="n"/>
      <c r="M716" s="247" t="n"/>
      <c r="N716" s="247" t="n"/>
      <c r="O716" s="247" t="n"/>
    </row>
    <row r="717" ht="16.5" customHeight="1" s="268">
      <c r="A717" s="247" t="n"/>
      <c r="B717" s="289" t="n"/>
      <c r="C717" s="289" t="n"/>
      <c r="D717" s="289" t="n"/>
      <c r="E717" s="289" t="n"/>
      <c r="F717" s="289" t="n"/>
      <c r="G717" s="289" t="n"/>
      <c r="H717" s="289" t="n"/>
      <c r="I717" s="289" t="n"/>
      <c r="J717" s="289" t="n"/>
      <c r="K717" s="247" t="n"/>
      <c r="L717" s="247" t="n"/>
      <c r="M717" s="247" t="n"/>
      <c r="N717" s="247" t="n"/>
      <c r="O717" s="247" t="n"/>
    </row>
    <row r="718" ht="16.5" customHeight="1" s="268">
      <c r="A718" s="247" t="n"/>
      <c r="B718" s="289" t="n"/>
      <c r="C718" s="289" t="n"/>
      <c r="D718" s="289" t="n"/>
      <c r="E718" s="289" t="n"/>
      <c r="F718" s="289" t="n"/>
      <c r="G718" s="289" t="n"/>
      <c r="H718" s="289" t="n"/>
      <c r="I718" s="289" t="n"/>
      <c r="J718" s="289" t="n"/>
      <c r="K718" s="247" t="n"/>
      <c r="L718" s="247" t="n"/>
      <c r="M718" s="247" t="n"/>
      <c r="N718" s="247" t="n"/>
      <c r="O718" s="247" t="n"/>
    </row>
    <row r="719" ht="16.5" customHeight="1" s="268">
      <c r="A719" s="247" t="n"/>
      <c r="B719" s="289" t="n"/>
      <c r="C719" s="289" t="n"/>
      <c r="D719" s="289" t="n"/>
      <c r="E719" s="289" t="n"/>
      <c r="F719" s="289" t="n"/>
      <c r="G719" s="289" t="n"/>
      <c r="H719" s="289" t="n"/>
      <c r="I719" s="289" t="n"/>
      <c r="J719" s="289" t="n"/>
      <c r="K719" s="247" t="n"/>
      <c r="L719" s="247" t="n"/>
      <c r="M719" s="247" t="n"/>
      <c r="N719" s="247" t="n"/>
      <c r="O719" s="247" t="n"/>
    </row>
    <row r="720" ht="16.5" customHeight="1" s="268">
      <c r="A720" s="247" t="n"/>
      <c r="B720" s="289" t="n"/>
      <c r="C720" s="289" t="n"/>
      <c r="D720" s="289" t="n"/>
      <c r="E720" s="289" t="n"/>
      <c r="F720" s="289" t="n"/>
      <c r="G720" s="289" t="n"/>
      <c r="H720" s="289" t="n"/>
      <c r="I720" s="289" t="n"/>
      <c r="J720" s="289" t="n"/>
      <c r="K720" s="247" t="n"/>
      <c r="L720" s="247" t="n"/>
      <c r="M720" s="247" t="n"/>
      <c r="N720" s="247" t="n"/>
      <c r="O720" s="247" t="n"/>
    </row>
    <row r="721" ht="16.5" customHeight="1" s="268">
      <c r="A721" s="247" t="n"/>
      <c r="B721" s="289" t="n"/>
      <c r="C721" s="289" t="n"/>
      <c r="D721" s="289" t="n"/>
      <c r="E721" s="289" t="n"/>
      <c r="F721" s="289" t="n"/>
      <c r="G721" s="289" t="n"/>
      <c r="H721" s="289" t="n"/>
      <c r="I721" s="289" t="n"/>
      <c r="J721" s="289" t="n"/>
      <c r="K721" s="247" t="n"/>
      <c r="L721" s="247" t="n"/>
      <c r="M721" s="247" t="n"/>
      <c r="N721" s="247" t="n"/>
      <c r="O721" s="247" t="n"/>
    </row>
    <row r="722" ht="16.5" customHeight="1" s="268">
      <c r="A722" s="247" t="n"/>
      <c r="B722" s="289" t="n"/>
      <c r="C722" s="289" t="n"/>
      <c r="D722" s="289" t="n"/>
      <c r="E722" s="289" t="n"/>
      <c r="F722" s="289" t="n"/>
      <c r="G722" s="289" t="n"/>
      <c r="H722" s="289" t="n"/>
      <c r="I722" s="289" t="n"/>
      <c r="J722" s="289" t="n"/>
      <c r="K722" s="247" t="n"/>
      <c r="L722" s="247" t="n"/>
      <c r="M722" s="247" t="n"/>
      <c r="N722" s="247" t="n"/>
      <c r="O722" s="247" t="n"/>
    </row>
    <row r="723" ht="16.5" customHeight="1" s="268">
      <c r="A723" s="247" t="n"/>
      <c r="B723" s="289" t="n"/>
      <c r="C723" s="289" t="n"/>
      <c r="D723" s="289" t="n"/>
      <c r="E723" s="289" t="n"/>
      <c r="F723" s="289" t="n"/>
      <c r="G723" s="289" t="n"/>
      <c r="H723" s="289" t="n"/>
      <c r="I723" s="289" t="n"/>
      <c r="J723" s="289" t="n"/>
      <c r="K723" s="247" t="n"/>
      <c r="L723" s="247" t="n"/>
      <c r="M723" s="247" t="n"/>
      <c r="N723" s="247" t="n"/>
      <c r="O723" s="247" t="n"/>
    </row>
    <row r="724" ht="16.5" customHeight="1" s="268">
      <c r="A724" s="247" t="n"/>
      <c r="B724" s="289" t="n"/>
      <c r="C724" s="289" t="n"/>
      <c r="D724" s="289" t="n"/>
      <c r="E724" s="289" t="n"/>
      <c r="F724" s="289" t="n"/>
      <c r="G724" s="289" t="n"/>
      <c r="H724" s="289" t="n"/>
      <c r="I724" s="289" t="n"/>
      <c r="J724" s="289" t="n"/>
      <c r="K724" s="247" t="n"/>
      <c r="L724" s="247" t="n"/>
      <c r="M724" s="247" t="n"/>
      <c r="N724" s="247" t="n"/>
      <c r="O724" s="247" t="n"/>
    </row>
    <row r="725" ht="16.5" customHeight="1" s="268">
      <c r="A725" s="247" t="n"/>
      <c r="B725" s="289" t="n"/>
      <c r="C725" s="289" t="n"/>
      <c r="D725" s="289" t="n"/>
      <c r="E725" s="289" t="n"/>
      <c r="F725" s="289" t="n"/>
      <c r="G725" s="289" t="n"/>
      <c r="H725" s="289" t="n"/>
      <c r="I725" s="289" t="n"/>
      <c r="J725" s="289" t="n"/>
      <c r="K725" s="247" t="n"/>
      <c r="L725" s="247" t="n"/>
      <c r="M725" s="247" t="n"/>
      <c r="N725" s="247" t="n"/>
      <c r="O725" s="247" t="n"/>
    </row>
    <row r="726" ht="16.5" customHeight="1" s="268">
      <c r="A726" s="247" t="n"/>
      <c r="B726" s="289" t="n"/>
      <c r="C726" s="289" t="n"/>
      <c r="D726" s="289" t="n"/>
      <c r="E726" s="289" t="n"/>
      <c r="F726" s="289" t="n"/>
      <c r="G726" s="289" t="n"/>
      <c r="H726" s="289" t="n"/>
      <c r="I726" s="289" t="n"/>
      <c r="J726" s="289" t="n"/>
      <c r="K726" s="247" t="n"/>
      <c r="L726" s="247" t="n"/>
      <c r="M726" s="247" t="n"/>
      <c r="N726" s="247" t="n"/>
      <c r="O726" s="247" t="n"/>
    </row>
    <row r="727" ht="16.5" customHeight="1" s="268">
      <c r="A727" s="247" t="n"/>
      <c r="B727" s="289" t="n"/>
      <c r="C727" s="289" t="n"/>
      <c r="D727" s="289" t="n"/>
      <c r="E727" s="289" t="n"/>
      <c r="F727" s="289" t="n"/>
      <c r="G727" s="289" t="n"/>
      <c r="H727" s="289" t="n"/>
      <c r="I727" s="289" t="n"/>
      <c r="J727" s="289" t="n"/>
      <c r="K727" s="247" t="n"/>
      <c r="L727" s="247" t="n"/>
      <c r="M727" s="247" t="n"/>
      <c r="N727" s="247" t="n"/>
      <c r="O727" s="247" t="n"/>
    </row>
    <row r="728" ht="16.5" customHeight="1" s="268">
      <c r="A728" s="247" t="n"/>
      <c r="B728" s="289" t="n"/>
      <c r="C728" s="289" t="n"/>
      <c r="D728" s="289" t="n"/>
      <c r="E728" s="289" t="n"/>
      <c r="F728" s="289" t="n"/>
      <c r="G728" s="289" t="n"/>
      <c r="H728" s="289" t="n"/>
      <c r="I728" s="289" t="n"/>
      <c r="J728" s="289" t="n"/>
      <c r="K728" s="247" t="n"/>
      <c r="L728" s="247" t="n"/>
      <c r="M728" s="247" t="n"/>
      <c r="N728" s="247" t="n"/>
      <c r="O728" s="247" t="n"/>
    </row>
    <row r="729" ht="16.5" customHeight="1" s="268">
      <c r="A729" s="247" t="n"/>
      <c r="B729" s="289" t="n"/>
      <c r="C729" s="289" t="n"/>
      <c r="D729" s="289" t="n"/>
      <c r="E729" s="289" t="n"/>
      <c r="F729" s="289" t="n"/>
      <c r="G729" s="289" t="n"/>
      <c r="H729" s="289" t="n"/>
      <c r="I729" s="289" t="n"/>
      <c r="J729" s="289" t="n"/>
      <c r="K729" s="247" t="n"/>
      <c r="L729" s="247" t="n"/>
      <c r="M729" s="247" t="n"/>
      <c r="N729" s="247" t="n"/>
      <c r="O729" s="247" t="n"/>
    </row>
    <row r="730" ht="16.5" customHeight="1" s="268">
      <c r="A730" s="247" t="n"/>
      <c r="B730" s="289" t="n"/>
      <c r="C730" s="289" t="n"/>
      <c r="D730" s="289" t="n"/>
      <c r="E730" s="289" t="n"/>
      <c r="F730" s="289" t="n"/>
      <c r="G730" s="289" t="n"/>
      <c r="H730" s="289" t="n"/>
      <c r="I730" s="289" t="n"/>
      <c r="J730" s="289" t="n"/>
      <c r="K730" s="247" t="n"/>
      <c r="L730" s="247" t="n"/>
      <c r="M730" s="247" t="n"/>
      <c r="N730" s="247" t="n"/>
      <c r="O730" s="247" t="n"/>
    </row>
    <row r="731" ht="16.5" customHeight="1" s="268">
      <c r="A731" s="247" t="n"/>
      <c r="B731" s="289" t="n"/>
      <c r="C731" s="289" t="n"/>
      <c r="D731" s="289" t="n"/>
      <c r="E731" s="289" t="n"/>
      <c r="F731" s="289" t="n"/>
      <c r="G731" s="289" t="n"/>
      <c r="H731" s="289" t="n"/>
      <c r="I731" s="289" t="n"/>
      <c r="J731" s="289" t="n"/>
      <c r="K731" s="247" t="n"/>
      <c r="L731" s="247" t="n"/>
      <c r="M731" s="247" t="n"/>
      <c r="N731" s="247" t="n"/>
      <c r="O731" s="247" t="n"/>
    </row>
    <row r="732" ht="16.5" customHeight="1" s="268">
      <c r="A732" s="247" t="n"/>
      <c r="B732" s="289" t="n"/>
      <c r="C732" s="289" t="n"/>
      <c r="D732" s="289" t="n"/>
      <c r="E732" s="289" t="n"/>
      <c r="F732" s="289" t="n"/>
      <c r="G732" s="289" t="n"/>
      <c r="H732" s="289" t="n"/>
      <c r="I732" s="289" t="n"/>
      <c r="J732" s="289" t="n"/>
      <c r="K732" s="247" t="n"/>
      <c r="L732" s="247" t="n"/>
      <c r="M732" s="247" t="n"/>
      <c r="N732" s="247" t="n"/>
      <c r="O732" s="247" t="n"/>
    </row>
    <row r="733" ht="16.5" customHeight="1" s="268">
      <c r="A733" s="247" t="n"/>
      <c r="B733" s="289" t="n"/>
      <c r="C733" s="289" t="n"/>
      <c r="D733" s="289" t="n"/>
      <c r="E733" s="289" t="n"/>
      <c r="F733" s="289" t="n"/>
      <c r="G733" s="289" t="n"/>
      <c r="H733" s="289" t="n"/>
      <c r="I733" s="289" t="n"/>
      <c r="J733" s="289" t="n"/>
      <c r="K733" s="247" t="n"/>
      <c r="L733" s="247" t="n"/>
      <c r="M733" s="247" t="n"/>
      <c r="N733" s="247" t="n"/>
      <c r="O733" s="247" t="n"/>
    </row>
    <row r="734" ht="16.5" customHeight="1" s="268">
      <c r="A734" s="247" t="n"/>
      <c r="B734" s="289" t="n"/>
      <c r="C734" s="289" t="n"/>
      <c r="D734" s="289" t="n"/>
      <c r="E734" s="289" t="n"/>
      <c r="F734" s="289" t="n"/>
      <c r="G734" s="289" t="n"/>
      <c r="H734" s="289" t="n"/>
      <c r="I734" s="289" t="n"/>
      <c r="J734" s="289" t="n"/>
      <c r="K734" s="247" t="n"/>
      <c r="L734" s="247" t="n"/>
      <c r="M734" s="247" t="n"/>
      <c r="N734" s="247" t="n"/>
      <c r="O734" s="247" t="n"/>
    </row>
    <row r="735" ht="16.5" customHeight="1" s="268">
      <c r="A735" s="247" t="n"/>
      <c r="B735" s="289" t="n"/>
      <c r="C735" s="289" t="n"/>
      <c r="D735" s="289" t="n"/>
      <c r="E735" s="289" t="n"/>
      <c r="F735" s="289" t="n"/>
      <c r="G735" s="289" t="n"/>
      <c r="H735" s="289" t="n"/>
      <c r="I735" s="289" t="n"/>
      <c r="J735" s="289" t="n"/>
      <c r="K735" s="247" t="n"/>
      <c r="L735" s="247" t="n"/>
      <c r="M735" s="247" t="n"/>
      <c r="N735" s="247" t="n"/>
      <c r="O735" s="247" t="n"/>
    </row>
    <row r="736" ht="16.5" customHeight="1" s="268">
      <c r="A736" s="247" t="n"/>
      <c r="B736" s="289" t="n"/>
      <c r="C736" s="289" t="n"/>
      <c r="D736" s="289" t="n"/>
      <c r="E736" s="289" t="n"/>
      <c r="F736" s="289" t="n"/>
      <c r="G736" s="289" t="n"/>
      <c r="H736" s="289" t="n"/>
      <c r="I736" s="289" t="n"/>
      <c r="J736" s="289" t="n"/>
      <c r="K736" s="247" t="n"/>
      <c r="L736" s="247" t="n"/>
      <c r="M736" s="247" t="n"/>
      <c r="N736" s="247" t="n"/>
      <c r="O736" s="247" t="n"/>
    </row>
    <row r="737" ht="16.5" customHeight="1" s="268">
      <c r="A737" s="247" t="n"/>
      <c r="B737" s="289" t="n"/>
      <c r="C737" s="289" t="n"/>
      <c r="D737" s="289" t="n"/>
      <c r="E737" s="289" t="n"/>
      <c r="F737" s="289" t="n"/>
      <c r="G737" s="289" t="n"/>
      <c r="H737" s="289" t="n"/>
      <c r="I737" s="289" t="n"/>
      <c r="J737" s="289" t="n"/>
      <c r="K737" s="247" t="n"/>
      <c r="L737" s="247" t="n"/>
      <c r="M737" s="247" t="n"/>
      <c r="N737" s="247" t="n"/>
      <c r="O737" s="247" t="n"/>
    </row>
    <row r="738" ht="16.5" customHeight="1" s="268">
      <c r="A738" s="247" t="n"/>
      <c r="B738" s="289" t="n"/>
      <c r="C738" s="289" t="n"/>
      <c r="D738" s="289" t="n"/>
      <c r="E738" s="289" t="n"/>
      <c r="F738" s="289" t="n"/>
      <c r="G738" s="289" t="n"/>
      <c r="H738" s="289" t="n"/>
      <c r="I738" s="289" t="n"/>
      <c r="J738" s="289" t="n"/>
      <c r="K738" s="247" t="n"/>
      <c r="L738" s="247" t="n"/>
      <c r="M738" s="247" t="n"/>
      <c r="N738" s="247" t="n"/>
      <c r="O738" s="247" t="n"/>
    </row>
    <row r="739" ht="16.5" customHeight="1" s="268">
      <c r="A739" s="247" t="n"/>
      <c r="B739" s="289" t="n"/>
      <c r="C739" s="289" t="n"/>
      <c r="D739" s="289" t="n"/>
      <c r="E739" s="289" t="n"/>
      <c r="F739" s="289" t="n"/>
      <c r="G739" s="289" t="n"/>
      <c r="H739" s="289" t="n"/>
      <c r="I739" s="289" t="n"/>
      <c r="J739" s="289" t="n"/>
      <c r="K739" s="247" t="n"/>
      <c r="L739" s="247" t="n"/>
      <c r="M739" s="247" t="n"/>
      <c r="N739" s="247" t="n"/>
      <c r="O739" s="247" t="n"/>
    </row>
    <row r="740" ht="16.5" customHeight="1" s="268">
      <c r="A740" s="247" t="n"/>
      <c r="B740" s="289" t="n"/>
      <c r="C740" s="289" t="n"/>
      <c r="D740" s="289" t="n"/>
      <c r="E740" s="289" t="n"/>
      <c r="F740" s="289" t="n"/>
      <c r="G740" s="289" t="n"/>
      <c r="H740" s="289" t="n"/>
      <c r="I740" s="289" t="n"/>
      <c r="J740" s="289" t="n"/>
      <c r="K740" s="247" t="n"/>
      <c r="L740" s="247" t="n"/>
      <c r="M740" s="247" t="n"/>
      <c r="N740" s="247" t="n"/>
      <c r="O740" s="247" t="n"/>
    </row>
    <row r="741" ht="16.5" customHeight="1" s="268">
      <c r="A741" s="247" t="n"/>
      <c r="B741" s="289" t="n"/>
      <c r="C741" s="289" t="n"/>
      <c r="D741" s="289" t="n"/>
      <c r="E741" s="289" t="n"/>
      <c r="F741" s="289" t="n"/>
      <c r="G741" s="289" t="n"/>
      <c r="H741" s="289" t="n"/>
      <c r="I741" s="289" t="n"/>
      <c r="J741" s="289" t="n"/>
      <c r="K741" s="247" t="n"/>
      <c r="L741" s="247" t="n"/>
      <c r="M741" s="247" t="n"/>
      <c r="N741" s="247" t="n"/>
      <c r="O741" s="247" t="n"/>
    </row>
    <row r="742" ht="16.5" customHeight="1" s="268">
      <c r="A742" s="247" t="n"/>
      <c r="B742" s="289" t="n"/>
      <c r="C742" s="289" t="n"/>
      <c r="D742" s="289" t="n"/>
      <c r="E742" s="289" t="n"/>
      <c r="F742" s="289" t="n"/>
      <c r="G742" s="289" t="n"/>
      <c r="H742" s="289" t="n"/>
      <c r="I742" s="289" t="n"/>
      <c r="J742" s="289" t="n"/>
      <c r="K742" s="247" t="n"/>
      <c r="L742" s="247" t="n"/>
      <c r="M742" s="247" t="n"/>
      <c r="N742" s="247" t="n"/>
      <c r="O742" s="247" t="n"/>
    </row>
    <row r="743" ht="16.5" customHeight="1" s="268">
      <c r="A743" s="247" t="n"/>
      <c r="B743" s="289" t="n"/>
      <c r="C743" s="289" t="n"/>
      <c r="D743" s="289" t="n"/>
      <c r="E743" s="289" t="n"/>
      <c r="F743" s="289" t="n"/>
      <c r="G743" s="289" t="n"/>
      <c r="H743" s="289" t="n"/>
      <c r="I743" s="289" t="n"/>
      <c r="J743" s="289" t="n"/>
      <c r="K743" s="247" t="n"/>
      <c r="L743" s="247" t="n"/>
      <c r="M743" s="247" t="n"/>
      <c r="N743" s="247" t="n"/>
      <c r="O743" s="247" t="n"/>
    </row>
    <row r="744" ht="16.5" customHeight="1" s="268">
      <c r="A744" s="247" t="n"/>
      <c r="B744" s="289" t="n"/>
      <c r="C744" s="289" t="n"/>
      <c r="D744" s="289" t="n"/>
      <c r="E744" s="289" t="n"/>
      <c r="F744" s="289" t="n"/>
      <c r="G744" s="289" t="n"/>
      <c r="H744" s="289" t="n"/>
      <c r="I744" s="289" t="n"/>
      <c r="J744" s="289" t="n"/>
      <c r="K744" s="247" t="n"/>
      <c r="L744" s="247" t="n"/>
      <c r="M744" s="247" t="n"/>
      <c r="N744" s="247" t="n"/>
      <c r="O744" s="247" t="n"/>
    </row>
    <row r="745" ht="16.5" customHeight="1" s="268">
      <c r="A745" s="247" t="n"/>
      <c r="B745" s="289" t="n"/>
      <c r="C745" s="289" t="n"/>
      <c r="D745" s="289" t="n"/>
      <c r="E745" s="289" t="n"/>
      <c r="F745" s="289" t="n"/>
      <c r="G745" s="289" t="n"/>
      <c r="H745" s="289" t="n"/>
      <c r="I745" s="289" t="n"/>
      <c r="J745" s="289" t="n"/>
      <c r="K745" s="247" t="n"/>
      <c r="L745" s="247" t="n"/>
      <c r="M745" s="247" t="n"/>
      <c r="N745" s="247" t="n"/>
      <c r="O745" s="247" t="n"/>
    </row>
    <row r="746" ht="16.5" customHeight="1" s="268">
      <c r="A746" s="247" t="n"/>
      <c r="B746" s="289" t="n"/>
      <c r="C746" s="289" t="n"/>
      <c r="D746" s="289" t="n"/>
      <c r="E746" s="289" t="n"/>
      <c r="F746" s="289" t="n"/>
      <c r="G746" s="289" t="n"/>
      <c r="H746" s="289" t="n"/>
      <c r="I746" s="289" t="n"/>
      <c r="J746" s="289" t="n"/>
      <c r="K746" s="247" t="n"/>
      <c r="L746" s="247" t="n"/>
      <c r="M746" s="247" t="n"/>
      <c r="N746" s="247" t="n"/>
      <c r="O746" s="247" t="n"/>
    </row>
    <row r="747" ht="16.5" customHeight="1" s="268">
      <c r="A747" s="247" t="n"/>
      <c r="B747" s="289" t="n"/>
      <c r="C747" s="289" t="n"/>
      <c r="D747" s="289" t="n"/>
      <c r="E747" s="289" t="n"/>
      <c r="F747" s="289" t="n"/>
      <c r="G747" s="289" t="n"/>
      <c r="H747" s="289" t="n"/>
      <c r="I747" s="289" t="n"/>
      <c r="J747" s="289" t="n"/>
      <c r="K747" s="247" t="n"/>
      <c r="L747" s="247" t="n"/>
      <c r="M747" s="247" t="n"/>
      <c r="N747" s="247" t="n"/>
      <c r="O747" s="247" t="n"/>
    </row>
    <row r="748" ht="16.5" customHeight="1" s="268">
      <c r="A748" s="247" t="n"/>
      <c r="B748" s="289" t="n"/>
      <c r="C748" s="289" t="n"/>
      <c r="D748" s="289" t="n"/>
      <c r="E748" s="289" t="n"/>
      <c r="F748" s="289" t="n"/>
      <c r="G748" s="289" t="n"/>
      <c r="H748" s="289" t="n"/>
      <c r="I748" s="289" t="n"/>
      <c r="J748" s="289" t="n"/>
      <c r="K748" s="247" t="n"/>
      <c r="L748" s="247" t="n"/>
      <c r="M748" s="247" t="n"/>
      <c r="N748" s="247" t="n"/>
      <c r="O748" s="247" t="n"/>
    </row>
    <row r="749" ht="16.5" customHeight="1" s="268">
      <c r="A749" s="247" t="n"/>
      <c r="B749" s="289" t="n"/>
      <c r="C749" s="289" t="n"/>
      <c r="D749" s="289" t="n"/>
      <c r="E749" s="289" t="n"/>
      <c r="F749" s="289" t="n"/>
      <c r="G749" s="289" t="n"/>
      <c r="H749" s="289" t="n"/>
      <c r="I749" s="289" t="n"/>
      <c r="J749" s="289" t="n"/>
      <c r="K749" s="247" t="n"/>
      <c r="L749" s="247" t="n"/>
      <c r="M749" s="247" t="n"/>
      <c r="N749" s="247" t="n"/>
      <c r="O749" s="247" t="n"/>
    </row>
    <row r="750" ht="16.5" customHeight="1" s="268">
      <c r="A750" s="247" t="n"/>
      <c r="B750" s="289" t="n"/>
      <c r="C750" s="289" t="n"/>
      <c r="D750" s="289" t="n"/>
      <c r="E750" s="289" t="n"/>
      <c r="F750" s="289" t="n"/>
      <c r="G750" s="289" t="n"/>
      <c r="H750" s="289" t="n"/>
      <c r="I750" s="289" t="n"/>
      <c r="J750" s="289" t="n"/>
      <c r="K750" s="247" t="n"/>
      <c r="L750" s="247" t="n"/>
      <c r="M750" s="247" t="n"/>
      <c r="N750" s="247" t="n"/>
      <c r="O750" s="247" t="n"/>
    </row>
    <row r="751" ht="16.5" customHeight="1" s="268">
      <c r="A751" s="247" t="n"/>
      <c r="B751" s="289" t="n"/>
      <c r="C751" s="289" t="n"/>
      <c r="D751" s="289" t="n"/>
      <c r="E751" s="289" t="n"/>
      <c r="F751" s="289" t="n"/>
      <c r="G751" s="289" t="n"/>
      <c r="H751" s="289" t="n"/>
      <c r="I751" s="289" t="n"/>
      <c r="J751" s="289" t="n"/>
      <c r="K751" s="247" t="n"/>
      <c r="L751" s="247" t="n"/>
      <c r="M751" s="247" t="n"/>
      <c r="N751" s="247" t="n"/>
      <c r="O751" s="247" t="n"/>
    </row>
    <row r="752" ht="16.5" customHeight="1" s="268">
      <c r="A752" s="247" t="n"/>
      <c r="B752" s="289" t="n"/>
      <c r="C752" s="289" t="n"/>
      <c r="D752" s="289" t="n"/>
      <c r="E752" s="289" t="n"/>
      <c r="F752" s="289" t="n"/>
      <c r="G752" s="289" t="n"/>
      <c r="H752" s="289" t="n"/>
      <c r="I752" s="289" t="n"/>
      <c r="J752" s="289" t="n"/>
      <c r="K752" s="247" t="n"/>
      <c r="L752" s="247" t="n"/>
      <c r="M752" s="247" t="n"/>
      <c r="N752" s="247" t="n"/>
      <c r="O752" s="247" t="n"/>
    </row>
    <row r="753" ht="16.5" customHeight="1" s="268">
      <c r="A753" s="247" t="n"/>
      <c r="B753" s="289" t="n"/>
      <c r="C753" s="289" t="n"/>
      <c r="D753" s="289" t="n"/>
      <c r="E753" s="289" t="n"/>
      <c r="F753" s="289" t="n"/>
      <c r="G753" s="289" t="n"/>
      <c r="H753" s="289" t="n"/>
      <c r="I753" s="289" t="n"/>
      <c r="J753" s="289" t="n"/>
      <c r="K753" s="247" t="n"/>
      <c r="L753" s="247" t="n"/>
      <c r="M753" s="247" t="n"/>
      <c r="N753" s="247" t="n"/>
      <c r="O753" s="247" t="n"/>
    </row>
    <row r="754" ht="16.5" customHeight="1" s="268">
      <c r="A754" s="247" t="n"/>
      <c r="B754" s="289" t="n"/>
      <c r="C754" s="289" t="n"/>
      <c r="D754" s="289" t="n"/>
      <c r="E754" s="289" t="n"/>
      <c r="F754" s="289" t="n"/>
      <c r="G754" s="289" t="n"/>
      <c r="H754" s="289" t="n"/>
      <c r="I754" s="289" t="n"/>
      <c r="J754" s="289" t="n"/>
      <c r="K754" s="247" t="n"/>
      <c r="L754" s="247" t="n"/>
      <c r="M754" s="247" t="n"/>
      <c r="N754" s="247" t="n"/>
      <c r="O754" s="247" t="n"/>
    </row>
    <row r="755" ht="16.5" customHeight="1" s="268">
      <c r="A755" s="247" t="n"/>
      <c r="B755" s="289" t="n"/>
      <c r="C755" s="289" t="n"/>
      <c r="D755" s="289" t="n"/>
      <c r="E755" s="289" t="n"/>
      <c r="F755" s="289" t="n"/>
      <c r="G755" s="289" t="n"/>
      <c r="H755" s="289" t="n"/>
      <c r="I755" s="289" t="n"/>
      <c r="J755" s="289" t="n"/>
      <c r="K755" s="247" t="n"/>
      <c r="L755" s="247" t="n"/>
      <c r="M755" s="247" t="n"/>
      <c r="N755" s="247" t="n"/>
      <c r="O755" s="247" t="n"/>
    </row>
    <row r="756" ht="16.5" customHeight="1" s="268">
      <c r="A756" s="247" t="n"/>
      <c r="B756" s="289" t="n"/>
      <c r="C756" s="289" t="n"/>
      <c r="D756" s="289" t="n"/>
      <c r="E756" s="289" t="n"/>
      <c r="F756" s="289" t="n"/>
      <c r="G756" s="289" t="n"/>
      <c r="H756" s="289" t="n"/>
      <c r="I756" s="289" t="n"/>
      <c r="J756" s="289" t="n"/>
      <c r="K756" s="247" t="n"/>
      <c r="L756" s="247" t="n"/>
      <c r="M756" s="247" t="n"/>
      <c r="N756" s="247" t="n"/>
      <c r="O756" s="247" t="n"/>
    </row>
    <row r="757" ht="16.5" customHeight="1" s="268">
      <c r="A757" s="247" t="n"/>
      <c r="B757" s="289" t="n"/>
      <c r="C757" s="289" t="n"/>
      <c r="D757" s="289" t="n"/>
      <c r="E757" s="289" t="n"/>
      <c r="F757" s="289" t="n"/>
      <c r="G757" s="289" t="n"/>
      <c r="H757" s="289" t="n"/>
      <c r="I757" s="289" t="n"/>
      <c r="J757" s="289" t="n"/>
      <c r="K757" s="247" t="n"/>
      <c r="L757" s="247" t="n"/>
      <c r="M757" s="247" t="n"/>
      <c r="N757" s="247" t="n"/>
      <c r="O757" s="247" t="n"/>
    </row>
    <row r="758" ht="16.5" customHeight="1" s="268">
      <c r="A758" s="247" t="n"/>
      <c r="B758" s="289" t="n"/>
      <c r="C758" s="289" t="n"/>
      <c r="D758" s="289" t="n"/>
      <c r="E758" s="289" t="n"/>
      <c r="F758" s="289" t="n"/>
      <c r="G758" s="289" t="n"/>
      <c r="H758" s="289" t="n"/>
      <c r="I758" s="289" t="n"/>
      <c r="J758" s="289" t="n"/>
      <c r="K758" s="247" t="n"/>
      <c r="L758" s="247" t="n"/>
      <c r="M758" s="247" t="n"/>
      <c r="N758" s="247" t="n"/>
      <c r="O758" s="247" t="n"/>
    </row>
    <row r="759" ht="16.5" customHeight="1" s="268">
      <c r="A759" s="247" t="n"/>
      <c r="B759" s="289" t="n"/>
      <c r="C759" s="289" t="n"/>
      <c r="D759" s="289" t="n"/>
      <c r="E759" s="289" t="n"/>
      <c r="F759" s="289" t="n"/>
      <c r="G759" s="289" t="n"/>
      <c r="H759" s="289" t="n"/>
      <c r="I759" s="289" t="n"/>
      <c r="J759" s="289" t="n"/>
      <c r="K759" s="247" t="n"/>
      <c r="L759" s="247" t="n"/>
      <c r="M759" s="247" t="n"/>
      <c r="N759" s="247" t="n"/>
      <c r="O759" s="247" t="n"/>
    </row>
    <row r="760" ht="16.5" customHeight="1" s="268">
      <c r="A760" s="247" t="n"/>
      <c r="B760" s="289" t="n"/>
      <c r="C760" s="289" t="n"/>
      <c r="D760" s="289" t="n"/>
      <c r="E760" s="289" t="n"/>
      <c r="F760" s="289" t="n"/>
      <c r="G760" s="289" t="n"/>
      <c r="H760" s="289" t="n"/>
      <c r="I760" s="289" t="n"/>
      <c r="J760" s="289" t="n"/>
      <c r="K760" s="247" t="n"/>
      <c r="L760" s="247" t="n"/>
      <c r="M760" s="247" t="n"/>
      <c r="N760" s="247" t="n"/>
      <c r="O760" s="247" t="n"/>
    </row>
    <row r="761" ht="16.5" customHeight="1" s="268">
      <c r="A761" s="247" t="n"/>
      <c r="B761" s="289" t="n"/>
      <c r="C761" s="289" t="n"/>
      <c r="D761" s="289" t="n"/>
      <c r="E761" s="289" t="n"/>
      <c r="F761" s="289" t="n"/>
      <c r="G761" s="289" t="n"/>
      <c r="H761" s="289" t="n"/>
      <c r="I761" s="289" t="n"/>
      <c r="J761" s="289" t="n"/>
      <c r="K761" s="247" t="n"/>
      <c r="L761" s="247" t="n"/>
      <c r="M761" s="247" t="n"/>
      <c r="N761" s="247" t="n"/>
      <c r="O761" s="247" t="n"/>
    </row>
    <row r="762" ht="16.5" customHeight="1" s="268">
      <c r="A762" s="247" t="n"/>
      <c r="B762" s="289" t="n"/>
      <c r="C762" s="289" t="n"/>
      <c r="D762" s="289" t="n"/>
      <c r="E762" s="289" t="n"/>
      <c r="F762" s="289" t="n"/>
      <c r="G762" s="289" t="n"/>
      <c r="H762" s="289" t="n"/>
      <c r="I762" s="289" t="n"/>
      <c r="J762" s="289" t="n"/>
      <c r="K762" s="247" t="n"/>
      <c r="L762" s="247" t="n"/>
      <c r="M762" s="247" t="n"/>
      <c r="N762" s="247" t="n"/>
      <c r="O762" s="247" t="n"/>
    </row>
    <row r="763" ht="16.5" customHeight="1" s="268">
      <c r="A763" s="247" t="n"/>
      <c r="B763" s="289" t="n"/>
      <c r="C763" s="289" t="n"/>
      <c r="D763" s="289" t="n"/>
      <c r="E763" s="289" t="n"/>
      <c r="F763" s="289" t="n"/>
      <c r="G763" s="289" t="n"/>
      <c r="H763" s="289" t="n"/>
      <c r="I763" s="289" t="n"/>
      <c r="J763" s="289" t="n"/>
      <c r="K763" s="247" t="n"/>
      <c r="L763" s="247" t="n"/>
      <c r="M763" s="247" t="n"/>
      <c r="N763" s="247" t="n"/>
      <c r="O763" s="247" t="n"/>
    </row>
    <row r="764" ht="16.5" customHeight="1" s="268">
      <c r="A764" s="247" t="n"/>
      <c r="B764" s="289" t="n"/>
      <c r="C764" s="289" t="n"/>
      <c r="D764" s="289" t="n"/>
      <c r="E764" s="289" t="n"/>
      <c r="F764" s="289" t="n"/>
      <c r="G764" s="289" t="n"/>
      <c r="H764" s="289" t="n"/>
      <c r="I764" s="289" t="n"/>
      <c r="J764" s="289" t="n"/>
      <c r="K764" s="247" t="n"/>
      <c r="L764" s="247" t="n"/>
      <c r="M764" s="247" t="n"/>
      <c r="N764" s="247" t="n"/>
      <c r="O764" s="247" t="n"/>
    </row>
    <row r="765" ht="16.5" customHeight="1" s="268">
      <c r="A765" s="247" t="n"/>
      <c r="B765" s="289" t="n"/>
      <c r="C765" s="289" t="n"/>
      <c r="D765" s="289" t="n"/>
      <c r="E765" s="289" t="n"/>
      <c r="F765" s="289" t="n"/>
      <c r="G765" s="289" t="n"/>
      <c r="H765" s="289" t="n"/>
      <c r="I765" s="289" t="n"/>
      <c r="J765" s="289" t="n"/>
      <c r="K765" s="247" t="n"/>
      <c r="L765" s="247" t="n"/>
      <c r="M765" s="247" t="n"/>
      <c r="N765" s="247" t="n"/>
      <c r="O765" s="247" t="n"/>
    </row>
    <row r="766" ht="16.5" customHeight="1" s="268">
      <c r="A766" s="247" t="n"/>
      <c r="B766" s="289" t="n"/>
      <c r="C766" s="289" t="n"/>
      <c r="D766" s="289" t="n"/>
      <c r="E766" s="289" t="n"/>
      <c r="F766" s="289" t="n"/>
      <c r="G766" s="289" t="n"/>
      <c r="H766" s="289" t="n"/>
      <c r="I766" s="289" t="n"/>
      <c r="J766" s="289" t="n"/>
      <c r="K766" s="247" t="n"/>
      <c r="L766" s="247" t="n"/>
      <c r="M766" s="247" t="n"/>
      <c r="N766" s="247" t="n"/>
      <c r="O766" s="247" t="n"/>
    </row>
    <row r="767" ht="16.5" customHeight="1" s="268">
      <c r="A767" s="247" t="n"/>
      <c r="B767" s="289" t="n"/>
      <c r="C767" s="289" t="n"/>
      <c r="D767" s="289" t="n"/>
      <c r="E767" s="289" t="n"/>
      <c r="F767" s="289" t="n"/>
      <c r="G767" s="289" t="n"/>
      <c r="H767" s="289" t="n"/>
      <c r="I767" s="289" t="n"/>
      <c r="J767" s="289" t="n"/>
      <c r="K767" s="247" t="n"/>
      <c r="L767" s="247" t="n"/>
      <c r="M767" s="247" t="n"/>
      <c r="N767" s="247" t="n"/>
      <c r="O767" s="247" t="n"/>
    </row>
    <row r="768" ht="16.5" customHeight="1" s="268">
      <c r="A768" s="247" t="n"/>
      <c r="B768" s="289" t="n"/>
      <c r="C768" s="289" t="n"/>
      <c r="D768" s="289" t="n"/>
      <c r="E768" s="289" t="n"/>
      <c r="F768" s="289" t="n"/>
      <c r="G768" s="289" t="n"/>
      <c r="H768" s="289" t="n"/>
      <c r="I768" s="289" t="n"/>
      <c r="J768" s="289" t="n"/>
      <c r="K768" s="247" t="n"/>
      <c r="L768" s="247" t="n"/>
      <c r="M768" s="247" t="n"/>
      <c r="N768" s="247" t="n"/>
      <c r="O768" s="247" t="n"/>
    </row>
    <row r="769" ht="16.5" customHeight="1" s="268">
      <c r="A769" s="247" t="n"/>
      <c r="B769" s="289" t="n"/>
      <c r="C769" s="289" t="n"/>
      <c r="D769" s="289" t="n"/>
      <c r="E769" s="289" t="n"/>
      <c r="F769" s="289" t="n"/>
      <c r="G769" s="289" t="n"/>
      <c r="H769" s="289" t="n"/>
      <c r="I769" s="289" t="n"/>
      <c r="J769" s="289" t="n"/>
      <c r="K769" s="247" t="n"/>
      <c r="L769" s="247" t="n"/>
      <c r="M769" s="247" t="n"/>
      <c r="N769" s="247" t="n"/>
      <c r="O769" s="247" t="n"/>
    </row>
    <row r="770" ht="16.5" customHeight="1" s="268">
      <c r="A770" s="247" t="n"/>
      <c r="B770" s="289" t="n"/>
      <c r="C770" s="289" t="n"/>
      <c r="D770" s="289" t="n"/>
      <c r="E770" s="289" t="n"/>
      <c r="F770" s="289" t="n"/>
      <c r="G770" s="289" t="n"/>
      <c r="H770" s="289" t="n"/>
      <c r="I770" s="289" t="n"/>
      <c r="J770" s="289" t="n"/>
      <c r="K770" s="247" t="n"/>
      <c r="L770" s="247" t="n"/>
      <c r="M770" s="247" t="n"/>
      <c r="N770" s="247" t="n"/>
      <c r="O770" s="247" t="n"/>
    </row>
    <row r="771" ht="16.5" customHeight="1" s="268">
      <c r="A771" s="247" t="n"/>
      <c r="B771" s="289" t="n"/>
      <c r="C771" s="289" t="n"/>
      <c r="D771" s="289" t="n"/>
      <c r="E771" s="289" t="n"/>
      <c r="F771" s="289" t="n"/>
      <c r="G771" s="289" t="n"/>
      <c r="H771" s="289" t="n"/>
      <c r="I771" s="289" t="n"/>
      <c r="J771" s="289" t="n"/>
      <c r="K771" s="247" t="n"/>
      <c r="L771" s="247" t="n"/>
      <c r="M771" s="247" t="n"/>
      <c r="N771" s="247" t="n"/>
      <c r="O771" s="247" t="n"/>
    </row>
    <row r="772" ht="16.5" customHeight="1" s="268">
      <c r="A772" s="247" t="n"/>
      <c r="B772" s="289" t="n"/>
      <c r="C772" s="289" t="n"/>
      <c r="D772" s="289" t="n"/>
      <c r="E772" s="289" t="n"/>
      <c r="F772" s="289" t="n"/>
      <c r="G772" s="289" t="n"/>
      <c r="H772" s="289" t="n"/>
      <c r="I772" s="289" t="n"/>
      <c r="J772" s="289" t="n"/>
      <c r="K772" s="247" t="n"/>
      <c r="L772" s="247" t="n"/>
      <c r="M772" s="247" t="n"/>
      <c r="N772" s="247" t="n"/>
      <c r="O772" s="247" t="n"/>
    </row>
    <row r="773" ht="16.5" customHeight="1" s="268">
      <c r="A773" s="247" t="n"/>
      <c r="B773" s="289" t="n"/>
      <c r="C773" s="289" t="n"/>
      <c r="D773" s="289" t="n"/>
      <c r="E773" s="289" t="n"/>
      <c r="F773" s="289" t="n"/>
      <c r="G773" s="289" t="n"/>
      <c r="H773" s="289" t="n"/>
      <c r="I773" s="289" t="n"/>
      <c r="J773" s="289" t="n"/>
      <c r="K773" s="247" t="n"/>
      <c r="L773" s="247" t="n"/>
      <c r="M773" s="247" t="n"/>
      <c r="N773" s="247" t="n"/>
      <c r="O773" s="247" t="n"/>
    </row>
    <row r="774" ht="16.5" customHeight="1" s="268">
      <c r="A774" s="247" t="n"/>
      <c r="B774" s="289" t="n"/>
      <c r="C774" s="289" t="n"/>
      <c r="D774" s="289" t="n"/>
      <c r="E774" s="289" t="n"/>
      <c r="F774" s="289" t="n"/>
      <c r="G774" s="289" t="n"/>
      <c r="H774" s="289" t="n"/>
      <c r="I774" s="289" t="n"/>
      <c r="J774" s="289" t="n"/>
      <c r="K774" s="247" t="n"/>
      <c r="L774" s="247" t="n"/>
      <c r="M774" s="247" t="n"/>
      <c r="N774" s="247" t="n"/>
      <c r="O774" s="247" t="n"/>
    </row>
    <row r="775" ht="16.5" customHeight="1" s="268">
      <c r="A775" s="247" t="n"/>
      <c r="B775" s="289" t="n"/>
      <c r="C775" s="289" t="n"/>
      <c r="D775" s="289" t="n"/>
      <c r="E775" s="289" t="n"/>
      <c r="F775" s="289" t="n"/>
      <c r="G775" s="289" t="n"/>
      <c r="H775" s="289" t="n"/>
      <c r="I775" s="289" t="n"/>
      <c r="J775" s="289" t="n"/>
      <c r="K775" s="247" t="n"/>
      <c r="L775" s="247" t="n"/>
      <c r="M775" s="247" t="n"/>
      <c r="N775" s="247" t="n"/>
      <c r="O775" s="247" t="n"/>
    </row>
    <row r="776" ht="16.5" customHeight="1" s="268">
      <c r="A776" s="247" t="n"/>
      <c r="B776" s="289" t="n"/>
      <c r="C776" s="289" t="n"/>
      <c r="D776" s="289" t="n"/>
      <c r="E776" s="289" t="n"/>
      <c r="F776" s="289" t="n"/>
      <c r="G776" s="289" t="n"/>
      <c r="H776" s="289" t="n"/>
      <c r="I776" s="289" t="n"/>
      <c r="J776" s="289" t="n"/>
      <c r="K776" s="247" t="n"/>
      <c r="L776" s="247" t="n"/>
      <c r="M776" s="247" t="n"/>
      <c r="N776" s="247" t="n"/>
      <c r="O776" s="247" t="n"/>
    </row>
    <row r="777" ht="16.5" customHeight="1" s="268">
      <c r="A777" s="247" t="n"/>
      <c r="B777" s="289" t="n"/>
      <c r="C777" s="289" t="n"/>
      <c r="D777" s="289" t="n"/>
      <c r="E777" s="289" t="n"/>
      <c r="F777" s="289" t="n"/>
      <c r="G777" s="289" t="n"/>
      <c r="H777" s="289" t="n"/>
      <c r="I777" s="289" t="n"/>
      <c r="J777" s="289" t="n"/>
      <c r="K777" s="247" t="n"/>
      <c r="L777" s="247" t="n"/>
      <c r="M777" s="247" t="n"/>
      <c r="N777" s="247" t="n"/>
      <c r="O777" s="247" t="n"/>
    </row>
    <row r="778" ht="16.5" customHeight="1" s="268">
      <c r="A778" s="247" t="n"/>
      <c r="B778" s="289" t="n"/>
      <c r="C778" s="289" t="n"/>
      <c r="D778" s="289" t="n"/>
      <c r="E778" s="289" t="n"/>
      <c r="F778" s="289" t="n"/>
      <c r="G778" s="289" t="n"/>
      <c r="H778" s="289" t="n"/>
      <c r="I778" s="289" t="n"/>
      <c r="J778" s="289" t="n"/>
      <c r="K778" s="247" t="n"/>
      <c r="L778" s="247" t="n"/>
      <c r="M778" s="247" t="n"/>
      <c r="N778" s="247" t="n"/>
      <c r="O778" s="247" t="n"/>
    </row>
    <row r="779" ht="16.5" customHeight="1" s="268">
      <c r="A779" s="247" t="n"/>
      <c r="B779" s="289" t="n"/>
      <c r="C779" s="289" t="n"/>
      <c r="D779" s="289" t="n"/>
      <c r="E779" s="289" t="n"/>
      <c r="F779" s="289" t="n"/>
      <c r="G779" s="289" t="n"/>
      <c r="H779" s="289" t="n"/>
      <c r="I779" s="289" t="n"/>
      <c r="J779" s="289" t="n"/>
      <c r="K779" s="247" t="n"/>
      <c r="L779" s="247" t="n"/>
      <c r="M779" s="247" t="n"/>
      <c r="N779" s="247" t="n"/>
      <c r="O779" s="247" t="n"/>
    </row>
  </sheetData>
  <mergeCells count="7">
    <mergeCell ref="B5:D5"/>
    <mergeCell ref="E5:G5"/>
    <mergeCell ref="K5:M5"/>
    <mergeCell ref="H5:J5"/>
    <mergeCell ref="A1:O1"/>
    <mergeCell ref="N5:O5"/>
    <mergeCell ref="A3:O3"/>
  </mergeCells>
  <printOptions horizontalCentered="1"/>
  <pageMargins left="0" right="0" top="0.7480314960629921" bottom="0.275590551181102" header="0.6299212598425201" footer="0.15748031496063"/>
  <pageSetup orientation="landscape" paperSize="9" fitToHeight="0" fitToWidth="1"/>
  <headerFooter>
    <oddHeader/>
    <oddFooter>&amp;C&amp;"細明體,Regular"參&amp;"-,Regular"-10</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O779"/>
  <sheetViews>
    <sheetView zoomScale="80" zoomScaleNormal="80" workbookViewId="0">
      <selection activeCell="G14" sqref="G14"/>
    </sheetView>
  </sheetViews>
  <sheetFormatPr baseColWidth="8" defaultColWidth="10.625" defaultRowHeight="12.75"/>
  <cols>
    <col width="30.25" customWidth="1" style="261" min="1" max="1"/>
    <col width="12.625" customWidth="1" style="288" min="2" max="10"/>
    <col width="12.625" customWidth="1" style="261" min="11" max="13"/>
    <col width="20.625" customWidth="1" style="261" min="14" max="14"/>
    <col width="15.5" customWidth="1" style="261" min="15" max="15"/>
    <col width="3.875" customWidth="1" style="261" min="16" max="16"/>
    <col width="10.625" customWidth="1" style="261" min="17" max="18"/>
    <col width="10.625" customWidth="1" style="261" min="19" max="16384"/>
  </cols>
  <sheetData>
    <row r="1" ht="30" customHeight="1" s="268">
      <c r="A1" s="259" t="inlineStr">
        <is>
          <t>計畫經費彙總表</t>
        </is>
      </c>
    </row>
    <row r="2" ht="20.25" customHeight="1" s="268">
      <c r="A2" s="30" t="inlineStr">
        <is>
          <t>計畫編號：SBIR115○○</t>
        </is>
      </c>
      <c r="B2" s="25" t="n"/>
      <c r="C2" s="25" t="n"/>
      <c r="D2" s="289" t="n"/>
      <c r="E2" s="289" t="n"/>
      <c r="F2" s="289" t="n"/>
      <c r="G2" s="289" t="n"/>
      <c r="H2" s="289" t="n"/>
      <c r="I2" s="289" t="n"/>
      <c r="J2" s="289" t="n"/>
      <c r="K2" s="247" t="n"/>
      <c r="L2" s="247" t="n"/>
      <c r="M2" s="247" t="n"/>
      <c r="N2" s="247" t="n"/>
      <c r="O2" s="247" t="n"/>
    </row>
    <row r="3" ht="28.5" customHeight="1" s="268">
      <c r="A3" s="290" t="inlineStr">
        <is>
          <t xml:space="preserve">        資料期間：自115年10月01日 至 116年06月30日</t>
        </is>
      </c>
    </row>
    <row r="4" ht="21" customHeight="1" s="268" thickBot="1">
      <c r="A4" s="32" t="inlineStr">
        <is>
          <t>公司名稱：ooo股份有限公司</t>
        </is>
      </c>
      <c r="B4" s="289" t="n"/>
      <c r="C4" s="289" t="n"/>
      <c r="D4" s="289" t="n"/>
      <c r="E4" s="289" t="n"/>
      <c r="F4" s="289" t="n"/>
      <c r="G4" s="33" t="inlineStr">
        <is>
          <t>計畫名稱：ooooooooooooo系統服務創新計畫</t>
        </is>
      </c>
      <c r="H4" s="291" t="n"/>
      <c r="I4" s="291" t="n"/>
      <c r="J4" s="291" t="n"/>
      <c r="K4" s="247" t="n"/>
      <c r="L4" s="247" t="n"/>
      <c r="M4" s="247" t="n"/>
      <c r="N4" s="247" t="n"/>
      <c r="O4" s="35" t="inlineStr">
        <is>
          <t>金額單位：元</t>
        </is>
      </c>
    </row>
    <row r="5" ht="33.75" customHeight="1" s="268">
      <c r="A5" s="36" t="n"/>
      <c r="B5" s="292" t="inlineStr">
        <is>
          <t>核定預算數</t>
        </is>
      </c>
      <c r="C5" s="255" t="n"/>
      <c r="D5" s="256" t="n"/>
      <c r="E5" s="292" t="inlineStr">
        <is>
          <t>第一期實支數</t>
        </is>
      </c>
      <c r="F5" s="255" t="n"/>
      <c r="G5" s="256" t="n"/>
      <c r="H5" s="292" t="inlineStr">
        <is>
          <t xml:space="preserve">  第二期實支數</t>
        </is>
      </c>
      <c r="I5" s="255" t="n"/>
      <c r="J5" s="256" t="n"/>
      <c r="K5" s="293" t="inlineStr">
        <is>
          <t xml:space="preserve"> 累計實支數</t>
        </is>
      </c>
      <c r="L5" s="255" t="n"/>
      <c r="M5" s="258" t="n"/>
      <c r="N5" s="262" t="inlineStr">
        <is>
          <t>結案時填列</t>
        </is>
      </c>
      <c r="O5" s="263" t="n"/>
    </row>
    <row r="6" ht="39" customHeight="1" s="268">
      <c r="A6" s="37" t="inlineStr">
        <is>
          <t>預算科目</t>
        </is>
      </c>
      <c r="B6" s="294" t="inlineStr">
        <is>
          <t>補助款</t>
        </is>
      </c>
      <c r="C6" s="294" t="inlineStr">
        <is>
          <t>自籌款</t>
        </is>
      </c>
      <c r="D6" s="294" t="inlineStr">
        <is>
          <t>小計</t>
        </is>
      </c>
      <c r="E6" s="294" t="inlineStr">
        <is>
          <t>補助款</t>
        </is>
      </c>
      <c r="F6" s="294" t="inlineStr">
        <is>
          <t>自籌款</t>
        </is>
      </c>
      <c r="G6" s="294" t="inlineStr">
        <is>
          <t>小計</t>
        </is>
      </c>
      <c r="H6" s="294" t="inlineStr">
        <is>
          <t>補助款</t>
        </is>
      </c>
      <c r="I6" s="294" t="inlineStr">
        <is>
          <t>自籌款</t>
        </is>
      </c>
      <c r="J6" s="294" t="inlineStr">
        <is>
          <t>小計</t>
        </is>
      </c>
      <c r="K6" s="294" t="inlineStr">
        <is>
          <t>補助款</t>
        </is>
      </c>
      <c r="L6" s="294" t="inlineStr">
        <is>
          <t>自籌款</t>
        </is>
      </c>
      <c r="M6" s="295" t="inlineStr">
        <is>
          <t>小計</t>
        </is>
      </c>
      <c r="N6" s="40" t="inlineStr">
        <is>
          <t>計畫動支率</t>
        </is>
      </c>
      <c r="O6" s="41" t="inlineStr">
        <is>
          <t>結餘(繳款）數(B)</t>
        </is>
      </c>
    </row>
    <row r="7" ht="23.25" customFormat="1" customHeight="1" s="1">
      <c r="A7" s="42" t="inlineStr">
        <is>
          <t>1.研究發展人員人事費</t>
        </is>
      </c>
      <c r="B7" s="296" t="n"/>
      <c r="C7" s="296" t="n"/>
      <c r="D7" s="297">
        <f>B7+C7</f>
        <v/>
      </c>
      <c r="E7" s="298">
        <f>ROUND(IF(D7=0, 0, MIN(G7*$B$13, B7)), 0)</f>
        <v/>
      </c>
      <c r="F7" s="298">
        <f>G7-E7</f>
        <v/>
      </c>
      <c r="G7" s="299" t="n"/>
      <c r="H7" s="298">
        <f>B7-E7-IF(J7+G7&lt;D7, (D7-J7-G7)*MIN($B$13, B7/(B7+C7)), 0)</f>
        <v/>
      </c>
      <c r="I7" s="298">
        <f>J7-H7</f>
        <v/>
      </c>
      <c r="J7" s="300" t="n"/>
      <c r="K7" s="301">
        <f>ROUND(E7,0)+ROUND(H7,0)</f>
        <v/>
      </c>
      <c r="L7" s="301">
        <f>ROUND(F7,0)+ROUND(I7,0)</f>
        <v/>
      </c>
      <c r="M7" s="302">
        <f>K7+L7</f>
        <v/>
      </c>
      <c r="N7" s="50">
        <f>IF(D7=0, 0, ROUNDDOWN(M7/D7,2))</f>
        <v/>
      </c>
      <c r="O7" s="303">
        <f>B7-K7</f>
        <v/>
      </c>
    </row>
    <row r="8" ht="23.25" customFormat="1" customHeight="1" s="1">
      <c r="A8" s="42" t="inlineStr">
        <is>
          <t>2.消耗性器材及原材料費</t>
        </is>
      </c>
      <c r="B8" s="296" t="n"/>
      <c r="C8" s="296" t="n"/>
      <c r="D8" s="297">
        <f>B8+C8</f>
        <v/>
      </c>
      <c r="E8" s="297">
        <f>ROUND(IF(D8=0, 0, MIN(G8*$B$13, B8)), 0)</f>
        <v/>
      </c>
      <c r="F8" s="297">
        <f>G8-E8</f>
        <v/>
      </c>
      <c r="G8" s="300" t="n"/>
      <c r="H8" s="297">
        <f>B8-E8-IF(J8+G8&lt;D8, (D8-J8-G8)*MIN($B$13, B8/(B8+C8)), 0)</f>
        <v/>
      </c>
      <c r="I8" s="297">
        <f>J8-H8</f>
        <v/>
      </c>
      <c r="J8" s="300" t="n"/>
      <c r="K8" s="297">
        <f>ROUND(E8,0)+ROUND(H8,0)</f>
        <v/>
      </c>
      <c r="L8" s="297">
        <f>ROUND(F8,0)+ROUND(I8,0)</f>
        <v/>
      </c>
      <c r="M8" s="304">
        <f>K8+L8</f>
        <v/>
      </c>
      <c r="N8" s="50">
        <f>IF(D8=0, 0, ROUNDDOWN(M8/D8,2))</f>
        <v/>
      </c>
      <c r="O8" s="303">
        <f>B8-K8</f>
        <v/>
      </c>
    </row>
    <row r="9" ht="21.75" customFormat="1" customHeight="1" s="1">
      <c r="A9" s="42" t="inlineStr">
        <is>
          <t>3.研究發展設備使用費及維護費</t>
        </is>
      </c>
      <c r="B9" s="296" t="n"/>
      <c r="C9" s="296" t="n"/>
      <c r="D9" s="297">
        <f>B9+C9</f>
        <v/>
      </c>
      <c r="E9" s="297">
        <f>ROUND(IF(D9=0, 0, MIN(G9*$B$13, B9)), 0)</f>
        <v/>
      </c>
      <c r="F9" s="297">
        <f>G9-E9</f>
        <v/>
      </c>
      <c r="G9" s="300" t="n"/>
      <c r="H9" s="297">
        <f>B9-E9-IF(J9+G9&lt;D9, (D9-J9-G9)*MIN($B$13, B9/(B9+C9)), 0)</f>
        <v/>
      </c>
      <c r="I9" s="297">
        <f>J9-H9</f>
        <v/>
      </c>
      <c r="J9" s="300" t="n"/>
      <c r="K9" s="297">
        <f>ROUND(E9,0)+ROUND(H9,0)</f>
        <v/>
      </c>
      <c r="L9" s="297">
        <f>ROUND(F9,0)+ROUND(I9,0)</f>
        <v/>
      </c>
      <c r="M9" s="304">
        <f>K9+L9</f>
        <v/>
      </c>
      <c r="N9" s="50">
        <f>IF(D9=0, 0, ROUNDDOWN(M9/D9,2))</f>
        <v/>
      </c>
      <c r="O9" s="303">
        <f>B9-K9</f>
        <v/>
      </c>
    </row>
    <row r="10" ht="32.25" customFormat="1" customHeight="1" s="1">
      <c r="A10" s="53" t="inlineStr">
        <is>
          <t>4.技術引進（關鍵智財）及委託研究費</t>
        </is>
      </c>
      <c r="B10" s="296" t="n"/>
      <c r="C10" s="296" t="n"/>
      <c r="D10" s="297">
        <f>B10+C10</f>
        <v/>
      </c>
      <c r="E10" s="298">
        <f>ROUND(IF(D10=0, 0, MIN(G10*$B$13, B10)), 0)</f>
        <v/>
      </c>
      <c r="F10" s="298">
        <f>G10-E10</f>
        <v/>
      </c>
      <c r="G10" s="299" t="n"/>
      <c r="H10" s="298">
        <f>B10-E10-IF(J10+G10&lt;D10, (D10-J10-G10)*MIN($B$13, B10/(B10+C10)), 0)</f>
        <v/>
      </c>
      <c r="I10" s="298">
        <f>J10-H10</f>
        <v/>
      </c>
      <c r="J10" s="300" t="n"/>
      <c r="K10" s="305">
        <f>ROUND(E10,0)+ROUND(H10,0)</f>
        <v/>
      </c>
      <c r="L10" s="305">
        <f>ROUND(F10,0)+ROUND(I10,0)</f>
        <v/>
      </c>
      <c r="M10" s="304">
        <f>K10+L10</f>
        <v/>
      </c>
      <c r="N10" s="50">
        <f>IF(D10=0, 0, ROUNDDOWN(M10/D10,2))</f>
        <v/>
      </c>
      <c r="O10" s="303">
        <f>B10-K10</f>
        <v/>
      </c>
    </row>
    <row r="11" ht="32.25" customFormat="1" customHeight="1" s="1">
      <c r="A11" s="53" t="inlineStr">
        <is>
          <t>5.專利申請費</t>
        </is>
      </c>
      <c r="B11" s="296" t="n"/>
      <c r="C11" s="296" t="n"/>
      <c r="D11" s="297">
        <f>B11+C11</f>
        <v/>
      </c>
      <c r="E11" s="298">
        <f>ROUND(IF(D11=0, 0, MIN(G11*$B$13, B11)), 0)</f>
        <v/>
      </c>
      <c r="F11" s="298">
        <f>G11-E11</f>
        <v/>
      </c>
      <c r="G11" s="299" t="n"/>
      <c r="H11" s="298">
        <f>B11-E11-IF(J11+G11&lt;D11, (D11-J11-G11)*MIN($B$13, B11/(B11+C11)), 0)</f>
        <v/>
      </c>
      <c r="I11" s="298">
        <f>J11-H11</f>
        <v/>
      </c>
      <c r="J11" s="300" t="n"/>
      <c r="K11" s="298">
        <f>ROUND(E11,0)+ROUND(H11,0)</f>
        <v/>
      </c>
      <c r="L11" s="298">
        <f>ROUND(F11,0)+ROUND(I11,0)</f>
        <v/>
      </c>
      <c r="M11" s="306">
        <f>K11+L11</f>
        <v/>
      </c>
      <c r="N11" s="50">
        <f>IF(D11=0, 0, ROUNDDOWN(M11/D11,2))</f>
        <v/>
      </c>
      <c r="O11" s="303">
        <f>B11-K11</f>
        <v/>
      </c>
    </row>
    <row r="12" ht="33" customFormat="1" customHeight="1" s="1">
      <c r="A12" s="36" t="inlineStr">
        <is>
          <t>合  計</t>
        </is>
      </c>
      <c r="B12" s="296">
        <f>SUM(B7:B11)</f>
        <v/>
      </c>
      <c r="C12" s="307">
        <f>SUM(C7:C11)</f>
        <v/>
      </c>
      <c r="D12" s="297">
        <f>SUM(B12:C12)</f>
        <v/>
      </c>
      <c r="E12" s="298">
        <f>SUMPRODUCT(ROUND(E7:E11,0))</f>
        <v/>
      </c>
      <c r="F12" s="298">
        <f>G12-E12</f>
        <v/>
      </c>
      <c r="G12" s="298">
        <f>SUM(G7:G11)</f>
        <v/>
      </c>
      <c r="H12" s="298">
        <f>SUMPRODUCT(ROUND(H7:H11,0))</f>
        <v/>
      </c>
      <c r="I12" s="298">
        <f>J12-H12</f>
        <v/>
      </c>
      <c r="J12" s="298">
        <f>SUM(J7:J11)</f>
        <v/>
      </c>
      <c r="K12" s="298">
        <f>SUM(K7:K11)</f>
        <v/>
      </c>
      <c r="L12" s="298">
        <f>SUM(L7:L11)</f>
        <v/>
      </c>
      <c r="M12" s="306">
        <f>SUM(M7:M11)</f>
        <v/>
      </c>
      <c r="N12" s="57">
        <f>IF(D12=0, 0, ROUNDDOWN(M12/D12,2))</f>
        <v/>
      </c>
      <c r="O12" s="308">
        <f>B12-K12</f>
        <v/>
      </c>
    </row>
    <row r="13" ht="37.5" customFormat="1" customHeight="1" s="1">
      <c r="A13" s="36" t="inlineStr">
        <is>
          <t>補助比例</t>
        </is>
      </c>
      <c r="B13" s="309">
        <f>IFERROR(B12/D12,0)</f>
        <v/>
      </c>
      <c r="C13" s="310" t="n"/>
      <c r="D13" s="310" t="n"/>
      <c r="E13" s="310" t="n"/>
      <c r="F13" s="310" t="n"/>
      <c r="G13" s="310" t="n"/>
      <c r="H13" s="310" t="n"/>
      <c r="I13" s="310" t="n"/>
      <c r="J13" s="310" t="n"/>
      <c r="K13" s="310" t="n"/>
      <c r="L13" s="310" t="n"/>
      <c r="M13" s="311" t="n"/>
      <c r="N13" s="312" t="inlineStr">
        <is>
          <t>第二期撥款預算數
(A)</t>
        </is>
      </c>
      <c r="O13" s="313">
        <f>B12/2</f>
        <v/>
      </c>
    </row>
    <row r="14" ht="33.75" customFormat="1" customHeight="1" s="1" thickBot="1">
      <c r="A14" s="64" t="n"/>
      <c r="B14" s="65" t="n"/>
      <c r="C14" s="314" t="n"/>
      <c r="D14" s="310" t="n"/>
      <c r="E14" s="310" t="n"/>
      <c r="F14" s="310" t="n"/>
      <c r="G14" s="310" t="n"/>
      <c r="H14" s="310" t="n"/>
      <c r="I14" s="310" t="n"/>
      <c r="J14" s="310" t="n"/>
      <c r="K14" s="310" t="n"/>
      <c r="L14" s="310" t="n"/>
      <c r="M14" s="311" t="n"/>
      <c r="N14" s="315" t="inlineStr">
        <is>
          <t>執行期間扣款數                                                                                                                                                                                                                                           （C）</t>
        </is>
      </c>
      <c r="O14" s="316" t="n"/>
    </row>
    <row r="15" ht="16.5" customFormat="1" customHeight="1" s="3">
      <c r="A15" s="69" t="n"/>
      <c r="B15" s="70" t="n"/>
      <c r="C15" s="70" t="n"/>
      <c r="D15" s="310" t="n"/>
      <c r="E15" s="310" t="n"/>
      <c r="F15" s="310" t="n"/>
      <c r="G15" s="310" t="n"/>
      <c r="H15" s="310" t="n"/>
      <c r="I15" s="310" t="n"/>
      <c r="J15" s="310" t="n"/>
      <c r="K15" s="314" t="n"/>
      <c r="L15" s="314" t="n"/>
      <c r="M15" s="314" t="n"/>
      <c r="N15" s="317" t="inlineStr">
        <is>
          <t>第二期款應撥款數
D=(A-B-C)</t>
        </is>
      </c>
      <c r="O15" s="318">
        <f>O13-O12-O14</f>
        <v/>
      </c>
    </row>
    <row r="16" ht="15.75" customFormat="1" customHeight="1" s="3">
      <c r="A16" s="73" t="inlineStr">
        <is>
          <t>註1:本表左半部於期中填報，右側(紅色部份)於結案時加填。</t>
        </is>
      </c>
      <c r="B16" s="319" t="n"/>
      <c r="C16" s="319" t="n"/>
      <c r="D16" s="319" t="n"/>
      <c r="E16" s="319" t="n"/>
      <c r="F16" s="319" t="n"/>
      <c r="G16" s="319" t="n"/>
      <c r="H16" s="319" t="n"/>
      <c r="I16" s="319" t="n"/>
      <c r="J16" s="319" t="n"/>
      <c r="K16" s="247" t="n"/>
      <c r="L16" s="247" t="n"/>
      <c r="M16" s="247" t="n"/>
      <c r="N16" s="247" t="n"/>
      <c r="O16" s="247" t="n"/>
    </row>
    <row r="17" ht="16.5" customFormat="1" customHeight="1" s="3">
      <c r="A17" s="73" t="n"/>
      <c r="B17" s="319" t="n"/>
      <c r="C17" s="319" t="n"/>
      <c r="D17" s="319" t="n"/>
      <c r="E17" s="319" t="n"/>
      <c r="F17" s="319" t="n"/>
      <c r="G17" s="319" t="n"/>
      <c r="H17" s="319" t="n"/>
      <c r="I17" s="319" t="n"/>
      <c r="J17" s="319" t="n"/>
      <c r="K17" s="247" t="n"/>
      <c r="L17" s="247" t="n"/>
      <c r="M17" s="247" t="n"/>
      <c r="N17" s="247" t="n"/>
      <c r="O17" s="247" t="n"/>
    </row>
    <row r="18" ht="14.25" customFormat="1" customHeight="1" s="3">
      <c r="A18" s="73" t="inlineStr">
        <is>
          <t>註3:「執行期間扣款數」為因執行結果與目標嚴重不符且經審查核定之扣款金額。</t>
        </is>
      </c>
      <c r="B18" s="319" t="n"/>
      <c r="C18" s="319" t="n"/>
      <c r="D18" s="319" t="n"/>
      <c r="E18" s="319" t="n"/>
      <c r="F18" s="319" t="n"/>
      <c r="G18" s="319" t="n"/>
      <c r="H18" s="319" t="n"/>
      <c r="I18" s="319" t="n"/>
      <c r="J18" s="319" t="n"/>
      <c r="K18" s="247" t="n"/>
      <c r="L18" s="247" t="n"/>
      <c r="M18" s="247" t="n"/>
      <c r="N18" s="247" t="n"/>
      <c r="O18" s="247" t="n"/>
    </row>
    <row r="19" ht="17.25" customFormat="1" customHeight="1" s="14">
      <c r="A19" s="75" t="n"/>
      <c r="B19" s="247" t="n"/>
      <c r="C19" s="247" t="n"/>
      <c r="D19" s="247" t="n"/>
      <c r="E19" s="76" t="n"/>
      <c r="F19" s="247" t="n"/>
      <c r="G19" s="247" t="n"/>
      <c r="H19" s="76" t="n"/>
      <c r="I19" s="75" t="n"/>
      <c r="J19" s="247" t="n"/>
      <c r="K19" s="320" t="n"/>
      <c r="L19" s="247" t="n"/>
      <c r="M19" s="247" t="n"/>
      <c r="N19" s="247" t="n"/>
      <c r="O19" s="247" t="n"/>
    </row>
    <row r="20" ht="25.5" customFormat="1" customHeight="1" s="19">
      <c r="A20" s="78" t="inlineStr">
        <is>
          <t>公司負責人:</t>
        </is>
      </c>
      <c r="B20" s="247" t="n"/>
      <c r="C20" s="247" t="n"/>
      <c r="D20" s="247" t="n"/>
      <c r="E20" s="79" t="inlineStr">
        <is>
          <t>計畫主持人:</t>
        </is>
      </c>
      <c r="F20" s="247" t="n"/>
      <c r="G20" s="247" t="n"/>
      <c r="H20" s="79" t="inlineStr">
        <is>
          <t>主辦會計:</t>
        </is>
      </c>
      <c r="I20" s="80" t="n"/>
      <c r="J20" s="247" t="n"/>
      <c r="K20" s="321" t="inlineStr">
        <is>
          <t>填表人：</t>
        </is>
      </c>
      <c r="L20" s="247" t="n"/>
      <c r="M20" s="247" t="n"/>
      <c r="N20" s="247" t="n"/>
      <c r="O20" s="247" t="n"/>
    </row>
    <row r="21" hidden="1" ht="16.5" customHeight="1" s="268">
      <c r="A21" s="247" t="n"/>
      <c r="B21" s="247" t="n"/>
      <c r="C21" s="247" t="n"/>
      <c r="D21" s="247" t="n"/>
      <c r="E21" s="247" t="n"/>
      <c r="F21" s="247" t="n"/>
      <c r="G21" s="247" t="n"/>
      <c r="H21" s="247" t="n"/>
      <c r="I21" s="247" t="n"/>
      <c r="J21" s="247" t="n"/>
      <c r="K21" s="247" t="n"/>
      <c r="L21" s="247" t="n"/>
      <c r="M21" s="247" t="n"/>
      <c r="N21" s="247" t="n"/>
      <c r="O21" s="247" t="n"/>
    </row>
    <row r="22" ht="16.5" customHeight="1" s="268">
      <c r="A22" s="247" t="n"/>
      <c r="B22" s="289" t="n"/>
      <c r="C22" s="289" t="n"/>
      <c r="D22" s="289" t="n"/>
      <c r="E22" s="289" t="n"/>
      <c r="F22" s="289" t="n"/>
      <c r="G22" s="289" t="n"/>
      <c r="H22" s="289" t="n"/>
      <c r="I22" s="289" t="n"/>
      <c r="J22" s="289" t="n"/>
      <c r="K22" s="247" t="n"/>
      <c r="L22" s="247" t="n"/>
      <c r="M22" s="247" t="n"/>
      <c r="N22" s="247" t="n"/>
      <c r="O22" s="247" t="n"/>
    </row>
    <row r="23" ht="16.5" customHeight="1" s="268">
      <c r="A23" s="247" t="n"/>
      <c r="B23" s="289" t="n"/>
      <c r="C23" s="289" t="n"/>
      <c r="D23" s="289" t="n"/>
      <c r="E23" s="289" t="n"/>
      <c r="F23" s="289" t="n"/>
      <c r="G23" s="289" t="n"/>
      <c r="H23" s="289" t="n"/>
      <c r="I23" s="289" t="n"/>
      <c r="J23" s="289" t="n"/>
      <c r="K23" s="247" t="n"/>
      <c r="L23" s="247" t="n"/>
      <c r="M23" s="247" t="n"/>
      <c r="N23" s="247" t="n"/>
      <c r="O23" s="247" t="n"/>
    </row>
    <row r="24" ht="16.5" customHeight="1" s="268">
      <c r="A24" s="247" t="n"/>
      <c r="B24" s="289" t="n"/>
      <c r="C24" s="289" t="n"/>
      <c r="D24" s="289" t="n"/>
      <c r="E24" s="289" t="n"/>
      <c r="F24" s="289" t="n"/>
      <c r="G24" s="289" t="n"/>
      <c r="H24" s="289" t="n"/>
      <c r="I24" s="289" t="n"/>
      <c r="J24" s="289" t="n"/>
      <c r="K24" s="247" t="n"/>
      <c r="L24" s="247" t="n"/>
      <c r="M24" s="247" t="n"/>
      <c r="N24" s="247" t="n"/>
      <c r="O24" s="247" t="n"/>
    </row>
    <row r="25" ht="16.5" customHeight="1" s="268">
      <c r="A25" s="247" t="n"/>
      <c r="B25" s="289" t="n"/>
      <c r="C25" s="289" t="n"/>
      <c r="D25" s="289" t="n"/>
      <c r="E25" s="289" t="n"/>
      <c r="F25" s="289" t="n"/>
      <c r="G25" s="289" t="n"/>
      <c r="H25" s="289" t="n"/>
      <c r="I25" s="289" t="n"/>
      <c r="J25" s="289" t="n"/>
      <c r="K25" s="247" t="n"/>
      <c r="L25" s="247" t="n"/>
      <c r="M25" s="247" t="n"/>
      <c r="N25" s="247" t="n"/>
      <c r="O25" s="247" t="n"/>
    </row>
    <row r="26" ht="16.5" customHeight="1" s="268">
      <c r="A26" s="247" t="n"/>
      <c r="B26" s="289" t="n"/>
      <c r="C26" s="289" t="n"/>
      <c r="D26" s="289" t="n"/>
      <c r="E26" s="289" t="n"/>
      <c r="F26" s="289" t="n"/>
      <c r="G26" s="289" t="n"/>
      <c r="H26" s="289" t="n"/>
      <c r="I26" s="289" t="n"/>
      <c r="J26" s="289" t="n"/>
      <c r="K26" s="247" t="n"/>
      <c r="L26" s="247" t="n"/>
      <c r="M26" s="247" t="n"/>
      <c r="N26" s="247" t="n"/>
      <c r="O26" s="247" t="n"/>
    </row>
    <row r="27" ht="16.5" customHeight="1" s="268">
      <c r="A27" s="247" t="n"/>
      <c r="B27" s="289" t="n"/>
      <c r="C27" s="289" t="n"/>
      <c r="D27" s="289" t="n"/>
      <c r="E27" s="289" t="n"/>
      <c r="F27" s="289" t="n"/>
      <c r="G27" s="289" t="n"/>
      <c r="H27" s="289" t="n"/>
      <c r="I27" s="289" t="n"/>
      <c r="J27" s="289" t="n"/>
      <c r="K27" s="247" t="n"/>
      <c r="L27" s="247" t="n"/>
      <c r="M27" s="247" t="n"/>
      <c r="N27" s="247" t="n"/>
      <c r="O27" s="247" t="n"/>
    </row>
    <row r="28" ht="16.5" customHeight="1" s="268">
      <c r="A28" s="247" t="n"/>
      <c r="B28" s="289" t="n"/>
      <c r="C28" s="289" t="n"/>
      <c r="D28" s="289" t="n"/>
      <c r="E28" s="289" t="n"/>
      <c r="F28" s="289" t="n"/>
      <c r="G28" s="289" t="n"/>
      <c r="H28" s="289" t="n"/>
      <c r="I28" s="289" t="n"/>
      <c r="J28" s="289" t="n"/>
      <c r="K28" s="247" t="n"/>
      <c r="L28" s="247" t="n"/>
      <c r="M28" s="247" t="n"/>
      <c r="N28" s="247" t="n"/>
      <c r="O28" s="247" t="n"/>
    </row>
    <row r="29" ht="16.5" customHeight="1" s="268">
      <c r="A29" s="247" t="n"/>
      <c r="B29" s="289" t="n"/>
      <c r="C29" s="289" t="n"/>
      <c r="D29" s="289" t="n"/>
      <c r="E29" s="289" t="n"/>
      <c r="F29" s="289" t="n"/>
      <c r="G29" s="289" t="n"/>
      <c r="H29" s="289" t="n"/>
      <c r="I29" s="289" t="n"/>
      <c r="J29" s="289" t="n"/>
      <c r="K29" s="247" t="n"/>
      <c r="L29" s="247" t="n"/>
      <c r="M29" s="247" t="n"/>
      <c r="N29" s="247" t="n"/>
      <c r="O29" s="247" t="n"/>
    </row>
    <row r="30" ht="16.5" customHeight="1" s="268">
      <c r="A30" s="247" t="n"/>
      <c r="B30" s="289" t="n"/>
      <c r="C30" s="289" t="n"/>
      <c r="D30" s="289" t="n"/>
      <c r="E30" s="289" t="n"/>
      <c r="F30" s="289" t="n"/>
      <c r="G30" s="289" t="n"/>
      <c r="H30" s="289" t="n"/>
      <c r="I30" s="289" t="n"/>
      <c r="J30" s="289" t="n"/>
      <c r="K30" s="247" t="n"/>
      <c r="L30" s="247" t="n"/>
      <c r="M30" s="247" t="n"/>
      <c r="N30" s="247" t="n"/>
      <c r="O30" s="247" t="n"/>
    </row>
    <row r="31" ht="16.5" customHeight="1" s="268">
      <c r="A31" s="247" t="n"/>
      <c r="B31" s="289" t="n"/>
      <c r="C31" s="289" t="n"/>
      <c r="D31" s="289" t="n"/>
      <c r="E31" s="289" t="n"/>
      <c r="F31" s="289" t="n"/>
      <c r="G31" s="289" t="n"/>
      <c r="H31" s="289" t="n"/>
      <c r="I31" s="289" t="n"/>
      <c r="J31" s="289" t="n"/>
      <c r="K31" s="247" t="n"/>
      <c r="L31" s="247" t="n"/>
      <c r="M31" s="247" t="n"/>
      <c r="N31" s="247" t="n"/>
      <c r="O31" s="247" t="n"/>
    </row>
    <row r="32" ht="16.5" customHeight="1" s="268">
      <c r="A32" s="247" t="n"/>
      <c r="B32" s="289" t="n"/>
      <c r="C32" s="289" t="n"/>
      <c r="D32" s="289" t="n"/>
      <c r="E32" s="289" t="n"/>
      <c r="F32" s="289" t="n"/>
      <c r="G32" s="289" t="n"/>
      <c r="H32" s="289" t="n"/>
      <c r="I32" s="289" t="n"/>
      <c r="J32" s="289" t="n"/>
      <c r="K32" s="247" t="n"/>
      <c r="L32" s="247" t="n"/>
      <c r="M32" s="247" t="n"/>
      <c r="N32" s="247" t="n"/>
      <c r="O32" s="247" t="n"/>
    </row>
    <row r="33" ht="16.5" customHeight="1" s="268">
      <c r="A33" s="247" t="n"/>
      <c r="B33" s="289" t="n"/>
      <c r="C33" s="289" t="n"/>
      <c r="D33" s="289" t="n"/>
      <c r="E33" s="289" t="n"/>
      <c r="F33" s="289" t="n"/>
      <c r="G33" s="289" t="n"/>
      <c r="H33" s="289" t="n"/>
      <c r="I33" s="289" t="n"/>
      <c r="J33" s="289" t="n"/>
      <c r="K33" s="247" t="n"/>
      <c r="L33" s="247" t="n"/>
      <c r="M33" s="247" t="n"/>
      <c r="N33" s="247" t="n"/>
      <c r="O33" s="247" t="n"/>
    </row>
    <row r="34" ht="16.5" customHeight="1" s="268">
      <c r="A34" s="247" t="n"/>
      <c r="B34" s="289" t="n"/>
      <c r="C34" s="289" t="n"/>
      <c r="D34" s="289" t="n"/>
      <c r="E34" s="289" t="n"/>
      <c r="F34" s="289" t="n"/>
      <c r="G34" s="289" t="n"/>
      <c r="H34" s="289" t="n"/>
      <c r="I34" s="289" t="n"/>
      <c r="J34" s="289" t="n"/>
      <c r="K34" s="247" t="n"/>
      <c r="L34" s="247" t="n"/>
      <c r="M34" s="247" t="n"/>
      <c r="N34" s="247" t="n"/>
      <c r="O34" s="247" t="n"/>
    </row>
    <row r="35" ht="16.5" customHeight="1" s="268">
      <c r="A35" s="247" t="n"/>
      <c r="B35" s="289" t="n"/>
      <c r="C35" s="289" t="n"/>
      <c r="D35" s="289" t="n"/>
      <c r="E35" s="289" t="n"/>
      <c r="F35" s="289" t="n"/>
      <c r="G35" s="289" t="n"/>
      <c r="H35" s="289" t="n"/>
      <c r="I35" s="289" t="n"/>
      <c r="J35" s="289" t="n"/>
      <c r="K35" s="247" t="n"/>
      <c r="L35" s="247" t="n"/>
      <c r="M35" s="247" t="n"/>
      <c r="N35" s="247" t="n"/>
      <c r="O35" s="247" t="n"/>
    </row>
    <row r="36" ht="16.5" customHeight="1" s="268">
      <c r="A36" s="247" t="n"/>
      <c r="B36" s="289" t="n"/>
      <c r="C36" s="289" t="n"/>
      <c r="D36" s="289" t="n"/>
      <c r="E36" s="289" t="n"/>
      <c r="F36" s="289" t="n"/>
      <c r="G36" s="289" t="n"/>
      <c r="H36" s="289" t="n"/>
      <c r="I36" s="289" t="n"/>
      <c r="J36" s="289" t="n"/>
      <c r="K36" s="247" t="n"/>
      <c r="L36" s="247" t="n"/>
      <c r="M36" s="247" t="n"/>
      <c r="N36" s="247" t="n"/>
      <c r="O36" s="247" t="n"/>
    </row>
    <row r="37" ht="16.5" customHeight="1" s="268">
      <c r="A37" s="247" t="n"/>
      <c r="B37" s="289" t="n"/>
      <c r="C37" s="289" t="n"/>
      <c r="D37" s="289" t="n"/>
      <c r="E37" s="289" t="n"/>
      <c r="F37" s="289" t="n"/>
      <c r="G37" s="289" t="n"/>
      <c r="H37" s="289" t="n"/>
      <c r="I37" s="289" t="n"/>
      <c r="J37" s="289" t="n"/>
      <c r="K37" s="247" t="n"/>
      <c r="L37" s="247" t="n"/>
      <c r="M37" s="247" t="n"/>
      <c r="N37" s="247" t="n"/>
      <c r="O37" s="247" t="n"/>
    </row>
    <row r="38" ht="16.5" customHeight="1" s="268">
      <c r="A38" s="247" t="n"/>
      <c r="B38" s="289" t="n"/>
      <c r="C38" s="289" t="n"/>
      <c r="D38" s="289" t="n"/>
      <c r="E38" s="289" t="n"/>
      <c r="F38" s="289" t="n"/>
      <c r="G38" s="289" t="n"/>
      <c r="H38" s="289" t="n"/>
      <c r="I38" s="289" t="n"/>
      <c r="J38" s="289" t="n"/>
      <c r="K38" s="247" t="n"/>
      <c r="L38" s="247" t="n"/>
      <c r="M38" s="247" t="n"/>
      <c r="N38" s="247" t="n"/>
      <c r="O38" s="247" t="n"/>
    </row>
    <row r="39" ht="16.5" customHeight="1" s="268">
      <c r="A39" s="247" t="n"/>
      <c r="B39" s="289" t="n"/>
      <c r="C39" s="289" t="n"/>
      <c r="D39" s="289" t="n"/>
      <c r="E39" s="289" t="n"/>
      <c r="F39" s="289" t="n"/>
      <c r="G39" s="289" t="n"/>
      <c r="H39" s="289" t="n"/>
      <c r="I39" s="289" t="n"/>
      <c r="J39" s="289" t="n"/>
      <c r="K39" s="247" t="n"/>
      <c r="L39" s="247" t="n"/>
      <c r="M39" s="247" t="n"/>
      <c r="N39" s="247" t="n"/>
      <c r="O39" s="247" t="n"/>
    </row>
    <row r="40" ht="16.5" customHeight="1" s="268">
      <c r="A40" s="247" t="n"/>
      <c r="B40" s="289" t="n"/>
      <c r="C40" s="289" t="n"/>
      <c r="D40" s="289" t="n"/>
      <c r="E40" s="289" t="n"/>
      <c r="F40" s="289" t="n"/>
      <c r="G40" s="289" t="n"/>
      <c r="H40" s="289" t="n"/>
      <c r="I40" s="289" t="n"/>
      <c r="J40" s="289" t="n"/>
      <c r="K40" s="247" t="n"/>
      <c r="L40" s="247" t="n"/>
      <c r="M40" s="247" t="n"/>
      <c r="N40" s="247" t="n"/>
      <c r="O40" s="247" t="n"/>
    </row>
    <row r="41" ht="16.5" customHeight="1" s="268">
      <c r="A41" s="247" t="n"/>
      <c r="B41" s="289" t="n"/>
      <c r="C41" s="289" t="n"/>
      <c r="D41" s="289" t="n"/>
      <c r="E41" s="289" t="n"/>
      <c r="F41" s="289" t="n"/>
      <c r="G41" s="289" t="n"/>
      <c r="H41" s="289" t="n"/>
      <c r="I41" s="289" t="n"/>
      <c r="J41" s="289" t="n"/>
      <c r="K41" s="247" t="n"/>
      <c r="L41" s="247" t="n"/>
      <c r="M41" s="247" t="n"/>
      <c r="N41" s="247" t="n"/>
      <c r="O41" s="247" t="n"/>
    </row>
    <row r="42" ht="16.5" customHeight="1" s="268">
      <c r="A42" s="247" t="n"/>
      <c r="B42" s="289" t="n"/>
      <c r="C42" s="289" t="n"/>
      <c r="D42" s="289" t="n"/>
      <c r="E42" s="289" t="n"/>
      <c r="F42" s="289" t="n"/>
      <c r="G42" s="289" t="n"/>
      <c r="H42" s="289" t="n"/>
      <c r="I42" s="289" t="n"/>
      <c r="J42" s="289" t="n"/>
      <c r="K42" s="247" t="n"/>
      <c r="L42" s="247" t="n"/>
      <c r="M42" s="247" t="n"/>
      <c r="N42" s="247" t="n"/>
      <c r="O42" s="247" t="n"/>
    </row>
    <row r="43" ht="16.5" customHeight="1" s="268">
      <c r="A43" s="247" t="n"/>
      <c r="B43" s="289" t="n"/>
      <c r="C43" s="289" t="n"/>
      <c r="D43" s="289" t="n"/>
      <c r="E43" s="289" t="n"/>
      <c r="F43" s="289" t="n"/>
      <c r="G43" s="289" t="n"/>
      <c r="H43" s="289" t="n"/>
      <c r="I43" s="289" t="n"/>
      <c r="J43" s="289" t="n"/>
      <c r="K43" s="247" t="n"/>
      <c r="L43" s="247" t="n"/>
      <c r="M43" s="247" t="n"/>
      <c r="N43" s="247" t="n"/>
      <c r="O43" s="247" t="n"/>
    </row>
    <row r="44" ht="16.5" customHeight="1" s="268">
      <c r="A44" s="247" t="n"/>
      <c r="B44" s="289" t="n"/>
      <c r="C44" s="289" t="n"/>
      <c r="D44" s="289" t="n"/>
      <c r="E44" s="289" t="n"/>
      <c r="F44" s="289" t="n"/>
      <c r="G44" s="289" t="n"/>
      <c r="H44" s="289" t="n"/>
      <c r="I44" s="289" t="n"/>
      <c r="J44" s="289" t="n"/>
      <c r="K44" s="247" t="n"/>
      <c r="L44" s="247" t="n"/>
      <c r="M44" s="247" t="n"/>
      <c r="N44" s="247" t="n"/>
      <c r="O44" s="247" t="n"/>
    </row>
    <row r="45" ht="16.5" customHeight="1" s="268">
      <c r="A45" s="247" t="n"/>
      <c r="B45" s="289" t="n"/>
      <c r="C45" s="289" t="n"/>
      <c r="D45" s="289" t="n"/>
      <c r="E45" s="289" t="n"/>
      <c r="F45" s="289" t="n"/>
      <c r="G45" s="289" t="n"/>
      <c r="H45" s="289" t="n"/>
      <c r="I45" s="289" t="n"/>
      <c r="J45" s="289" t="n"/>
      <c r="K45" s="247" t="n"/>
      <c r="L45" s="247" t="n"/>
      <c r="M45" s="247" t="n"/>
      <c r="N45" s="247" t="n"/>
      <c r="O45" s="247" t="n"/>
    </row>
    <row r="46" ht="16.5" customHeight="1" s="268">
      <c r="A46" s="247" t="n"/>
      <c r="B46" s="289" t="n"/>
      <c r="C46" s="289" t="n"/>
      <c r="D46" s="289" t="n"/>
      <c r="E46" s="289" t="n"/>
      <c r="F46" s="289" t="n"/>
      <c r="G46" s="289" t="n"/>
      <c r="H46" s="289" t="n"/>
      <c r="I46" s="289" t="n"/>
      <c r="J46" s="289" t="n"/>
      <c r="K46" s="247" t="n"/>
      <c r="L46" s="247" t="n"/>
      <c r="M46" s="247" t="n"/>
      <c r="N46" s="247" t="n"/>
      <c r="O46" s="247" t="n"/>
    </row>
    <row r="47" ht="16.5" customHeight="1" s="268">
      <c r="A47" s="247" t="n"/>
      <c r="B47" s="289" t="n"/>
      <c r="C47" s="289" t="n"/>
      <c r="D47" s="289" t="n"/>
      <c r="E47" s="289" t="n"/>
      <c r="F47" s="289" t="n"/>
      <c r="G47" s="289" t="n"/>
      <c r="H47" s="289" t="n"/>
      <c r="I47" s="289" t="n"/>
      <c r="J47" s="289" t="n"/>
      <c r="K47" s="247" t="n"/>
      <c r="L47" s="247" t="n"/>
      <c r="M47" s="247" t="n"/>
      <c r="N47" s="247" t="n"/>
      <c r="O47" s="247" t="n"/>
    </row>
    <row r="48" ht="16.5" customHeight="1" s="268">
      <c r="A48" s="247" t="n"/>
      <c r="B48" s="289" t="n"/>
      <c r="C48" s="289" t="n"/>
      <c r="D48" s="289" t="n"/>
      <c r="E48" s="289" t="n"/>
      <c r="F48" s="289" t="n"/>
      <c r="G48" s="289" t="n"/>
      <c r="H48" s="289" t="n"/>
      <c r="I48" s="289" t="n"/>
      <c r="J48" s="289" t="n"/>
      <c r="K48" s="247" t="n"/>
      <c r="L48" s="247" t="n"/>
      <c r="M48" s="247" t="n"/>
      <c r="N48" s="247" t="n"/>
      <c r="O48" s="247" t="n"/>
    </row>
    <row r="49" ht="16.5" customHeight="1" s="268">
      <c r="A49" s="247" t="n"/>
      <c r="B49" s="289" t="n"/>
      <c r="C49" s="289" t="n"/>
      <c r="D49" s="289" t="n"/>
      <c r="E49" s="289" t="n"/>
      <c r="F49" s="289" t="n"/>
      <c r="G49" s="289" t="n"/>
      <c r="H49" s="289" t="n"/>
      <c r="I49" s="289" t="n"/>
      <c r="J49" s="289" t="n"/>
      <c r="K49" s="247" t="n"/>
      <c r="L49" s="247" t="n"/>
      <c r="M49" s="247" t="n"/>
      <c r="N49" s="247" t="n"/>
      <c r="O49" s="247" t="n"/>
    </row>
    <row r="50" ht="16.5" customHeight="1" s="268">
      <c r="A50" s="247" t="n"/>
      <c r="B50" s="289" t="n"/>
      <c r="C50" s="289" t="n"/>
      <c r="D50" s="289" t="n"/>
      <c r="E50" s="289" t="n"/>
      <c r="F50" s="289" t="n"/>
      <c r="G50" s="289" t="n"/>
      <c r="H50" s="289" t="n"/>
      <c r="I50" s="289" t="n"/>
      <c r="J50" s="289" t="n"/>
      <c r="K50" s="247" t="n"/>
      <c r="L50" s="247" t="n"/>
      <c r="M50" s="247" t="n"/>
      <c r="N50" s="247" t="n"/>
      <c r="O50" s="247" t="n"/>
    </row>
    <row r="51" ht="16.5" customHeight="1" s="268">
      <c r="A51" s="247" t="n"/>
      <c r="B51" s="289" t="n"/>
      <c r="C51" s="289" t="n"/>
      <c r="D51" s="289" t="n"/>
      <c r="E51" s="289" t="n"/>
      <c r="F51" s="289" t="n"/>
      <c r="G51" s="289" t="n"/>
      <c r="H51" s="289" t="n"/>
      <c r="I51" s="289" t="n"/>
      <c r="J51" s="289" t="n"/>
      <c r="K51" s="247" t="n"/>
      <c r="L51" s="247" t="n"/>
      <c r="M51" s="247" t="n"/>
      <c r="N51" s="247" t="n"/>
      <c r="O51" s="247" t="n"/>
    </row>
    <row r="52" ht="16.5" customHeight="1" s="268">
      <c r="A52" s="247" t="n"/>
      <c r="B52" s="289" t="n"/>
      <c r="C52" s="289" t="n"/>
      <c r="D52" s="289" t="n"/>
      <c r="E52" s="289" t="n"/>
      <c r="F52" s="289" t="n"/>
      <c r="G52" s="289" t="n"/>
      <c r="H52" s="289" t="n"/>
      <c r="I52" s="289" t="n"/>
      <c r="J52" s="289" t="n"/>
      <c r="K52" s="247" t="n"/>
      <c r="L52" s="247" t="n"/>
      <c r="M52" s="247" t="n"/>
      <c r="N52" s="247" t="n"/>
      <c r="O52" s="247" t="n"/>
    </row>
    <row r="53" ht="16.5" customHeight="1" s="268">
      <c r="A53" s="247" t="n"/>
      <c r="B53" s="289" t="n"/>
      <c r="C53" s="289" t="n"/>
      <c r="D53" s="289" t="n"/>
      <c r="E53" s="289" t="n"/>
      <c r="F53" s="289" t="n"/>
      <c r="G53" s="289" t="n"/>
      <c r="H53" s="289" t="n"/>
      <c r="I53" s="289" t="n"/>
      <c r="J53" s="289" t="n"/>
      <c r="K53" s="247" t="n"/>
      <c r="L53" s="247" t="n"/>
      <c r="M53" s="247" t="n"/>
      <c r="N53" s="247" t="n"/>
      <c r="O53" s="247" t="n"/>
    </row>
    <row r="54" ht="16.5" customHeight="1" s="268">
      <c r="A54" s="247" t="n"/>
      <c r="B54" s="289" t="n"/>
      <c r="C54" s="289" t="n"/>
      <c r="D54" s="289" t="n"/>
      <c r="E54" s="289" t="n"/>
      <c r="F54" s="289" t="n"/>
      <c r="G54" s="289" t="n"/>
      <c r="H54" s="289" t="n"/>
      <c r="I54" s="289" t="n"/>
      <c r="J54" s="289" t="n"/>
      <c r="K54" s="247" t="n"/>
      <c r="L54" s="247" t="n"/>
      <c r="M54" s="247" t="n"/>
      <c r="N54" s="247" t="n"/>
      <c r="O54" s="247" t="n"/>
    </row>
    <row r="55" ht="16.5" customHeight="1" s="268">
      <c r="A55" s="247" t="n"/>
      <c r="B55" s="289" t="n"/>
      <c r="C55" s="289" t="n"/>
      <c r="D55" s="289" t="n"/>
      <c r="E55" s="289" t="n"/>
      <c r="F55" s="289" t="n"/>
      <c r="G55" s="289" t="n"/>
      <c r="H55" s="289" t="n"/>
      <c r="I55" s="289" t="n"/>
      <c r="J55" s="289" t="n"/>
      <c r="K55" s="247" t="n"/>
      <c r="L55" s="247" t="n"/>
      <c r="M55" s="247" t="n"/>
      <c r="N55" s="247" t="n"/>
      <c r="O55" s="247" t="n"/>
    </row>
    <row r="56" ht="16.5" customHeight="1" s="268">
      <c r="A56" s="247" t="n"/>
      <c r="B56" s="289" t="n"/>
      <c r="C56" s="289" t="n"/>
      <c r="D56" s="289" t="n"/>
      <c r="E56" s="289" t="n"/>
      <c r="F56" s="289" t="n"/>
      <c r="G56" s="289" t="n"/>
      <c r="H56" s="289" t="n"/>
      <c r="I56" s="289" t="n"/>
      <c r="J56" s="289" t="n"/>
      <c r="K56" s="247" t="n"/>
      <c r="L56" s="247" t="n"/>
      <c r="M56" s="247" t="n"/>
      <c r="N56" s="247" t="n"/>
      <c r="O56" s="247" t="n"/>
    </row>
    <row r="57" ht="16.5" customHeight="1" s="268">
      <c r="A57" s="247" t="n"/>
      <c r="B57" s="289" t="n"/>
      <c r="C57" s="289" t="n"/>
      <c r="D57" s="289" t="n"/>
      <c r="E57" s="289" t="n"/>
      <c r="F57" s="289" t="n"/>
      <c r="G57" s="289" t="n"/>
      <c r="H57" s="289" t="n"/>
      <c r="I57" s="289" t="n"/>
      <c r="J57" s="289" t="n"/>
      <c r="K57" s="247" t="n"/>
      <c r="L57" s="247" t="n"/>
      <c r="M57" s="247" t="n"/>
      <c r="N57" s="247" t="n"/>
      <c r="O57" s="247" t="n"/>
    </row>
    <row r="58" ht="16.5" customHeight="1" s="268">
      <c r="A58" s="247" t="n"/>
      <c r="B58" s="289" t="n"/>
      <c r="C58" s="289" t="n"/>
      <c r="D58" s="289" t="n"/>
      <c r="E58" s="289" t="n"/>
      <c r="F58" s="289" t="n"/>
      <c r="G58" s="289" t="n"/>
      <c r="H58" s="289" t="n"/>
      <c r="I58" s="289" t="n"/>
      <c r="J58" s="289" t="n"/>
      <c r="K58" s="247" t="n"/>
      <c r="L58" s="247" t="n"/>
      <c r="M58" s="247" t="n"/>
      <c r="N58" s="247" t="n"/>
      <c r="O58" s="247" t="n"/>
    </row>
    <row r="59" ht="16.5" customHeight="1" s="268">
      <c r="A59" s="247" t="n"/>
      <c r="B59" s="289" t="n"/>
      <c r="C59" s="289" t="n"/>
      <c r="D59" s="289" t="n"/>
      <c r="E59" s="289" t="n"/>
      <c r="F59" s="289" t="n"/>
      <c r="G59" s="289" t="n"/>
      <c r="H59" s="289" t="n"/>
      <c r="I59" s="289" t="n"/>
      <c r="J59" s="289" t="n"/>
      <c r="K59" s="247" t="n"/>
      <c r="L59" s="247" t="n"/>
      <c r="M59" s="247" t="n"/>
      <c r="N59" s="247" t="n"/>
      <c r="O59" s="247" t="n"/>
    </row>
    <row r="60" ht="16.5" customHeight="1" s="268">
      <c r="A60" s="247" t="n"/>
      <c r="B60" s="289" t="n"/>
      <c r="C60" s="289" t="n"/>
      <c r="D60" s="289" t="n"/>
      <c r="E60" s="289" t="n"/>
      <c r="F60" s="289" t="n"/>
      <c r="G60" s="289" t="n"/>
      <c r="H60" s="289" t="n"/>
      <c r="I60" s="289" t="n"/>
      <c r="J60" s="289" t="n"/>
      <c r="K60" s="247" t="n"/>
      <c r="L60" s="247" t="n"/>
      <c r="M60" s="247" t="n"/>
      <c r="N60" s="247" t="n"/>
      <c r="O60" s="247" t="n"/>
    </row>
    <row r="61" ht="16.5" customHeight="1" s="268">
      <c r="A61" s="247" t="n"/>
      <c r="B61" s="289" t="n"/>
      <c r="C61" s="289" t="n"/>
      <c r="D61" s="289" t="n"/>
      <c r="E61" s="289" t="n"/>
      <c r="F61" s="289" t="n"/>
      <c r="G61" s="289" t="n"/>
      <c r="H61" s="289" t="n"/>
      <c r="I61" s="289" t="n"/>
      <c r="J61" s="289" t="n"/>
      <c r="K61" s="247" t="n"/>
      <c r="L61" s="247" t="n"/>
      <c r="M61" s="247" t="n"/>
      <c r="N61" s="247" t="n"/>
      <c r="O61" s="247" t="n"/>
    </row>
    <row r="62" ht="16.5" customHeight="1" s="268">
      <c r="A62" s="247" t="n"/>
      <c r="B62" s="289" t="n"/>
      <c r="C62" s="289" t="n"/>
      <c r="D62" s="289" t="n"/>
      <c r="E62" s="289" t="n"/>
      <c r="F62" s="289" t="n"/>
      <c r="G62" s="289" t="n"/>
      <c r="H62" s="289" t="n"/>
      <c r="I62" s="289" t="n"/>
      <c r="J62" s="289" t="n"/>
      <c r="K62" s="247" t="n"/>
      <c r="L62" s="247" t="n"/>
      <c r="M62" s="247" t="n"/>
      <c r="N62" s="247" t="n"/>
      <c r="O62" s="247" t="n"/>
    </row>
    <row r="63" ht="16.5" customHeight="1" s="268">
      <c r="A63" s="247" t="n"/>
      <c r="B63" s="289" t="n"/>
      <c r="C63" s="289" t="n"/>
      <c r="D63" s="289" t="n"/>
      <c r="E63" s="289" t="n"/>
      <c r="F63" s="289" t="n"/>
      <c r="G63" s="289" t="n"/>
      <c r="H63" s="289" t="n"/>
      <c r="I63" s="289" t="n"/>
      <c r="J63" s="289" t="n"/>
      <c r="K63" s="247" t="n"/>
      <c r="L63" s="247" t="n"/>
      <c r="M63" s="247" t="n"/>
      <c r="N63" s="247" t="n"/>
      <c r="O63" s="247" t="n"/>
    </row>
    <row r="64" ht="16.5" customHeight="1" s="268">
      <c r="A64" s="247" t="n"/>
      <c r="B64" s="289" t="n"/>
      <c r="C64" s="289" t="n"/>
      <c r="D64" s="289" t="n"/>
      <c r="E64" s="289" t="n"/>
      <c r="F64" s="289" t="n"/>
      <c r="G64" s="289" t="n"/>
      <c r="H64" s="289" t="n"/>
      <c r="I64" s="289" t="n"/>
      <c r="J64" s="289" t="n"/>
      <c r="K64" s="247" t="n"/>
      <c r="L64" s="247" t="n"/>
      <c r="M64" s="247" t="n"/>
      <c r="N64" s="247" t="n"/>
      <c r="O64" s="247" t="n"/>
    </row>
    <row r="65" ht="16.5" customHeight="1" s="268">
      <c r="A65" s="247" t="n"/>
      <c r="B65" s="289" t="n"/>
      <c r="C65" s="289" t="n"/>
      <c r="D65" s="289" t="n"/>
      <c r="E65" s="289" t="n"/>
      <c r="F65" s="289" t="n"/>
      <c r="G65" s="289" t="n"/>
      <c r="H65" s="289" t="n"/>
      <c r="I65" s="289" t="n"/>
      <c r="J65" s="289" t="n"/>
      <c r="K65" s="247" t="n"/>
      <c r="L65" s="247" t="n"/>
      <c r="M65" s="247" t="n"/>
      <c r="N65" s="247" t="n"/>
      <c r="O65" s="247" t="n"/>
    </row>
    <row r="66" ht="16.5" customHeight="1" s="268">
      <c r="A66" s="247" t="n"/>
      <c r="B66" s="289" t="n"/>
      <c r="C66" s="289" t="n"/>
      <c r="D66" s="289" t="n"/>
      <c r="E66" s="289" t="n"/>
      <c r="F66" s="289" t="n"/>
      <c r="G66" s="289" t="n"/>
      <c r="H66" s="289" t="n"/>
      <c r="I66" s="289" t="n"/>
      <c r="J66" s="289" t="n"/>
      <c r="K66" s="247" t="n"/>
      <c r="L66" s="247" t="n"/>
      <c r="M66" s="247" t="n"/>
      <c r="N66" s="247" t="n"/>
      <c r="O66" s="247" t="n"/>
    </row>
    <row r="67" ht="16.5" customHeight="1" s="268">
      <c r="A67" s="247" t="n"/>
      <c r="B67" s="289" t="n"/>
      <c r="C67" s="289" t="n"/>
      <c r="D67" s="289" t="n"/>
      <c r="E67" s="289" t="n"/>
      <c r="F67" s="289" t="n"/>
      <c r="G67" s="289" t="n"/>
      <c r="H67" s="289" t="n"/>
      <c r="I67" s="289" t="n"/>
      <c r="J67" s="289" t="n"/>
      <c r="K67" s="247" t="n"/>
      <c r="L67" s="247" t="n"/>
      <c r="M67" s="247" t="n"/>
      <c r="N67" s="247" t="n"/>
      <c r="O67" s="247" t="n"/>
    </row>
    <row r="68" ht="16.5" customHeight="1" s="268">
      <c r="A68" s="247" t="n"/>
      <c r="B68" s="289" t="n"/>
      <c r="C68" s="289" t="n"/>
      <c r="D68" s="289" t="n"/>
      <c r="E68" s="289" t="n"/>
      <c r="F68" s="289" t="n"/>
      <c r="G68" s="289" t="n"/>
      <c r="H68" s="289" t="n"/>
      <c r="I68" s="289" t="n"/>
      <c r="J68" s="289" t="n"/>
      <c r="K68" s="247" t="n"/>
      <c r="L68" s="247" t="n"/>
      <c r="M68" s="247" t="n"/>
      <c r="N68" s="247" t="n"/>
      <c r="O68" s="247" t="n"/>
    </row>
    <row r="69" ht="16.5" customHeight="1" s="268">
      <c r="A69" s="247" t="n"/>
      <c r="B69" s="289" t="n"/>
      <c r="C69" s="289" t="n"/>
      <c r="D69" s="289" t="n"/>
      <c r="E69" s="289" t="n"/>
      <c r="F69" s="289" t="n"/>
      <c r="G69" s="289" t="n"/>
      <c r="H69" s="289" t="n"/>
      <c r="I69" s="289" t="n"/>
      <c r="J69" s="289" t="n"/>
      <c r="K69" s="247" t="n"/>
      <c r="L69" s="247" t="n"/>
      <c r="M69" s="247" t="n"/>
      <c r="N69" s="247" t="n"/>
      <c r="O69" s="247" t="n"/>
    </row>
    <row r="70" ht="16.5" customHeight="1" s="268">
      <c r="A70" s="247" t="n"/>
      <c r="B70" s="289" t="n"/>
      <c r="C70" s="289" t="n"/>
      <c r="D70" s="289" t="n"/>
      <c r="E70" s="289" t="n"/>
      <c r="F70" s="289" t="n"/>
      <c r="G70" s="289" t="n"/>
      <c r="H70" s="289" t="n"/>
      <c r="I70" s="289" t="n"/>
      <c r="J70" s="289" t="n"/>
      <c r="K70" s="247" t="n"/>
      <c r="L70" s="247" t="n"/>
      <c r="M70" s="247" t="n"/>
      <c r="N70" s="247" t="n"/>
      <c r="O70" s="247" t="n"/>
    </row>
    <row r="71" ht="16.5" customHeight="1" s="268">
      <c r="A71" s="247" t="n"/>
      <c r="B71" s="289" t="n"/>
      <c r="C71" s="289" t="n"/>
      <c r="D71" s="289" t="n"/>
      <c r="E71" s="289" t="n"/>
      <c r="F71" s="289" t="n"/>
      <c r="G71" s="289" t="n"/>
      <c r="H71" s="289" t="n"/>
      <c r="I71" s="289" t="n"/>
      <c r="J71" s="289" t="n"/>
      <c r="K71" s="247" t="n"/>
      <c r="L71" s="247" t="n"/>
      <c r="M71" s="247" t="n"/>
      <c r="N71" s="247" t="n"/>
      <c r="O71" s="247" t="n"/>
    </row>
    <row r="72" ht="16.5" customHeight="1" s="268">
      <c r="A72" s="247" t="n"/>
      <c r="B72" s="289" t="n"/>
      <c r="C72" s="289" t="n"/>
      <c r="D72" s="289" t="n"/>
      <c r="E72" s="289" t="n"/>
      <c r="F72" s="289" t="n"/>
      <c r="G72" s="289" t="n"/>
      <c r="H72" s="289" t="n"/>
      <c r="I72" s="289" t="n"/>
      <c r="J72" s="289" t="n"/>
      <c r="K72" s="247" t="n"/>
      <c r="L72" s="247" t="n"/>
      <c r="M72" s="247" t="n"/>
      <c r="N72" s="247" t="n"/>
      <c r="O72" s="247" t="n"/>
    </row>
    <row r="73" ht="16.5" customHeight="1" s="268">
      <c r="A73" s="247" t="n"/>
      <c r="B73" s="289" t="n"/>
      <c r="C73" s="289" t="n"/>
      <c r="D73" s="289" t="n"/>
      <c r="E73" s="289" t="n"/>
      <c r="F73" s="289" t="n"/>
      <c r="G73" s="289" t="n"/>
      <c r="H73" s="289" t="n"/>
      <c r="I73" s="289" t="n"/>
      <c r="J73" s="289" t="n"/>
      <c r="K73" s="247" t="n"/>
      <c r="L73" s="247" t="n"/>
      <c r="M73" s="247" t="n"/>
      <c r="N73" s="247" t="n"/>
      <c r="O73" s="247" t="n"/>
    </row>
    <row r="74" ht="16.5" customHeight="1" s="268">
      <c r="A74" s="247" t="n"/>
      <c r="B74" s="289" t="n"/>
      <c r="C74" s="289" t="n"/>
      <c r="D74" s="289" t="n"/>
      <c r="E74" s="289" t="n"/>
      <c r="F74" s="289" t="n"/>
      <c r="G74" s="289" t="n"/>
      <c r="H74" s="289" t="n"/>
      <c r="I74" s="289" t="n"/>
      <c r="J74" s="289" t="n"/>
      <c r="K74" s="247" t="n"/>
      <c r="L74" s="247" t="n"/>
      <c r="M74" s="247" t="n"/>
      <c r="N74" s="247" t="n"/>
      <c r="O74" s="247" t="n"/>
    </row>
    <row r="75" ht="16.5" customHeight="1" s="268">
      <c r="A75" s="247" t="n"/>
      <c r="B75" s="289" t="n"/>
      <c r="C75" s="289" t="n"/>
      <c r="D75" s="289" t="n"/>
      <c r="E75" s="289" t="n"/>
      <c r="F75" s="289" t="n"/>
      <c r="G75" s="289" t="n"/>
      <c r="H75" s="289" t="n"/>
      <c r="I75" s="289" t="n"/>
      <c r="J75" s="289" t="n"/>
      <c r="K75" s="247" t="n"/>
      <c r="L75" s="247" t="n"/>
      <c r="M75" s="247" t="n"/>
      <c r="N75" s="247" t="n"/>
      <c r="O75" s="247" t="n"/>
    </row>
    <row r="76" ht="16.5" customHeight="1" s="268">
      <c r="A76" s="247" t="n"/>
      <c r="B76" s="289" t="n"/>
      <c r="C76" s="289" t="n"/>
      <c r="D76" s="289" t="n"/>
      <c r="E76" s="289" t="n"/>
      <c r="F76" s="289" t="n"/>
      <c r="G76" s="289" t="n"/>
      <c r="H76" s="289" t="n"/>
      <c r="I76" s="289" t="n"/>
      <c r="J76" s="289" t="n"/>
      <c r="K76" s="247" t="n"/>
      <c r="L76" s="247" t="n"/>
      <c r="M76" s="247" t="n"/>
      <c r="N76" s="247" t="n"/>
      <c r="O76" s="247" t="n"/>
    </row>
    <row r="77" ht="16.5" customHeight="1" s="268">
      <c r="A77" s="247" t="n"/>
      <c r="B77" s="289" t="n"/>
      <c r="C77" s="289" t="n"/>
      <c r="D77" s="289" t="n"/>
      <c r="E77" s="289" t="n"/>
      <c r="F77" s="289" t="n"/>
      <c r="G77" s="289" t="n"/>
      <c r="H77" s="289" t="n"/>
      <c r="I77" s="289" t="n"/>
      <c r="J77" s="289" t="n"/>
      <c r="K77" s="247" t="n"/>
      <c r="L77" s="247" t="n"/>
      <c r="M77" s="247" t="n"/>
      <c r="N77" s="247" t="n"/>
      <c r="O77" s="247" t="n"/>
    </row>
    <row r="78" ht="16.5" customHeight="1" s="268">
      <c r="A78" s="247" t="n"/>
      <c r="B78" s="289" t="n"/>
      <c r="C78" s="289" t="n"/>
      <c r="D78" s="289" t="n"/>
      <c r="E78" s="289" t="n"/>
      <c r="F78" s="289" t="n"/>
      <c r="G78" s="289" t="n"/>
      <c r="H78" s="289" t="n"/>
      <c r="I78" s="289" t="n"/>
      <c r="J78" s="289" t="n"/>
      <c r="K78" s="247" t="n"/>
      <c r="L78" s="247" t="n"/>
      <c r="M78" s="247" t="n"/>
      <c r="N78" s="247" t="n"/>
      <c r="O78" s="247" t="n"/>
    </row>
    <row r="79" ht="16.5" customHeight="1" s="268">
      <c r="A79" s="247" t="n"/>
      <c r="B79" s="289" t="n"/>
      <c r="C79" s="289" t="n"/>
      <c r="D79" s="289" t="n"/>
      <c r="E79" s="289" t="n"/>
      <c r="F79" s="289" t="n"/>
      <c r="G79" s="289" t="n"/>
      <c r="H79" s="289" t="n"/>
      <c r="I79" s="289" t="n"/>
      <c r="J79" s="289" t="n"/>
      <c r="K79" s="247" t="n"/>
      <c r="L79" s="247" t="n"/>
      <c r="M79" s="247" t="n"/>
      <c r="N79" s="247" t="n"/>
      <c r="O79" s="247" t="n"/>
    </row>
    <row r="80" ht="16.5" customHeight="1" s="268">
      <c r="A80" s="247" t="n"/>
      <c r="B80" s="289" t="n"/>
      <c r="C80" s="289" t="n"/>
      <c r="D80" s="289" t="n"/>
      <c r="E80" s="289" t="n"/>
      <c r="F80" s="289" t="n"/>
      <c r="G80" s="289" t="n"/>
      <c r="H80" s="289" t="n"/>
      <c r="I80" s="289" t="n"/>
      <c r="J80" s="289" t="n"/>
      <c r="K80" s="247" t="n"/>
      <c r="L80" s="247" t="n"/>
      <c r="M80" s="247" t="n"/>
      <c r="N80" s="247" t="n"/>
      <c r="O80" s="247" t="n"/>
    </row>
    <row r="81" ht="16.5" customHeight="1" s="268">
      <c r="A81" s="247" t="n"/>
      <c r="B81" s="289" t="n"/>
      <c r="C81" s="289" t="n"/>
      <c r="D81" s="289" t="n"/>
      <c r="E81" s="289" t="n"/>
      <c r="F81" s="289" t="n"/>
      <c r="G81" s="289" t="n"/>
      <c r="H81" s="289" t="n"/>
      <c r="I81" s="289" t="n"/>
      <c r="J81" s="289" t="n"/>
      <c r="K81" s="247" t="n"/>
      <c r="L81" s="247" t="n"/>
      <c r="M81" s="247" t="n"/>
      <c r="N81" s="247" t="n"/>
      <c r="O81" s="247" t="n"/>
    </row>
    <row r="82" ht="16.5" customHeight="1" s="268">
      <c r="A82" s="247" t="n"/>
      <c r="B82" s="289" t="n"/>
      <c r="C82" s="289" t="n"/>
      <c r="D82" s="289" t="n"/>
      <c r="E82" s="289" t="n"/>
      <c r="F82" s="289" t="n"/>
      <c r="G82" s="289" t="n"/>
      <c r="H82" s="289" t="n"/>
      <c r="I82" s="289" t="n"/>
      <c r="J82" s="289" t="n"/>
      <c r="K82" s="247" t="n"/>
      <c r="L82" s="247" t="n"/>
      <c r="M82" s="247" t="n"/>
      <c r="N82" s="247" t="n"/>
      <c r="O82" s="247" t="n"/>
    </row>
    <row r="83" ht="16.5" customHeight="1" s="268">
      <c r="A83" s="247" t="n"/>
      <c r="B83" s="289" t="n"/>
      <c r="C83" s="289" t="n"/>
      <c r="D83" s="289" t="n"/>
      <c r="E83" s="289" t="n"/>
      <c r="F83" s="289" t="n"/>
      <c r="G83" s="289" t="n"/>
      <c r="H83" s="289" t="n"/>
      <c r="I83" s="289" t="n"/>
      <c r="J83" s="289" t="n"/>
      <c r="K83" s="247" t="n"/>
      <c r="L83" s="247" t="n"/>
      <c r="M83" s="247" t="n"/>
      <c r="N83" s="247" t="n"/>
      <c r="O83" s="247" t="n"/>
    </row>
    <row r="84" ht="16.5" customHeight="1" s="268">
      <c r="A84" s="247" t="n"/>
      <c r="B84" s="289" t="n"/>
      <c r="C84" s="289" t="n"/>
      <c r="D84" s="289" t="n"/>
      <c r="E84" s="289" t="n"/>
      <c r="F84" s="289" t="n"/>
      <c r="G84" s="289" t="n"/>
      <c r="H84" s="289" t="n"/>
      <c r="I84" s="289" t="n"/>
      <c r="J84" s="289" t="n"/>
      <c r="K84" s="247" t="n"/>
      <c r="L84" s="247" t="n"/>
      <c r="M84" s="247" t="n"/>
      <c r="N84" s="247" t="n"/>
      <c r="O84" s="247" t="n"/>
    </row>
    <row r="85" ht="16.5" customHeight="1" s="268">
      <c r="A85" s="247" t="n"/>
      <c r="B85" s="289" t="n"/>
      <c r="C85" s="289" t="n"/>
      <c r="D85" s="289" t="n"/>
      <c r="E85" s="289" t="n"/>
      <c r="F85" s="289" t="n"/>
      <c r="G85" s="289" t="n"/>
      <c r="H85" s="289" t="n"/>
      <c r="I85" s="289" t="n"/>
      <c r="J85" s="289" t="n"/>
      <c r="K85" s="247" t="n"/>
      <c r="L85" s="247" t="n"/>
      <c r="M85" s="247" t="n"/>
      <c r="N85" s="247" t="n"/>
      <c r="O85" s="247" t="n"/>
    </row>
    <row r="86" ht="16.5" customHeight="1" s="268">
      <c r="A86" s="247" t="n"/>
      <c r="B86" s="289" t="n"/>
      <c r="C86" s="289" t="n"/>
      <c r="D86" s="289" t="n"/>
      <c r="E86" s="289" t="n"/>
      <c r="F86" s="289" t="n"/>
      <c r="G86" s="289" t="n"/>
      <c r="H86" s="289" t="n"/>
      <c r="I86" s="289" t="n"/>
      <c r="J86" s="289" t="n"/>
      <c r="K86" s="247" t="n"/>
      <c r="L86" s="247" t="n"/>
      <c r="M86" s="247" t="n"/>
      <c r="N86" s="247" t="n"/>
      <c r="O86" s="247" t="n"/>
    </row>
    <row r="87" ht="16.5" customHeight="1" s="268">
      <c r="A87" s="247" t="n"/>
      <c r="B87" s="289" t="n"/>
      <c r="C87" s="289" t="n"/>
      <c r="D87" s="289" t="n"/>
      <c r="E87" s="289" t="n"/>
      <c r="F87" s="289" t="n"/>
      <c r="G87" s="289" t="n"/>
      <c r="H87" s="289" t="n"/>
      <c r="I87" s="289" t="n"/>
      <c r="J87" s="289" t="n"/>
      <c r="K87" s="247" t="n"/>
      <c r="L87" s="247" t="n"/>
      <c r="M87" s="247" t="n"/>
      <c r="N87" s="247" t="n"/>
      <c r="O87" s="247" t="n"/>
    </row>
    <row r="88" ht="16.5" customHeight="1" s="268">
      <c r="A88" s="247" t="n"/>
      <c r="B88" s="289" t="n"/>
      <c r="C88" s="289" t="n"/>
      <c r="D88" s="289" t="n"/>
      <c r="E88" s="289" t="n"/>
      <c r="F88" s="289" t="n"/>
      <c r="G88" s="289" t="n"/>
      <c r="H88" s="289" t="n"/>
      <c r="I88" s="289" t="n"/>
      <c r="J88" s="289" t="n"/>
      <c r="K88" s="247" t="n"/>
      <c r="L88" s="247" t="n"/>
      <c r="M88" s="247" t="n"/>
      <c r="N88" s="247" t="n"/>
      <c r="O88" s="247" t="n"/>
    </row>
    <row r="89" ht="16.5" customHeight="1" s="268">
      <c r="A89" s="247" t="n"/>
      <c r="B89" s="289" t="n"/>
      <c r="C89" s="289" t="n"/>
      <c r="D89" s="289" t="n"/>
      <c r="E89" s="289" t="n"/>
      <c r="F89" s="289" t="n"/>
      <c r="G89" s="289" t="n"/>
      <c r="H89" s="289" t="n"/>
      <c r="I89" s="289" t="n"/>
      <c r="J89" s="289" t="n"/>
      <c r="K89" s="247" t="n"/>
      <c r="L89" s="247" t="n"/>
      <c r="M89" s="247" t="n"/>
      <c r="N89" s="247" t="n"/>
      <c r="O89" s="247" t="n"/>
    </row>
    <row r="90" ht="16.5" customHeight="1" s="268">
      <c r="A90" s="247" t="n"/>
      <c r="B90" s="289" t="n"/>
      <c r="C90" s="289" t="n"/>
      <c r="D90" s="289" t="n"/>
      <c r="E90" s="289" t="n"/>
      <c r="F90" s="289" t="n"/>
      <c r="G90" s="289" t="n"/>
      <c r="H90" s="289" t="n"/>
      <c r="I90" s="289" t="n"/>
      <c r="J90" s="289" t="n"/>
      <c r="K90" s="247" t="n"/>
      <c r="L90" s="247" t="n"/>
      <c r="M90" s="247" t="n"/>
      <c r="N90" s="247" t="n"/>
      <c r="O90" s="247" t="n"/>
    </row>
    <row r="91" ht="16.5" customHeight="1" s="268">
      <c r="A91" s="247" t="n"/>
      <c r="B91" s="289" t="n"/>
      <c r="C91" s="289" t="n"/>
      <c r="D91" s="289" t="n"/>
      <c r="E91" s="289" t="n"/>
      <c r="F91" s="289" t="n"/>
      <c r="G91" s="289" t="n"/>
      <c r="H91" s="289" t="n"/>
      <c r="I91" s="289" t="n"/>
      <c r="J91" s="289" t="n"/>
      <c r="K91" s="247" t="n"/>
      <c r="L91" s="247" t="n"/>
      <c r="M91" s="247" t="n"/>
      <c r="N91" s="247" t="n"/>
      <c r="O91" s="247" t="n"/>
    </row>
    <row r="92" ht="16.5" customHeight="1" s="268">
      <c r="A92" s="247" t="n"/>
      <c r="B92" s="289" t="n"/>
      <c r="C92" s="289" t="n"/>
      <c r="D92" s="289" t="n"/>
      <c r="E92" s="289" t="n"/>
      <c r="F92" s="289" t="n"/>
      <c r="G92" s="289" t="n"/>
      <c r="H92" s="289" t="n"/>
      <c r="I92" s="289" t="n"/>
      <c r="J92" s="289" t="n"/>
      <c r="K92" s="247" t="n"/>
      <c r="L92" s="247" t="n"/>
      <c r="M92" s="247" t="n"/>
      <c r="N92" s="247" t="n"/>
      <c r="O92" s="247" t="n"/>
    </row>
    <row r="93" ht="16.5" customHeight="1" s="268">
      <c r="A93" s="247" t="n"/>
      <c r="B93" s="289" t="n"/>
      <c r="C93" s="289" t="n"/>
      <c r="D93" s="289" t="n"/>
      <c r="E93" s="289" t="n"/>
      <c r="F93" s="289" t="n"/>
      <c r="G93" s="289" t="n"/>
      <c r="H93" s="289" t="n"/>
      <c r="I93" s="289" t="n"/>
      <c r="J93" s="289" t="n"/>
      <c r="K93" s="247" t="n"/>
      <c r="L93" s="247" t="n"/>
      <c r="M93" s="247" t="n"/>
      <c r="N93" s="247" t="n"/>
      <c r="O93" s="247" t="n"/>
    </row>
    <row r="94" ht="16.5" customHeight="1" s="268">
      <c r="A94" s="247" t="n"/>
      <c r="B94" s="289" t="n"/>
      <c r="C94" s="289" t="n"/>
      <c r="D94" s="289" t="n"/>
      <c r="E94" s="289" t="n"/>
      <c r="F94" s="289" t="n"/>
      <c r="G94" s="289" t="n"/>
      <c r="H94" s="289" t="n"/>
      <c r="I94" s="289" t="n"/>
      <c r="J94" s="289" t="n"/>
      <c r="K94" s="247" t="n"/>
      <c r="L94" s="247" t="n"/>
      <c r="M94" s="247" t="n"/>
      <c r="N94" s="247" t="n"/>
      <c r="O94" s="247" t="n"/>
    </row>
    <row r="95" ht="16.5" customHeight="1" s="268">
      <c r="A95" s="247" t="n"/>
      <c r="B95" s="289" t="n"/>
      <c r="C95" s="289" t="n"/>
      <c r="D95" s="289" t="n"/>
      <c r="E95" s="289" t="n"/>
      <c r="F95" s="289" t="n"/>
      <c r="G95" s="289" t="n"/>
      <c r="H95" s="289" t="n"/>
      <c r="I95" s="289" t="n"/>
      <c r="J95" s="289" t="n"/>
      <c r="K95" s="247" t="n"/>
      <c r="L95" s="247" t="n"/>
      <c r="M95" s="247" t="n"/>
      <c r="N95" s="247" t="n"/>
      <c r="O95" s="247" t="n"/>
    </row>
    <row r="96" ht="16.5" customHeight="1" s="268">
      <c r="A96" s="247" t="n"/>
      <c r="B96" s="289" t="n"/>
      <c r="C96" s="289" t="n"/>
      <c r="D96" s="289" t="n"/>
      <c r="E96" s="289" t="n"/>
      <c r="F96" s="289" t="n"/>
      <c r="G96" s="289" t="n"/>
      <c r="H96" s="289" t="n"/>
      <c r="I96" s="289" t="n"/>
      <c r="J96" s="289" t="n"/>
      <c r="K96" s="247" t="n"/>
      <c r="L96" s="247" t="n"/>
      <c r="M96" s="247" t="n"/>
      <c r="N96" s="247" t="n"/>
      <c r="O96" s="247" t="n"/>
    </row>
    <row r="97" ht="16.5" customHeight="1" s="268">
      <c r="A97" s="247" t="n"/>
      <c r="B97" s="289" t="n"/>
      <c r="C97" s="289" t="n"/>
      <c r="D97" s="289" t="n"/>
      <c r="E97" s="289" t="n"/>
      <c r="F97" s="289" t="n"/>
      <c r="G97" s="289" t="n"/>
      <c r="H97" s="289" t="n"/>
      <c r="I97" s="289" t="n"/>
      <c r="J97" s="289" t="n"/>
      <c r="K97" s="247" t="n"/>
      <c r="L97" s="247" t="n"/>
      <c r="M97" s="247" t="n"/>
      <c r="N97" s="247" t="n"/>
      <c r="O97" s="247" t="n"/>
    </row>
    <row r="98" ht="16.5" customHeight="1" s="268">
      <c r="A98" s="247" t="n"/>
      <c r="B98" s="289" t="n"/>
      <c r="C98" s="289" t="n"/>
      <c r="D98" s="289" t="n"/>
      <c r="E98" s="289" t="n"/>
      <c r="F98" s="289" t="n"/>
      <c r="G98" s="289" t="n"/>
      <c r="H98" s="289" t="n"/>
      <c r="I98" s="289" t="n"/>
      <c r="J98" s="289" t="n"/>
      <c r="K98" s="247" t="n"/>
      <c r="L98" s="247" t="n"/>
      <c r="M98" s="247" t="n"/>
      <c r="N98" s="247" t="n"/>
      <c r="O98" s="247" t="n"/>
    </row>
    <row r="99" ht="16.5" customHeight="1" s="268">
      <c r="A99" s="247" t="n"/>
      <c r="B99" s="289" t="n"/>
      <c r="C99" s="289" t="n"/>
      <c r="D99" s="289" t="n"/>
      <c r="E99" s="289" t="n"/>
      <c r="F99" s="289" t="n"/>
      <c r="G99" s="289" t="n"/>
      <c r="H99" s="289" t="n"/>
      <c r="I99" s="289" t="n"/>
      <c r="J99" s="289" t="n"/>
      <c r="K99" s="247" t="n"/>
      <c r="L99" s="247" t="n"/>
      <c r="M99" s="247" t="n"/>
      <c r="N99" s="247" t="n"/>
      <c r="O99" s="247" t="n"/>
    </row>
    <row r="100" ht="16.5" customHeight="1" s="268">
      <c r="A100" s="247" t="n"/>
      <c r="B100" s="289" t="n"/>
      <c r="C100" s="289" t="n"/>
      <c r="D100" s="289" t="n"/>
      <c r="E100" s="289" t="n"/>
      <c r="F100" s="289" t="n"/>
      <c r="G100" s="289" t="n"/>
      <c r="H100" s="289" t="n"/>
      <c r="I100" s="289" t="n"/>
      <c r="J100" s="289" t="n"/>
      <c r="K100" s="247" t="n"/>
      <c r="L100" s="247" t="n"/>
      <c r="M100" s="247" t="n"/>
      <c r="N100" s="247" t="n"/>
      <c r="O100" s="247" t="n"/>
    </row>
    <row r="101" ht="16.5" customHeight="1" s="268">
      <c r="A101" s="247" t="n"/>
      <c r="B101" s="289" t="n"/>
      <c r="C101" s="289" t="n"/>
      <c r="D101" s="289" t="n"/>
      <c r="E101" s="289" t="n"/>
      <c r="F101" s="289" t="n"/>
      <c r="G101" s="289" t="n"/>
      <c r="H101" s="289" t="n"/>
      <c r="I101" s="289" t="n"/>
      <c r="J101" s="289" t="n"/>
      <c r="K101" s="247" t="n"/>
      <c r="L101" s="247" t="n"/>
      <c r="M101" s="247" t="n"/>
      <c r="N101" s="247" t="n"/>
      <c r="O101" s="247" t="n"/>
    </row>
    <row r="102" ht="16.5" customHeight="1" s="268">
      <c r="A102" s="247" t="n"/>
      <c r="B102" s="289" t="n"/>
      <c r="C102" s="289" t="n"/>
      <c r="D102" s="289" t="n"/>
      <c r="E102" s="289" t="n"/>
      <c r="F102" s="289" t="n"/>
      <c r="G102" s="289" t="n"/>
      <c r="H102" s="289" t="n"/>
      <c r="I102" s="289" t="n"/>
      <c r="J102" s="289" t="n"/>
      <c r="K102" s="247" t="n"/>
      <c r="L102" s="247" t="n"/>
      <c r="M102" s="247" t="n"/>
      <c r="N102" s="247" t="n"/>
      <c r="O102" s="247" t="n"/>
    </row>
    <row r="103" ht="16.5" customHeight="1" s="268">
      <c r="A103" s="247" t="n"/>
      <c r="B103" s="289" t="n"/>
      <c r="C103" s="289" t="n"/>
      <c r="D103" s="289" t="n"/>
      <c r="E103" s="289" t="n"/>
      <c r="F103" s="289" t="n"/>
      <c r="G103" s="289" t="n"/>
      <c r="H103" s="289" t="n"/>
      <c r="I103" s="289" t="n"/>
      <c r="J103" s="289" t="n"/>
      <c r="K103" s="247" t="n"/>
      <c r="L103" s="247" t="n"/>
      <c r="M103" s="247" t="n"/>
      <c r="N103" s="247" t="n"/>
      <c r="O103" s="247" t="n"/>
    </row>
    <row r="104" ht="16.5" customHeight="1" s="268">
      <c r="A104" s="247" t="n"/>
      <c r="B104" s="289" t="n"/>
      <c r="C104" s="289" t="n"/>
      <c r="D104" s="289" t="n"/>
      <c r="E104" s="289" t="n"/>
      <c r="F104" s="289" t="n"/>
      <c r="G104" s="289" t="n"/>
      <c r="H104" s="289" t="n"/>
      <c r="I104" s="289" t="n"/>
      <c r="J104" s="289" t="n"/>
      <c r="K104" s="247" t="n"/>
      <c r="L104" s="247" t="n"/>
      <c r="M104" s="247" t="n"/>
      <c r="N104" s="247" t="n"/>
      <c r="O104" s="247" t="n"/>
    </row>
    <row r="105" ht="16.5" customHeight="1" s="268">
      <c r="A105" s="247" t="n"/>
      <c r="B105" s="289" t="n"/>
      <c r="C105" s="289" t="n"/>
      <c r="D105" s="289" t="n"/>
      <c r="E105" s="289" t="n"/>
      <c r="F105" s="289" t="n"/>
      <c r="G105" s="289" t="n"/>
      <c r="H105" s="289" t="n"/>
      <c r="I105" s="289" t="n"/>
      <c r="J105" s="289" t="n"/>
      <c r="K105" s="247" t="n"/>
      <c r="L105" s="247" t="n"/>
      <c r="M105" s="247" t="n"/>
      <c r="N105" s="247" t="n"/>
      <c r="O105" s="247" t="n"/>
    </row>
    <row r="106" ht="16.5" customHeight="1" s="268">
      <c r="A106" s="247" t="n"/>
      <c r="B106" s="289" t="n"/>
      <c r="C106" s="289" t="n"/>
      <c r="D106" s="289" t="n"/>
      <c r="E106" s="289" t="n"/>
      <c r="F106" s="289" t="n"/>
      <c r="G106" s="289" t="n"/>
      <c r="H106" s="289" t="n"/>
      <c r="I106" s="289" t="n"/>
      <c r="J106" s="289" t="n"/>
      <c r="K106" s="247" t="n"/>
      <c r="L106" s="247" t="n"/>
      <c r="M106" s="247" t="n"/>
      <c r="N106" s="247" t="n"/>
      <c r="O106" s="247" t="n"/>
    </row>
    <row r="107" ht="16.5" customHeight="1" s="268">
      <c r="A107" s="247" t="n"/>
      <c r="B107" s="289" t="n"/>
      <c r="C107" s="289" t="n"/>
      <c r="D107" s="289" t="n"/>
      <c r="E107" s="289" t="n"/>
      <c r="F107" s="289" t="n"/>
      <c r="G107" s="289" t="n"/>
      <c r="H107" s="289" t="n"/>
      <c r="I107" s="289" t="n"/>
      <c r="J107" s="289" t="n"/>
      <c r="K107" s="247" t="n"/>
      <c r="L107" s="247" t="n"/>
      <c r="M107" s="247" t="n"/>
      <c r="N107" s="247" t="n"/>
      <c r="O107" s="247" t="n"/>
    </row>
    <row r="108" ht="16.5" customHeight="1" s="268">
      <c r="A108" s="247" t="n"/>
      <c r="B108" s="289" t="n"/>
      <c r="C108" s="289" t="n"/>
      <c r="D108" s="289" t="n"/>
      <c r="E108" s="289" t="n"/>
      <c r="F108" s="289" t="n"/>
      <c r="G108" s="289" t="n"/>
      <c r="H108" s="289" t="n"/>
      <c r="I108" s="289" t="n"/>
      <c r="J108" s="289" t="n"/>
      <c r="K108" s="247" t="n"/>
      <c r="L108" s="247" t="n"/>
      <c r="M108" s="247" t="n"/>
      <c r="N108" s="247" t="n"/>
      <c r="O108" s="247" t="n"/>
    </row>
    <row r="109" ht="16.5" customHeight="1" s="268">
      <c r="A109" s="247" t="n"/>
      <c r="B109" s="289" t="n"/>
      <c r="C109" s="289" t="n"/>
      <c r="D109" s="289" t="n"/>
      <c r="E109" s="289" t="n"/>
      <c r="F109" s="289" t="n"/>
      <c r="G109" s="289" t="n"/>
      <c r="H109" s="289" t="n"/>
      <c r="I109" s="289" t="n"/>
      <c r="J109" s="289" t="n"/>
      <c r="K109" s="247" t="n"/>
      <c r="L109" s="247" t="n"/>
      <c r="M109" s="247" t="n"/>
      <c r="N109" s="247" t="n"/>
      <c r="O109" s="247" t="n"/>
    </row>
    <row r="110" ht="16.5" customHeight="1" s="268">
      <c r="A110" s="247" t="n"/>
      <c r="B110" s="289" t="n"/>
      <c r="C110" s="289" t="n"/>
      <c r="D110" s="289" t="n"/>
      <c r="E110" s="289" t="n"/>
      <c r="F110" s="289" t="n"/>
      <c r="G110" s="289" t="n"/>
      <c r="H110" s="289" t="n"/>
      <c r="I110" s="289" t="n"/>
      <c r="J110" s="289" t="n"/>
      <c r="K110" s="247" t="n"/>
      <c r="L110" s="247" t="n"/>
      <c r="M110" s="247" t="n"/>
      <c r="N110" s="247" t="n"/>
      <c r="O110" s="247" t="n"/>
    </row>
    <row r="111" ht="16.5" customHeight="1" s="268">
      <c r="A111" s="247" t="n"/>
      <c r="B111" s="289" t="n"/>
      <c r="C111" s="289" t="n"/>
      <c r="D111" s="289" t="n"/>
      <c r="E111" s="289" t="n"/>
      <c r="F111" s="289" t="n"/>
      <c r="G111" s="289" t="n"/>
      <c r="H111" s="289" t="n"/>
      <c r="I111" s="289" t="n"/>
      <c r="J111" s="289" t="n"/>
      <c r="K111" s="247" t="n"/>
      <c r="L111" s="247" t="n"/>
      <c r="M111" s="247" t="n"/>
      <c r="N111" s="247" t="n"/>
      <c r="O111" s="247" t="n"/>
    </row>
    <row r="112" ht="16.5" customHeight="1" s="268">
      <c r="A112" s="247" t="n"/>
      <c r="B112" s="289" t="n"/>
      <c r="C112" s="289" t="n"/>
      <c r="D112" s="289" t="n"/>
      <c r="E112" s="289" t="n"/>
      <c r="F112" s="289" t="n"/>
      <c r="G112" s="289" t="n"/>
      <c r="H112" s="289" t="n"/>
      <c r="I112" s="289" t="n"/>
      <c r="J112" s="289" t="n"/>
      <c r="K112" s="247" t="n"/>
      <c r="L112" s="247" t="n"/>
      <c r="M112" s="247" t="n"/>
      <c r="N112" s="247" t="n"/>
      <c r="O112" s="247" t="n"/>
    </row>
    <row r="113" ht="16.5" customHeight="1" s="268">
      <c r="A113" s="247" t="n"/>
      <c r="B113" s="289" t="n"/>
      <c r="C113" s="289" t="n"/>
      <c r="D113" s="289" t="n"/>
      <c r="E113" s="289" t="n"/>
      <c r="F113" s="289" t="n"/>
      <c r="G113" s="289" t="n"/>
      <c r="H113" s="289" t="n"/>
      <c r="I113" s="289" t="n"/>
      <c r="J113" s="289" t="n"/>
      <c r="K113" s="247" t="n"/>
      <c r="L113" s="247" t="n"/>
      <c r="M113" s="247" t="n"/>
      <c r="N113" s="247" t="n"/>
      <c r="O113" s="247" t="n"/>
    </row>
    <row r="114" ht="16.5" customHeight="1" s="268">
      <c r="A114" s="247" t="n"/>
      <c r="B114" s="289" t="n"/>
      <c r="C114" s="289" t="n"/>
      <c r="D114" s="289" t="n"/>
      <c r="E114" s="289" t="n"/>
      <c r="F114" s="289" t="n"/>
      <c r="G114" s="289" t="n"/>
      <c r="H114" s="289" t="n"/>
      <c r="I114" s="289" t="n"/>
      <c r="J114" s="289" t="n"/>
      <c r="K114" s="247" t="n"/>
      <c r="L114" s="247" t="n"/>
      <c r="M114" s="247" t="n"/>
      <c r="N114" s="247" t="n"/>
      <c r="O114" s="247" t="n"/>
    </row>
    <row r="115" ht="16.5" customHeight="1" s="268">
      <c r="A115" s="247" t="n"/>
      <c r="B115" s="289" t="n"/>
      <c r="C115" s="289" t="n"/>
      <c r="D115" s="289" t="n"/>
      <c r="E115" s="289" t="n"/>
      <c r="F115" s="289" t="n"/>
      <c r="G115" s="289" t="n"/>
      <c r="H115" s="289" t="n"/>
      <c r="I115" s="289" t="n"/>
      <c r="J115" s="289" t="n"/>
      <c r="K115" s="247" t="n"/>
      <c r="L115" s="247" t="n"/>
      <c r="M115" s="247" t="n"/>
      <c r="N115" s="247" t="n"/>
      <c r="O115" s="247" t="n"/>
    </row>
    <row r="116" ht="16.5" customHeight="1" s="268">
      <c r="A116" s="247" t="n"/>
      <c r="B116" s="289" t="n"/>
      <c r="C116" s="289" t="n"/>
      <c r="D116" s="289" t="n"/>
      <c r="E116" s="289" t="n"/>
      <c r="F116" s="289" t="n"/>
      <c r="G116" s="289" t="n"/>
      <c r="H116" s="289" t="n"/>
      <c r="I116" s="289" t="n"/>
      <c r="J116" s="289" t="n"/>
      <c r="K116" s="247" t="n"/>
      <c r="L116" s="247" t="n"/>
      <c r="M116" s="247" t="n"/>
      <c r="N116" s="247" t="n"/>
      <c r="O116" s="247" t="n"/>
    </row>
    <row r="117" ht="16.5" customHeight="1" s="268">
      <c r="A117" s="247" t="n"/>
      <c r="B117" s="289" t="n"/>
      <c r="C117" s="289" t="n"/>
      <c r="D117" s="289" t="n"/>
      <c r="E117" s="289" t="n"/>
      <c r="F117" s="289" t="n"/>
      <c r="G117" s="289" t="n"/>
      <c r="H117" s="289" t="n"/>
      <c r="I117" s="289" t="n"/>
      <c r="J117" s="289" t="n"/>
      <c r="K117" s="247" t="n"/>
      <c r="L117" s="247" t="n"/>
      <c r="M117" s="247" t="n"/>
      <c r="N117" s="247" t="n"/>
      <c r="O117" s="247" t="n"/>
    </row>
    <row r="118" ht="16.5" customHeight="1" s="268">
      <c r="A118" s="247" t="n"/>
      <c r="B118" s="289" t="n"/>
      <c r="C118" s="289" t="n"/>
      <c r="D118" s="289" t="n"/>
      <c r="E118" s="289" t="n"/>
      <c r="F118" s="289" t="n"/>
      <c r="G118" s="289" t="n"/>
      <c r="H118" s="289" t="n"/>
      <c r="I118" s="289" t="n"/>
      <c r="J118" s="289" t="n"/>
      <c r="K118" s="247" t="n"/>
      <c r="L118" s="247" t="n"/>
      <c r="M118" s="247" t="n"/>
      <c r="N118" s="247" t="n"/>
      <c r="O118" s="247" t="n"/>
    </row>
    <row r="119" ht="16.5" customHeight="1" s="268">
      <c r="A119" s="247" t="n"/>
      <c r="B119" s="289" t="n"/>
      <c r="C119" s="289" t="n"/>
      <c r="D119" s="289" t="n"/>
      <c r="E119" s="289" t="n"/>
      <c r="F119" s="289" t="n"/>
      <c r="G119" s="289" t="n"/>
      <c r="H119" s="289" t="n"/>
      <c r="I119" s="289" t="n"/>
      <c r="J119" s="289" t="n"/>
      <c r="K119" s="247" t="n"/>
      <c r="L119" s="247" t="n"/>
      <c r="M119" s="247" t="n"/>
      <c r="N119" s="247" t="n"/>
      <c r="O119" s="247" t="n"/>
    </row>
    <row r="120" ht="16.5" customHeight="1" s="268">
      <c r="A120" s="247" t="n"/>
      <c r="B120" s="289" t="n"/>
      <c r="C120" s="289" t="n"/>
      <c r="D120" s="289" t="n"/>
      <c r="E120" s="289" t="n"/>
      <c r="F120" s="289" t="n"/>
      <c r="G120" s="289" t="n"/>
      <c r="H120" s="289" t="n"/>
      <c r="I120" s="289" t="n"/>
      <c r="J120" s="289" t="n"/>
      <c r="K120" s="247" t="n"/>
      <c r="L120" s="247" t="n"/>
      <c r="M120" s="247" t="n"/>
      <c r="N120" s="247" t="n"/>
      <c r="O120" s="247" t="n"/>
    </row>
    <row r="121" ht="16.5" customHeight="1" s="268">
      <c r="A121" s="247" t="n"/>
      <c r="B121" s="289" t="n"/>
      <c r="C121" s="289" t="n"/>
      <c r="D121" s="289" t="n"/>
      <c r="E121" s="289" t="n"/>
      <c r="F121" s="289" t="n"/>
      <c r="G121" s="289" t="n"/>
      <c r="H121" s="289" t="n"/>
      <c r="I121" s="289" t="n"/>
      <c r="J121" s="289" t="n"/>
      <c r="K121" s="247" t="n"/>
      <c r="L121" s="247" t="n"/>
      <c r="M121" s="247" t="n"/>
      <c r="N121" s="247" t="n"/>
      <c r="O121" s="247" t="n"/>
    </row>
    <row r="122" ht="16.5" customHeight="1" s="268">
      <c r="A122" s="247" t="n"/>
      <c r="B122" s="289" t="n"/>
      <c r="C122" s="289" t="n"/>
      <c r="D122" s="289" t="n"/>
      <c r="E122" s="289" t="n"/>
      <c r="F122" s="289" t="n"/>
      <c r="G122" s="289" t="n"/>
      <c r="H122" s="289" t="n"/>
      <c r="I122" s="289" t="n"/>
      <c r="J122" s="289" t="n"/>
      <c r="K122" s="247" t="n"/>
      <c r="L122" s="247" t="n"/>
      <c r="M122" s="247" t="n"/>
      <c r="N122" s="247" t="n"/>
      <c r="O122" s="247" t="n"/>
    </row>
    <row r="123" ht="16.5" customHeight="1" s="268">
      <c r="A123" s="247" t="n"/>
      <c r="B123" s="289" t="n"/>
      <c r="C123" s="289" t="n"/>
      <c r="D123" s="289" t="n"/>
      <c r="E123" s="289" t="n"/>
      <c r="F123" s="289" t="n"/>
      <c r="G123" s="289" t="n"/>
      <c r="H123" s="289" t="n"/>
      <c r="I123" s="289" t="n"/>
      <c r="J123" s="289" t="n"/>
      <c r="K123" s="247" t="n"/>
      <c r="L123" s="247" t="n"/>
      <c r="M123" s="247" t="n"/>
      <c r="N123" s="247" t="n"/>
      <c r="O123" s="247" t="n"/>
    </row>
    <row r="124" ht="16.5" customHeight="1" s="268">
      <c r="A124" s="247" t="n"/>
      <c r="B124" s="289" t="n"/>
      <c r="C124" s="289" t="n"/>
      <c r="D124" s="289" t="n"/>
      <c r="E124" s="289" t="n"/>
      <c r="F124" s="289" t="n"/>
      <c r="G124" s="289" t="n"/>
      <c r="H124" s="289" t="n"/>
      <c r="I124" s="289" t="n"/>
      <c r="J124" s="289" t="n"/>
      <c r="K124" s="247" t="n"/>
      <c r="L124" s="247" t="n"/>
      <c r="M124" s="247" t="n"/>
      <c r="N124" s="247" t="n"/>
      <c r="O124" s="247" t="n"/>
    </row>
    <row r="125" ht="16.5" customHeight="1" s="268">
      <c r="A125" s="247" t="n"/>
      <c r="B125" s="289" t="n"/>
      <c r="C125" s="289" t="n"/>
      <c r="D125" s="289" t="n"/>
      <c r="E125" s="289" t="n"/>
      <c r="F125" s="289" t="n"/>
      <c r="G125" s="289" t="n"/>
      <c r="H125" s="289" t="n"/>
      <c r="I125" s="289" t="n"/>
      <c r="J125" s="289" t="n"/>
      <c r="K125" s="247" t="n"/>
      <c r="L125" s="247" t="n"/>
      <c r="M125" s="247" t="n"/>
      <c r="N125" s="247" t="n"/>
      <c r="O125" s="247" t="n"/>
    </row>
    <row r="126" ht="16.5" customHeight="1" s="268">
      <c r="A126" s="247" t="n"/>
      <c r="B126" s="289" t="n"/>
      <c r="C126" s="289" t="n"/>
      <c r="D126" s="289" t="n"/>
      <c r="E126" s="289" t="n"/>
      <c r="F126" s="289" t="n"/>
      <c r="G126" s="289" t="n"/>
      <c r="H126" s="289" t="n"/>
      <c r="I126" s="289" t="n"/>
      <c r="J126" s="289" t="n"/>
      <c r="K126" s="247" t="n"/>
      <c r="L126" s="247" t="n"/>
      <c r="M126" s="247" t="n"/>
      <c r="N126" s="247" t="n"/>
      <c r="O126" s="247" t="n"/>
    </row>
    <row r="127" ht="16.5" customHeight="1" s="268">
      <c r="A127" s="247" t="n"/>
      <c r="B127" s="289" t="n"/>
      <c r="C127" s="289" t="n"/>
      <c r="D127" s="289" t="n"/>
      <c r="E127" s="289" t="n"/>
      <c r="F127" s="289" t="n"/>
      <c r="G127" s="289" t="n"/>
      <c r="H127" s="289" t="n"/>
      <c r="I127" s="289" t="n"/>
      <c r="J127" s="289" t="n"/>
      <c r="K127" s="247" t="n"/>
      <c r="L127" s="247" t="n"/>
      <c r="M127" s="247" t="n"/>
      <c r="N127" s="247" t="n"/>
      <c r="O127" s="247" t="n"/>
    </row>
    <row r="128" ht="16.5" customHeight="1" s="268">
      <c r="A128" s="247" t="n"/>
      <c r="B128" s="289" t="n"/>
      <c r="C128" s="289" t="n"/>
      <c r="D128" s="289" t="n"/>
      <c r="E128" s="289" t="n"/>
      <c r="F128" s="289" t="n"/>
      <c r="G128" s="289" t="n"/>
      <c r="H128" s="289" t="n"/>
      <c r="I128" s="289" t="n"/>
      <c r="J128" s="289" t="n"/>
      <c r="K128" s="247" t="n"/>
      <c r="L128" s="247" t="n"/>
      <c r="M128" s="247" t="n"/>
      <c r="N128" s="247" t="n"/>
      <c r="O128" s="247" t="n"/>
    </row>
    <row r="129" ht="16.5" customHeight="1" s="268">
      <c r="A129" s="247" t="n"/>
      <c r="B129" s="289" t="n"/>
      <c r="C129" s="289" t="n"/>
      <c r="D129" s="289" t="n"/>
      <c r="E129" s="289" t="n"/>
      <c r="F129" s="289" t="n"/>
      <c r="G129" s="289" t="n"/>
      <c r="H129" s="289" t="n"/>
      <c r="I129" s="289" t="n"/>
      <c r="J129" s="289" t="n"/>
      <c r="K129" s="247" t="n"/>
      <c r="L129" s="247" t="n"/>
      <c r="M129" s="247" t="n"/>
      <c r="N129" s="247" t="n"/>
      <c r="O129" s="247" t="n"/>
    </row>
    <row r="130" ht="16.5" customHeight="1" s="268">
      <c r="A130" s="247" t="n"/>
      <c r="B130" s="289" t="n"/>
      <c r="C130" s="289" t="n"/>
      <c r="D130" s="289" t="n"/>
      <c r="E130" s="289" t="n"/>
      <c r="F130" s="289" t="n"/>
      <c r="G130" s="289" t="n"/>
      <c r="H130" s="289" t="n"/>
      <c r="I130" s="289" t="n"/>
      <c r="J130" s="289" t="n"/>
      <c r="K130" s="247" t="n"/>
      <c r="L130" s="247" t="n"/>
      <c r="M130" s="247" t="n"/>
      <c r="N130" s="247" t="n"/>
      <c r="O130" s="247" t="n"/>
    </row>
    <row r="131" ht="16.5" customHeight="1" s="268">
      <c r="A131" s="247" t="n"/>
      <c r="B131" s="289" t="n"/>
      <c r="C131" s="289" t="n"/>
      <c r="D131" s="289" t="n"/>
      <c r="E131" s="289" t="n"/>
      <c r="F131" s="289" t="n"/>
      <c r="G131" s="289" t="n"/>
      <c r="H131" s="289" t="n"/>
      <c r="I131" s="289" t="n"/>
      <c r="J131" s="289" t="n"/>
      <c r="K131" s="247" t="n"/>
      <c r="L131" s="247" t="n"/>
      <c r="M131" s="247" t="n"/>
      <c r="N131" s="247" t="n"/>
      <c r="O131" s="247" t="n"/>
    </row>
    <row r="132" ht="16.5" customHeight="1" s="268">
      <c r="A132" s="247" t="n"/>
      <c r="B132" s="289" t="n"/>
      <c r="C132" s="289" t="n"/>
      <c r="D132" s="289" t="n"/>
      <c r="E132" s="289" t="n"/>
      <c r="F132" s="289" t="n"/>
      <c r="G132" s="289" t="n"/>
      <c r="H132" s="289" t="n"/>
      <c r="I132" s="289" t="n"/>
      <c r="J132" s="289" t="n"/>
      <c r="K132" s="247" t="n"/>
      <c r="L132" s="247" t="n"/>
      <c r="M132" s="247" t="n"/>
      <c r="N132" s="247" t="n"/>
      <c r="O132" s="247" t="n"/>
    </row>
    <row r="133" ht="16.5" customHeight="1" s="268">
      <c r="A133" s="247" t="n"/>
      <c r="B133" s="289" t="n"/>
      <c r="C133" s="289" t="n"/>
      <c r="D133" s="289" t="n"/>
      <c r="E133" s="289" t="n"/>
      <c r="F133" s="289" t="n"/>
      <c r="G133" s="289" t="n"/>
      <c r="H133" s="289" t="n"/>
      <c r="I133" s="289" t="n"/>
      <c r="J133" s="289" t="n"/>
      <c r="K133" s="247" t="n"/>
      <c r="L133" s="247" t="n"/>
      <c r="M133" s="247" t="n"/>
      <c r="N133" s="247" t="n"/>
      <c r="O133" s="247" t="n"/>
    </row>
    <row r="134" ht="16.5" customHeight="1" s="268">
      <c r="A134" s="247" t="n"/>
      <c r="B134" s="289" t="n"/>
      <c r="C134" s="289" t="n"/>
      <c r="D134" s="289" t="n"/>
      <c r="E134" s="289" t="n"/>
      <c r="F134" s="289" t="n"/>
      <c r="G134" s="289" t="n"/>
      <c r="H134" s="289" t="n"/>
      <c r="I134" s="289" t="n"/>
      <c r="J134" s="289" t="n"/>
      <c r="K134" s="247" t="n"/>
      <c r="L134" s="247" t="n"/>
      <c r="M134" s="247" t="n"/>
      <c r="N134" s="247" t="n"/>
      <c r="O134" s="247" t="n"/>
    </row>
    <row r="135" ht="16.5" customHeight="1" s="268">
      <c r="A135" s="247" t="n"/>
      <c r="B135" s="289" t="n"/>
      <c r="C135" s="289" t="n"/>
      <c r="D135" s="289" t="n"/>
      <c r="E135" s="289" t="n"/>
      <c r="F135" s="289" t="n"/>
      <c r="G135" s="289" t="n"/>
      <c r="H135" s="289" t="n"/>
      <c r="I135" s="289" t="n"/>
      <c r="J135" s="289" t="n"/>
      <c r="K135" s="247" t="n"/>
      <c r="L135" s="247" t="n"/>
      <c r="M135" s="247" t="n"/>
      <c r="N135" s="247" t="n"/>
      <c r="O135" s="247" t="n"/>
    </row>
    <row r="136" ht="16.5" customHeight="1" s="268">
      <c r="A136" s="247" t="n"/>
      <c r="B136" s="289" t="n"/>
      <c r="C136" s="289" t="n"/>
      <c r="D136" s="289" t="n"/>
      <c r="E136" s="289" t="n"/>
      <c r="F136" s="289" t="n"/>
      <c r="G136" s="289" t="n"/>
      <c r="H136" s="289" t="n"/>
      <c r="I136" s="289" t="n"/>
      <c r="J136" s="289" t="n"/>
      <c r="K136" s="247" t="n"/>
      <c r="L136" s="247" t="n"/>
      <c r="M136" s="247" t="n"/>
      <c r="N136" s="247" t="n"/>
      <c r="O136" s="247" t="n"/>
    </row>
    <row r="137" ht="16.5" customHeight="1" s="268">
      <c r="A137" s="247" t="n"/>
      <c r="B137" s="289" t="n"/>
      <c r="C137" s="289" t="n"/>
      <c r="D137" s="289" t="n"/>
      <c r="E137" s="289" t="n"/>
      <c r="F137" s="289" t="n"/>
      <c r="G137" s="289" t="n"/>
      <c r="H137" s="289" t="n"/>
      <c r="I137" s="289" t="n"/>
      <c r="J137" s="289" t="n"/>
      <c r="K137" s="247" t="n"/>
      <c r="L137" s="247" t="n"/>
      <c r="M137" s="247" t="n"/>
      <c r="N137" s="247" t="n"/>
      <c r="O137" s="247" t="n"/>
    </row>
    <row r="138" ht="16.5" customHeight="1" s="268">
      <c r="A138" s="247" t="n"/>
      <c r="B138" s="289" t="n"/>
      <c r="C138" s="289" t="n"/>
      <c r="D138" s="289" t="n"/>
      <c r="E138" s="289" t="n"/>
      <c r="F138" s="289" t="n"/>
      <c r="G138" s="289" t="n"/>
      <c r="H138" s="289" t="n"/>
      <c r="I138" s="289" t="n"/>
      <c r="J138" s="289" t="n"/>
      <c r="K138" s="247" t="n"/>
      <c r="L138" s="247" t="n"/>
      <c r="M138" s="247" t="n"/>
      <c r="N138" s="247" t="n"/>
      <c r="O138" s="247" t="n"/>
    </row>
    <row r="139" ht="16.5" customHeight="1" s="268">
      <c r="A139" s="247" t="n"/>
      <c r="B139" s="289" t="n"/>
      <c r="C139" s="289" t="n"/>
      <c r="D139" s="289" t="n"/>
      <c r="E139" s="289" t="n"/>
      <c r="F139" s="289" t="n"/>
      <c r="G139" s="289" t="n"/>
      <c r="H139" s="289" t="n"/>
      <c r="I139" s="289" t="n"/>
      <c r="J139" s="289" t="n"/>
      <c r="K139" s="247" t="n"/>
      <c r="L139" s="247" t="n"/>
      <c r="M139" s="247" t="n"/>
      <c r="N139" s="247" t="n"/>
      <c r="O139" s="247" t="n"/>
    </row>
    <row r="140" ht="16.5" customHeight="1" s="268">
      <c r="A140" s="247" t="n"/>
      <c r="B140" s="289" t="n"/>
      <c r="C140" s="289" t="n"/>
      <c r="D140" s="289" t="n"/>
      <c r="E140" s="289" t="n"/>
      <c r="F140" s="289" t="n"/>
      <c r="G140" s="289" t="n"/>
      <c r="H140" s="289" t="n"/>
      <c r="I140" s="289" t="n"/>
      <c r="J140" s="289" t="n"/>
      <c r="K140" s="247" t="n"/>
      <c r="L140" s="247" t="n"/>
      <c r="M140" s="247" t="n"/>
      <c r="N140" s="247" t="n"/>
      <c r="O140" s="247" t="n"/>
    </row>
    <row r="141" ht="16.5" customHeight="1" s="268">
      <c r="A141" s="247" t="n"/>
      <c r="B141" s="289" t="n"/>
      <c r="C141" s="289" t="n"/>
      <c r="D141" s="289" t="n"/>
      <c r="E141" s="289" t="n"/>
      <c r="F141" s="289" t="n"/>
      <c r="G141" s="289" t="n"/>
      <c r="H141" s="289" t="n"/>
      <c r="I141" s="289" t="n"/>
      <c r="J141" s="289" t="n"/>
      <c r="K141" s="247" t="n"/>
      <c r="L141" s="247" t="n"/>
      <c r="M141" s="247" t="n"/>
      <c r="N141" s="247" t="n"/>
      <c r="O141" s="247" t="n"/>
    </row>
    <row r="142" ht="16.5" customHeight="1" s="268">
      <c r="A142" s="247" t="n"/>
      <c r="B142" s="289" t="n"/>
      <c r="C142" s="289" t="n"/>
      <c r="D142" s="289" t="n"/>
      <c r="E142" s="289" t="n"/>
      <c r="F142" s="289" t="n"/>
      <c r="G142" s="289" t="n"/>
      <c r="H142" s="289" t="n"/>
      <c r="I142" s="289" t="n"/>
      <c r="J142" s="289" t="n"/>
      <c r="K142" s="247" t="n"/>
      <c r="L142" s="247" t="n"/>
      <c r="M142" s="247" t="n"/>
      <c r="N142" s="247" t="n"/>
      <c r="O142" s="247" t="n"/>
    </row>
    <row r="143" ht="16.5" customHeight="1" s="268">
      <c r="A143" s="247" t="n"/>
      <c r="B143" s="289" t="n"/>
      <c r="C143" s="289" t="n"/>
      <c r="D143" s="289" t="n"/>
      <c r="E143" s="289" t="n"/>
      <c r="F143" s="289" t="n"/>
      <c r="G143" s="289" t="n"/>
      <c r="H143" s="289" t="n"/>
      <c r="I143" s="289" t="n"/>
      <c r="J143" s="289" t="n"/>
      <c r="K143" s="247" t="n"/>
      <c r="L143" s="247" t="n"/>
      <c r="M143" s="247" t="n"/>
      <c r="N143" s="247" t="n"/>
      <c r="O143" s="247" t="n"/>
    </row>
    <row r="144" ht="16.5" customHeight="1" s="268">
      <c r="A144" s="247" t="n"/>
      <c r="B144" s="289" t="n"/>
      <c r="C144" s="289" t="n"/>
      <c r="D144" s="289" t="n"/>
      <c r="E144" s="289" t="n"/>
      <c r="F144" s="289" t="n"/>
      <c r="G144" s="289" t="n"/>
      <c r="H144" s="289" t="n"/>
      <c r="I144" s="289" t="n"/>
      <c r="J144" s="289" t="n"/>
      <c r="K144" s="247" t="n"/>
      <c r="L144" s="247" t="n"/>
      <c r="M144" s="247" t="n"/>
      <c r="N144" s="247" t="n"/>
      <c r="O144" s="247" t="n"/>
    </row>
    <row r="145" ht="16.5" customHeight="1" s="268">
      <c r="A145" s="247" t="n"/>
      <c r="B145" s="289" t="n"/>
      <c r="C145" s="289" t="n"/>
      <c r="D145" s="289" t="n"/>
      <c r="E145" s="289" t="n"/>
      <c r="F145" s="289" t="n"/>
      <c r="G145" s="289" t="n"/>
      <c r="H145" s="289" t="n"/>
      <c r="I145" s="289" t="n"/>
      <c r="J145" s="289" t="n"/>
      <c r="K145" s="247" t="n"/>
      <c r="L145" s="247" t="n"/>
      <c r="M145" s="247" t="n"/>
      <c r="N145" s="247" t="n"/>
      <c r="O145" s="247" t="n"/>
    </row>
    <row r="146" ht="16.5" customHeight="1" s="268">
      <c r="A146" s="247" t="n"/>
      <c r="B146" s="289" t="n"/>
      <c r="C146" s="289" t="n"/>
      <c r="D146" s="289" t="n"/>
      <c r="E146" s="289" t="n"/>
      <c r="F146" s="289" t="n"/>
      <c r="G146" s="289" t="n"/>
      <c r="H146" s="289" t="n"/>
      <c r="I146" s="289" t="n"/>
      <c r="J146" s="289" t="n"/>
      <c r="K146" s="247" t="n"/>
      <c r="L146" s="247" t="n"/>
      <c r="M146" s="247" t="n"/>
      <c r="N146" s="247" t="n"/>
      <c r="O146" s="247" t="n"/>
    </row>
    <row r="147" ht="16.5" customHeight="1" s="268">
      <c r="A147" s="247" t="n"/>
      <c r="B147" s="289" t="n"/>
      <c r="C147" s="289" t="n"/>
      <c r="D147" s="289" t="n"/>
      <c r="E147" s="289" t="n"/>
      <c r="F147" s="289" t="n"/>
      <c r="G147" s="289" t="n"/>
      <c r="H147" s="289" t="n"/>
      <c r="I147" s="289" t="n"/>
      <c r="J147" s="289" t="n"/>
      <c r="K147" s="247" t="n"/>
      <c r="L147" s="247" t="n"/>
      <c r="M147" s="247" t="n"/>
      <c r="N147" s="247" t="n"/>
      <c r="O147" s="247" t="n"/>
    </row>
    <row r="148" ht="16.5" customHeight="1" s="268">
      <c r="A148" s="247" t="n"/>
      <c r="B148" s="289" t="n"/>
      <c r="C148" s="289" t="n"/>
      <c r="D148" s="289" t="n"/>
      <c r="E148" s="289" t="n"/>
      <c r="F148" s="289" t="n"/>
      <c r="G148" s="289" t="n"/>
      <c r="H148" s="289" t="n"/>
      <c r="I148" s="289" t="n"/>
      <c r="J148" s="289" t="n"/>
      <c r="K148" s="247" t="n"/>
      <c r="L148" s="247" t="n"/>
      <c r="M148" s="247" t="n"/>
      <c r="N148" s="247" t="n"/>
      <c r="O148" s="247" t="n"/>
    </row>
    <row r="149" ht="16.5" customHeight="1" s="268">
      <c r="A149" s="247" t="n"/>
      <c r="B149" s="289" t="n"/>
      <c r="C149" s="289" t="n"/>
      <c r="D149" s="289" t="n"/>
      <c r="E149" s="289" t="n"/>
      <c r="F149" s="289" t="n"/>
      <c r="G149" s="289" t="n"/>
      <c r="H149" s="289" t="n"/>
      <c r="I149" s="289" t="n"/>
      <c r="J149" s="289" t="n"/>
      <c r="K149" s="247" t="n"/>
      <c r="L149" s="247" t="n"/>
      <c r="M149" s="247" t="n"/>
      <c r="N149" s="247" t="n"/>
      <c r="O149" s="247" t="n"/>
    </row>
    <row r="150" ht="16.5" customHeight="1" s="268">
      <c r="A150" s="247" t="n"/>
      <c r="B150" s="289" t="n"/>
      <c r="C150" s="289" t="n"/>
      <c r="D150" s="289" t="n"/>
      <c r="E150" s="289" t="n"/>
      <c r="F150" s="289" t="n"/>
      <c r="G150" s="289" t="n"/>
      <c r="H150" s="289" t="n"/>
      <c r="I150" s="289" t="n"/>
      <c r="J150" s="289" t="n"/>
      <c r="K150" s="247" t="n"/>
      <c r="L150" s="247" t="n"/>
      <c r="M150" s="247" t="n"/>
      <c r="N150" s="247" t="n"/>
      <c r="O150" s="247" t="n"/>
    </row>
    <row r="151" ht="16.5" customHeight="1" s="268">
      <c r="A151" s="247" t="n"/>
      <c r="B151" s="289" t="n"/>
      <c r="C151" s="289" t="n"/>
      <c r="D151" s="289" t="n"/>
      <c r="E151" s="289" t="n"/>
      <c r="F151" s="289" t="n"/>
      <c r="G151" s="289" t="n"/>
      <c r="H151" s="289" t="n"/>
      <c r="I151" s="289" t="n"/>
      <c r="J151" s="289" t="n"/>
      <c r="K151" s="247" t="n"/>
      <c r="L151" s="247" t="n"/>
      <c r="M151" s="247" t="n"/>
      <c r="N151" s="247" t="n"/>
      <c r="O151" s="247" t="n"/>
    </row>
    <row r="152" ht="16.5" customHeight="1" s="268">
      <c r="A152" s="247" t="n"/>
      <c r="B152" s="289" t="n"/>
      <c r="C152" s="289" t="n"/>
      <c r="D152" s="289" t="n"/>
      <c r="E152" s="289" t="n"/>
      <c r="F152" s="289" t="n"/>
      <c r="G152" s="289" t="n"/>
      <c r="H152" s="289" t="n"/>
      <c r="I152" s="289" t="n"/>
      <c r="J152" s="289" t="n"/>
      <c r="K152" s="247" t="n"/>
      <c r="L152" s="247" t="n"/>
      <c r="M152" s="247" t="n"/>
      <c r="N152" s="247" t="n"/>
      <c r="O152" s="247" t="n"/>
    </row>
    <row r="153" ht="16.5" customHeight="1" s="268">
      <c r="A153" s="247" t="n"/>
      <c r="B153" s="289" t="n"/>
      <c r="C153" s="289" t="n"/>
      <c r="D153" s="289" t="n"/>
      <c r="E153" s="289" t="n"/>
      <c r="F153" s="289" t="n"/>
      <c r="G153" s="289" t="n"/>
      <c r="H153" s="289" t="n"/>
      <c r="I153" s="289" t="n"/>
      <c r="J153" s="289" t="n"/>
      <c r="K153" s="247" t="n"/>
      <c r="L153" s="247" t="n"/>
      <c r="M153" s="247" t="n"/>
      <c r="N153" s="247" t="n"/>
      <c r="O153" s="247" t="n"/>
    </row>
    <row r="154" ht="16.5" customHeight="1" s="268">
      <c r="A154" s="247" t="n"/>
      <c r="B154" s="289" t="n"/>
      <c r="C154" s="289" t="n"/>
      <c r="D154" s="289" t="n"/>
      <c r="E154" s="289" t="n"/>
      <c r="F154" s="289" t="n"/>
      <c r="G154" s="289" t="n"/>
      <c r="H154" s="289" t="n"/>
      <c r="I154" s="289" t="n"/>
      <c r="J154" s="289" t="n"/>
      <c r="K154" s="247" t="n"/>
      <c r="L154" s="247" t="n"/>
      <c r="M154" s="247" t="n"/>
      <c r="N154" s="247" t="n"/>
      <c r="O154" s="247" t="n"/>
    </row>
    <row r="155" ht="16.5" customHeight="1" s="268">
      <c r="A155" s="247" t="n"/>
      <c r="B155" s="289" t="n"/>
      <c r="C155" s="289" t="n"/>
      <c r="D155" s="289" t="n"/>
      <c r="E155" s="289" t="n"/>
      <c r="F155" s="289" t="n"/>
      <c r="G155" s="289" t="n"/>
      <c r="H155" s="289" t="n"/>
      <c r="I155" s="289" t="n"/>
      <c r="J155" s="289" t="n"/>
      <c r="K155" s="247" t="n"/>
      <c r="L155" s="247" t="n"/>
      <c r="M155" s="247" t="n"/>
      <c r="N155" s="247" t="n"/>
      <c r="O155" s="247" t="n"/>
    </row>
    <row r="156" ht="16.5" customHeight="1" s="268">
      <c r="A156" s="247" t="n"/>
      <c r="B156" s="289" t="n"/>
      <c r="C156" s="289" t="n"/>
      <c r="D156" s="289" t="n"/>
      <c r="E156" s="289" t="n"/>
      <c r="F156" s="289" t="n"/>
      <c r="G156" s="289" t="n"/>
      <c r="H156" s="289" t="n"/>
      <c r="I156" s="289" t="n"/>
      <c r="J156" s="289" t="n"/>
      <c r="K156" s="247" t="n"/>
      <c r="L156" s="247" t="n"/>
      <c r="M156" s="247" t="n"/>
      <c r="N156" s="247" t="n"/>
      <c r="O156" s="247" t="n"/>
    </row>
    <row r="157" ht="16.5" customHeight="1" s="268">
      <c r="A157" s="247" t="n"/>
      <c r="B157" s="289" t="n"/>
      <c r="C157" s="289" t="n"/>
      <c r="D157" s="289" t="n"/>
      <c r="E157" s="289" t="n"/>
      <c r="F157" s="289" t="n"/>
      <c r="G157" s="289" t="n"/>
      <c r="H157" s="289" t="n"/>
      <c r="I157" s="289" t="n"/>
      <c r="J157" s="289" t="n"/>
      <c r="K157" s="247" t="n"/>
      <c r="L157" s="247" t="n"/>
      <c r="M157" s="247" t="n"/>
      <c r="N157" s="247" t="n"/>
      <c r="O157" s="247" t="n"/>
    </row>
    <row r="158" ht="16.5" customHeight="1" s="268">
      <c r="A158" s="247" t="n"/>
      <c r="B158" s="289" t="n"/>
      <c r="C158" s="289" t="n"/>
      <c r="D158" s="289" t="n"/>
      <c r="E158" s="289" t="n"/>
      <c r="F158" s="289" t="n"/>
      <c r="G158" s="289" t="n"/>
      <c r="H158" s="289" t="n"/>
      <c r="I158" s="289" t="n"/>
      <c r="J158" s="289" t="n"/>
      <c r="K158" s="247" t="n"/>
      <c r="L158" s="247" t="n"/>
      <c r="M158" s="247" t="n"/>
      <c r="N158" s="247" t="n"/>
      <c r="O158" s="247" t="n"/>
    </row>
    <row r="159" ht="16.5" customHeight="1" s="268">
      <c r="A159" s="247" t="n"/>
      <c r="B159" s="289" t="n"/>
      <c r="C159" s="289" t="n"/>
      <c r="D159" s="289" t="n"/>
      <c r="E159" s="289" t="n"/>
      <c r="F159" s="289" t="n"/>
      <c r="G159" s="289" t="n"/>
      <c r="H159" s="289" t="n"/>
      <c r="I159" s="289" t="n"/>
      <c r="J159" s="289" t="n"/>
      <c r="K159" s="247" t="n"/>
      <c r="L159" s="247" t="n"/>
      <c r="M159" s="247" t="n"/>
      <c r="N159" s="247" t="n"/>
      <c r="O159" s="247" t="n"/>
    </row>
    <row r="160" ht="16.5" customHeight="1" s="268">
      <c r="A160" s="247" t="n"/>
      <c r="B160" s="289" t="n"/>
      <c r="C160" s="289" t="n"/>
      <c r="D160" s="289" t="n"/>
      <c r="E160" s="289" t="n"/>
      <c r="F160" s="289" t="n"/>
      <c r="G160" s="289" t="n"/>
      <c r="H160" s="289" t="n"/>
      <c r="I160" s="289" t="n"/>
      <c r="J160" s="289" t="n"/>
      <c r="K160" s="247" t="n"/>
      <c r="L160" s="247" t="n"/>
      <c r="M160" s="247" t="n"/>
      <c r="N160" s="247" t="n"/>
      <c r="O160" s="247" t="n"/>
    </row>
    <row r="161" ht="16.5" customHeight="1" s="268">
      <c r="A161" s="247" t="n"/>
      <c r="B161" s="289" t="n"/>
      <c r="C161" s="289" t="n"/>
      <c r="D161" s="289" t="n"/>
      <c r="E161" s="289" t="n"/>
      <c r="F161" s="289" t="n"/>
      <c r="G161" s="289" t="n"/>
      <c r="H161" s="289" t="n"/>
      <c r="I161" s="289" t="n"/>
      <c r="J161" s="289" t="n"/>
      <c r="K161" s="247" t="n"/>
      <c r="L161" s="247" t="n"/>
      <c r="M161" s="247" t="n"/>
      <c r="N161" s="247" t="n"/>
      <c r="O161" s="247" t="n"/>
    </row>
    <row r="162" ht="16.5" customHeight="1" s="268">
      <c r="A162" s="247" t="n"/>
      <c r="B162" s="289" t="n"/>
      <c r="C162" s="289" t="n"/>
      <c r="D162" s="289" t="n"/>
      <c r="E162" s="289" t="n"/>
      <c r="F162" s="289" t="n"/>
      <c r="G162" s="289" t="n"/>
      <c r="H162" s="289" t="n"/>
      <c r="I162" s="289" t="n"/>
      <c r="J162" s="289" t="n"/>
      <c r="K162" s="247" t="n"/>
      <c r="L162" s="247" t="n"/>
      <c r="M162" s="247" t="n"/>
      <c r="N162" s="247" t="n"/>
      <c r="O162" s="247" t="n"/>
    </row>
    <row r="163" ht="16.5" customHeight="1" s="268">
      <c r="A163" s="247" t="n"/>
      <c r="B163" s="289" t="n"/>
      <c r="C163" s="289" t="n"/>
      <c r="D163" s="289" t="n"/>
      <c r="E163" s="289" t="n"/>
      <c r="F163" s="289" t="n"/>
      <c r="G163" s="289" t="n"/>
      <c r="H163" s="289" t="n"/>
      <c r="I163" s="289" t="n"/>
      <c r="J163" s="289" t="n"/>
      <c r="K163" s="247" t="n"/>
      <c r="L163" s="247" t="n"/>
      <c r="M163" s="247" t="n"/>
      <c r="N163" s="247" t="n"/>
      <c r="O163" s="247" t="n"/>
    </row>
    <row r="164" ht="16.5" customHeight="1" s="268">
      <c r="A164" s="247" t="n"/>
      <c r="B164" s="289" t="n"/>
      <c r="C164" s="289" t="n"/>
      <c r="D164" s="289" t="n"/>
      <c r="E164" s="289" t="n"/>
      <c r="F164" s="289" t="n"/>
      <c r="G164" s="289" t="n"/>
      <c r="H164" s="289" t="n"/>
      <c r="I164" s="289" t="n"/>
      <c r="J164" s="289" t="n"/>
      <c r="K164" s="247" t="n"/>
      <c r="L164" s="247" t="n"/>
      <c r="M164" s="247" t="n"/>
      <c r="N164" s="247" t="n"/>
      <c r="O164" s="247" t="n"/>
    </row>
    <row r="165" ht="16.5" customHeight="1" s="268">
      <c r="A165" s="247" t="n"/>
      <c r="B165" s="289" t="n"/>
      <c r="C165" s="289" t="n"/>
      <c r="D165" s="289" t="n"/>
      <c r="E165" s="289" t="n"/>
      <c r="F165" s="289" t="n"/>
      <c r="G165" s="289" t="n"/>
      <c r="H165" s="289" t="n"/>
      <c r="I165" s="289" t="n"/>
      <c r="J165" s="289" t="n"/>
      <c r="K165" s="247" t="n"/>
      <c r="L165" s="247" t="n"/>
      <c r="M165" s="247" t="n"/>
      <c r="N165" s="247" t="n"/>
      <c r="O165" s="247" t="n"/>
    </row>
    <row r="166" ht="16.5" customHeight="1" s="268">
      <c r="A166" s="247" t="n"/>
      <c r="B166" s="289" t="n"/>
      <c r="C166" s="289" t="n"/>
      <c r="D166" s="289" t="n"/>
      <c r="E166" s="289" t="n"/>
      <c r="F166" s="289" t="n"/>
      <c r="G166" s="289" t="n"/>
      <c r="H166" s="289" t="n"/>
      <c r="I166" s="289" t="n"/>
      <c r="J166" s="289" t="n"/>
      <c r="K166" s="247" t="n"/>
      <c r="L166" s="247" t="n"/>
      <c r="M166" s="247" t="n"/>
      <c r="N166" s="247" t="n"/>
      <c r="O166" s="247" t="n"/>
    </row>
    <row r="167" ht="16.5" customHeight="1" s="268">
      <c r="A167" s="247" t="n"/>
      <c r="B167" s="289" t="n"/>
      <c r="C167" s="289" t="n"/>
      <c r="D167" s="289" t="n"/>
      <c r="E167" s="289" t="n"/>
      <c r="F167" s="289" t="n"/>
      <c r="G167" s="289" t="n"/>
      <c r="H167" s="289" t="n"/>
      <c r="I167" s="289" t="n"/>
      <c r="J167" s="289" t="n"/>
      <c r="K167" s="247" t="n"/>
      <c r="L167" s="247" t="n"/>
      <c r="M167" s="247" t="n"/>
      <c r="N167" s="247" t="n"/>
      <c r="O167" s="247" t="n"/>
    </row>
    <row r="168" ht="16.5" customHeight="1" s="268">
      <c r="A168" s="247" t="n"/>
      <c r="B168" s="289" t="n"/>
      <c r="C168" s="289" t="n"/>
      <c r="D168" s="289" t="n"/>
      <c r="E168" s="289" t="n"/>
      <c r="F168" s="289" t="n"/>
      <c r="G168" s="289" t="n"/>
      <c r="H168" s="289" t="n"/>
      <c r="I168" s="289" t="n"/>
      <c r="J168" s="289" t="n"/>
      <c r="K168" s="247" t="n"/>
      <c r="L168" s="247" t="n"/>
      <c r="M168" s="247" t="n"/>
      <c r="N168" s="247" t="n"/>
      <c r="O168" s="247" t="n"/>
    </row>
    <row r="169" ht="16.5" customHeight="1" s="268">
      <c r="A169" s="247" t="n"/>
      <c r="B169" s="289" t="n"/>
      <c r="C169" s="289" t="n"/>
      <c r="D169" s="289" t="n"/>
      <c r="E169" s="289" t="n"/>
      <c r="F169" s="289" t="n"/>
      <c r="G169" s="289" t="n"/>
      <c r="H169" s="289" t="n"/>
      <c r="I169" s="289" t="n"/>
      <c r="J169" s="289" t="n"/>
      <c r="K169" s="247" t="n"/>
      <c r="L169" s="247" t="n"/>
      <c r="M169" s="247" t="n"/>
      <c r="N169" s="247" t="n"/>
      <c r="O169" s="247" t="n"/>
    </row>
    <row r="170" ht="16.5" customHeight="1" s="268">
      <c r="A170" s="247" t="n"/>
      <c r="B170" s="289" t="n"/>
      <c r="C170" s="289" t="n"/>
      <c r="D170" s="289" t="n"/>
      <c r="E170" s="289" t="n"/>
      <c r="F170" s="289" t="n"/>
      <c r="G170" s="289" t="n"/>
      <c r="H170" s="289" t="n"/>
      <c r="I170" s="289" t="n"/>
      <c r="J170" s="289" t="n"/>
      <c r="K170" s="247" t="n"/>
      <c r="L170" s="247" t="n"/>
      <c r="M170" s="247" t="n"/>
      <c r="N170" s="247" t="n"/>
      <c r="O170" s="247" t="n"/>
    </row>
    <row r="171" ht="16.5" customHeight="1" s="268">
      <c r="A171" s="247" t="n"/>
      <c r="B171" s="289" t="n"/>
      <c r="C171" s="289" t="n"/>
      <c r="D171" s="289" t="n"/>
      <c r="E171" s="289" t="n"/>
      <c r="F171" s="289" t="n"/>
      <c r="G171" s="289" t="n"/>
      <c r="H171" s="289" t="n"/>
      <c r="I171" s="289" t="n"/>
      <c r="J171" s="289" t="n"/>
      <c r="K171" s="247" t="n"/>
      <c r="L171" s="247" t="n"/>
      <c r="M171" s="247" t="n"/>
      <c r="N171" s="247" t="n"/>
      <c r="O171" s="247" t="n"/>
    </row>
    <row r="172" ht="16.5" customHeight="1" s="268">
      <c r="A172" s="247" t="n"/>
      <c r="B172" s="289" t="n"/>
      <c r="C172" s="289" t="n"/>
      <c r="D172" s="289" t="n"/>
      <c r="E172" s="289" t="n"/>
      <c r="F172" s="289" t="n"/>
      <c r="G172" s="289" t="n"/>
      <c r="H172" s="289" t="n"/>
      <c r="I172" s="289" t="n"/>
      <c r="J172" s="289" t="n"/>
      <c r="K172" s="247" t="n"/>
      <c r="L172" s="247" t="n"/>
      <c r="M172" s="247" t="n"/>
      <c r="N172" s="247" t="n"/>
      <c r="O172" s="247" t="n"/>
    </row>
    <row r="173" ht="16.5" customHeight="1" s="268">
      <c r="A173" s="247" t="n"/>
      <c r="B173" s="289" t="n"/>
      <c r="C173" s="289" t="n"/>
      <c r="D173" s="289" t="n"/>
      <c r="E173" s="289" t="n"/>
      <c r="F173" s="289" t="n"/>
      <c r="G173" s="289" t="n"/>
      <c r="H173" s="289" t="n"/>
      <c r="I173" s="289" t="n"/>
      <c r="J173" s="289" t="n"/>
      <c r="K173" s="247" t="n"/>
      <c r="L173" s="247" t="n"/>
      <c r="M173" s="247" t="n"/>
      <c r="N173" s="247" t="n"/>
      <c r="O173" s="247" t="n"/>
    </row>
    <row r="174" ht="16.5" customHeight="1" s="268">
      <c r="A174" s="247" t="n"/>
      <c r="B174" s="289" t="n"/>
      <c r="C174" s="289" t="n"/>
      <c r="D174" s="289" t="n"/>
      <c r="E174" s="289" t="n"/>
      <c r="F174" s="289" t="n"/>
      <c r="G174" s="289" t="n"/>
      <c r="H174" s="289" t="n"/>
      <c r="I174" s="289" t="n"/>
      <c r="J174" s="289" t="n"/>
      <c r="K174" s="247" t="n"/>
      <c r="L174" s="247" t="n"/>
      <c r="M174" s="247" t="n"/>
      <c r="N174" s="247" t="n"/>
      <c r="O174" s="247" t="n"/>
    </row>
    <row r="175" ht="16.5" customHeight="1" s="268">
      <c r="A175" s="247" t="n"/>
      <c r="B175" s="289" t="n"/>
      <c r="C175" s="289" t="n"/>
      <c r="D175" s="289" t="n"/>
      <c r="E175" s="289" t="n"/>
      <c r="F175" s="289" t="n"/>
      <c r="G175" s="289" t="n"/>
      <c r="H175" s="289" t="n"/>
      <c r="I175" s="289" t="n"/>
      <c r="J175" s="289" t="n"/>
      <c r="K175" s="247" t="n"/>
      <c r="L175" s="247" t="n"/>
      <c r="M175" s="247" t="n"/>
      <c r="N175" s="247" t="n"/>
      <c r="O175" s="247" t="n"/>
    </row>
    <row r="176" ht="16.5" customHeight="1" s="268">
      <c r="A176" s="247" t="n"/>
      <c r="B176" s="289" t="n"/>
      <c r="C176" s="289" t="n"/>
      <c r="D176" s="289" t="n"/>
      <c r="E176" s="289" t="n"/>
      <c r="F176" s="289" t="n"/>
      <c r="G176" s="289" t="n"/>
      <c r="H176" s="289" t="n"/>
      <c r="I176" s="289" t="n"/>
      <c r="J176" s="289" t="n"/>
      <c r="K176" s="247" t="n"/>
      <c r="L176" s="247" t="n"/>
      <c r="M176" s="247" t="n"/>
      <c r="N176" s="247" t="n"/>
      <c r="O176" s="247" t="n"/>
    </row>
    <row r="177" ht="16.5" customHeight="1" s="268">
      <c r="A177" s="247" t="n"/>
      <c r="B177" s="289" t="n"/>
      <c r="C177" s="289" t="n"/>
      <c r="D177" s="289" t="n"/>
      <c r="E177" s="289" t="n"/>
      <c r="F177" s="289" t="n"/>
      <c r="G177" s="289" t="n"/>
      <c r="H177" s="289" t="n"/>
      <c r="I177" s="289" t="n"/>
      <c r="J177" s="289" t="n"/>
      <c r="K177" s="247" t="n"/>
      <c r="L177" s="247" t="n"/>
      <c r="M177" s="247" t="n"/>
      <c r="N177" s="247" t="n"/>
      <c r="O177" s="247" t="n"/>
    </row>
    <row r="178" ht="16.5" customHeight="1" s="268">
      <c r="A178" s="247" t="n"/>
      <c r="B178" s="289" t="n"/>
      <c r="C178" s="289" t="n"/>
      <c r="D178" s="289" t="n"/>
      <c r="E178" s="289" t="n"/>
      <c r="F178" s="289" t="n"/>
      <c r="G178" s="289" t="n"/>
      <c r="H178" s="289" t="n"/>
      <c r="I178" s="289" t="n"/>
      <c r="J178" s="289" t="n"/>
      <c r="K178" s="247" t="n"/>
      <c r="L178" s="247" t="n"/>
      <c r="M178" s="247" t="n"/>
      <c r="N178" s="247" t="n"/>
      <c r="O178" s="247" t="n"/>
    </row>
    <row r="179" ht="16.5" customHeight="1" s="268">
      <c r="A179" s="247" t="n"/>
      <c r="B179" s="289" t="n"/>
      <c r="C179" s="289" t="n"/>
      <c r="D179" s="289" t="n"/>
      <c r="E179" s="289" t="n"/>
      <c r="F179" s="289" t="n"/>
      <c r="G179" s="289" t="n"/>
      <c r="H179" s="289" t="n"/>
      <c r="I179" s="289" t="n"/>
      <c r="J179" s="289" t="n"/>
      <c r="K179" s="247" t="n"/>
      <c r="L179" s="247" t="n"/>
      <c r="M179" s="247" t="n"/>
      <c r="N179" s="247" t="n"/>
      <c r="O179" s="247" t="n"/>
    </row>
    <row r="180" ht="16.5" customHeight="1" s="268">
      <c r="A180" s="247" t="n"/>
      <c r="B180" s="289" t="n"/>
      <c r="C180" s="289" t="n"/>
      <c r="D180" s="289" t="n"/>
      <c r="E180" s="289" t="n"/>
      <c r="F180" s="289" t="n"/>
      <c r="G180" s="289" t="n"/>
      <c r="H180" s="289" t="n"/>
      <c r="I180" s="289" t="n"/>
      <c r="J180" s="289" t="n"/>
      <c r="K180" s="247" t="n"/>
      <c r="L180" s="247" t="n"/>
      <c r="M180" s="247" t="n"/>
      <c r="N180" s="247" t="n"/>
      <c r="O180" s="247" t="n"/>
    </row>
    <row r="181" ht="16.5" customHeight="1" s="268">
      <c r="A181" s="247" t="n"/>
      <c r="B181" s="289" t="n"/>
      <c r="C181" s="289" t="n"/>
      <c r="D181" s="289" t="n"/>
      <c r="E181" s="289" t="n"/>
      <c r="F181" s="289" t="n"/>
      <c r="G181" s="289" t="n"/>
      <c r="H181" s="289" t="n"/>
      <c r="I181" s="289" t="n"/>
      <c r="J181" s="289" t="n"/>
      <c r="K181" s="247" t="n"/>
      <c r="L181" s="247" t="n"/>
      <c r="M181" s="247" t="n"/>
      <c r="N181" s="247" t="n"/>
      <c r="O181" s="247" t="n"/>
    </row>
    <row r="182" ht="16.5" customHeight="1" s="268">
      <c r="A182" s="247" t="n"/>
      <c r="B182" s="289" t="n"/>
      <c r="C182" s="289" t="n"/>
      <c r="D182" s="289" t="n"/>
      <c r="E182" s="289" t="n"/>
      <c r="F182" s="289" t="n"/>
      <c r="G182" s="289" t="n"/>
      <c r="H182" s="289" t="n"/>
      <c r="I182" s="289" t="n"/>
      <c r="J182" s="289" t="n"/>
      <c r="K182" s="247" t="n"/>
      <c r="L182" s="247" t="n"/>
      <c r="M182" s="247" t="n"/>
      <c r="N182" s="247" t="n"/>
      <c r="O182" s="247" t="n"/>
    </row>
    <row r="183" ht="16.5" customHeight="1" s="268">
      <c r="A183" s="247" t="n"/>
      <c r="B183" s="289" t="n"/>
      <c r="C183" s="289" t="n"/>
      <c r="D183" s="289" t="n"/>
      <c r="E183" s="289" t="n"/>
      <c r="F183" s="289" t="n"/>
      <c r="G183" s="289" t="n"/>
      <c r="H183" s="289" t="n"/>
      <c r="I183" s="289" t="n"/>
      <c r="J183" s="289" t="n"/>
      <c r="K183" s="247" t="n"/>
      <c r="L183" s="247" t="n"/>
      <c r="M183" s="247" t="n"/>
      <c r="N183" s="247" t="n"/>
      <c r="O183" s="247" t="n"/>
    </row>
    <row r="184" ht="16.5" customHeight="1" s="268">
      <c r="A184" s="247" t="n"/>
      <c r="B184" s="289" t="n"/>
      <c r="C184" s="289" t="n"/>
      <c r="D184" s="289" t="n"/>
      <c r="E184" s="289" t="n"/>
      <c r="F184" s="289" t="n"/>
      <c r="G184" s="289" t="n"/>
      <c r="H184" s="289" t="n"/>
      <c r="I184" s="289" t="n"/>
      <c r="J184" s="289" t="n"/>
      <c r="K184" s="247" t="n"/>
      <c r="L184" s="247" t="n"/>
      <c r="M184" s="247" t="n"/>
      <c r="N184" s="247" t="n"/>
      <c r="O184" s="247" t="n"/>
    </row>
    <row r="185" ht="16.5" customHeight="1" s="268">
      <c r="A185" s="247" t="n"/>
      <c r="B185" s="289" t="n"/>
      <c r="C185" s="289" t="n"/>
      <c r="D185" s="289" t="n"/>
      <c r="E185" s="289" t="n"/>
      <c r="F185" s="289" t="n"/>
      <c r="G185" s="289" t="n"/>
      <c r="H185" s="289" t="n"/>
      <c r="I185" s="289" t="n"/>
      <c r="J185" s="289" t="n"/>
      <c r="K185" s="247" t="n"/>
      <c r="L185" s="247" t="n"/>
      <c r="M185" s="247" t="n"/>
      <c r="N185" s="247" t="n"/>
      <c r="O185" s="247" t="n"/>
    </row>
    <row r="186" ht="16.5" customHeight="1" s="268">
      <c r="A186" s="247" t="n"/>
      <c r="B186" s="289" t="n"/>
      <c r="C186" s="289" t="n"/>
      <c r="D186" s="289" t="n"/>
      <c r="E186" s="289" t="n"/>
      <c r="F186" s="289" t="n"/>
      <c r="G186" s="289" t="n"/>
      <c r="H186" s="289" t="n"/>
      <c r="I186" s="289" t="n"/>
      <c r="J186" s="289" t="n"/>
      <c r="K186" s="247" t="n"/>
      <c r="L186" s="247" t="n"/>
      <c r="M186" s="247" t="n"/>
      <c r="N186" s="247" t="n"/>
      <c r="O186" s="247" t="n"/>
    </row>
    <row r="187" ht="16.5" customHeight="1" s="268">
      <c r="A187" s="247" t="n"/>
      <c r="B187" s="289" t="n"/>
      <c r="C187" s="289" t="n"/>
      <c r="D187" s="289" t="n"/>
      <c r="E187" s="289" t="n"/>
      <c r="F187" s="289" t="n"/>
      <c r="G187" s="289" t="n"/>
      <c r="H187" s="289" t="n"/>
      <c r="I187" s="289" t="n"/>
      <c r="J187" s="289" t="n"/>
      <c r="K187" s="247" t="n"/>
      <c r="L187" s="247" t="n"/>
      <c r="M187" s="247" t="n"/>
      <c r="N187" s="247" t="n"/>
      <c r="O187" s="247" t="n"/>
    </row>
    <row r="188" ht="16.5" customHeight="1" s="268">
      <c r="A188" s="247" t="n"/>
      <c r="B188" s="289" t="n"/>
      <c r="C188" s="289" t="n"/>
      <c r="D188" s="289" t="n"/>
      <c r="E188" s="289" t="n"/>
      <c r="F188" s="289" t="n"/>
      <c r="G188" s="289" t="n"/>
      <c r="H188" s="289" t="n"/>
      <c r="I188" s="289" t="n"/>
      <c r="J188" s="289" t="n"/>
      <c r="K188" s="247" t="n"/>
      <c r="L188" s="247" t="n"/>
      <c r="M188" s="247" t="n"/>
      <c r="N188" s="247" t="n"/>
      <c r="O188" s="247" t="n"/>
    </row>
    <row r="189" ht="16.5" customHeight="1" s="268">
      <c r="A189" s="247" t="n"/>
      <c r="B189" s="289" t="n"/>
      <c r="C189" s="289" t="n"/>
      <c r="D189" s="289" t="n"/>
      <c r="E189" s="289" t="n"/>
      <c r="F189" s="289" t="n"/>
      <c r="G189" s="289" t="n"/>
      <c r="H189" s="289" t="n"/>
      <c r="I189" s="289" t="n"/>
      <c r="J189" s="289" t="n"/>
      <c r="K189" s="247" t="n"/>
      <c r="L189" s="247" t="n"/>
      <c r="M189" s="247" t="n"/>
      <c r="N189" s="247" t="n"/>
      <c r="O189" s="247" t="n"/>
    </row>
    <row r="190" ht="16.5" customHeight="1" s="268">
      <c r="A190" s="247" t="n"/>
      <c r="B190" s="289" t="n"/>
      <c r="C190" s="289" t="n"/>
      <c r="D190" s="289" t="n"/>
      <c r="E190" s="289" t="n"/>
      <c r="F190" s="289" t="n"/>
      <c r="G190" s="289" t="n"/>
      <c r="H190" s="289" t="n"/>
      <c r="I190" s="289" t="n"/>
      <c r="J190" s="289" t="n"/>
      <c r="K190" s="247" t="n"/>
      <c r="L190" s="247" t="n"/>
      <c r="M190" s="247" t="n"/>
      <c r="N190" s="247" t="n"/>
      <c r="O190" s="247" t="n"/>
    </row>
    <row r="191" ht="16.5" customHeight="1" s="268">
      <c r="A191" s="247" t="n"/>
      <c r="B191" s="289" t="n"/>
      <c r="C191" s="289" t="n"/>
      <c r="D191" s="289" t="n"/>
      <c r="E191" s="289" t="n"/>
      <c r="F191" s="289" t="n"/>
      <c r="G191" s="289" t="n"/>
      <c r="H191" s="289" t="n"/>
      <c r="I191" s="289" t="n"/>
      <c r="J191" s="289" t="n"/>
      <c r="K191" s="247" t="n"/>
      <c r="L191" s="247" t="n"/>
      <c r="M191" s="247" t="n"/>
      <c r="N191" s="247" t="n"/>
      <c r="O191" s="247" t="n"/>
    </row>
    <row r="192" ht="16.5" customHeight="1" s="268">
      <c r="A192" s="247" t="n"/>
      <c r="B192" s="289" t="n"/>
      <c r="C192" s="289" t="n"/>
      <c r="D192" s="289" t="n"/>
      <c r="E192" s="289" t="n"/>
      <c r="F192" s="289" t="n"/>
      <c r="G192" s="289" t="n"/>
      <c r="H192" s="289" t="n"/>
      <c r="I192" s="289" t="n"/>
      <c r="J192" s="289" t="n"/>
      <c r="K192" s="247" t="n"/>
      <c r="L192" s="247" t="n"/>
      <c r="M192" s="247" t="n"/>
      <c r="N192" s="247" t="n"/>
      <c r="O192" s="247" t="n"/>
    </row>
    <row r="193" ht="16.5" customHeight="1" s="268">
      <c r="A193" s="247" t="n"/>
      <c r="B193" s="289" t="n"/>
      <c r="C193" s="289" t="n"/>
      <c r="D193" s="289" t="n"/>
      <c r="E193" s="289" t="n"/>
      <c r="F193" s="289" t="n"/>
      <c r="G193" s="289" t="n"/>
      <c r="H193" s="289" t="n"/>
      <c r="I193" s="289" t="n"/>
      <c r="J193" s="289" t="n"/>
      <c r="K193" s="247" t="n"/>
      <c r="L193" s="247" t="n"/>
      <c r="M193" s="247" t="n"/>
      <c r="N193" s="247" t="n"/>
      <c r="O193" s="247" t="n"/>
    </row>
    <row r="194" ht="16.5" customHeight="1" s="268">
      <c r="A194" s="247" t="n"/>
      <c r="B194" s="289" t="n"/>
      <c r="C194" s="289" t="n"/>
      <c r="D194" s="289" t="n"/>
      <c r="E194" s="289" t="n"/>
      <c r="F194" s="289" t="n"/>
      <c r="G194" s="289" t="n"/>
      <c r="H194" s="289" t="n"/>
      <c r="I194" s="289" t="n"/>
      <c r="J194" s="289" t="n"/>
      <c r="K194" s="247" t="n"/>
      <c r="L194" s="247" t="n"/>
      <c r="M194" s="247" t="n"/>
      <c r="N194" s="247" t="n"/>
      <c r="O194" s="247" t="n"/>
    </row>
    <row r="195" ht="16.5" customHeight="1" s="268">
      <c r="A195" s="247" t="n"/>
      <c r="B195" s="289" t="n"/>
      <c r="C195" s="289" t="n"/>
      <c r="D195" s="289" t="n"/>
      <c r="E195" s="289" t="n"/>
      <c r="F195" s="289" t="n"/>
      <c r="G195" s="289" t="n"/>
      <c r="H195" s="289" t="n"/>
      <c r="I195" s="289" t="n"/>
      <c r="J195" s="289" t="n"/>
      <c r="K195" s="247" t="n"/>
      <c r="L195" s="247" t="n"/>
      <c r="M195" s="247" t="n"/>
      <c r="N195" s="247" t="n"/>
      <c r="O195" s="247" t="n"/>
    </row>
    <row r="196" ht="16.5" customHeight="1" s="268">
      <c r="A196" s="247" t="n"/>
      <c r="B196" s="289" t="n"/>
      <c r="C196" s="289" t="n"/>
      <c r="D196" s="289" t="n"/>
      <c r="E196" s="289" t="n"/>
      <c r="F196" s="289" t="n"/>
      <c r="G196" s="289" t="n"/>
      <c r="H196" s="289" t="n"/>
      <c r="I196" s="289" t="n"/>
      <c r="J196" s="289" t="n"/>
      <c r="K196" s="247" t="n"/>
      <c r="L196" s="247" t="n"/>
      <c r="M196" s="247" t="n"/>
      <c r="N196" s="247" t="n"/>
      <c r="O196" s="247" t="n"/>
    </row>
    <row r="197" ht="16.5" customHeight="1" s="268">
      <c r="A197" s="247" t="n"/>
      <c r="B197" s="289" t="n"/>
      <c r="C197" s="289" t="n"/>
      <c r="D197" s="289" t="n"/>
      <c r="E197" s="289" t="n"/>
      <c r="F197" s="289" t="n"/>
      <c r="G197" s="289" t="n"/>
      <c r="H197" s="289" t="n"/>
      <c r="I197" s="289" t="n"/>
      <c r="J197" s="289" t="n"/>
      <c r="K197" s="247" t="n"/>
      <c r="L197" s="247" t="n"/>
      <c r="M197" s="247" t="n"/>
      <c r="N197" s="247" t="n"/>
      <c r="O197" s="247" t="n"/>
    </row>
    <row r="198" ht="16.5" customHeight="1" s="268">
      <c r="A198" s="247" t="n"/>
      <c r="B198" s="289" t="n"/>
      <c r="C198" s="289" t="n"/>
      <c r="D198" s="289" t="n"/>
      <c r="E198" s="289" t="n"/>
      <c r="F198" s="289" t="n"/>
      <c r="G198" s="289" t="n"/>
      <c r="H198" s="289" t="n"/>
      <c r="I198" s="289" t="n"/>
      <c r="J198" s="289" t="n"/>
      <c r="K198" s="247" t="n"/>
      <c r="L198" s="247" t="n"/>
      <c r="M198" s="247" t="n"/>
      <c r="N198" s="247" t="n"/>
      <c r="O198" s="247" t="n"/>
    </row>
    <row r="199" ht="16.5" customHeight="1" s="268">
      <c r="A199" s="247" t="n"/>
      <c r="B199" s="289" t="n"/>
      <c r="C199" s="289" t="n"/>
      <c r="D199" s="289" t="n"/>
      <c r="E199" s="289" t="n"/>
      <c r="F199" s="289" t="n"/>
      <c r="G199" s="289" t="n"/>
      <c r="H199" s="289" t="n"/>
      <c r="I199" s="289" t="n"/>
      <c r="J199" s="289" t="n"/>
      <c r="K199" s="247" t="n"/>
      <c r="L199" s="247" t="n"/>
      <c r="M199" s="247" t="n"/>
      <c r="N199" s="247" t="n"/>
      <c r="O199" s="247" t="n"/>
    </row>
    <row r="200" ht="16.5" customHeight="1" s="268">
      <c r="A200" s="247" t="n"/>
      <c r="B200" s="289" t="n"/>
      <c r="C200" s="289" t="n"/>
      <c r="D200" s="289" t="n"/>
      <c r="E200" s="289" t="n"/>
      <c r="F200" s="289" t="n"/>
      <c r="G200" s="289" t="n"/>
      <c r="H200" s="289" t="n"/>
      <c r="I200" s="289" t="n"/>
      <c r="J200" s="289" t="n"/>
      <c r="K200" s="247" t="n"/>
      <c r="L200" s="247" t="n"/>
      <c r="M200" s="247" t="n"/>
      <c r="N200" s="247" t="n"/>
      <c r="O200" s="247" t="n"/>
    </row>
    <row r="201" ht="16.5" customHeight="1" s="268">
      <c r="A201" s="247" t="n"/>
      <c r="B201" s="289" t="n"/>
      <c r="C201" s="289" t="n"/>
      <c r="D201" s="289" t="n"/>
      <c r="E201" s="289" t="n"/>
      <c r="F201" s="289" t="n"/>
      <c r="G201" s="289" t="n"/>
      <c r="H201" s="289" t="n"/>
      <c r="I201" s="289" t="n"/>
      <c r="J201" s="289" t="n"/>
      <c r="K201" s="247" t="n"/>
      <c r="L201" s="247" t="n"/>
      <c r="M201" s="247" t="n"/>
      <c r="N201" s="247" t="n"/>
      <c r="O201" s="247" t="n"/>
    </row>
    <row r="202" ht="16.5" customHeight="1" s="268">
      <c r="A202" s="247" t="n"/>
      <c r="B202" s="289" t="n"/>
      <c r="C202" s="289" t="n"/>
      <c r="D202" s="289" t="n"/>
      <c r="E202" s="289" t="n"/>
      <c r="F202" s="289" t="n"/>
      <c r="G202" s="289" t="n"/>
      <c r="H202" s="289" t="n"/>
      <c r="I202" s="289" t="n"/>
      <c r="J202" s="289" t="n"/>
      <c r="K202" s="247" t="n"/>
      <c r="L202" s="247" t="n"/>
      <c r="M202" s="247" t="n"/>
      <c r="N202" s="247" t="n"/>
      <c r="O202" s="247" t="n"/>
    </row>
    <row r="203" ht="16.5" customHeight="1" s="268">
      <c r="A203" s="247" t="n"/>
      <c r="B203" s="289" t="n"/>
      <c r="C203" s="289" t="n"/>
      <c r="D203" s="289" t="n"/>
      <c r="E203" s="289" t="n"/>
      <c r="F203" s="289" t="n"/>
      <c r="G203" s="289" t="n"/>
      <c r="H203" s="289" t="n"/>
      <c r="I203" s="289" t="n"/>
      <c r="J203" s="289" t="n"/>
      <c r="K203" s="247" t="n"/>
      <c r="L203" s="247" t="n"/>
      <c r="M203" s="247" t="n"/>
      <c r="N203" s="247" t="n"/>
      <c r="O203" s="247" t="n"/>
    </row>
    <row r="204" ht="16.5" customHeight="1" s="268">
      <c r="A204" s="247" t="n"/>
      <c r="B204" s="289" t="n"/>
      <c r="C204" s="289" t="n"/>
      <c r="D204" s="289" t="n"/>
      <c r="E204" s="289" t="n"/>
      <c r="F204" s="289" t="n"/>
      <c r="G204" s="289" t="n"/>
      <c r="H204" s="289" t="n"/>
      <c r="I204" s="289" t="n"/>
      <c r="J204" s="289" t="n"/>
      <c r="K204" s="247" t="n"/>
      <c r="L204" s="247" t="n"/>
      <c r="M204" s="247" t="n"/>
      <c r="N204" s="247" t="n"/>
      <c r="O204" s="247" t="n"/>
    </row>
    <row r="205" ht="16.5" customHeight="1" s="268">
      <c r="A205" s="247" t="n"/>
      <c r="B205" s="289" t="n"/>
      <c r="C205" s="289" t="n"/>
      <c r="D205" s="289" t="n"/>
      <c r="E205" s="289" t="n"/>
      <c r="F205" s="289" t="n"/>
      <c r="G205" s="289" t="n"/>
      <c r="H205" s="289" t="n"/>
      <c r="I205" s="289" t="n"/>
      <c r="J205" s="289" t="n"/>
      <c r="K205" s="247" t="n"/>
      <c r="L205" s="247" t="n"/>
      <c r="M205" s="247" t="n"/>
      <c r="N205" s="247" t="n"/>
      <c r="O205" s="247" t="n"/>
    </row>
    <row r="206" ht="16.5" customHeight="1" s="268">
      <c r="A206" s="247" t="n"/>
      <c r="B206" s="289" t="n"/>
      <c r="C206" s="289" t="n"/>
      <c r="D206" s="289" t="n"/>
      <c r="E206" s="289" t="n"/>
      <c r="F206" s="289" t="n"/>
      <c r="G206" s="289" t="n"/>
      <c r="H206" s="289" t="n"/>
      <c r="I206" s="289" t="n"/>
      <c r="J206" s="289" t="n"/>
      <c r="K206" s="247" t="n"/>
      <c r="L206" s="247" t="n"/>
      <c r="M206" s="247" t="n"/>
      <c r="N206" s="247" t="n"/>
      <c r="O206" s="247" t="n"/>
    </row>
    <row r="207" ht="16.5" customHeight="1" s="268">
      <c r="A207" s="247" t="n"/>
      <c r="B207" s="289" t="n"/>
      <c r="C207" s="289" t="n"/>
      <c r="D207" s="289" t="n"/>
      <c r="E207" s="289" t="n"/>
      <c r="F207" s="289" t="n"/>
      <c r="G207" s="289" t="n"/>
      <c r="H207" s="289" t="n"/>
      <c r="I207" s="289" t="n"/>
      <c r="J207" s="289" t="n"/>
      <c r="K207" s="247" t="n"/>
      <c r="L207" s="247" t="n"/>
      <c r="M207" s="247" t="n"/>
      <c r="N207" s="247" t="n"/>
      <c r="O207" s="247" t="n"/>
    </row>
    <row r="208" ht="16.5" customHeight="1" s="268">
      <c r="A208" s="247" t="n"/>
      <c r="B208" s="289" t="n"/>
      <c r="C208" s="289" t="n"/>
      <c r="D208" s="289" t="n"/>
      <c r="E208" s="289" t="n"/>
      <c r="F208" s="289" t="n"/>
      <c r="G208" s="289" t="n"/>
      <c r="H208" s="289" t="n"/>
      <c r="I208" s="289" t="n"/>
      <c r="J208" s="289" t="n"/>
      <c r="K208" s="247" t="n"/>
      <c r="L208" s="247" t="n"/>
      <c r="M208" s="247" t="n"/>
      <c r="N208" s="247" t="n"/>
      <c r="O208" s="247" t="n"/>
    </row>
    <row r="209" ht="16.5" customHeight="1" s="268">
      <c r="A209" s="247" t="n"/>
      <c r="B209" s="289" t="n"/>
      <c r="C209" s="289" t="n"/>
      <c r="D209" s="289" t="n"/>
      <c r="E209" s="289" t="n"/>
      <c r="F209" s="289" t="n"/>
      <c r="G209" s="289" t="n"/>
      <c r="H209" s="289" t="n"/>
      <c r="I209" s="289" t="n"/>
      <c r="J209" s="289" t="n"/>
      <c r="K209" s="247" t="n"/>
      <c r="L209" s="247" t="n"/>
      <c r="M209" s="247" t="n"/>
      <c r="N209" s="247" t="n"/>
      <c r="O209" s="247" t="n"/>
    </row>
    <row r="210" ht="16.5" customHeight="1" s="268">
      <c r="A210" s="247" t="n"/>
      <c r="B210" s="289" t="n"/>
      <c r="C210" s="289" t="n"/>
      <c r="D210" s="289" t="n"/>
      <c r="E210" s="289" t="n"/>
      <c r="F210" s="289" t="n"/>
      <c r="G210" s="289" t="n"/>
      <c r="H210" s="289" t="n"/>
      <c r="I210" s="289" t="n"/>
      <c r="J210" s="289" t="n"/>
      <c r="K210" s="247" t="n"/>
      <c r="L210" s="247" t="n"/>
      <c r="M210" s="247" t="n"/>
      <c r="N210" s="247" t="n"/>
      <c r="O210" s="247" t="n"/>
    </row>
    <row r="211" ht="16.5" customHeight="1" s="268">
      <c r="A211" s="247" t="n"/>
      <c r="B211" s="289" t="n"/>
      <c r="C211" s="289" t="n"/>
      <c r="D211" s="289" t="n"/>
      <c r="E211" s="289" t="n"/>
      <c r="F211" s="289" t="n"/>
      <c r="G211" s="289" t="n"/>
      <c r="H211" s="289" t="n"/>
      <c r="I211" s="289" t="n"/>
      <c r="J211" s="289" t="n"/>
      <c r="K211" s="247" t="n"/>
      <c r="L211" s="247" t="n"/>
      <c r="M211" s="247" t="n"/>
      <c r="N211" s="247" t="n"/>
      <c r="O211" s="247" t="n"/>
    </row>
    <row r="212" ht="16.5" customHeight="1" s="268">
      <c r="A212" s="247" t="n"/>
      <c r="B212" s="289" t="n"/>
      <c r="C212" s="289" t="n"/>
      <c r="D212" s="289" t="n"/>
      <c r="E212" s="289" t="n"/>
      <c r="F212" s="289" t="n"/>
      <c r="G212" s="289" t="n"/>
      <c r="H212" s="289" t="n"/>
      <c r="I212" s="289" t="n"/>
      <c r="J212" s="289" t="n"/>
      <c r="K212" s="247" t="n"/>
      <c r="L212" s="247" t="n"/>
      <c r="M212" s="247" t="n"/>
      <c r="N212" s="247" t="n"/>
      <c r="O212" s="247" t="n"/>
    </row>
    <row r="213" ht="16.5" customHeight="1" s="268">
      <c r="A213" s="247" t="n"/>
      <c r="B213" s="289" t="n"/>
      <c r="C213" s="289" t="n"/>
      <c r="D213" s="289" t="n"/>
      <c r="E213" s="289" t="n"/>
      <c r="F213" s="289" t="n"/>
      <c r="G213" s="289" t="n"/>
      <c r="H213" s="289" t="n"/>
      <c r="I213" s="289" t="n"/>
      <c r="J213" s="289" t="n"/>
      <c r="K213" s="247" t="n"/>
      <c r="L213" s="247" t="n"/>
      <c r="M213" s="247" t="n"/>
      <c r="N213" s="247" t="n"/>
      <c r="O213" s="247" t="n"/>
    </row>
    <row r="214" ht="16.5" customHeight="1" s="268">
      <c r="A214" s="247" t="n"/>
      <c r="B214" s="289" t="n"/>
      <c r="C214" s="289" t="n"/>
      <c r="D214" s="289" t="n"/>
      <c r="E214" s="289" t="n"/>
      <c r="F214" s="289" t="n"/>
      <c r="G214" s="289" t="n"/>
      <c r="H214" s="289" t="n"/>
      <c r="I214" s="289" t="n"/>
      <c r="J214" s="289" t="n"/>
      <c r="K214" s="247" t="n"/>
      <c r="L214" s="247" t="n"/>
      <c r="M214" s="247" t="n"/>
      <c r="N214" s="247" t="n"/>
      <c r="O214" s="247" t="n"/>
    </row>
    <row r="215" ht="16.5" customHeight="1" s="268">
      <c r="A215" s="247" t="n"/>
      <c r="B215" s="289" t="n"/>
      <c r="C215" s="289" t="n"/>
      <c r="D215" s="289" t="n"/>
      <c r="E215" s="289" t="n"/>
      <c r="F215" s="289" t="n"/>
      <c r="G215" s="289" t="n"/>
      <c r="H215" s="289" t="n"/>
      <c r="I215" s="289" t="n"/>
      <c r="J215" s="289" t="n"/>
      <c r="K215" s="247" t="n"/>
      <c r="L215" s="247" t="n"/>
      <c r="M215" s="247" t="n"/>
      <c r="N215" s="247" t="n"/>
      <c r="O215" s="247" t="n"/>
    </row>
    <row r="216" ht="16.5" customHeight="1" s="268">
      <c r="A216" s="247" t="n"/>
      <c r="B216" s="289" t="n"/>
      <c r="C216" s="289" t="n"/>
      <c r="D216" s="289" t="n"/>
      <c r="E216" s="289" t="n"/>
      <c r="F216" s="289" t="n"/>
      <c r="G216" s="289" t="n"/>
      <c r="H216" s="289" t="n"/>
      <c r="I216" s="289" t="n"/>
      <c r="J216" s="289" t="n"/>
      <c r="K216" s="247" t="n"/>
      <c r="L216" s="247" t="n"/>
      <c r="M216" s="247" t="n"/>
      <c r="N216" s="247" t="n"/>
      <c r="O216" s="247" t="n"/>
    </row>
    <row r="217" ht="16.5" customHeight="1" s="268">
      <c r="A217" s="247" t="n"/>
      <c r="B217" s="289" t="n"/>
      <c r="C217" s="289" t="n"/>
      <c r="D217" s="289" t="n"/>
      <c r="E217" s="289" t="n"/>
      <c r="F217" s="289" t="n"/>
      <c r="G217" s="289" t="n"/>
      <c r="H217" s="289" t="n"/>
      <c r="I217" s="289" t="n"/>
      <c r="J217" s="289" t="n"/>
      <c r="K217" s="247" t="n"/>
      <c r="L217" s="247" t="n"/>
      <c r="M217" s="247" t="n"/>
      <c r="N217" s="247" t="n"/>
      <c r="O217" s="247" t="n"/>
    </row>
    <row r="218" ht="16.5" customHeight="1" s="268">
      <c r="A218" s="247" t="n"/>
      <c r="B218" s="289" t="n"/>
      <c r="C218" s="289" t="n"/>
      <c r="D218" s="289" t="n"/>
      <c r="E218" s="289" t="n"/>
      <c r="F218" s="289" t="n"/>
      <c r="G218" s="289" t="n"/>
      <c r="H218" s="289" t="n"/>
      <c r="I218" s="289" t="n"/>
      <c r="J218" s="289" t="n"/>
      <c r="K218" s="247" t="n"/>
      <c r="L218" s="247" t="n"/>
      <c r="M218" s="247" t="n"/>
      <c r="N218" s="247" t="n"/>
      <c r="O218" s="247" t="n"/>
    </row>
    <row r="219" ht="16.5" customHeight="1" s="268">
      <c r="A219" s="247" t="n"/>
      <c r="B219" s="289" t="n"/>
      <c r="C219" s="289" t="n"/>
      <c r="D219" s="289" t="n"/>
      <c r="E219" s="289" t="n"/>
      <c r="F219" s="289" t="n"/>
      <c r="G219" s="289" t="n"/>
      <c r="H219" s="289" t="n"/>
      <c r="I219" s="289" t="n"/>
      <c r="J219" s="289" t="n"/>
      <c r="K219" s="247" t="n"/>
      <c r="L219" s="247" t="n"/>
      <c r="M219" s="247" t="n"/>
      <c r="N219" s="247" t="n"/>
      <c r="O219" s="247" t="n"/>
    </row>
    <row r="220" ht="16.5" customHeight="1" s="268">
      <c r="A220" s="247" t="n"/>
      <c r="B220" s="289" t="n"/>
      <c r="C220" s="289" t="n"/>
      <c r="D220" s="289" t="n"/>
      <c r="E220" s="289" t="n"/>
      <c r="F220" s="289" t="n"/>
      <c r="G220" s="289" t="n"/>
      <c r="H220" s="289" t="n"/>
      <c r="I220" s="289" t="n"/>
      <c r="J220" s="289" t="n"/>
      <c r="K220" s="247" t="n"/>
      <c r="L220" s="247" t="n"/>
      <c r="M220" s="247" t="n"/>
      <c r="N220" s="247" t="n"/>
      <c r="O220" s="247" t="n"/>
    </row>
    <row r="221" ht="16.5" customHeight="1" s="268">
      <c r="A221" s="247" t="n"/>
      <c r="B221" s="289" t="n"/>
      <c r="C221" s="289" t="n"/>
      <c r="D221" s="289" t="n"/>
      <c r="E221" s="289" t="n"/>
      <c r="F221" s="289" t="n"/>
      <c r="G221" s="289" t="n"/>
      <c r="H221" s="289" t="n"/>
      <c r="I221" s="289" t="n"/>
      <c r="J221" s="289" t="n"/>
      <c r="K221" s="247" t="n"/>
      <c r="L221" s="247" t="n"/>
      <c r="M221" s="247" t="n"/>
      <c r="N221" s="247" t="n"/>
      <c r="O221" s="247" t="n"/>
    </row>
    <row r="222" ht="16.5" customHeight="1" s="268">
      <c r="A222" s="247" t="n"/>
      <c r="B222" s="289" t="n"/>
      <c r="C222" s="289" t="n"/>
      <c r="D222" s="289" t="n"/>
      <c r="E222" s="289" t="n"/>
      <c r="F222" s="289" t="n"/>
      <c r="G222" s="289" t="n"/>
      <c r="H222" s="289" t="n"/>
      <c r="I222" s="289" t="n"/>
      <c r="J222" s="289" t="n"/>
      <c r="K222" s="247" t="n"/>
      <c r="L222" s="247" t="n"/>
      <c r="M222" s="247" t="n"/>
      <c r="N222" s="247" t="n"/>
      <c r="O222" s="247" t="n"/>
    </row>
    <row r="223" ht="16.5" customHeight="1" s="268">
      <c r="A223" s="247" t="n"/>
      <c r="B223" s="289" t="n"/>
      <c r="C223" s="289" t="n"/>
      <c r="D223" s="289" t="n"/>
      <c r="E223" s="289" t="n"/>
      <c r="F223" s="289" t="n"/>
      <c r="G223" s="289" t="n"/>
      <c r="H223" s="289" t="n"/>
      <c r="I223" s="289" t="n"/>
      <c r="J223" s="289" t="n"/>
      <c r="K223" s="247" t="n"/>
      <c r="L223" s="247" t="n"/>
      <c r="M223" s="247" t="n"/>
      <c r="N223" s="247" t="n"/>
      <c r="O223" s="247" t="n"/>
    </row>
    <row r="224" ht="16.5" customHeight="1" s="268">
      <c r="A224" s="247" t="n"/>
      <c r="B224" s="289" t="n"/>
      <c r="C224" s="289" t="n"/>
      <c r="D224" s="289" t="n"/>
      <c r="E224" s="289" t="n"/>
      <c r="F224" s="289" t="n"/>
      <c r="G224" s="289" t="n"/>
      <c r="H224" s="289" t="n"/>
      <c r="I224" s="289" t="n"/>
      <c r="J224" s="289" t="n"/>
      <c r="K224" s="247" t="n"/>
      <c r="L224" s="247" t="n"/>
      <c r="M224" s="247" t="n"/>
      <c r="N224" s="247" t="n"/>
      <c r="O224" s="247" t="n"/>
    </row>
    <row r="225" ht="16.5" customHeight="1" s="268">
      <c r="A225" s="247" t="n"/>
      <c r="B225" s="289" t="n"/>
      <c r="C225" s="289" t="n"/>
      <c r="D225" s="289" t="n"/>
      <c r="E225" s="289" t="n"/>
      <c r="F225" s="289" t="n"/>
      <c r="G225" s="289" t="n"/>
      <c r="H225" s="289" t="n"/>
      <c r="I225" s="289" t="n"/>
      <c r="J225" s="289" t="n"/>
      <c r="K225" s="247" t="n"/>
      <c r="L225" s="247" t="n"/>
      <c r="M225" s="247" t="n"/>
      <c r="N225" s="247" t="n"/>
      <c r="O225" s="247" t="n"/>
    </row>
    <row r="226" ht="16.5" customHeight="1" s="268">
      <c r="A226" s="247" t="n"/>
      <c r="B226" s="289" t="n"/>
      <c r="C226" s="289" t="n"/>
      <c r="D226" s="289" t="n"/>
      <c r="E226" s="289" t="n"/>
      <c r="F226" s="289" t="n"/>
      <c r="G226" s="289" t="n"/>
      <c r="H226" s="289" t="n"/>
      <c r="I226" s="289" t="n"/>
      <c r="J226" s="289" t="n"/>
      <c r="K226" s="247" t="n"/>
      <c r="L226" s="247" t="n"/>
      <c r="M226" s="247" t="n"/>
      <c r="N226" s="247" t="n"/>
      <c r="O226" s="247" t="n"/>
    </row>
    <row r="227" ht="16.5" customHeight="1" s="268">
      <c r="A227" s="247" t="n"/>
      <c r="B227" s="289" t="n"/>
      <c r="C227" s="289" t="n"/>
      <c r="D227" s="289" t="n"/>
      <c r="E227" s="289" t="n"/>
      <c r="F227" s="289" t="n"/>
      <c r="G227" s="289" t="n"/>
      <c r="H227" s="289" t="n"/>
      <c r="I227" s="289" t="n"/>
      <c r="J227" s="289" t="n"/>
      <c r="K227" s="247" t="n"/>
      <c r="L227" s="247" t="n"/>
      <c r="M227" s="247" t="n"/>
      <c r="N227" s="247" t="n"/>
      <c r="O227" s="247" t="n"/>
    </row>
    <row r="228" ht="16.5" customHeight="1" s="268">
      <c r="A228" s="247" t="n"/>
      <c r="B228" s="289" t="n"/>
      <c r="C228" s="289" t="n"/>
      <c r="D228" s="289" t="n"/>
      <c r="E228" s="289" t="n"/>
      <c r="F228" s="289" t="n"/>
      <c r="G228" s="289" t="n"/>
      <c r="H228" s="289" t="n"/>
      <c r="I228" s="289" t="n"/>
      <c r="J228" s="289" t="n"/>
      <c r="K228" s="247" t="n"/>
      <c r="L228" s="247" t="n"/>
      <c r="M228" s="247" t="n"/>
      <c r="N228" s="247" t="n"/>
      <c r="O228" s="247" t="n"/>
    </row>
    <row r="229" ht="16.5" customHeight="1" s="268">
      <c r="A229" s="247" t="n"/>
      <c r="B229" s="289" t="n"/>
      <c r="C229" s="289" t="n"/>
      <c r="D229" s="289" t="n"/>
      <c r="E229" s="289" t="n"/>
      <c r="F229" s="289" t="n"/>
      <c r="G229" s="289" t="n"/>
      <c r="H229" s="289" t="n"/>
      <c r="I229" s="289" t="n"/>
      <c r="J229" s="289" t="n"/>
      <c r="K229" s="247" t="n"/>
      <c r="L229" s="247" t="n"/>
      <c r="M229" s="247" t="n"/>
      <c r="N229" s="247" t="n"/>
      <c r="O229" s="247" t="n"/>
    </row>
    <row r="230" ht="16.5" customHeight="1" s="268">
      <c r="A230" s="247" t="n"/>
      <c r="B230" s="289" t="n"/>
      <c r="C230" s="289" t="n"/>
      <c r="D230" s="289" t="n"/>
      <c r="E230" s="289" t="n"/>
      <c r="F230" s="289" t="n"/>
      <c r="G230" s="289" t="n"/>
      <c r="H230" s="289" t="n"/>
      <c r="I230" s="289" t="n"/>
      <c r="J230" s="289" t="n"/>
      <c r="K230" s="247" t="n"/>
      <c r="L230" s="247" t="n"/>
      <c r="M230" s="247" t="n"/>
      <c r="N230" s="247" t="n"/>
      <c r="O230" s="247" t="n"/>
    </row>
    <row r="231" ht="16.5" customHeight="1" s="268">
      <c r="A231" s="247" t="n"/>
      <c r="B231" s="289" t="n"/>
      <c r="C231" s="289" t="n"/>
      <c r="D231" s="289" t="n"/>
      <c r="E231" s="289" t="n"/>
      <c r="F231" s="289" t="n"/>
      <c r="G231" s="289" t="n"/>
      <c r="H231" s="289" t="n"/>
      <c r="I231" s="289" t="n"/>
      <c r="J231" s="289" t="n"/>
      <c r="K231" s="247" t="n"/>
      <c r="L231" s="247" t="n"/>
      <c r="M231" s="247" t="n"/>
      <c r="N231" s="247" t="n"/>
      <c r="O231" s="247" t="n"/>
    </row>
    <row r="232" ht="16.5" customHeight="1" s="268">
      <c r="A232" s="247" t="n"/>
      <c r="B232" s="289" t="n"/>
      <c r="C232" s="289" t="n"/>
      <c r="D232" s="289" t="n"/>
      <c r="E232" s="289" t="n"/>
      <c r="F232" s="289" t="n"/>
      <c r="G232" s="289" t="n"/>
      <c r="H232" s="289" t="n"/>
      <c r="I232" s="289" t="n"/>
      <c r="J232" s="289" t="n"/>
      <c r="K232" s="247" t="n"/>
      <c r="L232" s="247" t="n"/>
      <c r="M232" s="247" t="n"/>
      <c r="N232" s="247" t="n"/>
      <c r="O232" s="247" t="n"/>
    </row>
    <row r="233" ht="16.5" customHeight="1" s="268">
      <c r="A233" s="247" t="n"/>
      <c r="B233" s="289" t="n"/>
      <c r="C233" s="289" t="n"/>
      <c r="D233" s="289" t="n"/>
      <c r="E233" s="289" t="n"/>
      <c r="F233" s="289" t="n"/>
      <c r="G233" s="289" t="n"/>
      <c r="H233" s="289" t="n"/>
      <c r="I233" s="289" t="n"/>
      <c r="J233" s="289" t="n"/>
      <c r="K233" s="247" t="n"/>
      <c r="L233" s="247" t="n"/>
      <c r="M233" s="247" t="n"/>
      <c r="N233" s="247" t="n"/>
      <c r="O233" s="247" t="n"/>
    </row>
    <row r="234" ht="16.5" customHeight="1" s="268">
      <c r="A234" s="247" t="n"/>
      <c r="B234" s="289" t="n"/>
      <c r="C234" s="289" t="n"/>
      <c r="D234" s="289" t="n"/>
      <c r="E234" s="289" t="n"/>
      <c r="F234" s="289" t="n"/>
      <c r="G234" s="289" t="n"/>
      <c r="H234" s="289" t="n"/>
      <c r="I234" s="289" t="n"/>
      <c r="J234" s="289" t="n"/>
      <c r="K234" s="247" t="n"/>
      <c r="L234" s="247" t="n"/>
      <c r="M234" s="247" t="n"/>
      <c r="N234" s="247" t="n"/>
      <c r="O234" s="247" t="n"/>
    </row>
    <row r="235" ht="16.5" customHeight="1" s="268">
      <c r="A235" s="247" t="n"/>
      <c r="B235" s="289" t="n"/>
      <c r="C235" s="289" t="n"/>
      <c r="D235" s="289" t="n"/>
      <c r="E235" s="289" t="n"/>
      <c r="F235" s="289" t="n"/>
      <c r="G235" s="289" t="n"/>
      <c r="H235" s="289" t="n"/>
      <c r="I235" s="289" t="n"/>
      <c r="J235" s="289" t="n"/>
      <c r="K235" s="247" t="n"/>
      <c r="L235" s="247" t="n"/>
      <c r="M235" s="247" t="n"/>
      <c r="N235" s="247" t="n"/>
      <c r="O235" s="247" t="n"/>
    </row>
    <row r="236" ht="16.5" customHeight="1" s="268">
      <c r="A236" s="247" t="n"/>
      <c r="B236" s="289" t="n"/>
      <c r="C236" s="289" t="n"/>
      <c r="D236" s="289" t="n"/>
      <c r="E236" s="289" t="n"/>
      <c r="F236" s="289" t="n"/>
      <c r="G236" s="289" t="n"/>
      <c r="H236" s="289" t="n"/>
      <c r="I236" s="289" t="n"/>
      <c r="J236" s="289" t="n"/>
      <c r="K236" s="247" t="n"/>
      <c r="L236" s="247" t="n"/>
      <c r="M236" s="247" t="n"/>
      <c r="N236" s="247" t="n"/>
      <c r="O236" s="247" t="n"/>
    </row>
    <row r="237" ht="16.5" customHeight="1" s="268">
      <c r="A237" s="247" t="n"/>
      <c r="B237" s="289" t="n"/>
      <c r="C237" s="289" t="n"/>
      <c r="D237" s="289" t="n"/>
      <c r="E237" s="289" t="n"/>
      <c r="F237" s="289" t="n"/>
      <c r="G237" s="289" t="n"/>
      <c r="H237" s="289" t="n"/>
      <c r="I237" s="289" t="n"/>
      <c r="J237" s="289" t="n"/>
      <c r="K237" s="247" t="n"/>
      <c r="L237" s="247" t="n"/>
      <c r="M237" s="247" t="n"/>
      <c r="N237" s="247" t="n"/>
      <c r="O237" s="247" t="n"/>
    </row>
    <row r="238" ht="16.5" customHeight="1" s="268">
      <c r="A238" s="247" t="n"/>
      <c r="B238" s="289" t="n"/>
      <c r="C238" s="289" t="n"/>
      <c r="D238" s="289" t="n"/>
      <c r="E238" s="289" t="n"/>
      <c r="F238" s="289" t="n"/>
      <c r="G238" s="289" t="n"/>
      <c r="H238" s="289" t="n"/>
      <c r="I238" s="289" t="n"/>
      <c r="J238" s="289" t="n"/>
      <c r="K238" s="247" t="n"/>
      <c r="L238" s="247" t="n"/>
      <c r="M238" s="247" t="n"/>
      <c r="N238" s="247" t="n"/>
      <c r="O238" s="247" t="n"/>
    </row>
    <row r="239" ht="16.5" customHeight="1" s="268">
      <c r="A239" s="247" t="n"/>
      <c r="B239" s="289" t="n"/>
      <c r="C239" s="289" t="n"/>
      <c r="D239" s="289" t="n"/>
      <c r="E239" s="289" t="n"/>
      <c r="F239" s="289" t="n"/>
      <c r="G239" s="289" t="n"/>
      <c r="H239" s="289" t="n"/>
      <c r="I239" s="289" t="n"/>
      <c r="J239" s="289" t="n"/>
      <c r="K239" s="247" t="n"/>
      <c r="L239" s="247" t="n"/>
      <c r="M239" s="247" t="n"/>
      <c r="N239" s="247" t="n"/>
      <c r="O239" s="247" t="n"/>
    </row>
    <row r="240" ht="16.5" customHeight="1" s="268">
      <c r="A240" s="247" t="n"/>
      <c r="B240" s="289" t="n"/>
      <c r="C240" s="289" t="n"/>
      <c r="D240" s="289" t="n"/>
      <c r="E240" s="289" t="n"/>
      <c r="F240" s="289" t="n"/>
      <c r="G240" s="289" t="n"/>
      <c r="H240" s="289" t="n"/>
      <c r="I240" s="289" t="n"/>
      <c r="J240" s="289" t="n"/>
      <c r="K240" s="247" t="n"/>
      <c r="L240" s="247" t="n"/>
      <c r="M240" s="247" t="n"/>
      <c r="N240" s="247" t="n"/>
      <c r="O240" s="247" t="n"/>
    </row>
    <row r="241" ht="16.5" customHeight="1" s="268">
      <c r="A241" s="247" t="n"/>
      <c r="B241" s="289" t="n"/>
      <c r="C241" s="289" t="n"/>
      <c r="D241" s="289" t="n"/>
      <c r="E241" s="289" t="n"/>
      <c r="F241" s="289" t="n"/>
      <c r="G241" s="289" t="n"/>
      <c r="H241" s="289" t="n"/>
      <c r="I241" s="289" t="n"/>
      <c r="J241" s="289" t="n"/>
      <c r="K241" s="247" t="n"/>
      <c r="L241" s="247" t="n"/>
      <c r="M241" s="247" t="n"/>
      <c r="N241" s="247" t="n"/>
      <c r="O241" s="247" t="n"/>
    </row>
    <row r="242" ht="16.5" customHeight="1" s="268">
      <c r="A242" s="247" t="n"/>
      <c r="B242" s="289" t="n"/>
      <c r="C242" s="289" t="n"/>
      <c r="D242" s="289" t="n"/>
      <c r="E242" s="289" t="n"/>
      <c r="F242" s="289" t="n"/>
      <c r="G242" s="289" t="n"/>
      <c r="H242" s="289" t="n"/>
      <c r="I242" s="289" t="n"/>
      <c r="J242" s="289" t="n"/>
      <c r="K242" s="247" t="n"/>
      <c r="L242" s="247" t="n"/>
      <c r="M242" s="247" t="n"/>
      <c r="N242" s="247" t="n"/>
      <c r="O242" s="247" t="n"/>
    </row>
    <row r="243" ht="16.5" customHeight="1" s="268">
      <c r="A243" s="247" t="n"/>
      <c r="B243" s="289" t="n"/>
      <c r="C243" s="289" t="n"/>
      <c r="D243" s="289" t="n"/>
      <c r="E243" s="289" t="n"/>
      <c r="F243" s="289" t="n"/>
      <c r="G243" s="289" t="n"/>
      <c r="H243" s="289" t="n"/>
      <c r="I243" s="289" t="n"/>
      <c r="J243" s="289" t="n"/>
      <c r="K243" s="247" t="n"/>
      <c r="L243" s="247" t="n"/>
      <c r="M243" s="247" t="n"/>
      <c r="N243" s="247" t="n"/>
      <c r="O243" s="247" t="n"/>
    </row>
    <row r="244" ht="16.5" customHeight="1" s="268">
      <c r="A244" s="247" t="n"/>
      <c r="B244" s="289" t="n"/>
      <c r="C244" s="289" t="n"/>
      <c r="D244" s="289" t="n"/>
      <c r="E244" s="289" t="n"/>
      <c r="F244" s="289" t="n"/>
      <c r="G244" s="289" t="n"/>
      <c r="H244" s="289" t="n"/>
      <c r="I244" s="289" t="n"/>
      <c r="J244" s="289" t="n"/>
      <c r="K244" s="247" t="n"/>
      <c r="L244" s="247" t="n"/>
      <c r="M244" s="247" t="n"/>
      <c r="N244" s="247" t="n"/>
      <c r="O244" s="247" t="n"/>
    </row>
    <row r="245" ht="16.5" customHeight="1" s="268">
      <c r="A245" s="247" t="n"/>
      <c r="B245" s="289" t="n"/>
      <c r="C245" s="289" t="n"/>
      <c r="D245" s="289" t="n"/>
      <c r="E245" s="289" t="n"/>
      <c r="F245" s="289" t="n"/>
      <c r="G245" s="289" t="n"/>
      <c r="H245" s="289" t="n"/>
      <c r="I245" s="289" t="n"/>
      <c r="J245" s="289" t="n"/>
      <c r="K245" s="247" t="n"/>
      <c r="L245" s="247" t="n"/>
      <c r="M245" s="247" t="n"/>
      <c r="N245" s="247" t="n"/>
      <c r="O245" s="247" t="n"/>
    </row>
    <row r="246" ht="16.5" customHeight="1" s="268">
      <c r="A246" s="247" t="n"/>
      <c r="B246" s="289" t="n"/>
      <c r="C246" s="289" t="n"/>
      <c r="D246" s="289" t="n"/>
      <c r="E246" s="289" t="n"/>
      <c r="F246" s="289" t="n"/>
      <c r="G246" s="289" t="n"/>
      <c r="H246" s="289" t="n"/>
      <c r="I246" s="289" t="n"/>
      <c r="J246" s="289" t="n"/>
      <c r="K246" s="247" t="n"/>
      <c r="L246" s="247" t="n"/>
      <c r="M246" s="247" t="n"/>
      <c r="N246" s="247" t="n"/>
      <c r="O246" s="247" t="n"/>
    </row>
    <row r="247" ht="16.5" customHeight="1" s="268">
      <c r="A247" s="247" t="n"/>
      <c r="B247" s="289" t="n"/>
      <c r="C247" s="289" t="n"/>
      <c r="D247" s="289" t="n"/>
      <c r="E247" s="289" t="n"/>
      <c r="F247" s="289" t="n"/>
      <c r="G247" s="289" t="n"/>
      <c r="H247" s="289" t="n"/>
      <c r="I247" s="289" t="n"/>
      <c r="J247" s="289" t="n"/>
      <c r="K247" s="247" t="n"/>
      <c r="L247" s="247" t="n"/>
      <c r="M247" s="247" t="n"/>
      <c r="N247" s="247" t="n"/>
      <c r="O247" s="247" t="n"/>
    </row>
    <row r="248" ht="16.5" customHeight="1" s="268">
      <c r="A248" s="247" t="n"/>
      <c r="B248" s="289" t="n"/>
      <c r="C248" s="289" t="n"/>
      <c r="D248" s="289" t="n"/>
      <c r="E248" s="289" t="n"/>
      <c r="F248" s="289" t="n"/>
      <c r="G248" s="289" t="n"/>
      <c r="H248" s="289" t="n"/>
      <c r="I248" s="289" t="n"/>
      <c r="J248" s="289" t="n"/>
      <c r="K248" s="247" t="n"/>
      <c r="L248" s="247" t="n"/>
      <c r="M248" s="247" t="n"/>
      <c r="N248" s="247" t="n"/>
      <c r="O248" s="247" t="n"/>
    </row>
    <row r="249" ht="16.5" customHeight="1" s="268">
      <c r="A249" s="247" t="n"/>
      <c r="B249" s="289" t="n"/>
      <c r="C249" s="289" t="n"/>
      <c r="D249" s="289" t="n"/>
      <c r="E249" s="289" t="n"/>
      <c r="F249" s="289" t="n"/>
      <c r="G249" s="289" t="n"/>
      <c r="H249" s="289" t="n"/>
      <c r="I249" s="289" t="n"/>
      <c r="J249" s="289" t="n"/>
      <c r="K249" s="247" t="n"/>
      <c r="L249" s="247" t="n"/>
      <c r="M249" s="247" t="n"/>
      <c r="N249" s="247" t="n"/>
      <c r="O249" s="247" t="n"/>
    </row>
    <row r="250" ht="16.5" customHeight="1" s="268">
      <c r="A250" s="247" t="n"/>
      <c r="B250" s="289" t="n"/>
      <c r="C250" s="289" t="n"/>
      <c r="D250" s="289" t="n"/>
      <c r="E250" s="289" t="n"/>
      <c r="F250" s="289" t="n"/>
      <c r="G250" s="289" t="n"/>
      <c r="H250" s="289" t="n"/>
      <c r="I250" s="289" t="n"/>
      <c r="J250" s="289" t="n"/>
      <c r="K250" s="247" t="n"/>
      <c r="L250" s="247" t="n"/>
      <c r="M250" s="247" t="n"/>
      <c r="N250" s="247" t="n"/>
      <c r="O250" s="247" t="n"/>
    </row>
    <row r="251" ht="16.5" customHeight="1" s="268">
      <c r="A251" s="247" t="n"/>
      <c r="B251" s="289" t="n"/>
      <c r="C251" s="289" t="n"/>
      <c r="D251" s="289" t="n"/>
      <c r="E251" s="289" t="n"/>
      <c r="F251" s="289" t="n"/>
      <c r="G251" s="289" t="n"/>
      <c r="H251" s="289" t="n"/>
      <c r="I251" s="289" t="n"/>
      <c r="J251" s="289" t="n"/>
      <c r="K251" s="247" t="n"/>
      <c r="L251" s="247" t="n"/>
      <c r="M251" s="247" t="n"/>
      <c r="N251" s="247" t="n"/>
      <c r="O251" s="247" t="n"/>
    </row>
    <row r="252" ht="16.5" customHeight="1" s="268">
      <c r="A252" s="247" t="n"/>
      <c r="B252" s="289" t="n"/>
      <c r="C252" s="289" t="n"/>
      <c r="D252" s="289" t="n"/>
      <c r="E252" s="289" t="n"/>
      <c r="F252" s="289" t="n"/>
      <c r="G252" s="289" t="n"/>
      <c r="H252" s="289" t="n"/>
      <c r="I252" s="289" t="n"/>
      <c r="J252" s="289" t="n"/>
      <c r="K252" s="247" t="n"/>
      <c r="L252" s="247" t="n"/>
      <c r="M252" s="247" t="n"/>
      <c r="N252" s="247" t="n"/>
      <c r="O252" s="247" t="n"/>
    </row>
    <row r="253" ht="16.5" customHeight="1" s="268">
      <c r="A253" s="247" t="n"/>
      <c r="B253" s="289" t="n"/>
      <c r="C253" s="289" t="n"/>
      <c r="D253" s="289" t="n"/>
      <c r="E253" s="289" t="n"/>
      <c r="F253" s="289" t="n"/>
      <c r="G253" s="289" t="n"/>
      <c r="H253" s="289" t="n"/>
      <c r="I253" s="289" t="n"/>
      <c r="J253" s="289" t="n"/>
      <c r="K253" s="247" t="n"/>
      <c r="L253" s="247" t="n"/>
      <c r="M253" s="247" t="n"/>
      <c r="N253" s="247" t="n"/>
      <c r="O253" s="247" t="n"/>
    </row>
    <row r="254" ht="16.5" customHeight="1" s="268">
      <c r="A254" s="247" t="n"/>
      <c r="B254" s="289" t="n"/>
      <c r="C254" s="289" t="n"/>
      <c r="D254" s="289" t="n"/>
      <c r="E254" s="289" t="n"/>
      <c r="F254" s="289" t="n"/>
      <c r="G254" s="289" t="n"/>
      <c r="H254" s="289" t="n"/>
      <c r="I254" s="289" t="n"/>
      <c r="J254" s="289" t="n"/>
      <c r="K254" s="247" t="n"/>
      <c r="L254" s="247" t="n"/>
      <c r="M254" s="247" t="n"/>
      <c r="N254" s="247" t="n"/>
      <c r="O254" s="247" t="n"/>
    </row>
    <row r="255" ht="16.5" customHeight="1" s="268">
      <c r="A255" s="247" t="n"/>
      <c r="B255" s="289" t="n"/>
      <c r="C255" s="289" t="n"/>
      <c r="D255" s="289" t="n"/>
      <c r="E255" s="289" t="n"/>
      <c r="F255" s="289" t="n"/>
      <c r="G255" s="289" t="n"/>
      <c r="H255" s="289" t="n"/>
      <c r="I255" s="289" t="n"/>
      <c r="J255" s="289" t="n"/>
      <c r="K255" s="247" t="n"/>
      <c r="L255" s="247" t="n"/>
      <c r="M255" s="247" t="n"/>
      <c r="N255" s="247" t="n"/>
      <c r="O255" s="247" t="n"/>
    </row>
    <row r="256" ht="16.5" customHeight="1" s="268">
      <c r="A256" s="247" t="n"/>
      <c r="B256" s="289" t="n"/>
      <c r="C256" s="289" t="n"/>
      <c r="D256" s="289" t="n"/>
      <c r="E256" s="289" t="n"/>
      <c r="F256" s="289" t="n"/>
      <c r="G256" s="289" t="n"/>
      <c r="H256" s="289" t="n"/>
      <c r="I256" s="289" t="n"/>
      <c r="J256" s="289" t="n"/>
      <c r="K256" s="247" t="n"/>
      <c r="L256" s="247" t="n"/>
      <c r="M256" s="247" t="n"/>
      <c r="N256" s="247" t="n"/>
      <c r="O256" s="247" t="n"/>
    </row>
    <row r="257" ht="16.5" customHeight="1" s="268">
      <c r="A257" s="247" t="n"/>
      <c r="B257" s="289" t="n"/>
      <c r="C257" s="289" t="n"/>
      <c r="D257" s="289" t="n"/>
      <c r="E257" s="289" t="n"/>
      <c r="F257" s="289" t="n"/>
      <c r="G257" s="289" t="n"/>
      <c r="H257" s="289" t="n"/>
      <c r="I257" s="289" t="n"/>
      <c r="J257" s="289" t="n"/>
      <c r="K257" s="247" t="n"/>
      <c r="L257" s="247" t="n"/>
      <c r="M257" s="247" t="n"/>
      <c r="N257" s="247" t="n"/>
      <c r="O257" s="247" t="n"/>
    </row>
    <row r="258" ht="16.5" customHeight="1" s="268">
      <c r="A258" s="247" t="n"/>
      <c r="B258" s="289" t="n"/>
      <c r="C258" s="289" t="n"/>
      <c r="D258" s="289" t="n"/>
      <c r="E258" s="289" t="n"/>
      <c r="F258" s="289" t="n"/>
      <c r="G258" s="289" t="n"/>
      <c r="H258" s="289" t="n"/>
      <c r="I258" s="289" t="n"/>
      <c r="J258" s="289" t="n"/>
      <c r="K258" s="247" t="n"/>
      <c r="L258" s="247" t="n"/>
      <c r="M258" s="247" t="n"/>
      <c r="N258" s="247" t="n"/>
      <c r="O258" s="247" t="n"/>
    </row>
    <row r="259" ht="16.5" customHeight="1" s="268">
      <c r="A259" s="247" t="n"/>
      <c r="B259" s="289" t="n"/>
      <c r="C259" s="289" t="n"/>
      <c r="D259" s="289" t="n"/>
      <c r="E259" s="289" t="n"/>
      <c r="F259" s="289" t="n"/>
      <c r="G259" s="289" t="n"/>
      <c r="H259" s="289" t="n"/>
      <c r="I259" s="289" t="n"/>
      <c r="J259" s="289" t="n"/>
      <c r="K259" s="247" t="n"/>
      <c r="L259" s="247" t="n"/>
      <c r="M259" s="247" t="n"/>
      <c r="N259" s="247" t="n"/>
      <c r="O259" s="247" t="n"/>
    </row>
    <row r="260" ht="16.5" customHeight="1" s="268">
      <c r="A260" s="247" t="n"/>
      <c r="B260" s="289" t="n"/>
      <c r="C260" s="289" t="n"/>
      <c r="D260" s="289" t="n"/>
      <c r="E260" s="289" t="n"/>
      <c r="F260" s="289" t="n"/>
      <c r="G260" s="289" t="n"/>
      <c r="H260" s="289" t="n"/>
      <c r="I260" s="289" t="n"/>
      <c r="J260" s="289" t="n"/>
      <c r="K260" s="247" t="n"/>
      <c r="L260" s="247" t="n"/>
      <c r="M260" s="247" t="n"/>
      <c r="N260" s="247" t="n"/>
      <c r="O260" s="247" t="n"/>
    </row>
    <row r="261" ht="16.5" customHeight="1" s="268">
      <c r="A261" s="247" t="n"/>
      <c r="B261" s="289" t="n"/>
      <c r="C261" s="289" t="n"/>
      <c r="D261" s="289" t="n"/>
      <c r="E261" s="289" t="n"/>
      <c r="F261" s="289" t="n"/>
      <c r="G261" s="289" t="n"/>
      <c r="H261" s="289" t="n"/>
      <c r="I261" s="289" t="n"/>
      <c r="J261" s="289" t="n"/>
      <c r="K261" s="247" t="n"/>
      <c r="L261" s="247" t="n"/>
      <c r="M261" s="247" t="n"/>
      <c r="N261" s="247" t="n"/>
      <c r="O261" s="247" t="n"/>
    </row>
    <row r="262" ht="16.5" customHeight="1" s="268">
      <c r="A262" s="247" t="n"/>
      <c r="B262" s="289" t="n"/>
      <c r="C262" s="289" t="n"/>
      <c r="D262" s="289" t="n"/>
      <c r="E262" s="289" t="n"/>
      <c r="F262" s="289" t="n"/>
      <c r="G262" s="289" t="n"/>
      <c r="H262" s="289" t="n"/>
      <c r="I262" s="289" t="n"/>
      <c r="J262" s="289" t="n"/>
      <c r="K262" s="247" t="n"/>
      <c r="L262" s="247" t="n"/>
      <c r="M262" s="247" t="n"/>
      <c r="N262" s="247" t="n"/>
      <c r="O262" s="247" t="n"/>
    </row>
    <row r="263" ht="16.5" customHeight="1" s="268">
      <c r="A263" s="247" t="n"/>
      <c r="B263" s="289" t="n"/>
      <c r="C263" s="289" t="n"/>
      <c r="D263" s="289" t="n"/>
      <c r="E263" s="289" t="n"/>
      <c r="F263" s="289" t="n"/>
      <c r="G263" s="289" t="n"/>
      <c r="H263" s="289" t="n"/>
      <c r="I263" s="289" t="n"/>
      <c r="J263" s="289" t="n"/>
      <c r="K263" s="247" t="n"/>
      <c r="L263" s="247" t="n"/>
      <c r="M263" s="247" t="n"/>
      <c r="N263" s="247" t="n"/>
      <c r="O263" s="247" t="n"/>
    </row>
    <row r="264" ht="16.5" customHeight="1" s="268">
      <c r="A264" s="247" t="n"/>
      <c r="B264" s="289" t="n"/>
      <c r="C264" s="289" t="n"/>
      <c r="D264" s="289" t="n"/>
      <c r="E264" s="289" t="n"/>
      <c r="F264" s="289" t="n"/>
      <c r="G264" s="289" t="n"/>
      <c r="H264" s="289" t="n"/>
      <c r="I264" s="289" t="n"/>
      <c r="J264" s="289" t="n"/>
      <c r="K264" s="247" t="n"/>
      <c r="L264" s="247" t="n"/>
      <c r="M264" s="247" t="n"/>
      <c r="N264" s="247" t="n"/>
      <c r="O264" s="247" t="n"/>
    </row>
    <row r="265" ht="16.5" customHeight="1" s="268">
      <c r="A265" s="247" t="n"/>
      <c r="B265" s="289" t="n"/>
      <c r="C265" s="289" t="n"/>
      <c r="D265" s="289" t="n"/>
      <c r="E265" s="289" t="n"/>
      <c r="F265" s="289" t="n"/>
      <c r="G265" s="289" t="n"/>
      <c r="H265" s="289" t="n"/>
      <c r="I265" s="289" t="n"/>
      <c r="J265" s="289" t="n"/>
      <c r="K265" s="247" t="n"/>
      <c r="L265" s="247" t="n"/>
      <c r="M265" s="247" t="n"/>
      <c r="N265" s="247" t="n"/>
      <c r="O265" s="247" t="n"/>
    </row>
    <row r="266" ht="16.5" customHeight="1" s="268">
      <c r="A266" s="247" t="n"/>
      <c r="B266" s="289" t="n"/>
      <c r="C266" s="289" t="n"/>
      <c r="D266" s="289" t="n"/>
      <c r="E266" s="289" t="n"/>
      <c r="F266" s="289" t="n"/>
      <c r="G266" s="289" t="n"/>
      <c r="H266" s="289" t="n"/>
      <c r="I266" s="289" t="n"/>
      <c r="J266" s="289" t="n"/>
      <c r="K266" s="247" t="n"/>
      <c r="L266" s="247" t="n"/>
      <c r="M266" s="247" t="n"/>
      <c r="N266" s="247" t="n"/>
      <c r="O266" s="247" t="n"/>
    </row>
    <row r="267" ht="16.5" customHeight="1" s="268">
      <c r="A267" s="247" t="n"/>
      <c r="B267" s="289" t="n"/>
      <c r="C267" s="289" t="n"/>
      <c r="D267" s="289" t="n"/>
      <c r="E267" s="289" t="n"/>
      <c r="F267" s="289" t="n"/>
      <c r="G267" s="289" t="n"/>
      <c r="H267" s="289" t="n"/>
      <c r="I267" s="289" t="n"/>
      <c r="J267" s="289" t="n"/>
      <c r="K267" s="247" t="n"/>
      <c r="L267" s="247" t="n"/>
      <c r="M267" s="247" t="n"/>
      <c r="N267" s="247" t="n"/>
      <c r="O267" s="247" t="n"/>
    </row>
    <row r="268" ht="16.5" customHeight="1" s="268">
      <c r="A268" s="247" t="n"/>
      <c r="B268" s="289" t="n"/>
      <c r="C268" s="289" t="n"/>
      <c r="D268" s="289" t="n"/>
      <c r="E268" s="289" t="n"/>
      <c r="F268" s="289" t="n"/>
      <c r="G268" s="289" t="n"/>
      <c r="H268" s="289" t="n"/>
      <c r="I268" s="289" t="n"/>
      <c r="J268" s="289" t="n"/>
      <c r="K268" s="247" t="n"/>
      <c r="L268" s="247" t="n"/>
      <c r="M268" s="247" t="n"/>
      <c r="N268" s="247" t="n"/>
      <c r="O268" s="247" t="n"/>
    </row>
    <row r="269" ht="16.5" customHeight="1" s="268">
      <c r="A269" s="247" t="n"/>
      <c r="B269" s="289" t="n"/>
      <c r="C269" s="289" t="n"/>
      <c r="D269" s="289" t="n"/>
      <c r="E269" s="289" t="n"/>
      <c r="F269" s="289" t="n"/>
      <c r="G269" s="289" t="n"/>
      <c r="H269" s="289" t="n"/>
      <c r="I269" s="289" t="n"/>
      <c r="J269" s="289" t="n"/>
      <c r="K269" s="247" t="n"/>
      <c r="L269" s="247" t="n"/>
      <c r="M269" s="247" t="n"/>
      <c r="N269" s="247" t="n"/>
      <c r="O269" s="247" t="n"/>
    </row>
    <row r="270" ht="16.5" customHeight="1" s="268">
      <c r="A270" s="247" t="n"/>
      <c r="B270" s="289" t="n"/>
      <c r="C270" s="289" t="n"/>
      <c r="D270" s="289" t="n"/>
      <c r="E270" s="289" t="n"/>
      <c r="F270" s="289" t="n"/>
      <c r="G270" s="289" t="n"/>
      <c r="H270" s="289" t="n"/>
      <c r="I270" s="289" t="n"/>
      <c r="J270" s="289" t="n"/>
      <c r="K270" s="247" t="n"/>
      <c r="L270" s="247" t="n"/>
      <c r="M270" s="247" t="n"/>
      <c r="N270" s="247" t="n"/>
      <c r="O270" s="247" t="n"/>
    </row>
    <row r="271" ht="16.5" customHeight="1" s="268">
      <c r="A271" s="247" t="n"/>
      <c r="B271" s="289" t="n"/>
      <c r="C271" s="289" t="n"/>
      <c r="D271" s="289" t="n"/>
      <c r="E271" s="289" t="n"/>
      <c r="F271" s="289" t="n"/>
      <c r="G271" s="289" t="n"/>
      <c r="H271" s="289" t="n"/>
      <c r="I271" s="289" t="n"/>
      <c r="J271" s="289" t="n"/>
      <c r="K271" s="247" t="n"/>
      <c r="L271" s="247" t="n"/>
      <c r="M271" s="247" t="n"/>
      <c r="N271" s="247" t="n"/>
      <c r="O271" s="247" t="n"/>
    </row>
    <row r="272" ht="16.5" customHeight="1" s="268">
      <c r="A272" s="247" t="n"/>
      <c r="B272" s="289" t="n"/>
      <c r="C272" s="289" t="n"/>
      <c r="D272" s="289" t="n"/>
      <c r="E272" s="289" t="n"/>
      <c r="F272" s="289" t="n"/>
      <c r="G272" s="289" t="n"/>
      <c r="H272" s="289" t="n"/>
      <c r="I272" s="289" t="n"/>
      <c r="J272" s="289" t="n"/>
      <c r="K272" s="247" t="n"/>
      <c r="L272" s="247" t="n"/>
      <c r="M272" s="247" t="n"/>
      <c r="N272" s="247" t="n"/>
      <c r="O272" s="247" t="n"/>
    </row>
    <row r="273" ht="16.5" customHeight="1" s="268">
      <c r="A273" s="247" t="n"/>
      <c r="B273" s="289" t="n"/>
      <c r="C273" s="289" t="n"/>
      <c r="D273" s="289" t="n"/>
      <c r="E273" s="289" t="n"/>
      <c r="F273" s="289" t="n"/>
      <c r="G273" s="289" t="n"/>
      <c r="H273" s="289" t="n"/>
      <c r="I273" s="289" t="n"/>
      <c r="J273" s="289" t="n"/>
      <c r="K273" s="247" t="n"/>
      <c r="L273" s="247" t="n"/>
      <c r="M273" s="247" t="n"/>
      <c r="N273" s="247" t="n"/>
      <c r="O273" s="247" t="n"/>
    </row>
    <row r="274" ht="16.5" customHeight="1" s="268">
      <c r="A274" s="247" t="n"/>
      <c r="B274" s="289" t="n"/>
      <c r="C274" s="289" t="n"/>
      <c r="D274" s="289" t="n"/>
      <c r="E274" s="289" t="n"/>
      <c r="F274" s="289" t="n"/>
      <c r="G274" s="289" t="n"/>
      <c r="H274" s="289" t="n"/>
      <c r="I274" s="289" t="n"/>
      <c r="J274" s="289" t="n"/>
      <c r="K274" s="247" t="n"/>
      <c r="L274" s="247" t="n"/>
      <c r="M274" s="247" t="n"/>
      <c r="N274" s="247" t="n"/>
      <c r="O274" s="247" t="n"/>
    </row>
    <row r="275" ht="16.5" customHeight="1" s="268">
      <c r="A275" s="247" t="n"/>
      <c r="B275" s="289" t="n"/>
      <c r="C275" s="289" t="n"/>
      <c r="D275" s="289" t="n"/>
      <c r="E275" s="289" t="n"/>
      <c r="F275" s="289" t="n"/>
      <c r="G275" s="289" t="n"/>
      <c r="H275" s="289" t="n"/>
      <c r="I275" s="289" t="n"/>
      <c r="J275" s="289" t="n"/>
      <c r="K275" s="247" t="n"/>
      <c r="L275" s="247" t="n"/>
      <c r="M275" s="247" t="n"/>
      <c r="N275" s="247" t="n"/>
      <c r="O275" s="247" t="n"/>
    </row>
    <row r="276" ht="16.5" customHeight="1" s="268">
      <c r="A276" s="247" t="n"/>
      <c r="B276" s="289" t="n"/>
      <c r="C276" s="289" t="n"/>
      <c r="D276" s="289" t="n"/>
      <c r="E276" s="289" t="n"/>
      <c r="F276" s="289" t="n"/>
      <c r="G276" s="289" t="n"/>
      <c r="H276" s="289" t="n"/>
      <c r="I276" s="289" t="n"/>
      <c r="J276" s="289" t="n"/>
      <c r="K276" s="247" t="n"/>
      <c r="L276" s="247" t="n"/>
      <c r="M276" s="247" t="n"/>
      <c r="N276" s="247" t="n"/>
      <c r="O276" s="247" t="n"/>
    </row>
    <row r="277" ht="16.5" customHeight="1" s="268">
      <c r="A277" s="247" t="n"/>
      <c r="B277" s="289" t="n"/>
      <c r="C277" s="289" t="n"/>
      <c r="D277" s="289" t="n"/>
      <c r="E277" s="289" t="n"/>
      <c r="F277" s="289" t="n"/>
      <c r="G277" s="289" t="n"/>
      <c r="H277" s="289" t="n"/>
      <c r="I277" s="289" t="n"/>
      <c r="J277" s="289" t="n"/>
      <c r="K277" s="247" t="n"/>
      <c r="L277" s="247" t="n"/>
      <c r="M277" s="247" t="n"/>
      <c r="N277" s="247" t="n"/>
      <c r="O277" s="247" t="n"/>
    </row>
    <row r="278" ht="16.5" customHeight="1" s="268">
      <c r="A278" s="247" t="n"/>
      <c r="B278" s="289" t="n"/>
      <c r="C278" s="289" t="n"/>
      <c r="D278" s="289" t="n"/>
      <c r="E278" s="289" t="n"/>
      <c r="F278" s="289" t="n"/>
      <c r="G278" s="289" t="n"/>
      <c r="H278" s="289" t="n"/>
      <c r="I278" s="289" t="n"/>
      <c r="J278" s="289" t="n"/>
      <c r="K278" s="247" t="n"/>
      <c r="L278" s="247" t="n"/>
      <c r="M278" s="247" t="n"/>
      <c r="N278" s="247" t="n"/>
      <c r="O278" s="247" t="n"/>
    </row>
    <row r="279" ht="16.5" customHeight="1" s="268">
      <c r="A279" s="247" t="n"/>
      <c r="B279" s="289" t="n"/>
      <c r="C279" s="289" t="n"/>
      <c r="D279" s="289" t="n"/>
      <c r="E279" s="289" t="n"/>
      <c r="F279" s="289" t="n"/>
      <c r="G279" s="289" t="n"/>
      <c r="H279" s="289" t="n"/>
      <c r="I279" s="289" t="n"/>
      <c r="J279" s="289" t="n"/>
      <c r="K279" s="247" t="n"/>
      <c r="L279" s="247" t="n"/>
      <c r="M279" s="247" t="n"/>
      <c r="N279" s="247" t="n"/>
      <c r="O279" s="247" t="n"/>
    </row>
    <row r="280" ht="16.5" customHeight="1" s="268">
      <c r="A280" s="247" t="n"/>
      <c r="B280" s="289" t="n"/>
      <c r="C280" s="289" t="n"/>
      <c r="D280" s="289" t="n"/>
      <c r="E280" s="289" t="n"/>
      <c r="F280" s="289" t="n"/>
      <c r="G280" s="289" t="n"/>
      <c r="H280" s="289" t="n"/>
      <c r="I280" s="289" t="n"/>
      <c r="J280" s="289" t="n"/>
      <c r="K280" s="247" t="n"/>
      <c r="L280" s="247" t="n"/>
      <c r="M280" s="247" t="n"/>
      <c r="N280" s="247" t="n"/>
      <c r="O280" s="247" t="n"/>
    </row>
    <row r="281" ht="16.5" customHeight="1" s="268">
      <c r="A281" s="247" t="n"/>
      <c r="B281" s="289" t="n"/>
      <c r="C281" s="289" t="n"/>
      <c r="D281" s="289" t="n"/>
      <c r="E281" s="289" t="n"/>
      <c r="F281" s="289" t="n"/>
      <c r="G281" s="289" t="n"/>
      <c r="H281" s="289" t="n"/>
      <c r="I281" s="289" t="n"/>
      <c r="J281" s="289" t="n"/>
      <c r="K281" s="247" t="n"/>
      <c r="L281" s="247" t="n"/>
      <c r="M281" s="247" t="n"/>
      <c r="N281" s="247" t="n"/>
      <c r="O281" s="247" t="n"/>
    </row>
    <row r="282" ht="16.5" customHeight="1" s="268">
      <c r="A282" s="247" t="n"/>
      <c r="B282" s="289" t="n"/>
      <c r="C282" s="289" t="n"/>
      <c r="D282" s="289" t="n"/>
      <c r="E282" s="289" t="n"/>
      <c r="F282" s="289" t="n"/>
      <c r="G282" s="289" t="n"/>
      <c r="H282" s="289" t="n"/>
      <c r="I282" s="289" t="n"/>
      <c r="J282" s="289" t="n"/>
      <c r="K282" s="247" t="n"/>
      <c r="L282" s="247" t="n"/>
      <c r="M282" s="247" t="n"/>
      <c r="N282" s="247" t="n"/>
      <c r="O282" s="247" t="n"/>
    </row>
    <row r="283" ht="16.5" customHeight="1" s="268">
      <c r="A283" s="247" t="n"/>
      <c r="B283" s="289" t="n"/>
      <c r="C283" s="289" t="n"/>
      <c r="D283" s="289" t="n"/>
      <c r="E283" s="289" t="n"/>
      <c r="F283" s="289" t="n"/>
      <c r="G283" s="289" t="n"/>
      <c r="H283" s="289" t="n"/>
      <c r="I283" s="289" t="n"/>
      <c r="J283" s="289" t="n"/>
      <c r="K283" s="247" t="n"/>
      <c r="L283" s="247" t="n"/>
      <c r="M283" s="247" t="n"/>
      <c r="N283" s="247" t="n"/>
      <c r="O283" s="247" t="n"/>
    </row>
    <row r="284" ht="16.5" customHeight="1" s="268">
      <c r="A284" s="247" t="n"/>
      <c r="B284" s="289" t="n"/>
      <c r="C284" s="289" t="n"/>
      <c r="D284" s="289" t="n"/>
      <c r="E284" s="289" t="n"/>
      <c r="F284" s="289" t="n"/>
      <c r="G284" s="289" t="n"/>
      <c r="H284" s="289" t="n"/>
      <c r="I284" s="289" t="n"/>
      <c r="J284" s="289" t="n"/>
      <c r="K284" s="247" t="n"/>
      <c r="L284" s="247" t="n"/>
      <c r="M284" s="247" t="n"/>
      <c r="N284" s="247" t="n"/>
      <c r="O284" s="247" t="n"/>
    </row>
    <row r="285" ht="16.5" customHeight="1" s="268">
      <c r="A285" s="247" t="n"/>
      <c r="B285" s="289" t="n"/>
      <c r="C285" s="289" t="n"/>
      <c r="D285" s="289" t="n"/>
      <c r="E285" s="289" t="n"/>
      <c r="F285" s="289" t="n"/>
      <c r="G285" s="289" t="n"/>
      <c r="H285" s="289" t="n"/>
      <c r="I285" s="289" t="n"/>
      <c r="J285" s="289" t="n"/>
      <c r="K285" s="247" t="n"/>
      <c r="L285" s="247" t="n"/>
      <c r="M285" s="247" t="n"/>
      <c r="N285" s="247" t="n"/>
      <c r="O285" s="247" t="n"/>
    </row>
    <row r="286" ht="16.5" customHeight="1" s="268">
      <c r="A286" s="247" t="n"/>
      <c r="B286" s="289" t="n"/>
      <c r="C286" s="289" t="n"/>
      <c r="D286" s="289" t="n"/>
      <c r="E286" s="289" t="n"/>
      <c r="F286" s="289" t="n"/>
      <c r="G286" s="289" t="n"/>
      <c r="H286" s="289" t="n"/>
      <c r="I286" s="289" t="n"/>
      <c r="J286" s="289" t="n"/>
      <c r="K286" s="247" t="n"/>
      <c r="L286" s="247" t="n"/>
      <c r="M286" s="247" t="n"/>
      <c r="N286" s="247" t="n"/>
      <c r="O286" s="247" t="n"/>
    </row>
    <row r="287" ht="16.5" customHeight="1" s="268">
      <c r="A287" s="247" t="n"/>
      <c r="B287" s="289" t="n"/>
      <c r="C287" s="289" t="n"/>
      <c r="D287" s="289" t="n"/>
      <c r="E287" s="289" t="n"/>
      <c r="F287" s="289" t="n"/>
      <c r="G287" s="289" t="n"/>
      <c r="H287" s="289" t="n"/>
      <c r="I287" s="289" t="n"/>
      <c r="J287" s="289" t="n"/>
      <c r="K287" s="247" t="n"/>
      <c r="L287" s="247" t="n"/>
      <c r="M287" s="247" t="n"/>
      <c r="N287" s="247" t="n"/>
      <c r="O287" s="247" t="n"/>
    </row>
    <row r="288" ht="16.5" customHeight="1" s="268">
      <c r="A288" s="247" t="n"/>
      <c r="B288" s="289" t="n"/>
      <c r="C288" s="289" t="n"/>
      <c r="D288" s="289" t="n"/>
      <c r="E288" s="289" t="n"/>
      <c r="F288" s="289" t="n"/>
      <c r="G288" s="289" t="n"/>
      <c r="H288" s="289" t="n"/>
      <c r="I288" s="289" t="n"/>
      <c r="J288" s="289" t="n"/>
      <c r="K288" s="247" t="n"/>
      <c r="L288" s="247" t="n"/>
      <c r="M288" s="247" t="n"/>
      <c r="N288" s="247" t="n"/>
      <c r="O288" s="247" t="n"/>
    </row>
    <row r="289" ht="16.5" customHeight="1" s="268">
      <c r="A289" s="247" t="n"/>
      <c r="B289" s="289" t="n"/>
      <c r="C289" s="289" t="n"/>
      <c r="D289" s="289" t="n"/>
      <c r="E289" s="289" t="n"/>
      <c r="F289" s="289" t="n"/>
      <c r="G289" s="289" t="n"/>
      <c r="H289" s="289" t="n"/>
      <c r="I289" s="289" t="n"/>
      <c r="J289" s="289" t="n"/>
      <c r="K289" s="247" t="n"/>
      <c r="L289" s="247" t="n"/>
      <c r="M289" s="247" t="n"/>
      <c r="N289" s="247" t="n"/>
      <c r="O289" s="247" t="n"/>
    </row>
    <row r="290" ht="16.5" customHeight="1" s="268">
      <c r="A290" s="247" t="n"/>
      <c r="B290" s="289" t="n"/>
      <c r="C290" s="289" t="n"/>
      <c r="D290" s="289" t="n"/>
      <c r="E290" s="289" t="n"/>
      <c r="F290" s="289" t="n"/>
      <c r="G290" s="289" t="n"/>
      <c r="H290" s="289" t="n"/>
      <c r="I290" s="289" t="n"/>
      <c r="J290" s="289" t="n"/>
      <c r="K290" s="247" t="n"/>
      <c r="L290" s="247" t="n"/>
      <c r="M290" s="247" t="n"/>
      <c r="N290" s="247" t="n"/>
      <c r="O290" s="247" t="n"/>
    </row>
    <row r="291" ht="16.5" customHeight="1" s="268">
      <c r="A291" s="247" t="n"/>
      <c r="B291" s="289" t="n"/>
      <c r="C291" s="289" t="n"/>
      <c r="D291" s="289" t="n"/>
      <c r="E291" s="289" t="n"/>
      <c r="F291" s="289" t="n"/>
      <c r="G291" s="289" t="n"/>
      <c r="H291" s="289" t="n"/>
      <c r="I291" s="289" t="n"/>
      <c r="J291" s="289" t="n"/>
      <c r="K291" s="247" t="n"/>
      <c r="L291" s="247" t="n"/>
      <c r="M291" s="247" t="n"/>
      <c r="N291" s="247" t="n"/>
      <c r="O291" s="247" t="n"/>
    </row>
    <row r="292" ht="16.5" customHeight="1" s="268">
      <c r="A292" s="247" t="n"/>
      <c r="B292" s="289" t="n"/>
      <c r="C292" s="289" t="n"/>
      <c r="D292" s="289" t="n"/>
      <c r="E292" s="289" t="n"/>
      <c r="F292" s="289" t="n"/>
      <c r="G292" s="289" t="n"/>
      <c r="H292" s="289" t="n"/>
      <c r="I292" s="289" t="n"/>
      <c r="J292" s="289" t="n"/>
      <c r="K292" s="247" t="n"/>
      <c r="L292" s="247" t="n"/>
      <c r="M292" s="247" t="n"/>
      <c r="N292" s="247" t="n"/>
      <c r="O292" s="247" t="n"/>
    </row>
    <row r="293" ht="16.5" customHeight="1" s="268">
      <c r="A293" s="247" t="n"/>
      <c r="B293" s="289" t="n"/>
      <c r="C293" s="289" t="n"/>
      <c r="D293" s="289" t="n"/>
      <c r="E293" s="289" t="n"/>
      <c r="F293" s="289" t="n"/>
      <c r="G293" s="289" t="n"/>
      <c r="H293" s="289" t="n"/>
      <c r="I293" s="289" t="n"/>
      <c r="J293" s="289" t="n"/>
      <c r="K293" s="247" t="n"/>
      <c r="L293" s="247" t="n"/>
      <c r="M293" s="247" t="n"/>
      <c r="N293" s="247" t="n"/>
      <c r="O293" s="247" t="n"/>
    </row>
    <row r="294" ht="16.5" customHeight="1" s="268">
      <c r="A294" s="247" t="n"/>
      <c r="B294" s="289" t="n"/>
      <c r="C294" s="289" t="n"/>
      <c r="D294" s="289" t="n"/>
      <c r="E294" s="289" t="n"/>
      <c r="F294" s="289" t="n"/>
      <c r="G294" s="289" t="n"/>
      <c r="H294" s="289" t="n"/>
      <c r="I294" s="289" t="n"/>
      <c r="J294" s="289" t="n"/>
      <c r="K294" s="247" t="n"/>
      <c r="L294" s="247" t="n"/>
      <c r="M294" s="247" t="n"/>
      <c r="N294" s="247" t="n"/>
      <c r="O294" s="247" t="n"/>
    </row>
    <row r="295" ht="16.5" customHeight="1" s="268">
      <c r="A295" s="247" t="n"/>
      <c r="B295" s="289" t="n"/>
      <c r="C295" s="289" t="n"/>
      <c r="D295" s="289" t="n"/>
      <c r="E295" s="289" t="n"/>
      <c r="F295" s="289" t="n"/>
      <c r="G295" s="289" t="n"/>
      <c r="H295" s="289" t="n"/>
      <c r="I295" s="289" t="n"/>
      <c r="J295" s="289" t="n"/>
      <c r="K295" s="247" t="n"/>
      <c r="L295" s="247" t="n"/>
      <c r="M295" s="247" t="n"/>
      <c r="N295" s="247" t="n"/>
      <c r="O295" s="247" t="n"/>
    </row>
    <row r="296" ht="16.5" customHeight="1" s="268">
      <c r="A296" s="247" t="n"/>
      <c r="B296" s="289" t="n"/>
      <c r="C296" s="289" t="n"/>
      <c r="D296" s="289" t="n"/>
      <c r="E296" s="289" t="n"/>
      <c r="F296" s="289" t="n"/>
      <c r="G296" s="289" t="n"/>
      <c r="H296" s="289" t="n"/>
      <c r="I296" s="289" t="n"/>
      <c r="J296" s="289" t="n"/>
      <c r="K296" s="247" t="n"/>
      <c r="L296" s="247" t="n"/>
      <c r="M296" s="247" t="n"/>
      <c r="N296" s="247" t="n"/>
      <c r="O296" s="247" t="n"/>
    </row>
    <row r="297" ht="16.5" customHeight="1" s="268">
      <c r="A297" s="247" t="n"/>
      <c r="B297" s="289" t="n"/>
      <c r="C297" s="289" t="n"/>
      <c r="D297" s="289" t="n"/>
      <c r="E297" s="289" t="n"/>
      <c r="F297" s="289" t="n"/>
      <c r="G297" s="289" t="n"/>
      <c r="H297" s="289" t="n"/>
      <c r="I297" s="289" t="n"/>
      <c r="J297" s="289" t="n"/>
      <c r="K297" s="247" t="n"/>
      <c r="L297" s="247" t="n"/>
      <c r="M297" s="247" t="n"/>
      <c r="N297" s="247" t="n"/>
      <c r="O297" s="247" t="n"/>
    </row>
    <row r="298" ht="16.5" customHeight="1" s="268">
      <c r="A298" s="247" t="n"/>
      <c r="B298" s="289" t="n"/>
      <c r="C298" s="289" t="n"/>
      <c r="D298" s="289" t="n"/>
      <c r="E298" s="289" t="n"/>
      <c r="F298" s="289" t="n"/>
      <c r="G298" s="289" t="n"/>
      <c r="H298" s="289" t="n"/>
      <c r="I298" s="289" t="n"/>
      <c r="J298" s="289" t="n"/>
      <c r="K298" s="247" t="n"/>
      <c r="L298" s="247" t="n"/>
      <c r="M298" s="247" t="n"/>
      <c r="N298" s="247" t="n"/>
      <c r="O298" s="247" t="n"/>
    </row>
    <row r="299" ht="16.5" customHeight="1" s="268">
      <c r="A299" s="247" t="n"/>
      <c r="B299" s="289" t="n"/>
      <c r="C299" s="289" t="n"/>
      <c r="D299" s="289" t="n"/>
      <c r="E299" s="289" t="n"/>
      <c r="F299" s="289" t="n"/>
      <c r="G299" s="289" t="n"/>
      <c r="H299" s="289" t="n"/>
      <c r="I299" s="289" t="n"/>
      <c r="J299" s="289" t="n"/>
      <c r="K299" s="247" t="n"/>
      <c r="L299" s="247" t="n"/>
      <c r="M299" s="247" t="n"/>
      <c r="N299" s="247" t="n"/>
      <c r="O299" s="247" t="n"/>
    </row>
    <row r="300" ht="16.5" customHeight="1" s="268">
      <c r="A300" s="247" t="n"/>
      <c r="B300" s="289" t="n"/>
      <c r="C300" s="289" t="n"/>
      <c r="D300" s="289" t="n"/>
      <c r="E300" s="289" t="n"/>
      <c r="F300" s="289" t="n"/>
      <c r="G300" s="289" t="n"/>
      <c r="H300" s="289" t="n"/>
      <c r="I300" s="289" t="n"/>
      <c r="J300" s="289" t="n"/>
      <c r="K300" s="247" t="n"/>
      <c r="L300" s="247" t="n"/>
      <c r="M300" s="247" t="n"/>
      <c r="N300" s="247" t="n"/>
      <c r="O300" s="247" t="n"/>
    </row>
    <row r="301" ht="16.5" customHeight="1" s="268">
      <c r="A301" s="247" t="n"/>
      <c r="B301" s="289" t="n"/>
      <c r="C301" s="289" t="n"/>
      <c r="D301" s="289" t="n"/>
      <c r="E301" s="289" t="n"/>
      <c r="F301" s="289" t="n"/>
      <c r="G301" s="289" t="n"/>
      <c r="H301" s="289" t="n"/>
      <c r="I301" s="289" t="n"/>
      <c r="J301" s="289" t="n"/>
      <c r="K301" s="247" t="n"/>
      <c r="L301" s="247" t="n"/>
      <c r="M301" s="247" t="n"/>
      <c r="N301" s="247" t="n"/>
      <c r="O301" s="247" t="n"/>
    </row>
    <row r="302" ht="16.5" customHeight="1" s="268">
      <c r="A302" s="247" t="n"/>
      <c r="B302" s="289" t="n"/>
      <c r="C302" s="289" t="n"/>
      <c r="D302" s="289" t="n"/>
      <c r="E302" s="289" t="n"/>
      <c r="F302" s="289" t="n"/>
      <c r="G302" s="289" t="n"/>
      <c r="H302" s="289" t="n"/>
      <c r="I302" s="289" t="n"/>
      <c r="J302" s="289" t="n"/>
      <c r="K302" s="247" t="n"/>
      <c r="L302" s="247" t="n"/>
      <c r="M302" s="247" t="n"/>
      <c r="N302" s="247" t="n"/>
      <c r="O302" s="247" t="n"/>
    </row>
    <row r="303" ht="16.5" customHeight="1" s="268">
      <c r="A303" s="247" t="n"/>
      <c r="B303" s="289" t="n"/>
      <c r="C303" s="289" t="n"/>
      <c r="D303" s="289" t="n"/>
      <c r="E303" s="289" t="n"/>
      <c r="F303" s="289" t="n"/>
      <c r="G303" s="289" t="n"/>
      <c r="H303" s="289" t="n"/>
      <c r="I303" s="289" t="n"/>
      <c r="J303" s="289" t="n"/>
      <c r="K303" s="247" t="n"/>
      <c r="L303" s="247" t="n"/>
      <c r="M303" s="247" t="n"/>
      <c r="N303" s="247" t="n"/>
      <c r="O303" s="247" t="n"/>
    </row>
    <row r="304" ht="16.5" customHeight="1" s="268">
      <c r="A304" s="247" t="n"/>
      <c r="B304" s="289" t="n"/>
      <c r="C304" s="289" t="n"/>
      <c r="D304" s="289" t="n"/>
      <c r="E304" s="289" t="n"/>
      <c r="F304" s="289" t="n"/>
      <c r="G304" s="289" t="n"/>
      <c r="H304" s="289" t="n"/>
      <c r="I304" s="289" t="n"/>
      <c r="J304" s="289" t="n"/>
      <c r="K304" s="247" t="n"/>
      <c r="L304" s="247" t="n"/>
      <c r="M304" s="247" t="n"/>
      <c r="N304" s="247" t="n"/>
      <c r="O304" s="247" t="n"/>
    </row>
    <row r="305" ht="16.5" customHeight="1" s="268">
      <c r="A305" s="247" t="n"/>
      <c r="B305" s="289" t="n"/>
      <c r="C305" s="289" t="n"/>
      <c r="D305" s="289" t="n"/>
      <c r="E305" s="289" t="n"/>
      <c r="F305" s="289" t="n"/>
      <c r="G305" s="289" t="n"/>
      <c r="H305" s="289" t="n"/>
      <c r="I305" s="289" t="n"/>
      <c r="J305" s="289" t="n"/>
      <c r="K305" s="247" t="n"/>
      <c r="L305" s="247" t="n"/>
      <c r="M305" s="247" t="n"/>
      <c r="N305" s="247" t="n"/>
      <c r="O305" s="247" t="n"/>
    </row>
    <row r="306" ht="16.5" customHeight="1" s="268">
      <c r="A306" s="247" t="n"/>
      <c r="B306" s="289" t="n"/>
      <c r="C306" s="289" t="n"/>
      <c r="D306" s="289" t="n"/>
      <c r="E306" s="289" t="n"/>
      <c r="F306" s="289" t="n"/>
      <c r="G306" s="289" t="n"/>
      <c r="H306" s="289" t="n"/>
      <c r="I306" s="289" t="n"/>
      <c r="J306" s="289" t="n"/>
      <c r="K306" s="247" t="n"/>
      <c r="L306" s="247" t="n"/>
      <c r="M306" s="247" t="n"/>
      <c r="N306" s="247" t="n"/>
      <c r="O306" s="247" t="n"/>
    </row>
    <row r="307" ht="16.5" customHeight="1" s="268">
      <c r="A307" s="247" t="n"/>
      <c r="B307" s="289" t="n"/>
      <c r="C307" s="289" t="n"/>
      <c r="D307" s="289" t="n"/>
      <c r="E307" s="289" t="n"/>
      <c r="F307" s="289" t="n"/>
      <c r="G307" s="289" t="n"/>
      <c r="H307" s="289" t="n"/>
      <c r="I307" s="289" t="n"/>
      <c r="J307" s="289" t="n"/>
      <c r="K307" s="247" t="n"/>
      <c r="L307" s="247" t="n"/>
      <c r="M307" s="247" t="n"/>
      <c r="N307" s="247" t="n"/>
      <c r="O307" s="247" t="n"/>
    </row>
    <row r="308" ht="16.5" customHeight="1" s="268">
      <c r="A308" s="247" t="n"/>
      <c r="B308" s="289" t="n"/>
      <c r="C308" s="289" t="n"/>
      <c r="D308" s="289" t="n"/>
      <c r="E308" s="289" t="n"/>
      <c r="F308" s="289" t="n"/>
      <c r="G308" s="289" t="n"/>
      <c r="H308" s="289" t="n"/>
      <c r="I308" s="289" t="n"/>
      <c r="J308" s="289" t="n"/>
      <c r="K308" s="247" t="n"/>
      <c r="L308" s="247" t="n"/>
      <c r="M308" s="247" t="n"/>
      <c r="N308" s="247" t="n"/>
      <c r="O308" s="247" t="n"/>
    </row>
    <row r="309" ht="16.5" customHeight="1" s="268">
      <c r="A309" s="247" t="n"/>
      <c r="B309" s="289" t="n"/>
      <c r="C309" s="289" t="n"/>
      <c r="D309" s="289" t="n"/>
      <c r="E309" s="289" t="n"/>
      <c r="F309" s="289" t="n"/>
      <c r="G309" s="289" t="n"/>
      <c r="H309" s="289" t="n"/>
      <c r="I309" s="289" t="n"/>
      <c r="J309" s="289" t="n"/>
      <c r="K309" s="247" t="n"/>
      <c r="L309" s="247" t="n"/>
      <c r="M309" s="247" t="n"/>
      <c r="N309" s="247" t="n"/>
      <c r="O309" s="247" t="n"/>
    </row>
    <row r="310" ht="16.5" customHeight="1" s="268">
      <c r="A310" s="247" t="n"/>
      <c r="B310" s="289" t="n"/>
      <c r="C310" s="289" t="n"/>
      <c r="D310" s="289" t="n"/>
      <c r="E310" s="289" t="n"/>
      <c r="F310" s="289" t="n"/>
      <c r="G310" s="289" t="n"/>
      <c r="H310" s="289" t="n"/>
      <c r="I310" s="289" t="n"/>
      <c r="J310" s="289" t="n"/>
      <c r="K310" s="247" t="n"/>
      <c r="L310" s="247" t="n"/>
      <c r="M310" s="247" t="n"/>
      <c r="N310" s="247" t="n"/>
      <c r="O310" s="247" t="n"/>
    </row>
    <row r="311" ht="16.5" customHeight="1" s="268">
      <c r="A311" s="247" t="n"/>
      <c r="B311" s="289" t="n"/>
      <c r="C311" s="289" t="n"/>
      <c r="D311" s="289" t="n"/>
      <c r="E311" s="289" t="n"/>
      <c r="F311" s="289" t="n"/>
      <c r="G311" s="289" t="n"/>
      <c r="H311" s="289" t="n"/>
      <c r="I311" s="289" t="n"/>
      <c r="J311" s="289" t="n"/>
      <c r="K311" s="247" t="n"/>
      <c r="L311" s="247" t="n"/>
      <c r="M311" s="247" t="n"/>
      <c r="N311" s="247" t="n"/>
      <c r="O311" s="247" t="n"/>
    </row>
    <row r="312" ht="16.5" customHeight="1" s="268">
      <c r="A312" s="247" t="n"/>
      <c r="B312" s="289" t="n"/>
      <c r="C312" s="289" t="n"/>
      <c r="D312" s="289" t="n"/>
      <c r="E312" s="289" t="n"/>
      <c r="F312" s="289" t="n"/>
      <c r="G312" s="289" t="n"/>
      <c r="H312" s="289" t="n"/>
      <c r="I312" s="289" t="n"/>
      <c r="J312" s="289" t="n"/>
      <c r="K312" s="247" t="n"/>
      <c r="L312" s="247" t="n"/>
      <c r="M312" s="247" t="n"/>
      <c r="N312" s="247" t="n"/>
      <c r="O312" s="247" t="n"/>
    </row>
    <row r="313" ht="16.5" customHeight="1" s="268">
      <c r="A313" s="247" t="n"/>
      <c r="B313" s="289" t="n"/>
      <c r="C313" s="289" t="n"/>
      <c r="D313" s="289" t="n"/>
      <c r="E313" s="289" t="n"/>
      <c r="F313" s="289" t="n"/>
      <c r="G313" s="289" t="n"/>
      <c r="H313" s="289" t="n"/>
      <c r="I313" s="289" t="n"/>
      <c r="J313" s="289" t="n"/>
      <c r="K313" s="247" t="n"/>
      <c r="L313" s="247" t="n"/>
      <c r="M313" s="247" t="n"/>
      <c r="N313" s="247" t="n"/>
      <c r="O313" s="247" t="n"/>
    </row>
    <row r="314" ht="16.5" customHeight="1" s="268">
      <c r="A314" s="247" t="n"/>
      <c r="B314" s="289" t="n"/>
      <c r="C314" s="289" t="n"/>
      <c r="D314" s="289" t="n"/>
      <c r="E314" s="289" t="n"/>
      <c r="F314" s="289" t="n"/>
      <c r="G314" s="289" t="n"/>
      <c r="H314" s="289" t="n"/>
      <c r="I314" s="289" t="n"/>
      <c r="J314" s="289" t="n"/>
      <c r="K314" s="247" t="n"/>
      <c r="L314" s="247" t="n"/>
      <c r="M314" s="247" t="n"/>
      <c r="N314" s="247" t="n"/>
      <c r="O314" s="247" t="n"/>
    </row>
    <row r="315" ht="16.5" customHeight="1" s="268">
      <c r="A315" s="247" t="n"/>
      <c r="B315" s="289" t="n"/>
      <c r="C315" s="289" t="n"/>
      <c r="D315" s="289" t="n"/>
      <c r="E315" s="289" t="n"/>
      <c r="F315" s="289" t="n"/>
      <c r="G315" s="289" t="n"/>
      <c r="H315" s="289" t="n"/>
      <c r="I315" s="289" t="n"/>
      <c r="J315" s="289" t="n"/>
      <c r="K315" s="247" t="n"/>
      <c r="L315" s="247" t="n"/>
      <c r="M315" s="247" t="n"/>
      <c r="N315" s="247" t="n"/>
      <c r="O315" s="247" t="n"/>
    </row>
    <row r="316" ht="16.5" customHeight="1" s="268">
      <c r="A316" s="247" t="n"/>
      <c r="B316" s="289" t="n"/>
      <c r="C316" s="289" t="n"/>
      <c r="D316" s="289" t="n"/>
      <c r="E316" s="289" t="n"/>
      <c r="F316" s="289" t="n"/>
      <c r="G316" s="289" t="n"/>
      <c r="H316" s="289" t="n"/>
      <c r="I316" s="289" t="n"/>
      <c r="J316" s="289" t="n"/>
      <c r="K316" s="247" t="n"/>
      <c r="L316" s="247" t="n"/>
      <c r="M316" s="247" t="n"/>
      <c r="N316" s="247" t="n"/>
      <c r="O316" s="247" t="n"/>
    </row>
    <row r="317" ht="16.5" customHeight="1" s="268">
      <c r="A317" s="247" t="n"/>
      <c r="B317" s="289" t="n"/>
      <c r="C317" s="289" t="n"/>
      <c r="D317" s="289" t="n"/>
      <c r="E317" s="289" t="n"/>
      <c r="F317" s="289" t="n"/>
      <c r="G317" s="289" t="n"/>
      <c r="H317" s="289" t="n"/>
      <c r="I317" s="289" t="n"/>
      <c r="J317" s="289" t="n"/>
      <c r="K317" s="247" t="n"/>
      <c r="L317" s="247" t="n"/>
      <c r="M317" s="247" t="n"/>
      <c r="N317" s="247" t="n"/>
      <c r="O317" s="247" t="n"/>
    </row>
    <row r="318" ht="16.5" customHeight="1" s="268">
      <c r="A318" s="247" t="n"/>
      <c r="B318" s="289" t="n"/>
      <c r="C318" s="289" t="n"/>
      <c r="D318" s="289" t="n"/>
      <c r="E318" s="289" t="n"/>
      <c r="F318" s="289" t="n"/>
      <c r="G318" s="289" t="n"/>
      <c r="H318" s="289" t="n"/>
      <c r="I318" s="289" t="n"/>
      <c r="J318" s="289" t="n"/>
      <c r="K318" s="247" t="n"/>
      <c r="L318" s="247" t="n"/>
      <c r="M318" s="247" t="n"/>
      <c r="N318" s="247" t="n"/>
      <c r="O318" s="247" t="n"/>
    </row>
    <row r="319" ht="16.5" customHeight="1" s="268">
      <c r="A319" s="247" t="n"/>
      <c r="B319" s="289" t="n"/>
      <c r="C319" s="289" t="n"/>
      <c r="D319" s="289" t="n"/>
      <c r="E319" s="289" t="n"/>
      <c r="F319" s="289" t="n"/>
      <c r="G319" s="289" t="n"/>
      <c r="H319" s="289" t="n"/>
      <c r="I319" s="289" t="n"/>
      <c r="J319" s="289" t="n"/>
      <c r="K319" s="247" t="n"/>
      <c r="L319" s="247" t="n"/>
      <c r="M319" s="247" t="n"/>
      <c r="N319" s="247" t="n"/>
      <c r="O319" s="247" t="n"/>
    </row>
    <row r="320" ht="16.5" customHeight="1" s="268">
      <c r="A320" s="247" t="n"/>
      <c r="B320" s="289" t="n"/>
      <c r="C320" s="289" t="n"/>
      <c r="D320" s="289" t="n"/>
      <c r="E320" s="289" t="n"/>
      <c r="F320" s="289" t="n"/>
      <c r="G320" s="289" t="n"/>
      <c r="H320" s="289" t="n"/>
      <c r="I320" s="289" t="n"/>
      <c r="J320" s="289" t="n"/>
      <c r="K320" s="247" t="n"/>
      <c r="L320" s="247" t="n"/>
      <c r="M320" s="247" t="n"/>
      <c r="N320" s="247" t="n"/>
      <c r="O320" s="247" t="n"/>
    </row>
    <row r="321" ht="16.5" customHeight="1" s="268">
      <c r="A321" s="247" t="n"/>
      <c r="B321" s="289" t="n"/>
      <c r="C321" s="289" t="n"/>
      <c r="D321" s="289" t="n"/>
      <c r="E321" s="289" t="n"/>
      <c r="F321" s="289" t="n"/>
      <c r="G321" s="289" t="n"/>
      <c r="H321" s="289" t="n"/>
      <c r="I321" s="289" t="n"/>
      <c r="J321" s="289" t="n"/>
      <c r="K321" s="247" t="n"/>
      <c r="L321" s="247" t="n"/>
      <c r="M321" s="247" t="n"/>
      <c r="N321" s="247" t="n"/>
      <c r="O321" s="247" t="n"/>
    </row>
    <row r="322" ht="16.5" customHeight="1" s="268">
      <c r="A322" s="247" t="n"/>
      <c r="B322" s="289" t="n"/>
      <c r="C322" s="289" t="n"/>
      <c r="D322" s="289" t="n"/>
      <c r="E322" s="289" t="n"/>
      <c r="F322" s="289" t="n"/>
      <c r="G322" s="289" t="n"/>
      <c r="H322" s="289" t="n"/>
      <c r="I322" s="289" t="n"/>
      <c r="J322" s="289" t="n"/>
      <c r="K322" s="247" t="n"/>
      <c r="L322" s="247" t="n"/>
      <c r="M322" s="247" t="n"/>
      <c r="N322" s="247" t="n"/>
      <c r="O322" s="247" t="n"/>
    </row>
    <row r="323" ht="16.5" customHeight="1" s="268">
      <c r="A323" s="247" t="n"/>
      <c r="B323" s="289" t="n"/>
      <c r="C323" s="289" t="n"/>
      <c r="D323" s="289" t="n"/>
      <c r="E323" s="289" t="n"/>
      <c r="F323" s="289" t="n"/>
      <c r="G323" s="289" t="n"/>
      <c r="H323" s="289" t="n"/>
      <c r="I323" s="289" t="n"/>
      <c r="J323" s="289" t="n"/>
      <c r="K323" s="247" t="n"/>
      <c r="L323" s="247" t="n"/>
      <c r="M323" s="247" t="n"/>
      <c r="N323" s="247" t="n"/>
      <c r="O323" s="247" t="n"/>
    </row>
    <row r="324" ht="16.5" customHeight="1" s="268">
      <c r="A324" s="247" t="n"/>
      <c r="B324" s="289" t="n"/>
      <c r="C324" s="289" t="n"/>
      <c r="D324" s="289" t="n"/>
      <c r="E324" s="289" t="n"/>
      <c r="F324" s="289" t="n"/>
      <c r="G324" s="289" t="n"/>
      <c r="H324" s="289" t="n"/>
      <c r="I324" s="289" t="n"/>
      <c r="J324" s="289" t="n"/>
      <c r="K324" s="247" t="n"/>
      <c r="L324" s="247" t="n"/>
      <c r="M324" s="247" t="n"/>
      <c r="N324" s="247" t="n"/>
      <c r="O324" s="247" t="n"/>
    </row>
    <row r="325" ht="16.5" customHeight="1" s="268">
      <c r="A325" s="247" t="n"/>
      <c r="B325" s="289" t="n"/>
      <c r="C325" s="289" t="n"/>
      <c r="D325" s="289" t="n"/>
      <c r="E325" s="289" t="n"/>
      <c r="F325" s="289" t="n"/>
      <c r="G325" s="289" t="n"/>
      <c r="H325" s="289" t="n"/>
      <c r="I325" s="289" t="n"/>
      <c r="J325" s="289" t="n"/>
      <c r="K325" s="247" t="n"/>
      <c r="L325" s="247" t="n"/>
      <c r="M325" s="247" t="n"/>
      <c r="N325" s="247" t="n"/>
      <c r="O325" s="247" t="n"/>
    </row>
    <row r="326" ht="16.5" customHeight="1" s="268">
      <c r="A326" s="247" t="n"/>
      <c r="B326" s="289" t="n"/>
      <c r="C326" s="289" t="n"/>
      <c r="D326" s="289" t="n"/>
      <c r="E326" s="289" t="n"/>
      <c r="F326" s="289" t="n"/>
      <c r="G326" s="289" t="n"/>
      <c r="H326" s="289" t="n"/>
      <c r="I326" s="289" t="n"/>
      <c r="J326" s="289" t="n"/>
      <c r="K326" s="247" t="n"/>
      <c r="L326" s="247" t="n"/>
      <c r="M326" s="247" t="n"/>
      <c r="N326" s="247" t="n"/>
      <c r="O326" s="247" t="n"/>
    </row>
    <row r="327" ht="16.5" customHeight="1" s="268">
      <c r="A327" s="247" t="n"/>
      <c r="B327" s="289" t="n"/>
      <c r="C327" s="289" t="n"/>
      <c r="D327" s="289" t="n"/>
      <c r="E327" s="289" t="n"/>
      <c r="F327" s="289" t="n"/>
      <c r="G327" s="289" t="n"/>
      <c r="H327" s="289" t="n"/>
      <c r="I327" s="289" t="n"/>
      <c r="J327" s="289" t="n"/>
      <c r="K327" s="247" t="n"/>
      <c r="L327" s="247" t="n"/>
      <c r="M327" s="247" t="n"/>
      <c r="N327" s="247" t="n"/>
      <c r="O327" s="247" t="n"/>
    </row>
    <row r="328" ht="16.5" customHeight="1" s="268">
      <c r="A328" s="247" t="n"/>
      <c r="B328" s="289" t="n"/>
      <c r="C328" s="289" t="n"/>
      <c r="D328" s="289" t="n"/>
      <c r="E328" s="289" t="n"/>
      <c r="F328" s="289" t="n"/>
      <c r="G328" s="289" t="n"/>
      <c r="H328" s="289" t="n"/>
      <c r="I328" s="289" t="n"/>
      <c r="J328" s="289" t="n"/>
      <c r="K328" s="247" t="n"/>
      <c r="L328" s="247" t="n"/>
      <c r="M328" s="247" t="n"/>
      <c r="N328" s="247" t="n"/>
      <c r="O328" s="247" t="n"/>
    </row>
    <row r="329" ht="16.5" customHeight="1" s="268">
      <c r="A329" s="247" t="n"/>
      <c r="B329" s="289" t="n"/>
      <c r="C329" s="289" t="n"/>
      <c r="D329" s="289" t="n"/>
      <c r="E329" s="289" t="n"/>
      <c r="F329" s="289" t="n"/>
      <c r="G329" s="289" t="n"/>
      <c r="H329" s="289" t="n"/>
      <c r="I329" s="289" t="n"/>
      <c r="J329" s="289" t="n"/>
      <c r="K329" s="247" t="n"/>
      <c r="L329" s="247" t="n"/>
      <c r="M329" s="247" t="n"/>
      <c r="N329" s="247" t="n"/>
      <c r="O329" s="247" t="n"/>
    </row>
    <row r="330" ht="16.5" customHeight="1" s="268">
      <c r="A330" s="247" t="n"/>
      <c r="B330" s="289" t="n"/>
      <c r="C330" s="289" t="n"/>
      <c r="D330" s="289" t="n"/>
      <c r="E330" s="289" t="n"/>
      <c r="F330" s="289" t="n"/>
      <c r="G330" s="289" t="n"/>
      <c r="H330" s="289" t="n"/>
      <c r="I330" s="289" t="n"/>
      <c r="J330" s="289" t="n"/>
      <c r="K330" s="247" t="n"/>
      <c r="L330" s="247" t="n"/>
      <c r="M330" s="247" t="n"/>
      <c r="N330" s="247" t="n"/>
      <c r="O330" s="247" t="n"/>
    </row>
    <row r="331" ht="16.5" customHeight="1" s="268">
      <c r="A331" s="247" t="n"/>
      <c r="B331" s="289" t="n"/>
      <c r="C331" s="289" t="n"/>
      <c r="D331" s="289" t="n"/>
      <c r="E331" s="289" t="n"/>
      <c r="F331" s="289" t="n"/>
      <c r="G331" s="289" t="n"/>
      <c r="H331" s="289" t="n"/>
      <c r="I331" s="289" t="n"/>
      <c r="J331" s="289" t="n"/>
      <c r="K331" s="247" t="n"/>
      <c r="L331" s="247" t="n"/>
      <c r="M331" s="247" t="n"/>
      <c r="N331" s="247" t="n"/>
      <c r="O331" s="247" t="n"/>
    </row>
    <row r="332" ht="16.5" customHeight="1" s="268">
      <c r="A332" s="247" t="n"/>
      <c r="B332" s="289" t="n"/>
      <c r="C332" s="289" t="n"/>
      <c r="D332" s="289" t="n"/>
      <c r="E332" s="289" t="n"/>
      <c r="F332" s="289" t="n"/>
      <c r="G332" s="289" t="n"/>
      <c r="H332" s="289" t="n"/>
      <c r="I332" s="289" t="n"/>
      <c r="J332" s="289" t="n"/>
      <c r="K332" s="247" t="n"/>
      <c r="L332" s="247" t="n"/>
      <c r="M332" s="247" t="n"/>
      <c r="N332" s="247" t="n"/>
      <c r="O332" s="247" t="n"/>
    </row>
    <row r="333" ht="16.5" customHeight="1" s="268">
      <c r="A333" s="247" t="n"/>
      <c r="B333" s="289" t="n"/>
      <c r="C333" s="289" t="n"/>
      <c r="D333" s="289" t="n"/>
      <c r="E333" s="289" t="n"/>
      <c r="F333" s="289" t="n"/>
      <c r="G333" s="289" t="n"/>
      <c r="H333" s="289" t="n"/>
      <c r="I333" s="289" t="n"/>
      <c r="J333" s="289" t="n"/>
      <c r="K333" s="247" t="n"/>
      <c r="L333" s="247" t="n"/>
      <c r="M333" s="247" t="n"/>
      <c r="N333" s="247" t="n"/>
      <c r="O333" s="247" t="n"/>
    </row>
    <row r="334" ht="16.5" customHeight="1" s="268">
      <c r="A334" s="247" t="n"/>
      <c r="B334" s="289" t="n"/>
      <c r="C334" s="289" t="n"/>
      <c r="D334" s="289" t="n"/>
      <c r="E334" s="289" t="n"/>
      <c r="F334" s="289" t="n"/>
      <c r="G334" s="289" t="n"/>
      <c r="H334" s="289" t="n"/>
      <c r="I334" s="289" t="n"/>
      <c r="J334" s="289" t="n"/>
      <c r="K334" s="247" t="n"/>
      <c r="L334" s="247" t="n"/>
      <c r="M334" s="247" t="n"/>
      <c r="N334" s="247" t="n"/>
      <c r="O334" s="247" t="n"/>
    </row>
    <row r="335" ht="16.5" customHeight="1" s="268">
      <c r="A335" s="247" t="n"/>
      <c r="B335" s="289" t="n"/>
      <c r="C335" s="289" t="n"/>
      <c r="D335" s="289" t="n"/>
      <c r="E335" s="289" t="n"/>
      <c r="F335" s="289" t="n"/>
      <c r="G335" s="289" t="n"/>
      <c r="H335" s="289" t="n"/>
      <c r="I335" s="289" t="n"/>
      <c r="J335" s="289" t="n"/>
      <c r="K335" s="247" t="n"/>
      <c r="L335" s="247" t="n"/>
      <c r="M335" s="247" t="n"/>
      <c r="N335" s="247" t="n"/>
      <c r="O335" s="247" t="n"/>
    </row>
    <row r="336" ht="16.5" customHeight="1" s="268">
      <c r="A336" s="247" t="n"/>
      <c r="B336" s="289" t="n"/>
      <c r="C336" s="289" t="n"/>
      <c r="D336" s="289" t="n"/>
      <c r="E336" s="289" t="n"/>
      <c r="F336" s="289" t="n"/>
      <c r="G336" s="289" t="n"/>
      <c r="H336" s="289" t="n"/>
      <c r="I336" s="289" t="n"/>
      <c r="J336" s="289" t="n"/>
      <c r="K336" s="247" t="n"/>
      <c r="L336" s="247" t="n"/>
      <c r="M336" s="247" t="n"/>
      <c r="N336" s="247" t="n"/>
      <c r="O336" s="247" t="n"/>
    </row>
    <row r="337" ht="16.5" customHeight="1" s="268">
      <c r="A337" s="247" t="n"/>
      <c r="B337" s="289" t="n"/>
      <c r="C337" s="289" t="n"/>
      <c r="D337" s="289" t="n"/>
      <c r="E337" s="289" t="n"/>
      <c r="F337" s="289" t="n"/>
      <c r="G337" s="289" t="n"/>
      <c r="H337" s="289" t="n"/>
      <c r="I337" s="289" t="n"/>
      <c r="J337" s="289" t="n"/>
      <c r="K337" s="247" t="n"/>
      <c r="L337" s="247" t="n"/>
      <c r="M337" s="247" t="n"/>
      <c r="N337" s="247" t="n"/>
      <c r="O337" s="247" t="n"/>
    </row>
    <row r="338" ht="16.5" customHeight="1" s="268">
      <c r="A338" s="247" t="n"/>
      <c r="B338" s="289" t="n"/>
      <c r="C338" s="289" t="n"/>
      <c r="D338" s="289" t="n"/>
      <c r="E338" s="289" t="n"/>
      <c r="F338" s="289" t="n"/>
      <c r="G338" s="289" t="n"/>
      <c r="H338" s="289" t="n"/>
      <c r="I338" s="289" t="n"/>
      <c r="J338" s="289" t="n"/>
      <c r="K338" s="247" t="n"/>
      <c r="L338" s="247" t="n"/>
      <c r="M338" s="247" t="n"/>
      <c r="N338" s="247" t="n"/>
      <c r="O338" s="247" t="n"/>
    </row>
    <row r="339" ht="16.5" customHeight="1" s="268">
      <c r="A339" s="247" t="n"/>
      <c r="B339" s="289" t="n"/>
      <c r="C339" s="289" t="n"/>
      <c r="D339" s="289" t="n"/>
      <c r="E339" s="289" t="n"/>
      <c r="F339" s="289" t="n"/>
      <c r="G339" s="289" t="n"/>
      <c r="H339" s="289" t="n"/>
      <c r="I339" s="289" t="n"/>
      <c r="J339" s="289" t="n"/>
      <c r="K339" s="247" t="n"/>
      <c r="L339" s="247" t="n"/>
      <c r="M339" s="247" t="n"/>
      <c r="N339" s="247" t="n"/>
      <c r="O339" s="247" t="n"/>
    </row>
    <row r="340" ht="16.5" customHeight="1" s="268">
      <c r="A340" s="247" t="n"/>
      <c r="B340" s="289" t="n"/>
      <c r="C340" s="289" t="n"/>
      <c r="D340" s="289" t="n"/>
      <c r="E340" s="289" t="n"/>
      <c r="F340" s="289" t="n"/>
      <c r="G340" s="289" t="n"/>
      <c r="H340" s="289" t="n"/>
      <c r="I340" s="289" t="n"/>
      <c r="J340" s="289" t="n"/>
      <c r="K340" s="247" t="n"/>
      <c r="L340" s="247" t="n"/>
      <c r="M340" s="247" t="n"/>
      <c r="N340" s="247" t="n"/>
      <c r="O340" s="247" t="n"/>
    </row>
    <row r="341" ht="16.5" customHeight="1" s="268">
      <c r="A341" s="247" t="n"/>
      <c r="B341" s="289" t="n"/>
      <c r="C341" s="289" t="n"/>
      <c r="D341" s="289" t="n"/>
      <c r="E341" s="289" t="n"/>
      <c r="F341" s="289" t="n"/>
      <c r="G341" s="289" t="n"/>
      <c r="H341" s="289" t="n"/>
      <c r="I341" s="289" t="n"/>
      <c r="J341" s="289" t="n"/>
      <c r="K341" s="247" t="n"/>
      <c r="L341" s="247" t="n"/>
      <c r="M341" s="247" t="n"/>
      <c r="N341" s="247" t="n"/>
      <c r="O341" s="247" t="n"/>
    </row>
    <row r="342" ht="16.5" customHeight="1" s="268">
      <c r="A342" s="247" t="n"/>
      <c r="B342" s="289" t="n"/>
      <c r="C342" s="289" t="n"/>
      <c r="D342" s="289" t="n"/>
      <c r="E342" s="289" t="n"/>
      <c r="F342" s="289" t="n"/>
      <c r="G342" s="289" t="n"/>
      <c r="H342" s="289" t="n"/>
      <c r="I342" s="289" t="n"/>
      <c r="J342" s="289" t="n"/>
      <c r="K342" s="247" t="n"/>
      <c r="L342" s="247" t="n"/>
      <c r="M342" s="247" t="n"/>
      <c r="N342" s="247" t="n"/>
      <c r="O342" s="247" t="n"/>
    </row>
    <row r="343" ht="16.5" customHeight="1" s="268">
      <c r="A343" s="247" t="n"/>
      <c r="B343" s="289" t="n"/>
      <c r="C343" s="289" t="n"/>
      <c r="D343" s="289" t="n"/>
      <c r="E343" s="289" t="n"/>
      <c r="F343" s="289" t="n"/>
      <c r="G343" s="289" t="n"/>
      <c r="H343" s="289" t="n"/>
      <c r="I343" s="289" t="n"/>
      <c r="J343" s="289" t="n"/>
      <c r="K343" s="247" t="n"/>
      <c r="L343" s="247" t="n"/>
      <c r="M343" s="247" t="n"/>
      <c r="N343" s="247" t="n"/>
      <c r="O343" s="247" t="n"/>
    </row>
    <row r="344" ht="16.5" customHeight="1" s="268">
      <c r="A344" s="247" t="n"/>
      <c r="B344" s="289" t="n"/>
      <c r="C344" s="289" t="n"/>
      <c r="D344" s="289" t="n"/>
      <c r="E344" s="289" t="n"/>
      <c r="F344" s="289" t="n"/>
      <c r="G344" s="289" t="n"/>
      <c r="H344" s="289" t="n"/>
      <c r="I344" s="289" t="n"/>
      <c r="J344" s="289" t="n"/>
      <c r="K344" s="247" t="n"/>
      <c r="L344" s="247" t="n"/>
      <c r="M344" s="247" t="n"/>
      <c r="N344" s="247" t="n"/>
      <c r="O344" s="247" t="n"/>
    </row>
    <row r="345" ht="16.5" customHeight="1" s="268">
      <c r="A345" s="247" t="n"/>
      <c r="B345" s="289" t="n"/>
      <c r="C345" s="289" t="n"/>
      <c r="D345" s="289" t="n"/>
      <c r="E345" s="289" t="n"/>
      <c r="F345" s="289" t="n"/>
      <c r="G345" s="289" t="n"/>
      <c r="H345" s="289" t="n"/>
      <c r="I345" s="289" t="n"/>
      <c r="J345" s="289" t="n"/>
      <c r="K345" s="247" t="n"/>
      <c r="L345" s="247" t="n"/>
      <c r="M345" s="247" t="n"/>
      <c r="N345" s="247" t="n"/>
      <c r="O345" s="247" t="n"/>
    </row>
    <row r="346" ht="16.5" customHeight="1" s="268">
      <c r="A346" s="247" t="n"/>
      <c r="B346" s="289" t="n"/>
      <c r="C346" s="289" t="n"/>
      <c r="D346" s="289" t="n"/>
      <c r="E346" s="289" t="n"/>
      <c r="F346" s="289" t="n"/>
      <c r="G346" s="289" t="n"/>
      <c r="H346" s="289" t="n"/>
      <c r="I346" s="289" t="n"/>
      <c r="J346" s="289" t="n"/>
      <c r="K346" s="247" t="n"/>
      <c r="L346" s="247" t="n"/>
      <c r="M346" s="247" t="n"/>
      <c r="N346" s="247" t="n"/>
      <c r="O346" s="247" t="n"/>
    </row>
    <row r="347" ht="16.5" customHeight="1" s="268">
      <c r="A347" s="247" t="n"/>
      <c r="B347" s="289" t="n"/>
      <c r="C347" s="289" t="n"/>
      <c r="D347" s="289" t="n"/>
      <c r="E347" s="289" t="n"/>
      <c r="F347" s="289" t="n"/>
      <c r="G347" s="289" t="n"/>
      <c r="H347" s="289" t="n"/>
      <c r="I347" s="289" t="n"/>
      <c r="J347" s="289" t="n"/>
      <c r="K347" s="247" t="n"/>
      <c r="L347" s="247" t="n"/>
      <c r="M347" s="247" t="n"/>
      <c r="N347" s="247" t="n"/>
      <c r="O347" s="247" t="n"/>
    </row>
    <row r="348" ht="16.5" customHeight="1" s="268">
      <c r="A348" s="247" t="n"/>
      <c r="B348" s="289" t="n"/>
      <c r="C348" s="289" t="n"/>
      <c r="D348" s="289" t="n"/>
      <c r="E348" s="289" t="n"/>
      <c r="F348" s="289" t="n"/>
      <c r="G348" s="289" t="n"/>
      <c r="H348" s="289" t="n"/>
      <c r="I348" s="289" t="n"/>
      <c r="J348" s="289" t="n"/>
      <c r="K348" s="247" t="n"/>
      <c r="L348" s="247" t="n"/>
      <c r="M348" s="247" t="n"/>
      <c r="N348" s="247" t="n"/>
      <c r="O348" s="247" t="n"/>
    </row>
    <row r="349" ht="16.5" customHeight="1" s="268">
      <c r="A349" s="247" t="n"/>
      <c r="B349" s="289" t="n"/>
      <c r="C349" s="289" t="n"/>
      <c r="D349" s="289" t="n"/>
      <c r="E349" s="289" t="n"/>
      <c r="F349" s="289" t="n"/>
      <c r="G349" s="289" t="n"/>
      <c r="H349" s="289" t="n"/>
      <c r="I349" s="289" t="n"/>
      <c r="J349" s="289" t="n"/>
      <c r="K349" s="247" t="n"/>
      <c r="L349" s="247" t="n"/>
      <c r="M349" s="247" t="n"/>
      <c r="N349" s="247" t="n"/>
      <c r="O349" s="247" t="n"/>
    </row>
    <row r="350" ht="16.5" customHeight="1" s="268">
      <c r="A350" s="247" t="n"/>
      <c r="B350" s="289" t="n"/>
      <c r="C350" s="289" t="n"/>
      <c r="D350" s="289" t="n"/>
      <c r="E350" s="289" t="n"/>
      <c r="F350" s="289" t="n"/>
      <c r="G350" s="289" t="n"/>
      <c r="H350" s="289" t="n"/>
      <c r="I350" s="289" t="n"/>
      <c r="J350" s="289" t="n"/>
      <c r="K350" s="247" t="n"/>
      <c r="L350" s="247" t="n"/>
      <c r="M350" s="247" t="n"/>
      <c r="N350" s="247" t="n"/>
      <c r="O350" s="247" t="n"/>
    </row>
    <row r="351" ht="16.5" customHeight="1" s="268">
      <c r="A351" s="247" t="n"/>
      <c r="B351" s="289" t="n"/>
      <c r="C351" s="289" t="n"/>
      <c r="D351" s="289" t="n"/>
      <c r="E351" s="289" t="n"/>
      <c r="F351" s="289" t="n"/>
      <c r="G351" s="289" t="n"/>
      <c r="H351" s="289" t="n"/>
      <c r="I351" s="289" t="n"/>
      <c r="J351" s="289" t="n"/>
      <c r="K351" s="247" t="n"/>
      <c r="L351" s="247" t="n"/>
      <c r="M351" s="247" t="n"/>
      <c r="N351" s="247" t="n"/>
      <c r="O351" s="247" t="n"/>
    </row>
    <row r="352" ht="16.5" customHeight="1" s="268">
      <c r="A352" s="247" t="n"/>
      <c r="B352" s="289" t="n"/>
      <c r="C352" s="289" t="n"/>
      <c r="D352" s="289" t="n"/>
      <c r="E352" s="289" t="n"/>
      <c r="F352" s="289" t="n"/>
      <c r="G352" s="289" t="n"/>
      <c r="H352" s="289" t="n"/>
      <c r="I352" s="289" t="n"/>
      <c r="J352" s="289" t="n"/>
      <c r="K352" s="247" t="n"/>
      <c r="L352" s="247" t="n"/>
      <c r="M352" s="247" t="n"/>
      <c r="N352" s="247" t="n"/>
      <c r="O352" s="247" t="n"/>
    </row>
    <row r="353" ht="16.5" customHeight="1" s="268">
      <c r="A353" s="247" t="n"/>
      <c r="B353" s="289" t="n"/>
      <c r="C353" s="289" t="n"/>
      <c r="D353" s="289" t="n"/>
      <c r="E353" s="289" t="n"/>
      <c r="F353" s="289" t="n"/>
      <c r="G353" s="289" t="n"/>
      <c r="H353" s="289" t="n"/>
      <c r="I353" s="289" t="n"/>
      <c r="J353" s="289" t="n"/>
      <c r="K353" s="247" t="n"/>
      <c r="L353" s="247" t="n"/>
      <c r="M353" s="247" t="n"/>
      <c r="N353" s="247" t="n"/>
      <c r="O353" s="247" t="n"/>
    </row>
    <row r="354" ht="16.5" customHeight="1" s="268">
      <c r="A354" s="247" t="n"/>
      <c r="B354" s="289" t="n"/>
      <c r="C354" s="289" t="n"/>
      <c r="D354" s="289" t="n"/>
      <c r="E354" s="289" t="n"/>
      <c r="F354" s="289" t="n"/>
      <c r="G354" s="289" t="n"/>
      <c r="H354" s="289" t="n"/>
      <c r="I354" s="289" t="n"/>
      <c r="J354" s="289" t="n"/>
      <c r="K354" s="247" t="n"/>
      <c r="L354" s="247" t="n"/>
      <c r="M354" s="247" t="n"/>
      <c r="N354" s="247" t="n"/>
      <c r="O354" s="247" t="n"/>
    </row>
    <row r="355" ht="16.5" customHeight="1" s="268">
      <c r="A355" s="247" t="n"/>
      <c r="B355" s="289" t="n"/>
      <c r="C355" s="289" t="n"/>
      <c r="D355" s="289" t="n"/>
      <c r="E355" s="289" t="n"/>
      <c r="F355" s="289" t="n"/>
      <c r="G355" s="289" t="n"/>
      <c r="H355" s="289" t="n"/>
      <c r="I355" s="289" t="n"/>
      <c r="J355" s="289" t="n"/>
      <c r="K355" s="247" t="n"/>
      <c r="L355" s="247" t="n"/>
      <c r="M355" s="247" t="n"/>
      <c r="N355" s="247" t="n"/>
      <c r="O355" s="247" t="n"/>
    </row>
    <row r="356" ht="16.5" customHeight="1" s="268">
      <c r="A356" s="247" t="n"/>
      <c r="B356" s="289" t="n"/>
      <c r="C356" s="289" t="n"/>
      <c r="D356" s="289" t="n"/>
      <c r="E356" s="289" t="n"/>
      <c r="F356" s="289" t="n"/>
      <c r="G356" s="289" t="n"/>
      <c r="H356" s="289" t="n"/>
      <c r="I356" s="289" t="n"/>
      <c r="J356" s="289" t="n"/>
      <c r="K356" s="247" t="n"/>
      <c r="L356" s="247" t="n"/>
      <c r="M356" s="247" t="n"/>
      <c r="N356" s="247" t="n"/>
      <c r="O356" s="247" t="n"/>
    </row>
    <row r="357" ht="16.5" customHeight="1" s="268">
      <c r="A357" s="247" t="n"/>
      <c r="B357" s="289" t="n"/>
      <c r="C357" s="289" t="n"/>
      <c r="D357" s="289" t="n"/>
      <c r="E357" s="289" t="n"/>
      <c r="F357" s="289" t="n"/>
      <c r="G357" s="289" t="n"/>
      <c r="H357" s="289" t="n"/>
      <c r="I357" s="289" t="n"/>
      <c r="J357" s="289" t="n"/>
      <c r="K357" s="247" t="n"/>
      <c r="L357" s="247" t="n"/>
      <c r="M357" s="247" t="n"/>
      <c r="N357" s="247" t="n"/>
      <c r="O357" s="247" t="n"/>
    </row>
    <row r="358" ht="16.5" customHeight="1" s="268">
      <c r="A358" s="247" t="n"/>
      <c r="B358" s="289" t="n"/>
      <c r="C358" s="289" t="n"/>
      <c r="D358" s="289" t="n"/>
      <c r="E358" s="289" t="n"/>
      <c r="F358" s="289" t="n"/>
      <c r="G358" s="289" t="n"/>
      <c r="H358" s="289" t="n"/>
      <c r="I358" s="289" t="n"/>
      <c r="J358" s="289" t="n"/>
      <c r="K358" s="247" t="n"/>
      <c r="L358" s="247" t="n"/>
      <c r="M358" s="247" t="n"/>
      <c r="N358" s="247" t="n"/>
      <c r="O358" s="247" t="n"/>
    </row>
    <row r="359" ht="16.5" customHeight="1" s="268">
      <c r="A359" s="247" t="n"/>
      <c r="B359" s="289" t="n"/>
      <c r="C359" s="289" t="n"/>
      <c r="D359" s="289" t="n"/>
      <c r="E359" s="289" t="n"/>
      <c r="F359" s="289" t="n"/>
      <c r="G359" s="289" t="n"/>
      <c r="H359" s="289" t="n"/>
      <c r="I359" s="289" t="n"/>
      <c r="J359" s="289" t="n"/>
      <c r="K359" s="247" t="n"/>
      <c r="L359" s="247" t="n"/>
      <c r="M359" s="247" t="n"/>
      <c r="N359" s="247" t="n"/>
      <c r="O359" s="247" t="n"/>
    </row>
    <row r="360" ht="16.5" customHeight="1" s="268">
      <c r="A360" s="247" t="n"/>
      <c r="B360" s="289" t="n"/>
      <c r="C360" s="289" t="n"/>
      <c r="D360" s="289" t="n"/>
      <c r="E360" s="289" t="n"/>
      <c r="F360" s="289" t="n"/>
      <c r="G360" s="289" t="n"/>
      <c r="H360" s="289" t="n"/>
      <c r="I360" s="289" t="n"/>
      <c r="J360" s="289" t="n"/>
      <c r="K360" s="247" t="n"/>
      <c r="L360" s="247" t="n"/>
      <c r="M360" s="247" t="n"/>
      <c r="N360" s="247" t="n"/>
      <c r="O360" s="247" t="n"/>
    </row>
    <row r="361" ht="16.5" customHeight="1" s="268">
      <c r="A361" s="247" t="n"/>
      <c r="B361" s="289" t="n"/>
      <c r="C361" s="289" t="n"/>
      <c r="D361" s="289" t="n"/>
      <c r="E361" s="289" t="n"/>
      <c r="F361" s="289" t="n"/>
      <c r="G361" s="289" t="n"/>
      <c r="H361" s="289" t="n"/>
      <c r="I361" s="289" t="n"/>
      <c r="J361" s="289" t="n"/>
      <c r="K361" s="247" t="n"/>
      <c r="L361" s="247" t="n"/>
      <c r="M361" s="247" t="n"/>
      <c r="N361" s="247" t="n"/>
      <c r="O361" s="247" t="n"/>
    </row>
    <row r="362" ht="16.5" customHeight="1" s="268">
      <c r="A362" s="247" t="n"/>
      <c r="B362" s="289" t="n"/>
      <c r="C362" s="289" t="n"/>
      <c r="D362" s="289" t="n"/>
      <c r="E362" s="289" t="n"/>
      <c r="F362" s="289" t="n"/>
      <c r="G362" s="289" t="n"/>
      <c r="H362" s="289" t="n"/>
      <c r="I362" s="289" t="n"/>
      <c r="J362" s="289" t="n"/>
      <c r="K362" s="247" t="n"/>
      <c r="L362" s="247" t="n"/>
      <c r="M362" s="247" t="n"/>
      <c r="N362" s="247" t="n"/>
      <c r="O362" s="247" t="n"/>
    </row>
    <row r="363" ht="16.5" customHeight="1" s="268">
      <c r="A363" s="247" t="n"/>
      <c r="B363" s="289" t="n"/>
      <c r="C363" s="289" t="n"/>
      <c r="D363" s="289" t="n"/>
      <c r="E363" s="289" t="n"/>
      <c r="F363" s="289" t="n"/>
      <c r="G363" s="289" t="n"/>
      <c r="H363" s="289" t="n"/>
      <c r="I363" s="289" t="n"/>
      <c r="J363" s="289" t="n"/>
      <c r="K363" s="247" t="n"/>
      <c r="L363" s="247" t="n"/>
      <c r="M363" s="247" t="n"/>
      <c r="N363" s="247" t="n"/>
      <c r="O363" s="247" t="n"/>
    </row>
    <row r="364" ht="16.5" customHeight="1" s="268">
      <c r="A364" s="247" t="n"/>
      <c r="B364" s="289" t="n"/>
      <c r="C364" s="289" t="n"/>
      <c r="D364" s="289" t="n"/>
      <c r="E364" s="289" t="n"/>
      <c r="F364" s="289" t="n"/>
      <c r="G364" s="289" t="n"/>
      <c r="H364" s="289" t="n"/>
      <c r="I364" s="289" t="n"/>
      <c r="J364" s="289" t="n"/>
      <c r="K364" s="247" t="n"/>
      <c r="L364" s="247" t="n"/>
      <c r="M364" s="247" t="n"/>
      <c r="N364" s="247" t="n"/>
      <c r="O364" s="247" t="n"/>
    </row>
    <row r="365" ht="16.5" customHeight="1" s="268">
      <c r="A365" s="247" t="n"/>
      <c r="B365" s="289" t="n"/>
      <c r="C365" s="289" t="n"/>
      <c r="D365" s="289" t="n"/>
      <c r="E365" s="289" t="n"/>
      <c r="F365" s="289" t="n"/>
      <c r="G365" s="289" t="n"/>
      <c r="H365" s="289" t="n"/>
      <c r="I365" s="289" t="n"/>
      <c r="J365" s="289" t="n"/>
      <c r="K365" s="247" t="n"/>
      <c r="L365" s="247" t="n"/>
      <c r="M365" s="247" t="n"/>
      <c r="N365" s="247" t="n"/>
      <c r="O365" s="247" t="n"/>
    </row>
    <row r="366" ht="16.5" customHeight="1" s="268">
      <c r="A366" s="247" t="n"/>
      <c r="B366" s="289" t="n"/>
      <c r="C366" s="289" t="n"/>
      <c r="D366" s="289" t="n"/>
      <c r="E366" s="289" t="n"/>
      <c r="F366" s="289" t="n"/>
      <c r="G366" s="289" t="n"/>
      <c r="H366" s="289" t="n"/>
      <c r="I366" s="289" t="n"/>
      <c r="J366" s="289" t="n"/>
      <c r="K366" s="247" t="n"/>
      <c r="L366" s="247" t="n"/>
      <c r="M366" s="247" t="n"/>
      <c r="N366" s="247" t="n"/>
      <c r="O366" s="247" t="n"/>
    </row>
    <row r="367" ht="16.5" customHeight="1" s="268">
      <c r="A367" s="247" t="n"/>
      <c r="B367" s="289" t="n"/>
      <c r="C367" s="289" t="n"/>
      <c r="D367" s="289" t="n"/>
      <c r="E367" s="289" t="n"/>
      <c r="F367" s="289" t="n"/>
      <c r="G367" s="289" t="n"/>
      <c r="H367" s="289" t="n"/>
      <c r="I367" s="289" t="n"/>
      <c r="J367" s="289" t="n"/>
      <c r="K367" s="247" t="n"/>
      <c r="L367" s="247" t="n"/>
      <c r="M367" s="247" t="n"/>
      <c r="N367" s="247" t="n"/>
      <c r="O367" s="247" t="n"/>
    </row>
    <row r="368" ht="16.5" customHeight="1" s="268">
      <c r="A368" s="247" t="n"/>
      <c r="B368" s="289" t="n"/>
      <c r="C368" s="289" t="n"/>
      <c r="D368" s="289" t="n"/>
      <c r="E368" s="289" t="n"/>
      <c r="F368" s="289" t="n"/>
      <c r="G368" s="289" t="n"/>
      <c r="H368" s="289" t="n"/>
      <c r="I368" s="289" t="n"/>
      <c r="J368" s="289" t="n"/>
      <c r="K368" s="247" t="n"/>
      <c r="L368" s="247" t="n"/>
      <c r="M368" s="247" t="n"/>
      <c r="N368" s="247" t="n"/>
      <c r="O368" s="247" t="n"/>
    </row>
    <row r="369" ht="16.5" customHeight="1" s="268">
      <c r="A369" s="247" t="n"/>
      <c r="B369" s="289" t="n"/>
      <c r="C369" s="289" t="n"/>
      <c r="D369" s="289" t="n"/>
      <c r="E369" s="289" t="n"/>
      <c r="F369" s="289" t="n"/>
      <c r="G369" s="289" t="n"/>
      <c r="H369" s="289" t="n"/>
      <c r="I369" s="289" t="n"/>
      <c r="J369" s="289" t="n"/>
      <c r="K369" s="247" t="n"/>
      <c r="L369" s="247" t="n"/>
      <c r="M369" s="247" t="n"/>
      <c r="N369" s="247" t="n"/>
      <c r="O369" s="247" t="n"/>
    </row>
    <row r="370" ht="16.5" customHeight="1" s="268">
      <c r="A370" s="247" t="n"/>
      <c r="B370" s="289" t="n"/>
      <c r="C370" s="289" t="n"/>
      <c r="D370" s="289" t="n"/>
      <c r="E370" s="289" t="n"/>
      <c r="F370" s="289" t="n"/>
      <c r="G370" s="289" t="n"/>
      <c r="H370" s="289" t="n"/>
      <c r="I370" s="289" t="n"/>
      <c r="J370" s="289" t="n"/>
      <c r="K370" s="247" t="n"/>
      <c r="L370" s="247" t="n"/>
      <c r="M370" s="247" t="n"/>
      <c r="N370" s="247" t="n"/>
      <c r="O370" s="247" t="n"/>
    </row>
    <row r="371" ht="16.5" customHeight="1" s="268">
      <c r="A371" s="247" t="n"/>
      <c r="B371" s="289" t="n"/>
      <c r="C371" s="289" t="n"/>
      <c r="D371" s="289" t="n"/>
      <c r="E371" s="289" t="n"/>
      <c r="F371" s="289" t="n"/>
      <c r="G371" s="289" t="n"/>
      <c r="H371" s="289" t="n"/>
      <c r="I371" s="289" t="n"/>
      <c r="J371" s="289" t="n"/>
      <c r="K371" s="247" t="n"/>
      <c r="L371" s="247" t="n"/>
      <c r="M371" s="247" t="n"/>
      <c r="N371" s="247" t="n"/>
      <c r="O371" s="247" t="n"/>
    </row>
    <row r="372" ht="16.5" customHeight="1" s="268">
      <c r="A372" s="247" t="n"/>
      <c r="B372" s="289" t="n"/>
      <c r="C372" s="289" t="n"/>
      <c r="D372" s="289" t="n"/>
      <c r="E372" s="289" t="n"/>
      <c r="F372" s="289" t="n"/>
      <c r="G372" s="289" t="n"/>
      <c r="H372" s="289" t="n"/>
      <c r="I372" s="289" t="n"/>
      <c r="J372" s="289" t="n"/>
      <c r="K372" s="247" t="n"/>
      <c r="L372" s="247" t="n"/>
      <c r="M372" s="247" t="n"/>
      <c r="N372" s="247" t="n"/>
      <c r="O372" s="247" t="n"/>
    </row>
    <row r="373" ht="16.5" customHeight="1" s="268">
      <c r="A373" s="247" t="n"/>
      <c r="B373" s="289" t="n"/>
      <c r="C373" s="289" t="n"/>
      <c r="D373" s="289" t="n"/>
      <c r="E373" s="289" t="n"/>
      <c r="F373" s="289" t="n"/>
      <c r="G373" s="289" t="n"/>
      <c r="H373" s="289" t="n"/>
      <c r="I373" s="289" t="n"/>
      <c r="J373" s="289" t="n"/>
      <c r="K373" s="247" t="n"/>
      <c r="L373" s="247" t="n"/>
      <c r="M373" s="247" t="n"/>
      <c r="N373" s="247" t="n"/>
      <c r="O373" s="247" t="n"/>
    </row>
    <row r="374" ht="16.5" customHeight="1" s="268">
      <c r="A374" s="247" t="n"/>
      <c r="B374" s="289" t="n"/>
      <c r="C374" s="289" t="n"/>
      <c r="D374" s="289" t="n"/>
      <c r="E374" s="289" t="n"/>
      <c r="F374" s="289" t="n"/>
      <c r="G374" s="289" t="n"/>
      <c r="H374" s="289" t="n"/>
      <c r="I374" s="289" t="n"/>
      <c r="J374" s="289" t="n"/>
      <c r="K374" s="247" t="n"/>
      <c r="L374" s="247" t="n"/>
      <c r="M374" s="247" t="n"/>
      <c r="N374" s="247" t="n"/>
      <c r="O374" s="247" t="n"/>
    </row>
    <row r="375" ht="16.5" customHeight="1" s="268">
      <c r="A375" s="247" t="n"/>
      <c r="B375" s="289" t="n"/>
      <c r="C375" s="289" t="n"/>
      <c r="D375" s="289" t="n"/>
      <c r="E375" s="289" t="n"/>
      <c r="F375" s="289" t="n"/>
      <c r="G375" s="289" t="n"/>
      <c r="H375" s="289" t="n"/>
      <c r="I375" s="289" t="n"/>
      <c r="J375" s="289" t="n"/>
      <c r="K375" s="247" t="n"/>
      <c r="L375" s="247" t="n"/>
      <c r="M375" s="247" t="n"/>
      <c r="N375" s="247" t="n"/>
      <c r="O375" s="247" t="n"/>
    </row>
    <row r="376" ht="16.5" customHeight="1" s="268">
      <c r="A376" s="247" t="n"/>
      <c r="B376" s="289" t="n"/>
      <c r="C376" s="289" t="n"/>
      <c r="D376" s="289" t="n"/>
      <c r="E376" s="289" t="n"/>
      <c r="F376" s="289" t="n"/>
      <c r="G376" s="289" t="n"/>
      <c r="H376" s="289" t="n"/>
      <c r="I376" s="289" t="n"/>
      <c r="J376" s="289" t="n"/>
      <c r="K376" s="247" t="n"/>
      <c r="L376" s="247" t="n"/>
      <c r="M376" s="247" t="n"/>
      <c r="N376" s="247" t="n"/>
      <c r="O376" s="247" t="n"/>
    </row>
    <row r="377" ht="16.5" customHeight="1" s="268">
      <c r="A377" s="247" t="n"/>
      <c r="B377" s="289" t="n"/>
      <c r="C377" s="289" t="n"/>
      <c r="D377" s="289" t="n"/>
      <c r="E377" s="289" t="n"/>
      <c r="F377" s="289" t="n"/>
      <c r="G377" s="289" t="n"/>
      <c r="H377" s="289" t="n"/>
      <c r="I377" s="289" t="n"/>
      <c r="J377" s="289" t="n"/>
      <c r="K377" s="247" t="n"/>
      <c r="L377" s="247" t="n"/>
      <c r="M377" s="247" t="n"/>
      <c r="N377" s="247" t="n"/>
      <c r="O377" s="247" t="n"/>
    </row>
    <row r="378" ht="16.5" customHeight="1" s="268">
      <c r="A378" s="247" t="n"/>
      <c r="B378" s="289" t="n"/>
      <c r="C378" s="289" t="n"/>
      <c r="D378" s="289" t="n"/>
      <c r="E378" s="289" t="n"/>
      <c r="F378" s="289" t="n"/>
      <c r="G378" s="289" t="n"/>
      <c r="H378" s="289" t="n"/>
      <c r="I378" s="289" t="n"/>
      <c r="J378" s="289" t="n"/>
      <c r="K378" s="247" t="n"/>
      <c r="L378" s="247" t="n"/>
      <c r="M378" s="247" t="n"/>
      <c r="N378" s="247" t="n"/>
      <c r="O378" s="247" t="n"/>
    </row>
    <row r="379" ht="16.5" customHeight="1" s="268">
      <c r="A379" s="247" t="n"/>
      <c r="B379" s="289" t="n"/>
      <c r="C379" s="289" t="n"/>
      <c r="D379" s="289" t="n"/>
      <c r="E379" s="289" t="n"/>
      <c r="F379" s="289" t="n"/>
      <c r="G379" s="289" t="n"/>
      <c r="H379" s="289" t="n"/>
      <c r="I379" s="289" t="n"/>
      <c r="J379" s="289" t="n"/>
      <c r="K379" s="247" t="n"/>
      <c r="L379" s="247" t="n"/>
      <c r="M379" s="247" t="n"/>
      <c r="N379" s="247" t="n"/>
      <c r="O379" s="247" t="n"/>
    </row>
    <row r="380" ht="16.5" customHeight="1" s="268">
      <c r="A380" s="247" t="n"/>
      <c r="B380" s="289" t="n"/>
      <c r="C380" s="289" t="n"/>
      <c r="D380" s="289" t="n"/>
      <c r="E380" s="289" t="n"/>
      <c r="F380" s="289" t="n"/>
      <c r="G380" s="289" t="n"/>
      <c r="H380" s="289" t="n"/>
      <c r="I380" s="289" t="n"/>
      <c r="J380" s="289" t="n"/>
      <c r="K380" s="247" t="n"/>
      <c r="L380" s="247" t="n"/>
      <c r="M380" s="247" t="n"/>
      <c r="N380" s="247" t="n"/>
      <c r="O380" s="247" t="n"/>
    </row>
    <row r="381" ht="16.5" customHeight="1" s="268">
      <c r="A381" s="247" t="n"/>
      <c r="B381" s="289" t="n"/>
      <c r="C381" s="289" t="n"/>
      <c r="D381" s="289" t="n"/>
      <c r="E381" s="289" t="n"/>
      <c r="F381" s="289" t="n"/>
      <c r="G381" s="289" t="n"/>
      <c r="H381" s="289" t="n"/>
      <c r="I381" s="289" t="n"/>
      <c r="J381" s="289" t="n"/>
      <c r="K381" s="247" t="n"/>
      <c r="L381" s="247" t="n"/>
      <c r="M381" s="247" t="n"/>
      <c r="N381" s="247" t="n"/>
      <c r="O381" s="247" t="n"/>
    </row>
    <row r="382" ht="16.5" customHeight="1" s="268">
      <c r="A382" s="247" t="n"/>
      <c r="B382" s="289" t="n"/>
      <c r="C382" s="289" t="n"/>
      <c r="D382" s="289" t="n"/>
      <c r="E382" s="289" t="n"/>
      <c r="F382" s="289" t="n"/>
      <c r="G382" s="289" t="n"/>
      <c r="H382" s="289" t="n"/>
      <c r="I382" s="289" t="n"/>
      <c r="J382" s="289" t="n"/>
      <c r="K382" s="247" t="n"/>
      <c r="L382" s="247" t="n"/>
      <c r="M382" s="247" t="n"/>
      <c r="N382" s="247" t="n"/>
      <c r="O382" s="247" t="n"/>
    </row>
    <row r="383" ht="16.5" customHeight="1" s="268">
      <c r="A383" s="247" t="n"/>
      <c r="B383" s="289" t="n"/>
      <c r="C383" s="289" t="n"/>
      <c r="D383" s="289" t="n"/>
      <c r="E383" s="289" t="n"/>
      <c r="F383" s="289" t="n"/>
      <c r="G383" s="289" t="n"/>
      <c r="H383" s="289" t="n"/>
      <c r="I383" s="289" t="n"/>
      <c r="J383" s="289" t="n"/>
      <c r="K383" s="247" t="n"/>
      <c r="L383" s="247" t="n"/>
      <c r="M383" s="247" t="n"/>
      <c r="N383" s="247" t="n"/>
      <c r="O383" s="247" t="n"/>
    </row>
    <row r="384" ht="16.5" customHeight="1" s="268">
      <c r="A384" s="247" t="n"/>
      <c r="B384" s="289" t="n"/>
      <c r="C384" s="289" t="n"/>
      <c r="D384" s="289" t="n"/>
      <c r="E384" s="289" t="n"/>
      <c r="F384" s="289" t="n"/>
      <c r="G384" s="289" t="n"/>
      <c r="H384" s="289" t="n"/>
      <c r="I384" s="289" t="n"/>
      <c r="J384" s="289" t="n"/>
      <c r="K384" s="247" t="n"/>
      <c r="L384" s="247" t="n"/>
      <c r="M384" s="247" t="n"/>
      <c r="N384" s="247" t="n"/>
      <c r="O384" s="247" t="n"/>
    </row>
    <row r="385" ht="16.5" customHeight="1" s="268">
      <c r="A385" s="247" t="n"/>
      <c r="B385" s="289" t="n"/>
      <c r="C385" s="289" t="n"/>
      <c r="D385" s="289" t="n"/>
      <c r="E385" s="289" t="n"/>
      <c r="F385" s="289" t="n"/>
      <c r="G385" s="289" t="n"/>
      <c r="H385" s="289" t="n"/>
      <c r="I385" s="289" t="n"/>
      <c r="J385" s="289" t="n"/>
      <c r="K385" s="247" t="n"/>
      <c r="L385" s="247" t="n"/>
      <c r="M385" s="247" t="n"/>
      <c r="N385" s="247" t="n"/>
      <c r="O385" s="247" t="n"/>
    </row>
    <row r="386" ht="16.5" customHeight="1" s="268">
      <c r="A386" s="247" t="n"/>
      <c r="B386" s="289" t="n"/>
      <c r="C386" s="289" t="n"/>
      <c r="D386" s="289" t="n"/>
      <c r="E386" s="289" t="n"/>
      <c r="F386" s="289" t="n"/>
      <c r="G386" s="289" t="n"/>
      <c r="H386" s="289" t="n"/>
      <c r="I386" s="289" t="n"/>
      <c r="J386" s="289" t="n"/>
      <c r="K386" s="247" t="n"/>
      <c r="L386" s="247" t="n"/>
      <c r="M386" s="247" t="n"/>
      <c r="N386" s="247" t="n"/>
      <c r="O386" s="247" t="n"/>
    </row>
    <row r="387" ht="16.5" customHeight="1" s="268">
      <c r="A387" s="247" t="n"/>
      <c r="B387" s="289" t="n"/>
      <c r="C387" s="289" t="n"/>
      <c r="D387" s="289" t="n"/>
      <c r="E387" s="289" t="n"/>
      <c r="F387" s="289" t="n"/>
      <c r="G387" s="289" t="n"/>
      <c r="H387" s="289" t="n"/>
      <c r="I387" s="289" t="n"/>
      <c r="J387" s="289" t="n"/>
      <c r="K387" s="247" t="n"/>
      <c r="L387" s="247" t="n"/>
      <c r="M387" s="247" t="n"/>
      <c r="N387" s="247" t="n"/>
      <c r="O387" s="247" t="n"/>
    </row>
    <row r="388" ht="16.5" customHeight="1" s="268">
      <c r="A388" s="247" t="n"/>
      <c r="B388" s="289" t="n"/>
      <c r="C388" s="289" t="n"/>
      <c r="D388" s="289" t="n"/>
      <c r="E388" s="289" t="n"/>
      <c r="F388" s="289" t="n"/>
      <c r="G388" s="289" t="n"/>
      <c r="H388" s="289" t="n"/>
      <c r="I388" s="289" t="n"/>
      <c r="J388" s="289" t="n"/>
      <c r="K388" s="247" t="n"/>
      <c r="L388" s="247" t="n"/>
      <c r="M388" s="247" t="n"/>
      <c r="N388" s="247" t="n"/>
      <c r="O388" s="247" t="n"/>
    </row>
    <row r="389" ht="16.5" customHeight="1" s="268">
      <c r="A389" s="247" t="n"/>
      <c r="B389" s="289" t="n"/>
      <c r="C389" s="289" t="n"/>
      <c r="D389" s="289" t="n"/>
      <c r="E389" s="289" t="n"/>
      <c r="F389" s="289" t="n"/>
      <c r="G389" s="289" t="n"/>
      <c r="H389" s="289" t="n"/>
      <c r="I389" s="289" t="n"/>
      <c r="J389" s="289" t="n"/>
      <c r="K389" s="247" t="n"/>
      <c r="L389" s="247" t="n"/>
      <c r="M389" s="247" t="n"/>
      <c r="N389" s="247" t="n"/>
      <c r="O389" s="247" t="n"/>
    </row>
    <row r="390" ht="16.5" customHeight="1" s="268">
      <c r="A390" s="247" t="n"/>
      <c r="B390" s="289" t="n"/>
      <c r="C390" s="289" t="n"/>
      <c r="D390" s="289" t="n"/>
      <c r="E390" s="289" t="n"/>
      <c r="F390" s="289" t="n"/>
      <c r="G390" s="289" t="n"/>
      <c r="H390" s="289" t="n"/>
      <c r="I390" s="289" t="n"/>
      <c r="J390" s="289" t="n"/>
      <c r="K390" s="247" t="n"/>
      <c r="L390" s="247" t="n"/>
      <c r="M390" s="247" t="n"/>
      <c r="N390" s="247" t="n"/>
      <c r="O390" s="247" t="n"/>
    </row>
    <row r="391" ht="16.5" customHeight="1" s="268">
      <c r="A391" s="247" t="n"/>
      <c r="B391" s="289" t="n"/>
      <c r="C391" s="289" t="n"/>
      <c r="D391" s="289" t="n"/>
      <c r="E391" s="289" t="n"/>
      <c r="F391" s="289" t="n"/>
      <c r="G391" s="289" t="n"/>
      <c r="H391" s="289" t="n"/>
      <c r="I391" s="289" t="n"/>
      <c r="J391" s="289" t="n"/>
      <c r="K391" s="247" t="n"/>
      <c r="L391" s="247" t="n"/>
      <c r="M391" s="247" t="n"/>
      <c r="N391" s="247" t="n"/>
      <c r="O391" s="247" t="n"/>
    </row>
    <row r="392" ht="16.5" customHeight="1" s="268">
      <c r="A392" s="247" t="n"/>
      <c r="B392" s="289" t="n"/>
      <c r="C392" s="289" t="n"/>
      <c r="D392" s="289" t="n"/>
      <c r="E392" s="289" t="n"/>
      <c r="F392" s="289" t="n"/>
      <c r="G392" s="289" t="n"/>
      <c r="H392" s="289" t="n"/>
      <c r="I392" s="289" t="n"/>
      <c r="J392" s="289" t="n"/>
      <c r="K392" s="247" t="n"/>
      <c r="L392" s="247" t="n"/>
      <c r="M392" s="247" t="n"/>
      <c r="N392" s="247" t="n"/>
      <c r="O392" s="247" t="n"/>
    </row>
    <row r="393" ht="16.5" customHeight="1" s="268">
      <c r="A393" s="247" t="n"/>
      <c r="B393" s="289" t="n"/>
      <c r="C393" s="289" t="n"/>
      <c r="D393" s="289" t="n"/>
      <c r="E393" s="289" t="n"/>
      <c r="F393" s="289" t="n"/>
      <c r="G393" s="289" t="n"/>
      <c r="H393" s="289" t="n"/>
      <c r="I393" s="289" t="n"/>
      <c r="J393" s="289" t="n"/>
      <c r="K393" s="247" t="n"/>
      <c r="L393" s="247" t="n"/>
      <c r="M393" s="247" t="n"/>
      <c r="N393" s="247" t="n"/>
      <c r="O393" s="247" t="n"/>
    </row>
    <row r="394" ht="16.5" customHeight="1" s="268">
      <c r="A394" s="247" t="n"/>
      <c r="B394" s="289" t="n"/>
      <c r="C394" s="289" t="n"/>
      <c r="D394" s="289" t="n"/>
      <c r="E394" s="289" t="n"/>
      <c r="F394" s="289" t="n"/>
      <c r="G394" s="289" t="n"/>
      <c r="H394" s="289" t="n"/>
      <c r="I394" s="289" t="n"/>
      <c r="J394" s="289" t="n"/>
      <c r="K394" s="247" t="n"/>
      <c r="L394" s="247" t="n"/>
      <c r="M394" s="247" t="n"/>
      <c r="N394" s="247" t="n"/>
      <c r="O394" s="247" t="n"/>
    </row>
    <row r="395" ht="16.5" customHeight="1" s="268">
      <c r="A395" s="247" t="n"/>
      <c r="B395" s="289" t="n"/>
      <c r="C395" s="289" t="n"/>
      <c r="D395" s="289" t="n"/>
      <c r="E395" s="289" t="n"/>
      <c r="F395" s="289" t="n"/>
      <c r="G395" s="289" t="n"/>
      <c r="H395" s="289" t="n"/>
      <c r="I395" s="289" t="n"/>
      <c r="J395" s="289" t="n"/>
      <c r="K395" s="247" t="n"/>
      <c r="L395" s="247" t="n"/>
      <c r="M395" s="247" t="n"/>
      <c r="N395" s="247" t="n"/>
      <c r="O395" s="247" t="n"/>
    </row>
    <row r="396" ht="16.5" customHeight="1" s="268">
      <c r="A396" s="247" t="n"/>
      <c r="B396" s="289" t="n"/>
      <c r="C396" s="289" t="n"/>
      <c r="D396" s="289" t="n"/>
      <c r="E396" s="289" t="n"/>
      <c r="F396" s="289" t="n"/>
      <c r="G396" s="289" t="n"/>
      <c r="H396" s="289" t="n"/>
      <c r="I396" s="289" t="n"/>
      <c r="J396" s="289" t="n"/>
      <c r="K396" s="247" t="n"/>
      <c r="L396" s="247" t="n"/>
      <c r="M396" s="247" t="n"/>
      <c r="N396" s="247" t="n"/>
      <c r="O396" s="247" t="n"/>
    </row>
    <row r="397" ht="16.5" customHeight="1" s="268">
      <c r="A397" s="247" t="n"/>
      <c r="B397" s="289" t="n"/>
      <c r="C397" s="289" t="n"/>
      <c r="D397" s="289" t="n"/>
      <c r="E397" s="289" t="n"/>
      <c r="F397" s="289" t="n"/>
      <c r="G397" s="289" t="n"/>
      <c r="H397" s="289" t="n"/>
      <c r="I397" s="289" t="n"/>
      <c r="J397" s="289" t="n"/>
      <c r="K397" s="247" t="n"/>
      <c r="L397" s="247" t="n"/>
      <c r="M397" s="247" t="n"/>
      <c r="N397" s="247" t="n"/>
      <c r="O397" s="247" t="n"/>
    </row>
    <row r="398" ht="16.5" customHeight="1" s="268">
      <c r="A398" s="247" t="n"/>
      <c r="B398" s="289" t="n"/>
      <c r="C398" s="289" t="n"/>
      <c r="D398" s="289" t="n"/>
      <c r="E398" s="289" t="n"/>
      <c r="F398" s="289" t="n"/>
      <c r="G398" s="289" t="n"/>
      <c r="H398" s="289" t="n"/>
      <c r="I398" s="289" t="n"/>
      <c r="J398" s="289" t="n"/>
      <c r="K398" s="247" t="n"/>
      <c r="L398" s="247" t="n"/>
      <c r="M398" s="247" t="n"/>
      <c r="N398" s="247" t="n"/>
      <c r="O398" s="247" t="n"/>
    </row>
    <row r="399" ht="16.5" customHeight="1" s="268">
      <c r="A399" s="247" t="n"/>
      <c r="B399" s="289" t="n"/>
      <c r="C399" s="289" t="n"/>
      <c r="D399" s="289" t="n"/>
      <c r="E399" s="289" t="n"/>
      <c r="F399" s="289" t="n"/>
      <c r="G399" s="289" t="n"/>
      <c r="H399" s="289" t="n"/>
      <c r="I399" s="289" t="n"/>
      <c r="J399" s="289" t="n"/>
      <c r="K399" s="247" t="n"/>
      <c r="L399" s="247" t="n"/>
      <c r="M399" s="247" t="n"/>
      <c r="N399" s="247" t="n"/>
      <c r="O399" s="247" t="n"/>
    </row>
    <row r="400" ht="16.5" customHeight="1" s="268">
      <c r="A400" s="247" t="n"/>
      <c r="B400" s="289" t="n"/>
      <c r="C400" s="289" t="n"/>
      <c r="D400" s="289" t="n"/>
      <c r="E400" s="289" t="n"/>
      <c r="F400" s="289" t="n"/>
      <c r="G400" s="289" t="n"/>
      <c r="H400" s="289" t="n"/>
      <c r="I400" s="289" t="n"/>
      <c r="J400" s="289" t="n"/>
      <c r="K400" s="247" t="n"/>
      <c r="L400" s="247" t="n"/>
      <c r="M400" s="247" t="n"/>
      <c r="N400" s="247" t="n"/>
      <c r="O400" s="247" t="n"/>
    </row>
    <row r="401" ht="16.5" customHeight="1" s="268">
      <c r="A401" s="247" t="n"/>
      <c r="B401" s="289" t="n"/>
      <c r="C401" s="289" t="n"/>
      <c r="D401" s="289" t="n"/>
      <c r="E401" s="289" t="n"/>
      <c r="F401" s="289" t="n"/>
      <c r="G401" s="289" t="n"/>
      <c r="H401" s="289" t="n"/>
      <c r="I401" s="289" t="n"/>
      <c r="J401" s="289" t="n"/>
      <c r="K401" s="247" t="n"/>
      <c r="L401" s="247" t="n"/>
      <c r="M401" s="247" t="n"/>
      <c r="N401" s="247" t="n"/>
      <c r="O401" s="247" t="n"/>
    </row>
    <row r="402" ht="16.5" customHeight="1" s="268">
      <c r="A402" s="247" t="n"/>
      <c r="B402" s="289" t="n"/>
      <c r="C402" s="289" t="n"/>
      <c r="D402" s="289" t="n"/>
      <c r="E402" s="289" t="n"/>
      <c r="F402" s="289" t="n"/>
      <c r="G402" s="289" t="n"/>
      <c r="H402" s="289" t="n"/>
      <c r="I402" s="289" t="n"/>
      <c r="J402" s="289" t="n"/>
      <c r="K402" s="247" t="n"/>
      <c r="L402" s="247" t="n"/>
      <c r="M402" s="247" t="n"/>
      <c r="N402" s="247" t="n"/>
      <c r="O402" s="247" t="n"/>
    </row>
    <row r="403" ht="16.5" customHeight="1" s="268">
      <c r="A403" s="247" t="n"/>
      <c r="B403" s="289" t="n"/>
      <c r="C403" s="289" t="n"/>
      <c r="D403" s="289" t="n"/>
      <c r="E403" s="289" t="n"/>
      <c r="F403" s="289" t="n"/>
      <c r="G403" s="289" t="n"/>
      <c r="H403" s="289" t="n"/>
      <c r="I403" s="289" t="n"/>
      <c r="J403" s="289" t="n"/>
      <c r="K403" s="247" t="n"/>
      <c r="L403" s="247" t="n"/>
      <c r="M403" s="247" t="n"/>
      <c r="N403" s="247" t="n"/>
      <c r="O403" s="247" t="n"/>
    </row>
    <row r="404" ht="16.5" customHeight="1" s="268">
      <c r="A404" s="247" t="n"/>
      <c r="B404" s="289" t="n"/>
      <c r="C404" s="289" t="n"/>
      <c r="D404" s="289" t="n"/>
      <c r="E404" s="289" t="n"/>
      <c r="F404" s="289" t="n"/>
      <c r="G404" s="289" t="n"/>
      <c r="H404" s="289" t="n"/>
      <c r="I404" s="289" t="n"/>
      <c r="J404" s="289" t="n"/>
      <c r="K404" s="247" t="n"/>
      <c r="L404" s="247" t="n"/>
      <c r="M404" s="247" t="n"/>
      <c r="N404" s="247" t="n"/>
      <c r="O404" s="247" t="n"/>
    </row>
    <row r="405" ht="16.5" customHeight="1" s="268">
      <c r="A405" s="247" t="n"/>
      <c r="B405" s="289" t="n"/>
      <c r="C405" s="289" t="n"/>
      <c r="D405" s="289" t="n"/>
      <c r="E405" s="289" t="n"/>
      <c r="F405" s="289" t="n"/>
      <c r="G405" s="289" t="n"/>
      <c r="H405" s="289" t="n"/>
      <c r="I405" s="289" t="n"/>
      <c r="J405" s="289" t="n"/>
      <c r="K405" s="247" t="n"/>
      <c r="L405" s="247" t="n"/>
      <c r="M405" s="247" t="n"/>
      <c r="N405" s="247" t="n"/>
      <c r="O405" s="247" t="n"/>
    </row>
    <row r="406" ht="16.5" customHeight="1" s="268">
      <c r="A406" s="247" t="n"/>
      <c r="B406" s="289" t="n"/>
      <c r="C406" s="289" t="n"/>
      <c r="D406" s="289" t="n"/>
      <c r="E406" s="289" t="n"/>
      <c r="F406" s="289" t="n"/>
      <c r="G406" s="289" t="n"/>
      <c r="H406" s="289" t="n"/>
      <c r="I406" s="289" t="n"/>
      <c r="J406" s="289" t="n"/>
      <c r="K406" s="247" t="n"/>
      <c r="L406" s="247" t="n"/>
      <c r="M406" s="247" t="n"/>
      <c r="N406" s="247" t="n"/>
      <c r="O406" s="247" t="n"/>
    </row>
    <row r="407" ht="16.5" customHeight="1" s="268">
      <c r="A407" s="247" t="n"/>
      <c r="B407" s="289" t="n"/>
      <c r="C407" s="289" t="n"/>
      <c r="D407" s="289" t="n"/>
      <c r="E407" s="289" t="n"/>
      <c r="F407" s="289" t="n"/>
      <c r="G407" s="289" t="n"/>
      <c r="H407" s="289" t="n"/>
      <c r="I407" s="289" t="n"/>
      <c r="J407" s="289" t="n"/>
      <c r="K407" s="247" t="n"/>
      <c r="L407" s="247" t="n"/>
      <c r="M407" s="247" t="n"/>
      <c r="N407" s="247" t="n"/>
      <c r="O407" s="247" t="n"/>
    </row>
    <row r="408" ht="16.5" customHeight="1" s="268">
      <c r="A408" s="247" t="n"/>
      <c r="B408" s="289" t="n"/>
      <c r="C408" s="289" t="n"/>
      <c r="D408" s="289" t="n"/>
      <c r="E408" s="289" t="n"/>
      <c r="F408" s="289" t="n"/>
      <c r="G408" s="289" t="n"/>
      <c r="H408" s="289" t="n"/>
      <c r="I408" s="289" t="n"/>
      <c r="J408" s="289" t="n"/>
      <c r="K408" s="247" t="n"/>
      <c r="L408" s="247" t="n"/>
      <c r="M408" s="247" t="n"/>
      <c r="N408" s="247" t="n"/>
      <c r="O408" s="247" t="n"/>
    </row>
    <row r="409" ht="16.5" customHeight="1" s="268">
      <c r="A409" s="247" t="n"/>
      <c r="B409" s="289" t="n"/>
      <c r="C409" s="289" t="n"/>
      <c r="D409" s="289" t="n"/>
      <c r="E409" s="289" t="n"/>
      <c r="F409" s="289" t="n"/>
      <c r="G409" s="289" t="n"/>
      <c r="H409" s="289" t="n"/>
      <c r="I409" s="289" t="n"/>
      <c r="J409" s="289" t="n"/>
      <c r="K409" s="247" t="n"/>
      <c r="L409" s="247" t="n"/>
      <c r="M409" s="247" t="n"/>
      <c r="N409" s="247" t="n"/>
      <c r="O409" s="247" t="n"/>
    </row>
    <row r="410" ht="16.5" customHeight="1" s="268">
      <c r="A410" s="247" t="n"/>
      <c r="B410" s="289" t="n"/>
      <c r="C410" s="289" t="n"/>
      <c r="D410" s="289" t="n"/>
      <c r="E410" s="289" t="n"/>
      <c r="F410" s="289" t="n"/>
      <c r="G410" s="289" t="n"/>
      <c r="H410" s="289" t="n"/>
      <c r="I410" s="289" t="n"/>
      <c r="J410" s="289" t="n"/>
      <c r="K410" s="247" t="n"/>
      <c r="L410" s="247" t="n"/>
      <c r="M410" s="247" t="n"/>
      <c r="N410" s="247" t="n"/>
      <c r="O410" s="247" t="n"/>
    </row>
    <row r="411" ht="16.5" customHeight="1" s="268">
      <c r="A411" s="247" t="n"/>
      <c r="B411" s="289" t="n"/>
      <c r="C411" s="289" t="n"/>
      <c r="D411" s="289" t="n"/>
      <c r="E411" s="289" t="n"/>
      <c r="F411" s="289" t="n"/>
      <c r="G411" s="289" t="n"/>
      <c r="H411" s="289" t="n"/>
      <c r="I411" s="289" t="n"/>
      <c r="J411" s="289" t="n"/>
      <c r="K411" s="247" t="n"/>
      <c r="L411" s="247" t="n"/>
      <c r="M411" s="247" t="n"/>
      <c r="N411" s="247" t="n"/>
      <c r="O411" s="247" t="n"/>
    </row>
    <row r="412" ht="16.5" customHeight="1" s="268">
      <c r="A412" s="247" t="n"/>
      <c r="B412" s="289" t="n"/>
      <c r="C412" s="289" t="n"/>
      <c r="D412" s="289" t="n"/>
      <c r="E412" s="289" t="n"/>
      <c r="F412" s="289" t="n"/>
      <c r="G412" s="289" t="n"/>
      <c r="H412" s="289" t="n"/>
      <c r="I412" s="289" t="n"/>
      <c r="J412" s="289" t="n"/>
      <c r="K412" s="247" t="n"/>
      <c r="L412" s="247" t="n"/>
      <c r="M412" s="247" t="n"/>
      <c r="N412" s="247" t="n"/>
      <c r="O412" s="247" t="n"/>
    </row>
    <row r="413" ht="16.5" customHeight="1" s="268">
      <c r="A413" s="247" t="n"/>
      <c r="B413" s="289" t="n"/>
      <c r="C413" s="289" t="n"/>
      <c r="D413" s="289" t="n"/>
      <c r="E413" s="289" t="n"/>
      <c r="F413" s="289" t="n"/>
      <c r="G413" s="289" t="n"/>
      <c r="H413" s="289" t="n"/>
      <c r="I413" s="289" t="n"/>
      <c r="J413" s="289" t="n"/>
      <c r="K413" s="247" t="n"/>
      <c r="L413" s="247" t="n"/>
      <c r="M413" s="247" t="n"/>
      <c r="N413" s="247" t="n"/>
      <c r="O413" s="247" t="n"/>
    </row>
    <row r="414" ht="16.5" customHeight="1" s="268">
      <c r="A414" s="247" t="n"/>
      <c r="B414" s="289" t="n"/>
      <c r="C414" s="289" t="n"/>
      <c r="D414" s="289" t="n"/>
      <c r="E414" s="289" t="n"/>
      <c r="F414" s="289" t="n"/>
      <c r="G414" s="289" t="n"/>
      <c r="H414" s="289" t="n"/>
      <c r="I414" s="289" t="n"/>
      <c r="J414" s="289" t="n"/>
      <c r="K414" s="247" t="n"/>
      <c r="L414" s="247" t="n"/>
      <c r="M414" s="247" t="n"/>
      <c r="N414" s="247" t="n"/>
      <c r="O414" s="247" t="n"/>
    </row>
    <row r="415" ht="16.5" customHeight="1" s="268">
      <c r="A415" s="247" t="n"/>
      <c r="B415" s="289" t="n"/>
      <c r="C415" s="289" t="n"/>
      <c r="D415" s="289" t="n"/>
      <c r="E415" s="289" t="n"/>
      <c r="F415" s="289" t="n"/>
      <c r="G415" s="289" t="n"/>
      <c r="H415" s="289" t="n"/>
      <c r="I415" s="289" t="n"/>
      <c r="J415" s="289" t="n"/>
      <c r="K415" s="247" t="n"/>
      <c r="L415" s="247" t="n"/>
      <c r="M415" s="247" t="n"/>
      <c r="N415" s="247" t="n"/>
      <c r="O415" s="247" t="n"/>
    </row>
    <row r="416" ht="16.5" customHeight="1" s="268">
      <c r="A416" s="247" t="n"/>
      <c r="B416" s="289" t="n"/>
      <c r="C416" s="289" t="n"/>
      <c r="D416" s="289" t="n"/>
      <c r="E416" s="289" t="n"/>
      <c r="F416" s="289" t="n"/>
      <c r="G416" s="289" t="n"/>
      <c r="H416" s="289" t="n"/>
      <c r="I416" s="289" t="n"/>
      <c r="J416" s="289" t="n"/>
      <c r="K416" s="247" t="n"/>
      <c r="L416" s="247" t="n"/>
      <c r="M416" s="247" t="n"/>
      <c r="N416" s="247" t="n"/>
      <c r="O416" s="247" t="n"/>
    </row>
    <row r="417" ht="16.5" customHeight="1" s="268">
      <c r="A417" s="247" t="n"/>
      <c r="B417" s="289" t="n"/>
      <c r="C417" s="289" t="n"/>
      <c r="D417" s="289" t="n"/>
      <c r="E417" s="289" t="n"/>
      <c r="F417" s="289" t="n"/>
      <c r="G417" s="289" t="n"/>
      <c r="H417" s="289" t="n"/>
      <c r="I417" s="289" t="n"/>
      <c r="J417" s="289" t="n"/>
      <c r="K417" s="247" t="n"/>
      <c r="L417" s="247" t="n"/>
      <c r="M417" s="247" t="n"/>
      <c r="N417" s="247" t="n"/>
      <c r="O417" s="247" t="n"/>
    </row>
    <row r="418" ht="16.5" customHeight="1" s="268">
      <c r="A418" s="247" t="n"/>
      <c r="B418" s="289" t="n"/>
      <c r="C418" s="289" t="n"/>
      <c r="D418" s="289" t="n"/>
      <c r="E418" s="289" t="n"/>
      <c r="F418" s="289" t="n"/>
      <c r="G418" s="289" t="n"/>
      <c r="H418" s="289" t="n"/>
      <c r="I418" s="289" t="n"/>
      <c r="J418" s="289" t="n"/>
      <c r="K418" s="247" t="n"/>
      <c r="L418" s="247" t="n"/>
      <c r="M418" s="247" t="n"/>
      <c r="N418" s="247" t="n"/>
      <c r="O418" s="247" t="n"/>
    </row>
    <row r="419" ht="16.5" customHeight="1" s="268">
      <c r="A419" s="247" t="n"/>
      <c r="B419" s="289" t="n"/>
      <c r="C419" s="289" t="n"/>
      <c r="D419" s="289" t="n"/>
      <c r="E419" s="289" t="n"/>
      <c r="F419" s="289" t="n"/>
      <c r="G419" s="289" t="n"/>
      <c r="H419" s="289" t="n"/>
      <c r="I419" s="289" t="n"/>
      <c r="J419" s="289" t="n"/>
      <c r="K419" s="247" t="n"/>
      <c r="L419" s="247" t="n"/>
      <c r="M419" s="247" t="n"/>
      <c r="N419" s="247" t="n"/>
      <c r="O419" s="247" t="n"/>
    </row>
    <row r="420" ht="16.5" customHeight="1" s="268">
      <c r="A420" s="247" t="n"/>
      <c r="B420" s="289" t="n"/>
      <c r="C420" s="289" t="n"/>
      <c r="D420" s="289" t="n"/>
      <c r="E420" s="289" t="n"/>
      <c r="F420" s="289" t="n"/>
      <c r="G420" s="289" t="n"/>
      <c r="H420" s="289" t="n"/>
      <c r="I420" s="289" t="n"/>
      <c r="J420" s="289" t="n"/>
      <c r="K420" s="247" t="n"/>
      <c r="L420" s="247" t="n"/>
      <c r="M420" s="247" t="n"/>
      <c r="N420" s="247" t="n"/>
      <c r="O420" s="247" t="n"/>
    </row>
    <row r="421" ht="16.5" customHeight="1" s="268">
      <c r="A421" s="247" t="n"/>
      <c r="B421" s="289" t="n"/>
      <c r="C421" s="289" t="n"/>
      <c r="D421" s="289" t="n"/>
      <c r="E421" s="289" t="n"/>
      <c r="F421" s="289" t="n"/>
      <c r="G421" s="289" t="n"/>
      <c r="H421" s="289" t="n"/>
      <c r="I421" s="289" t="n"/>
      <c r="J421" s="289" t="n"/>
      <c r="K421" s="247" t="n"/>
      <c r="L421" s="247" t="n"/>
      <c r="M421" s="247" t="n"/>
      <c r="N421" s="247" t="n"/>
      <c r="O421" s="247" t="n"/>
    </row>
    <row r="422" ht="16.5" customHeight="1" s="268">
      <c r="A422" s="247" t="n"/>
      <c r="B422" s="289" t="n"/>
      <c r="C422" s="289" t="n"/>
      <c r="D422" s="289" t="n"/>
      <c r="E422" s="289" t="n"/>
      <c r="F422" s="289" t="n"/>
      <c r="G422" s="289" t="n"/>
      <c r="H422" s="289" t="n"/>
      <c r="I422" s="289" t="n"/>
      <c r="J422" s="289" t="n"/>
      <c r="K422" s="247" t="n"/>
      <c r="L422" s="247" t="n"/>
      <c r="M422" s="247" t="n"/>
      <c r="N422" s="247" t="n"/>
      <c r="O422" s="247" t="n"/>
    </row>
    <row r="423" ht="16.5" customHeight="1" s="268">
      <c r="A423" s="247" t="n"/>
      <c r="B423" s="289" t="n"/>
      <c r="C423" s="289" t="n"/>
      <c r="D423" s="289" t="n"/>
      <c r="E423" s="289" t="n"/>
      <c r="F423" s="289" t="n"/>
      <c r="G423" s="289" t="n"/>
      <c r="H423" s="289" t="n"/>
      <c r="I423" s="289" t="n"/>
      <c r="J423" s="289" t="n"/>
      <c r="K423" s="247" t="n"/>
      <c r="L423" s="247" t="n"/>
      <c r="M423" s="247" t="n"/>
      <c r="N423" s="247" t="n"/>
      <c r="O423" s="247" t="n"/>
    </row>
    <row r="424" ht="16.5" customHeight="1" s="268">
      <c r="A424" s="247" t="n"/>
      <c r="B424" s="289" t="n"/>
      <c r="C424" s="289" t="n"/>
      <c r="D424" s="289" t="n"/>
      <c r="E424" s="289" t="n"/>
      <c r="F424" s="289" t="n"/>
      <c r="G424" s="289" t="n"/>
      <c r="H424" s="289" t="n"/>
      <c r="I424" s="289" t="n"/>
      <c r="J424" s="289" t="n"/>
      <c r="K424" s="247" t="n"/>
      <c r="L424" s="247" t="n"/>
      <c r="M424" s="247" t="n"/>
      <c r="N424" s="247" t="n"/>
      <c r="O424" s="247" t="n"/>
    </row>
    <row r="425" ht="16.5" customHeight="1" s="268">
      <c r="A425" s="247" t="n"/>
      <c r="B425" s="289" t="n"/>
      <c r="C425" s="289" t="n"/>
      <c r="D425" s="289" t="n"/>
      <c r="E425" s="289" t="n"/>
      <c r="F425" s="289" t="n"/>
      <c r="G425" s="289" t="n"/>
      <c r="H425" s="289" t="n"/>
      <c r="I425" s="289" t="n"/>
      <c r="J425" s="289" t="n"/>
      <c r="K425" s="247" t="n"/>
      <c r="L425" s="247" t="n"/>
      <c r="M425" s="247" t="n"/>
      <c r="N425" s="247" t="n"/>
      <c r="O425" s="247" t="n"/>
    </row>
    <row r="426" ht="16.5" customHeight="1" s="268">
      <c r="A426" s="247" t="n"/>
      <c r="B426" s="289" t="n"/>
      <c r="C426" s="289" t="n"/>
      <c r="D426" s="289" t="n"/>
      <c r="E426" s="289" t="n"/>
      <c r="F426" s="289" t="n"/>
      <c r="G426" s="289" t="n"/>
      <c r="H426" s="289" t="n"/>
      <c r="I426" s="289" t="n"/>
      <c r="J426" s="289" t="n"/>
      <c r="K426" s="247" t="n"/>
      <c r="L426" s="247" t="n"/>
      <c r="M426" s="247" t="n"/>
      <c r="N426" s="247" t="n"/>
      <c r="O426" s="247" t="n"/>
    </row>
    <row r="427" ht="16.5" customHeight="1" s="268">
      <c r="A427" s="247" t="n"/>
      <c r="B427" s="289" t="n"/>
      <c r="C427" s="289" t="n"/>
      <c r="D427" s="289" t="n"/>
      <c r="E427" s="289" t="n"/>
      <c r="F427" s="289" t="n"/>
      <c r="G427" s="289" t="n"/>
      <c r="H427" s="289" t="n"/>
      <c r="I427" s="289" t="n"/>
      <c r="J427" s="289" t="n"/>
      <c r="K427" s="247" t="n"/>
      <c r="L427" s="247" t="n"/>
      <c r="M427" s="247" t="n"/>
      <c r="N427" s="247" t="n"/>
      <c r="O427" s="247" t="n"/>
    </row>
    <row r="428" ht="16.5" customHeight="1" s="268">
      <c r="A428" s="247" t="n"/>
      <c r="B428" s="289" t="n"/>
      <c r="C428" s="289" t="n"/>
      <c r="D428" s="289" t="n"/>
      <c r="E428" s="289" t="n"/>
      <c r="F428" s="289" t="n"/>
      <c r="G428" s="289" t="n"/>
      <c r="H428" s="289" t="n"/>
      <c r="I428" s="289" t="n"/>
      <c r="J428" s="289" t="n"/>
      <c r="K428" s="247" t="n"/>
      <c r="L428" s="247" t="n"/>
      <c r="M428" s="247" t="n"/>
      <c r="N428" s="247" t="n"/>
      <c r="O428" s="247" t="n"/>
    </row>
    <row r="429" ht="16.5" customHeight="1" s="268">
      <c r="A429" s="247" t="n"/>
      <c r="B429" s="289" t="n"/>
      <c r="C429" s="289" t="n"/>
      <c r="D429" s="289" t="n"/>
      <c r="E429" s="289" t="n"/>
      <c r="F429" s="289" t="n"/>
      <c r="G429" s="289" t="n"/>
      <c r="H429" s="289" t="n"/>
      <c r="I429" s="289" t="n"/>
      <c r="J429" s="289" t="n"/>
      <c r="K429" s="247" t="n"/>
      <c r="L429" s="247" t="n"/>
      <c r="M429" s="247" t="n"/>
      <c r="N429" s="247" t="n"/>
      <c r="O429" s="247" t="n"/>
    </row>
    <row r="430" ht="16.5" customHeight="1" s="268">
      <c r="A430" s="247" t="n"/>
      <c r="B430" s="289" t="n"/>
      <c r="C430" s="289" t="n"/>
      <c r="D430" s="289" t="n"/>
      <c r="E430" s="289" t="n"/>
      <c r="F430" s="289" t="n"/>
      <c r="G430" s="289" t="n"/>
      <c r="H430" s="289" t="n"/>
      <c r="I430" s="289" t="n"/>
      <c r="J430" s="289" t="n"/>
      <c r="K430" s="247" t="n"/>
      <c r="L430" s="247" t="n"/>
      <c r="M430" s="247" t="n"/>
      <c r="N430" s="247" t="n"/>
      <c r="O430" s="247" t="n"/>
    </row>
    <row r="431" ht="16.5" customHeight="1" s="268">
      <c r="A431" s="247" t="n"/>
      <c r="B431" s="289" t="n"/>
      <c r="C431" s="289" t="n"/>
      <c r="D431" s="289" t="n"/>
      <c r="E431" s="289" t="n"/>
      <c r="F431" s="289" t="n"/>
      <c r="G431" s="289" t="n"/>
      <c r="H431" s="289" t="n"/>
      <c r="I431" s="289" t="n"/>
      <c r="J431" s="289" t="n"/>
      <c r="K431" s="247" t="n"/>
      <c r="L431" s="247" t="n"/>
      <c r="M431" s="247" t="n"/>
      <c r="N431" s="247" t="n"/>
      <c r="O431" s="247" t="n"/>
    </row>
    <row r="432" ht="16.5" customHeight="1" s="268">
      <c r="A432" s="247" t="n"/>
      <c r="B432" s="289" t="n"/>
      <c r="C432" s="289" t="n"/>
      <c r="D432" s="289" t="n"/>
      <c r="E432" s="289" t="n"/>
      <c r="F432" s="289" t="n"/>
      <c r="G432" s="289" t="n"/>
      <c r="H432" s="289" t="n"/>
      <c r="I432" s="289" t="n"/>
      <c r="J432" s="289" t="n"/>
      <c r="K432" s="247" t="n"/>
      <c r="L432" s="247" t="n"/>
      <c r="M432" s="247" t="n"/>
      <c r="N432" s="247" t="n"/>
      <c r="O432" s="247" t="n"/>
    </row>
    <row r="433" ht="16.5" customHeight="1" s="268">
      <c r="A433" s="247" t="n"/>
      <c r="B433" s="289" t="n"/>
      <c r="C433" s="289" t="n"/>
      <c r="D433" s="289" t="n"/>
      <c r="E433" s="289" t="n"/>
      <c r="F433" s="289" t="n"/>
      <c r="G433" s="289" t="n"/>
      <c r="H433" s="289" t="n"/>
      <c r="I433" s="289" t="n"/>
      <c r="J433" s="289" t="n"/>
      <c r="K433" s="247" t="n"/>
      <c r="L433" s="247" t="n"/>
      <c r="M433" s="247" t="n"/>
      <c r="N433" s="247" t="n"/>
      <c r="O433" s="247" t="n"/>
    </row>
    <row r="434" ht="16.5" customHeight="1" s="268">
      <c r="A434" s="247" t="n"/>
      <c r="B434" s="289" t="n"/>
      <c r="C434" s="289" t="n"/>
      <c r="D434" s="289" t="n"/>
      <c r="E434" s="289" t="n"/>
      <c r="F434" s="289" t="n"/>
      <c r="G434" s="289" t="n"/>
      <c r="H434" s="289" t="n"/>
      <c r="I434" s="289" t="n"/>
      <c r="J434" s="289" t="n"/>
      <c r="K434" s="247" t="n"/>
      <c r="L434" s="247" t="n"/>
      <c r="M434" s="247" t="n"/>
      <c r="N434" s="247" t="n"/>
      <c r="O434" s="247" t="n"/>
    </row>
    <row r="435" ht="16.5" customHeight="1" s="268">
      <c r="A435" s="247" t="n"/>
      <c r="B435" s="289" t="n"/>
      <c r="C435" s="289" t="n"/>
      <c r="D435" s="289" t="n"/>
      <c r="E435" s="289" t="n"/>
      <c r="F435" s="289" t="n"/>
      <c r="G435" s="289" t="n"/>
      <c r="H435" s="289" t="n"/>
      <c r="I435" s="289" t="n"/>
      <c r="J435" s="289" t="n"/>
      <c r="K435" s="247" t="n"/>
      <c r="L435" s="247" t="n"/>
      <c r="M435" s="247" t="n"/>
      <c r="N435" s="247" t="n"/>
      <c r="O435" s="247" t="n"/>
    </row>
    <row r="436" ht="16.5" customHeight="1" s="268">
      <c r="A436" s="247" t="n"/>
      <c r="B436" s="289" t="n"/>
      <c r="C436" s="289" t="n"/>
      <c r="D436" s="289" t="n"/>
      <c r="E436" s="289" t="n"/>
      <c r="F436" s="289" t="n"/>
      <c r="G436" s="289" t="n"/>
      <c r="H436" s="289" t="n"/>
      <c r="I436" s="289" t="n"/>
      <c r="J436" s="289" t="n"/>
      <c r="K436" s="247" t="n"/>
      <c r="L436" s="247" t="n"/>
      <c r="M436" s="247" t="n"/>
      <c r="N436" s="247" t="n"/>
      <c r="O436" s="247" t="n"/>
    </row>
    <row r="437" ht="16.5" customHeight="1" s="268">
      <c r="A437" s="247" t="n"/>
      <c r="B437" s="289" t="n"/>
      <c r="C437" s="289" t="n"/>
      <c r="D437" s="289" t="n"/>
      <c r="E437" s="289" t="n"/>
      <c r="F437" s="289" t="n"/>
      <c r="G437" s="289" t="n"/>
      <c r="H437" s="289" t="n"/>
      <c r="I437" s="289" t="n"/>
      <c r="J437" s="289" t="n"/>
      <c r="K437" s="247" t="n"/>
      <c r="L437" s="247" t="n"/>
      <c r="M437" s="247" t="n"/>
      <c r="N437" s="247" t="n"/>
      <c r="O437" s="247" t="n"/>
    </row>
    <row r="438" ht="16.5" customHeight="1" s="268">
      <c r="A438" s="247" t="n"/>
      <c r="B438" s="289" t="n"/>
      <c r="C438" s="289" t="n"/>
      <c r="D438" s="289" t="n"/>
      <c r="E438" s="289" t="n"/>
      <c r="F438" s="289" t="n"/>
      <c r="G438" s="289" t="n"/>
      <c r="H438" s="289" t="n"/>
      <c r="I438" s="289" t="n"/>
      <c r="J438" s="289" t="n"/>
      <c r="K438" s="247" t="n"/>
      <c r="L438" s="247" t="n"/>
      <c r="M438" s="247" t="n"/>
      <c r="N438" s="247" t="n"/>
      <c r="O438" s="247" t="n"/>
    </row>
    <row r="439" ht="16.5" customHeight="1" s="268">
      <c r="A439" s="247" t="n"/>
      <c r="B439" s="289" t="n"/>
      <c r="C439" s="289" t="n"/>
      <c r="D439" s="289" t="n"/>
      <c r="E439" s="289" t="n"/>
      <c r="F439" s="289" t="n"/>
      <c r="G439" s="289" t="n"/>
      <c r="H439" s="289" t="n"/>
      <c r="I439" s="289" t="n"/>
      <c r="J439" s="289" t="n"/>
      <c r="K439" s="247" t="n"/>
      <c r="L439" s="247" t="n"/>
      <c r="M439" s="247" t="n"/>
      <c r="N439" s="247" t="n"/>
      <c r="O439" s="247" t="n"/>
    </row>
    <row r="440" ht="16.5" customHeight="1" s="268">
      <c r="A440" s="247" t="n"/>
      <c r="B440" s="289" t="n"/>
      <c r="C440" s="289" t="n"/>
      <c r="D440" s="289" t="n"/>
      <c r="E440" s="289" t="n"/>
      <c r="F440" s="289" t="n"/>
      <c r="G440" s="289" t="n"/>
      <c r="H440" s="289" t="n"/>
      <c r="I440" s="289" t="n"/>
      <c r="J440" s="289" t="n"/>
      <c r="K440" s="247" t="n"/>
      <c r="L440" s="247" t="n"/>
      <c r="M440" s="247" t="n"/>
      <c r="N440" s="247" t="n"/>
      <c r="O440" s="247" t="n"/>
    </row>
    <row r="441" ht="16.5" customHeight="1" s="268">
      <c r="A441" s="247" t="n"/>
      <c r="B441" s="289" t="n"/>
      <c r="C441" s="289" t="n"/>
      <c r="D441" s="289" t="n"/>
      <c r="E441" s="289" t="n"/>
      <c r="F441" s="289" t="n"/>
      <c r="G441" s="289" t="n"/>
      <c r="H441" s="289" t="n"/>
      <c r="I441" s="289" t="n"/>
      <c r="J441" s="289" t="n"/>
      <c r="K441" s="247" t="n"/>
      <c r="L441" s="247" t="n"/>
      <c r="M441" s="247" t="n"/>
      <c r="N441" s="247" t="n"/>
      <c r="O441" s="247" t="n"/>
    </row>
    <row r="442" ht="16.5" customHeight="1" s="268">
      <c r="A442" s="247" t="n"/>
      <c r="B442" s="289" t="n"/>
      <c r="C442" s="289" t="n"/>
      <c r="D442" s="289" t="n"/>
      <c r="E442" s="289" t="n"/>
      <c r="F442" s="289" t="n"/>
      <c r="G442" s="289" t="n"/>
      <c r="H442" s="289" t="n"/>
      <c r="I442" s="289" t="n"/>
      <c r="J442" s="289" t="n"/>
      <c r="K442" s="247" t="n"/>
      <c r="L442" s="247" t="n"/>
      <c r="M442" s="247" t="n"/>
      <c r="N442" s="247" t="n"/>
      <c r="O442" s="247" t="n"/>
    </row>
    <row r="443" ht="16.5" customHeight="1" s="268">
      <c r="A443" s="247" t="n"/>
      <c r="B443" s="289" t="n"/>
      <c r="C443" s="289" t="n"/>
      <c r="D443" s="289" t="n"/>
      <c r="E443" s="289" t="n"/>
      <c r="F443" s="289" t="n"/>
      <c r="G443" s="289" t="n"/>
      <c r="H443" s="289" t="n"/>
      <c r="I443" s="289" t="n"/>
      <c r="J443" s="289" t="n"/>
      <c r="K443" s="247" t="n"/>
      <c r="L443" s="247" t="n"/>
      <c r="M443" s="247" t="n"/>
      <c r="N443" s="247" t="n"/>
      <c r="O443" s="247" t="n"/>
    </row>
    <row r="444" ht="16.5" customHeight="1" s="268">
      <c r="A444" s="247" t="n"/>
      <c r="B444" s="289" t="n"/>
      <c r="C444" s="289" t="n"/>
      <c r="D444" s="289" t="n"/>
      <c r="E444" s="289" t="n"/>
      <c r="F444" s="289" t="n"/>
      <c r="G444" s="289" t="n"/>
      <c r="H444" s="289" t="n"/>
      <c r="I444" s="289" t="n"/>
      <c r="J444" s="289" t="n"/>
      <c r="K444" s="247" t="n"/>
      <c r="L444" s="247" t="n"/>
      <c r="M444" s="247" t="n"/>
      <c r="N444" s="247" t="n"/>
      <c r="O444" s="247" t="n"/>
    </row>
    <row r="445" ht="16.5" customHeight="1" s="268">
      <c r="A445" s="247" t="n"/>
      <c r="B445" s="289" t="n"/>
      <c r="C445" s="289" t="n"/>
      <c r="D445" s="289" t="n"/>
      <c r="E445" s="289" t="n"/>
      <c r="F445" s="289" t="n"/>
      <c r="G445" s="289" t="n"/>
      <c r="H445" s="289" t="n"/>
      <c r="I445" s="289" t="n"/>
      <c r="J445" s="289" t="n"/>
      <c r="K445" s="247" t="n"/>
      <c r="L445" s="247" t="n"/>
      <c r="M445" s="247" t="n"/>
      <c r="N445" s="247" t="n"/>
      <c r="O445" s="247" t="n"/>
    </row>
    <row r="446" ht="16.5" customHeight="1" s="268">
      <c r="A446" s="247" t="n"/>
      <c r="B446" s="289" t="n"/>
      <c r="C446" s="289" t="n"/>
      <c r="D446" s="289" t="n"/>
      <c r="E446" s="289" t="n"/>
      <c r="F446" s="289" t="n"/>
      <c r="G446" s="289" t="n"/>
      <c r="H446" s="289" t="n"/>
      <c r="I446" s="289" t="n"/>
      <c r="J446" s="289" t="n"/>
      <c r="K446" s="247" t="n"/>
      <c r="L446" s="247" t="n"/>
      <c r="M446" s="247" t="n"/>
      <c r="N446" s="247" t="n"/>
      <c r="O446" s="247" t="n"/>
    </row>
    <row r="447" ht="16.5" customHeight="1" s="268">
      <c r="A447" s="247" t="n"/>
      <c r="B447" s="289" t="n"/>
      <c r="C447" s="289" t="n"/>
      <c r="D447" s="289" t="n"/>
      <c r="E447" s="289" t="n"/>
      <c r="F447" s="289" t="n"/>
      <c r="G447" s="289" t="n"/>
      <c r="H447" s="289" t="n"/>
      <c r="I447" s="289" t="n"/>
      <c r="J447" s="289" t="n"/>
      <c r="K447" s="247" t="n"/>
      <c r="L447" s="247" t="n"/>
      <c r="M447" s="247" t="n"/>
      <c r="N447" s="247" t="n"/>
      <c r="O447" s="247" t="n"/>
    </row>
    <row r="448" ht="16.5" customHeight="1" s="268">
      <c r="A448" s="247" t="n"/>
      <c r="B448" s="289" t="n"/>
      <c r="C448" s="289" t="n"/>
      <c r="D448" s="289" t="n"/>
      <c r="E448" s="289" t="n"/>
      <c r="F448" s="289" t="n"/>
      <c r="G448" s="289" t="n"/>
      <c r="H448" s="289" t="n"/>
      <c r="I448" s="289" t="n"/>
      <c r="J448" s="289" t="n"/>
      <c r="K448" s="247" t="n"/>
      <c r="L448" s="247" t="n"/>
      <c r="M448" s="247" t="n"/>
      <c r="N448" s="247" t="n"/>
      <c r="O448" s="247" t="n"/>
    </row>
    <row r="449" ht="16.5" customHeight="1" s="268">
      <c r="A449" s="247" t="n"/>
      <c r="B449" s="289" t="n"/>
      <c r="C449" s="289" t="n"/>
      <c r="D449" s="289" t="n"/>
      <c r="E449" s="289" t="n"/>
      <c r="F449" s="289" t="n"/>
      <c r="G449" s="289" t="n"/>
      <c r="H449" s="289" t="n"/>
      <c r="I449" s="289" t="n"/>
      <c r="J449" s="289" t="n"/>
      <c r="K449" s="247" t="n"/>
      <c r="L449" s="247" t="n"/>
      <c r="M449" s="247" t="n"/>
      <c r="N449" s="247" t="n"/>
      <c r="O449" s="247" t="n"/>
    </row>
    <row r="450" ht="16.5" customHeight="1" s="268">
      <c r="A450" s="247" t="n"/>
      <c r="B450" s="289" t="n"/>
      <c r="C450" s="289" t="n"/>
      <c r="D450" s="289" t="n"/>
      <c r="E450" s="289" t="n"/>
      <c r="F450" s="289" t="n"/>
      <c r="G450" s="289" t="n"/>
      <c r="H450" s="289" t="n"/>
      <c r="I450" s="289" t="n"/>
      <c r="J450" s="289" t="n"/>
      <c r="K450" s="247" t="n"/>
      <c r="L450" s="247" t="n"/>
      <c r="M450" s="247" t="n"/>
      <c r="N450" s="247" t="n"/>
      <c r="O450" s="247" t="n"/>
    </row>
    <row r="451" ht="16.5" customHeight="1" s="268">
      <c r="A451" s="247" t="n"/>
      <c r="B451" s="289" t="n"/>
      <c r="C451" s="289" t="n"/>
      <c r="D451" s="289" t="n"/>
      <c r="E451" s="289" t="n"/>
      <c r="F451" s="289" t="n"/>
      <c r="G451" s="289" t="n"/>
      <c r="H451" s="289" t="n"/>
      <c r="I451" s="289" t="n"/>
      <c r="J451" s="289" t="n"/>
      <c r="K451" s="247" t="n"/>
      <c r="L451" s="247" t="n"/>
      <c r="M451" s="247" t="n"/>
      <c r="N451" s="247" t="n"/>
      <c r="O451" s="247" t="n"/>
    </row>
    <row r="452" ht="16.5" customHeight="1" s="268">
      <c r="A452" s="247" t="n"/>
      <c r="B452" s="289" t="n"/>
      <c r="C452" s="289" t="n"/>
      <c r="D452" s="289" t="n"/>
      <c r="E452" s="289" t="n"/>
      <c r="F452" s="289" t="n"/>
      <c r="G452" s="289" t="n"/>
      <c r="H452" s="289" t="n"/>
      <c r="I452" s="289" t="n"/>
      <c r="J452" s="289" t="n"/>
      <c r="K452" s="247" t="n"/>
      <c r="L452" s="247" t="n"/>
      <c r="M452" s="247" t="n"/>
      <c r="N452" s="247" t="n"/>
      <c r="O452" s="247" t="n"/>
    </row>
    <row r="453" ht="16.5" customHeight="1" s="268">
      <c r="A453" s="247" t="n"/>
      <c r="B453" s="289" t="n"/>
      <c r="C453" s="289" t="n"/>
      <c r="D453" s="289" t="n"/>
      <c r="E453" s="289" t="n"/>
      <c r="F453" s="289" t="n"/>
      <c r="G453" s="289" t="n"/>
      <c r="H453" s="289" t="n"/>
      <c r="I453" s="289" t="n"/>
      <c r="J453" s="289" t="n"/>
      <c r="K453" s="247" t="n"/>
      <c r="L453" s="247" t="n"/>
      <c r="M453" s="247" t="n"/>
      <c r="N453" s="247" t="n"/>
      <c r="O453" s="247" t="n"/>
    </row>
    <row r="454" ht="16.5" customHeight="1" s="268">
      <c r="A454" s="247" t="n"/>
      <c r="B454" s="289" t="n"/>
      <c r="C454" s="289" t="n"/>
      <c r="D454" s="289" t="n"/>
      <c r="E454" s="289" t="n"/>
      <c r="F454" s="289" t="n"/>
      <c r="G454" s="289" t="n"/>
      <c r="H454" s="289" t="n"/>
      <c r="I454" s="289" t="n"/>
      <c r="J454" s="289" t="n"/>
      <c r="K454" s="247" t="n"/>
      <c r="L454" s="247" t="n"/>
      <c r="M454" s="247" t="n"/>
      <c r="N454" s="247" t="n"/>
      <c r="O454" s="247" t="n"/>
    </row>
    <row r="455" ht="16.5" customHeight="1" s="268">
      <c r="A455" s="247" t="n"/>
      <c r="B455" s="289" t="n"/>
      <c r="C455" s="289" t="n"/>
      <c r="D455" s="289" t="n"/>
      <c r="E455" s="289" t="n"/>
      <c r="F455" s="289" t="n"/>
      <c r="G455" s="289" t="n"/>
      <c r="H455" s="289" t="n"/>
      <c r="I455" s="289" t="n"/>
      <c r="J455" s="289" t="n"/>
      <c r="K455" s="247" t="n"/>
      <c r="L455" s="247" t="n"/>
      <c r="M455" s="247" t="n"/>
      <c r="N455" s="247" t="n"/>
      <c r="O455" s="247" t="n"/>
    </row>
    <row r="456" ht="16.5" customHeight="1" s="268">
      <c r="A456" s="247" t="n"/>
      <c r="B456" s="289" t="n"/>
      <c r="C456" s="289" t="n"/>
      <c r="D456" s="289" t="n"/>
      <c r="E456" s="289" t="n"/>
      <c r="F456" s="289" t="n"/>
      <c r="G456" s="289" t="n"/>
      <c r="H456" s="289" t="n"/>
      <c r="I456" s="289" t="n"/>
      <c r="J456" s="289" t="n"/>
      <c r="K456" s="247" t="n"/>
      <c r="L456" s="247" t="n"/>
      <c r="M456" s="247" t="n"/>
      <c r="N456" s="247" t="n"/>
      <c r="O456" s="247" t="n"/>
    </row>
    <row r="457" ht="16.5" customHeight="1" s="268">
      <c r="A457" s="247" t="n"/>
      <c r="B457" s="289" t="n"/>
      <c r="C457" s="289" t="n"/>
      <c r="D457" s="289" t="n"/>
      <c r="E457" s="289" t="n"/>
      <c r="F457" s="289" t="n"/>
      <c r="G457" s="289" t="n"/>
      <c r="H457" s="289" t="n"/>
      <c r="I457" s="289" t="n"/>
      <c r="J457" s="289" t="n"/>
      <c r="K457" s="247" t="n"/>
      <c r="L457" s="247" t="n"/>
      <c r="M457" s="247" t="n"/>
      <c r="N457" s="247" t="n"/>
      <c r="O457" s="247" t="n"/>
    </row>
    <row r="458" ht="16.5" customHeight="1" s="268">
      <c r="A458" s="247" t="n"/>
      <c r="B458" s="289" t="n"/>
      <c r="C458" s="289" t="n"/>
      <c r="D458" s="289" t="n"/>
      <c r="E458" s="289" t="n"/>
      <c r="F458" s="289" t="n"/>
      <c r="G458" s="289" t="n"/>
      <c r="H458" s="289" t="n"/>
      <c r="I458" s="289" t="n"/>
      <c r="J458" s="289" t="n"/>
      <c r="K458" s="247" t="n"/>
      <c r="L458" s="247" t="n"/>
      <c r="M458" s="247" t="n"/>
      <c r="N458" s="247" t="n"/>
      <c r="O458" s="247" t="n"/>
    </row>
    <row r="459" ht="16.5" customHeight="1" s="268">
      <c r="A459" s="247" t="n"/>
      <c r="B459" s="289" t="n"/>
      <c r="C459" s="289" t="n"/>
      <c r="D459" s="289" t="n"/>
      <c r="E459" s="289" t="n"/>
      <c r="F459" s="289" t="n"/>
      <c r="G459" s="289" t="n"/>
      <c r="H459" s="289" t="n"/>
      <c r="I459" s="289" t="n"/>
      <c r="J459" s="289" t="n"/>
      <c r="K459" s="247" t="n"/>
      <c r="L459" s="247" t="n"/>
      <c r="M459" s="247" t="n"/>
      <c r="N459" s="247" t="n"/>
      <c r="O459" s="247" t="n"/>
    </row>
    <row r="460" ht="16.5" customHeight="1" s="268">
      <c r="A460" s="247" t="n"/>
      <c r="B460" s="289" t="n"/>
      <c r="C460" s="289" t="n"/>
      <c r="D460" s="289" t="n"/>
      <c r="E460" s="289" t="n"/>
      <c r="F460" s="289" t="n"/>
      <c r="G460" s="289" t="n"/>
      <c r="H460" s="289" t="n"/>
      <c r="I460" s="289" t="n"/>
      <c r="J460" s="289" t="n"/>
      <c r="K460" s="247" t="n"/>
      <c r="L460" s="247" t="n"/>
      <c r="M460" s="247" t="n"/>
      <c r="N460" s="247" t="n"/>
      <c r="O460" s="247" t="n"/>
    </row>
    <row r="461" ht="16.5" customHeight="1" s="268">
      <c r="A461" s="247" t="n"/>
      <c r="B461" s="289" t="n"/>
      <c r="C461" s="289" t="n"/>
      <c r="D461" s="289" t="n"/>
      <c r="E461" s="289" t="n"/>
      <c r="F461" s="289" t="n"/>
      <c r="G461" s="289" t="n"/>
      <c r="H461" s="289" t="n"/>
      <c r="I461" s="289" t="n"/>
      <c r="J461" s="289" t="n"/>
      <c r="K461" s="247" t="n"/>
      <c r="L461" s="247" t="n"/>
      <c r="M461" s="247" t="n"/>
      <c r="N461" s="247" t="n"/>
      <c r="O461" s="247" t="n"/>
    </row>
    <row r="462" ht="16.5" customHeight="1" s="268">
      <c r="A462" s="247" t="n"/>
      <c r="B462" s="289" t="n"/>
      <c r="C462" s="289" t="n"/>
      <c r="D462" s="289" t="n"/>
      <c r="E462" s="289" t="n"/>
      <c r="F462" s="289" t="n"/>
      <c r="G462" s="289" t="n"/>
      <c r="H462" s="289" t="n"/>
      <c r="I462" s="289" t="n"/>
      <c r="J462" s="289" t="n"/>
      <c r="K462" s="247" t="n"/>
      <c r="L462" s="247" t="n"/>
      <c r="M462" s="247" t="n"/>
      <c r="N462" s="247" t="n"/>
      <c r="O462" s="247" t="n"/>
    </row>
    <row r="463" ht="16.5" customHeight="1" s="268">
      <c r="A463" s="247" t="n"/>
      <c r="B463" s="289" t="n"/>
      <c r="C463" s="289" t="n"/>
      <c r="D463" s="289" t="n"/>
      <c r="E463" s="289" t="n"/>
      <c r="F463" s="289" t="n"/>
      <c r="G463" s="289" t="n"/>
      <c r="H463" s="289" t="n"/>
      <c r="I463" s="289" t="n"/>
      <c r="J463" s="289" t="n"/>
      <c r="K463" s="247" t="n"/>
      <c r="L463" s="247" t="n"/>
      <c r="M463" s="247" t="n"/>
      <c r="N463" s="247" t="n"/>
      <c r="O463" s="247" t="n"/>
    </row>
    <row r="464" ht="16.5" customHeight="1" s="268">
      <c r="A464" s="247" t="n"/>
      <c r="B464" s="289" t="n"/>
      <c r="C464" s="289" t="n"/>
      <c r="D464" s="289" t="n"/>
      <c r="E464" s="289" t="n"/>
      <c r="F464" s="289" t="n"/>
      <c r="G464" s="289" t="n"/>
      <c r="H464" s="289" t="n"/>
      <c r="I464" s="289" t="n"/>
      <c r="J464" s="289" t="n"/>
      <c r="K464" s="247" t="n"/>
      <c r="L464" s="247" t="n"/>
      <c r="M464" s="247" t="n"/>
      <c r="N464" s="247" t="n"/>
      <c r="O464" s="247" t="n"/>
    </row>
    <row r="465" ht="16.5" customHeight="1" s="268">
      <c r="A465" s="247" t="n"/>
      <c r="B465" s="289" t="n"/>
      <c r="C465" s="289" t="n"/>
      <c r="D465" s="289" t="n"/>
      <c r="E465" s="289" t="n"/>
      <c r="F465" s="289" t="n"/>
      <c r="G465" s="289" t="n"/>
      <c r="H465" s="289" t="n"/>
      <c r="I465" s="289" t="n"/>
      <c r="J465" s="289" t="n"/>
      <c r="K465" s="247" t="n"/>
      <c r="L465" s="247" t="n"/>
      <c r="M465" s="247" t="n"/>
      <c r="N465" s="247" t="n"/>
      <c r="O465" s="247" t="n"/>
    </row>
    <row r="466" ht="16.5" customHeight="1" s="268">
      <c r="A466" s="247" t="n"/>
      <c r="B466" s="289" t="n"/>
      <c r="C466" s="289" t="n"/>
      <c r="D466" s="289" t="n"/>
      <c r="E466" s="289" t="n"/>
      <c r="F466" s="289" t="n"/>
      <c r="G466" s="289" t="n"/>
      <c r="H466" s="289" t="n"/>
      <c r="I466" s="289" t="n"/>
      <c r="J466" s="289" t="n"/>
      <c r="K466" s="247" t="n"/>
      <c r="L466" s="247" t="n"/>
      <c r="M466" s="247" t="n"/>
      <c r="N466" s="247" t="n"/>
      <c r="O466" s="247" t="n"/>
    </row>
    <row r="467" ht="16.5" customHeight="1" s="268">
      <c r="A467" s="247" t="n"/>
      <c r="B467" s="289" t="n"/>
      <c r="C467" s="289" t="n"/>
      <c r="D467" s="289" t="n"/>
      <c r="E467" s="289" t="n"/>
      <c r="F467" s="289" t="n"/>
      <c r="G467" s="289" t="n"/>
      <c r="H467" s="289" t="n"/>
      <c r="I467" s="289" t="n"/>
      <c r="J467" s="289" t="n"/>
      <c r="K467" s="247" t="n"/>
      <c r="L467" s="247" t="n"/>
      <c r="M467" s="247" t="n"/>
      <c r="N467" s="247" t="n"/>
      <c r="O467" s="247" t="n"/>
    </row>
    <row r="468" ht="16.5" customHeight="1" s="268">
      <c r="A468" s="247" t="n"/>
      <c r="B468" s="289" t="n"/>
      <c r="C468" s="289" t="n"/>
      <c r="D468" s="289" t="n"/>
      <c r="E468" s="289" t="n"/>
      <c r="F468" s="289" t="n"/>
      <c r="G468" s="289" t="n"/>
      <c r="H468" s="289" t="n"/>
      <c r="I468" s="289" t="n"/>
      <c r="J468" s="289" t="n"/>
      <c r="K468" s="247" t="n"/>
      <c r="L468" s="247" t="n"/>
      <c r="M468" s="247" t="n"/>
      <c r="N468" s="247" t="n"/>
      <c r="O468" s="247" t="n"/>
    </row>
    <row r="469" ht="16.5" customHeight="1" s="268">
      <c r="A469" s="247" t="n"/>
      <c r="B469" s="289" t="n"/>
      <c r="C469" s="289" t="n"/>
      <c r="D469" s="289" t="n"/>
      <c r="E469" s="289" t="n"/>
      <c r="F469" s="289" t="n"/>
      <c r="G469" s="289" t="n"/>
      <c r="H469" s="289" t="n"/>
      <c r="I469" s="289" t="n"/>
      <c r="J469" s="289" t="n"/>
      <c r="K469" s="247" t="n"/>
      <c r="L469" s="247" t="n"/>
      <c r="M469" s="247" t="n"/>
      <c r="N469" s="247" t="n"/>
      <c r="O469" s="247" t="n"/>
    </row>
    <row r="470" ht="16.5" customHeight="1" s="268">
      <c r="A470" s="247" t="n"/>
      <c r="B470" s="289" t="n"/>
      <c r="C470" s="289" t="n"/>
      <c r="D470" s="289" t="n"/>
      <c r="E470" s="289" t="n"/>
      <c r="F470" s="289" t="n"/>
      <c r="G470" s="289" t="n"/>
      <c r="H470" s="289" t="n"/>
      <c r="I470" s="289" t="n"/>
      <c r="J470" s="289" t="n"/>
      <c r="K470" s="247" t="n"/>
      <c r="L470" s="247" t="n"/>
      <c r="M470" s="247" t="n"/>
      <c r="N470" s="247" t="n"/>
      <c r="O470" s="247" t="n"/>
    </row>
    <row r="471" ht="16.5" customHeight="1" s="268">
      <c r="A471" s="247" t="n"/>
      <c r="B471" s="289" t="n"/>
      <c r="C471" s="289" t="n"/>
      <c r="D471" s="289" t="n"/>
      <c r="E471" s="289" t="n"/>
      <c r="F471" s="289" t="n"/>
      <c r="G471" s="289" t="n"/>
      <c r="H471" s="289" t="n"/>
      <c r="I471" s="289" t="n"/>
      <c r="J471" s="289" t="n"/>
      <c r="K471" s="247" t="n"/>
      <c r="L471" s="247" t="n"/>
      <c r="M471" s="247" t="n"/>
      <c r="N471" s="247" t="n"/>
      <c r="O471" s="247" t="n"/>
    </row>
    <row r="472" ht="16.5" customHeight="1" s="268">
      <c r="A472" s="247" t="n"/>
      <c r="B472" s="289" t="n"/>
      <c r="C472" s="289" t="n"/>
      <c r="D472" s="289" t="n"/>
      <c r="E472" s="289" t="n"/>
      <c r="F472" s="289" t="n"/>
      <c r="G472" s="289" t="n"/>
      <c r="H472" s="289" t="n"/>
      <c r="I472" s="289" t="n"/>
      <c r="J472" s="289" t="n"/>
      <c r="K472" s="247" t="n"/>
      <c r="L472" s="247" t="n"/>
      <c r="M472" s="247" t="n"/>
      <c r="N472" s="247" t="n"/>
      <c r="O472" s="247" t="n"/>
    </row>
    <row r="473" ht="16.5" customHeight="1" s="268">
      <c r="A473" s="247" t="n"/>
      <c r="B473" s="289" t="n"/>
      <c r="C473" s="289" t="n"/>
      <c r="D473" s="289" t="n"/>
      <c r="E473" s="289" t="n"/>
      <c r="F473" s="289" t="n"/>
      <c r="G473" s="289" t="n"/>
      <c r="H473" s="289" t="n"/>
      <c r="I473" s="289" t="n"/>
      <c r="J473" s="289" t="n"/>
      <c r="K473" s="247" t="n"/>
      <c r="L473" s="247" t="n"/>
      <c r="M473" s="247" t="n"/>
      <c r="N473" s="247" t="n"/>
      <c r="O473" s="247" t="n"/>
    </row>
    <row r="474" ht="16.5" customHeight="1" s="268">
      <c r="A474" s="247" t="n"/>
      <c r="B474" s="289" t="n"/>
      <c r="C474" s="289" t="n"/>
      <c r="D474" s="289" t="n"/>
      <c r="E474" s="289" t="n"/>
      <c r="F474" s="289" t="n"/>
      <c r="G474" s="289" t="n"/>
      <c r="H474" s="289" t="n"/>
      <c r="I474" s="289" t="n"/>
      <c r="J474" s="289" t="n"/>
      <c r="K474" s="247" t="n"/>
      <c r="L474" s="247" t="n"/>
      <c r="M474" s="247" t="n"/>
      <c r="N474" s="247" t="n"/>
      <c r="O474" s="247" t="n"/>
    </row>
    <row r="475" ht="16.5" customHeight="1" s="268">
      <c r="A475" s="247" t="n"/>
      <c r="B475" s="289" t="n"/>
      <c r="C475" s="289" t="n"/>
      <c r="D475" s="289" t="n"/>
      <c r="E475" s="289" t="n"/>
      <c r="F475" s="289" t="n"/>
      <c r="G475" s="289" t="n"/>
      <c r="H475" s="289" t="n"/>
      <c r="I475" s="289" t="n"/>
      <c r="J475" s="289" t="n"/>
      <c r="K475" s="247" t="n"/>
      <c r="L475" s="247" t="n"/>
      <c r="M475" s="247" t="n"/>
      <c r="N475" s="247" t="n"/>
      <c r="O475" s="247" t="n"/>
    </row>
    <row r="476" ht="16.5" customHeight="1" s="268">
      <c r="A476" s="247" t="n"/>
      <c r="B476" s="289" t="n"/>
      <c r="C476" s="289" t="n"/>
      <c r="D476" s="289" t="n"/>
      <c r="E476" s="289" t="n"/>
      <c r="F476" s="289" t="n"/>
      <c r="G476" s="289" t="n"/>
      <c r="H476" s="289" t="n"/>
      <c r="I476" s="289" t="n"/>
      <c r="J476" s="289" t="n"/>
      <c r="K476" s="247" t="n"/>
      <c r="L476" s="247" t="n"/>
      <c r="M476" s="247" t="n"/>
      <c r="N476" s="247" t="n"/>
      <c r="O476" s="247" t="n"/>
    </row>
    <row r="477" ht="16.5" customHeight="1" s="268">
      <c r="A477" s="247" t="n"/>
      <c r="B477" s="289" t="n"/>
      <c r="C477" s="289" t="n"/>
      <c r="D477" s="289" t="n"/>
      <c r="E477" s="289" t="n"/>
      <c r="F477" s="289" t="n"/>
      <c r="G477" s="289" t="n"/>
      <c r="H477" s="289" t="n"/>
      <c r="I477" s="289" t="n"/>
      <c r="J477" s="289" t="n"/>
      <c r="K477" s="247" t="n"/>
      <c r="L477" s="247" t="n"/>
      <c r="M477" s="247" t="n"/>
      <c r="N477" s="247" t="n"/>
      <c r="O477" s="247" t="n"/>
    </row>
    <row r="478" ht="16.5" customHeight="1" s="268">
      <c r="A478" s="247" t="n"/>
      <c r="B478" s="289" t="n"/>
      <c r="C478" s="289" t="n"/>
      <c r="D478" s="289" t="n"/>
      <c r="E478" s="289" t="n"/>
      <c r="F478" s="289" t="n"/>
      <c r="G478" s="289" t="n"/>
      <c r="H478" s="289" t="n"/>
      <c r="I478" s="289" t="n"/>
      <c r="J478" s="289" t="n"/>
      <c r="K478" s="247" t="n"/>
      <c r="L478" s="247" t="n"/>
      <c r="M478" s="247" t="n"/>
      <c r="N478" s="247" t="n"/>
      <c r="O478" s="247" t="n"/>
    </row>
    <row r="479" ht="16.5" customHeight="1" s="268">
      <c r="A479" s="247" t="n"/>
      <c r="B479" s="289" t="n"/>
      <c r="C479" s="289" t="n"/>
      <c r="D479" s="289" t="n"/>
      <c r="E479" s="289" t="n"/>
      <c r="F479" s="289" t="n"/>
      <c r="G479" s="289" t="n"/>
      <c r="H479" s="289" t="n"/>
      <c r="I479" s="289" t="n"/>
      <c r="J479" s="289" t="n"/>
      <c r="K479" s="247" t="n"/>
      <c r="L479" s="247" t="n"/>
      <c r="M479" s="247" t="n"/>
      <c r="N479" s="247" t="n"/>
      <c r="O479" s="247" t="n"/>
    </row>
    <row r="480" ht="16.5" customHeight="1" s="268">
      <c r="A480" s="247" t="n"/>
      <c r="B480" s="289" t="n"/>
      <c r="C480" s="289" t="n"/>
      <c r="D480" s="289" t="n"/>
      <c r="E480" s="289" t="n"/>
      <c r="F480" s="289" t="n"/>
      <c r="G480" s="289" t="n"/>
      <c r="H480" s="289" t="n"/>
      <c r="I480" s="289" t="n"/>
      <c r="J480" s="289" t="n"/>
      <c r="K480" s="247" t="n"/>
      <c r="L480" s="247" t="n"/>
      <c r="M480" s="247" t="n"/>
      <c r="N480" s="247" t="n"/>
      <c r="O480" s="247" t="n"/>
    </row>
    <row r="481" ht="16.5" customHeight="1" s="268">
      <c r="A481" s="247" t="n"/>
      <c r="B481" s="289" t="n"/>
      <c r="C481" s="289" t="n"/>
      <c r="D481" s="289" t="n"/>
      <c r="E481" s="289" t="n"/>
      <c r="F481" s="289" t="n"/>
      <c r="G481" s="289" t="n"/>
      <c r="H481" s="289" t="n"/>
      <c r="I481" s="289" t="n"/>
      <c r="J481" s="289" t="n"/>
      <c r="K481" s="247" t="n"/>
      <c r="L481" s="247" t="n"/>
      <c r="M481" s="247" t="n"/>
      <c r="N481" s="247" t="n"/>
      <c r="O481" s="247" t="n"/>
    </row>
    <row r="482" ht="16.5" customHeight="1" s="268">
      <c r="A482" s="247" t="n"/>
      <c r="B482" s="289" t="n"/>
      <c r="C482" s="289" t="n"/>
      <c r="D482" s="289" t="n"/>
      <c r="E482" s="289" t="n"/>
      <c r="F482" s="289" t="n"/>
      <c r="G482" s="289" t="n"/>
      <c r="H482" s="289" t="n"/>
      <c r="I482" s="289" t="n"/>
      <c r="J482" s="289" t="n"/>
      <c r="K482" s="247" t="n"/>
      <c r="L482" s="247" t="n"/>
      <c r="M482" s="247" t="n"/>
      <c r="N482" s="247" t="n"/>
      <c r="O482" s="247" t="n"/>
    </row>
    <row r="483" ht="16.5" customHeight="1" s="268">
      <c r="A483" s="247" t="n"/>
      <c r="B483" s="289" t="n"/>
      <c r="C483" s="289" t="n"/>
      <c r="D483" s="289" t="n"/>
      <c r="E483" s="289" t="n"/>
      <c r="F483" s="289" t="n"/>
      <c r="G483" s="289" t="n"/>
      <c r="H483" s="289" t="n"/>
      <c r="I483" s="289" t="n"/>
      <c r="J483" s="289" t="n"/>
      <c r="K483" s="247" t="n"/>
      <c r="L483" s="247" t="n"/>
      <c r="M483" s="247" t="n"/>
      <c r="N483" s="247" t="n"/>
      <c r="O483" s="247" t="n"/>
    </row>
    <row r="484" ht="16.5" customHeight="1" s="268">
      <c r="A484" s="247" t="n"/>
      <c r="B484" s="289" t="n"/>
      <c r="C484" s="289" t="n"/>
      <c r="D484" s="289" t="n"/>
      <c r="E484" s="289" t="n"/>
      <c r="F484" s="289" t="n"/>
      <c r="G484" s="289" t="n"/>
      <c r="H484" s="289" t="n"/>
      <c r="I484" s="289" t="n"/>
      <c r="J484" s="289" t="n"/>
      <c r="K484" s="247" t="n"/>
      <c r="L484" s="247" t="n"/>
      <c r="M484" s="247" t="n"/>
      <c r="N484" s="247" t="n"/>
      <c r="O484" s="247" t="n"/>
    </row>
    <row r="485" ht="16.5" customHeight="1" s="268">
      <c r="A485" s="247" t="n"/>
      <c r="B485" s="289" t="n"/>
      <c r="C485" s="289" t="n"/>
      <c r="D485" s="289" t="n"/>
      <c r="E485" s="289" t="n"/>
      <c r="F485" s="289" t="n"/>
      <c r="G485" s="289" t="n"/>
      <c r="H485" s="289" t="n"/>
      <c r="I485" s="289" t="n"/>
      <c r="J485" s="289" t="n"/>
      <c r="K485" s="247" t="n"/>
      <c r="L485" s="247" t="n"/>
      <c r="M485" s="247" t="n"/>
      <c r="N485" s="247" t="n"/>
      <c r="O485" s="247" t="n"/>
    </row>
    <row r="486" ht="16.5" customHeight="1" s="268">
      <c r="A486" s="247" t="n"/>
      <c r="B486" s="289" t="n"/>
      <c r="C486" s="289" t="n"/>
      <c r="D486" s="289" t="n"/>
      <c r="E486" s="289" t="n"/>
      <c r="F486" s="289" t="n"/>
      <c r="G486" s="289" t="n"/>
      <c r="H486" s="289" t="n"/>
      <c r="I486" s="289" t="n"/>
      <c r="J486" s="289" t="n"/>
      <c r="K486" s="247" t="n"/>
      <c r="L486" s="247" t="n"/>
      <c r="M486" s="247" t="n"/>
      <c r="N486" s="247" t="n"/>
      <c r="O486" s="247" t="n"/>
    </row>
    <row r="487" ht="16.5" customHeight="1" s="268">
      <c r="A487" s="247" t="n"/>
      <c r="B487" s="289" t="n"/>
      <c r="C487" s="289" t="n"/>
      <c r="D487" s="289" t="n"/>
      <c r="E487" s="289" t="n"/>
      <c r="F487" s="289" t="n"/>
      <c r="G487" s="289" t="n"/>
      <c r="H487" s="289" t="n"/>
      <c r="I487" s="289" t="n"/>
      <c r="J487" s="289" t="n"/>
      <c r="K487" s="247" t="n"/>
      <c r="L487" s="247" t="n"/>
      <c r="M487" s="247" t="n"/>
      <c r="N487" s="247" t="n"/>
      <c r="O487" s="247" t="n"/>
    </row>
    <row r="488" ht="16.5" customHeight="1" s="268">
      <c r="A488" s="247" t="n"/>
      <c r="B488" s="289" t="n"/>
      <c r="C488" s="289" t="n"/>
      <c r="D488" s="289" t="n"/>
      <c r="E488" s="289" t="n"/>
      <c r="F488" s="289" t="n"/>
      <c r="G488" s="289" t="n"/>
      <c r="H488" s="289" t="n"/>
      <c r="I488" s="289" t="n"/>
      <c r="J488" s="289" t="n"/>
      <c r="K488" s="247" t="n"/>
      <c r="L488" s="247" t="n"/>
      <c r="M488" s="247" t="n"/>
      <c r="N488" s="247" t="n"/>
      <c r="O488" s="247" t="n"/>
    </row>
    <row r="489" ht="16.5" customHeight="1" s="268">
      <c r="A489" s="247" t="n"/>
      <c r="B489" s="289" t="n"/>
      <c r="C489" s="289" t="n"/>
      <c r="D489" s="289" t="n"/>
      <c r="E489" s="289" t="n"/>
      <c r="F489" s="289" t="n"/>
      <c r="G489" s="289" t="n"/>
      <c r="H489" s="289" t="n"/>
      <c r="I489" s="289" t="n"/>
      <c r="J489" s="289" t="n"/>
      <c r="K489" s="247" t="n"/>
      <c r="L489" s="247" t="n"/>
      <c r="M489" s="247" t="n"/>
      <c r="N489" s="247" t="n"/>
      <c r="O489" s="247" t="n"/>
    </row>
    <row r="490" ht="16.5" customHeight="1" s="268">
      <c r="A490" s="247" t="n"/>
      <c r="B490" s="289" t="n"/>
      <c r="C490" s="289" t="n"/>
      <c r="D490" s="289" t="n"/>
      <c r="E490" s="289" t="n"/>
      <c r="F490" s="289" t="n"/>
      <c r="G490" s="289" t="n"/>
      <c r="H490" s="289" t="n"/>
      <c r="I490" s="289" t="n"/>
      <c r="J490" s="289" t="n"/>
      <c r="K490" s="247" t="n"/>
      <c r="L490" s="247" t="n"/>
      <c r="M490" s="247" t="n"/>
      <c r="N490" s="247" t="n"/>
      <c r="O490" s="247" t="n"/>
    </row>
    <row r="491" ht="16.5" customHeight="1" s="268">
      <c r="A491" s="247" t="n"/>
      <c r="B491" s="289" t="n"/>
      <c r="C491" s="289" t="n"/>
      <c r="D491" s="289" t="n"/>
      <c r="E491" s="289" t="n"/>
      <c r="F491" s="289" t="n"/>
      <c r="G491" s="289" t="n"/>
      <c r="H491" s="289" t="n"/>
      <c r="I491" s="289" t="n"/>
      <c r="J491" s="289" t="n"/>
      <c r="K491" s="247" t="n"/>
      <c r="L491" s="247" t="n"/>
      <c r="M491" s="247" t="n"/>
      <c r="N491" s="247" t="n"/>
      <c r="O491" s="247" t="n"/>
    </row>
    <row r="492" ht="16.5" customHeight="1" s="268">
      <c r="A492" s="247" t="n"/>
      <c r="B492" s="289" t="n"/>
      <c r="C492" s="289" t="n"/>
      <c r="D492" s="289" t="n"/>
      <c r="E492" s="289" t="n"/>
      <c r="F492" s="289" t="n"/>
      <c r="G492" s="289" t="n"/>
      <c r="H492" s="289" t="n"/>
      <c r="I492" s="289" t="n"/>
      <c r="J492" s="289" t="n"/>
      <c r="K492" s="247" t="n"/>
      <c r="L492" s="247" t="n"/>
      <c r="M492" s="247" t="n"/>
      <c r="N492" s="247" t="n"/>
      <c r="O492" s="247" t="n"/>
    </row>
    <row r="493" ht="16.5" customHeight="1" s="268">
      <c r="A493" s="247" t="n"/>
      <c r="B493" s="289" t="n"/>
      <c r="C493" s="289" t="n"/>
      <c r="D493" s="289" t="n"/>
      <c r="E493" s="289" t="n"/>
      <c r="F493" s="289" t="n"/>
      <c r="G493" s="289" t="n"/>
      <c r="H493" s="289" t="n"/>
      <c r="I493" s="289" t="n"/>
      <c r="J493" s="289" t="n"/>
      <c r="K493" s="247" t="n"/>
      <c r="L493" s="247" t="n"/>
      <c r="M493" s="247" t="n"/>
      <c r="N493" s="247" t="n"/>
      <c r="O493" s="247" t="n"/>
    </row>
    <row r="494" ht="16.5" customHeight="1" s="268">
      <c r="A494" s="247" t="n"/>
      <c r="B494" s="289" t="n"/>
      <c r="C494" s="289" t="n"/>
      <c r="D494" s="289" t="n"/>
      <c r="E494" s="289" t="n"/>
      <c r="F494" s="289" t="n"/>
      <c r="G494" s="289" t="n"/>
      <c r="H494" s="289" t="n"/>
      <c r="I494" s="289" t="n"/>
      <c r="J494" s="289" t="n"/>
      <c r="K494" s="247" t="n"/>
      <c r="L494" s="247" t="n"/>
      <c r="M494" s="247" t="n"/>
      <c r="N494" s="247" t="n"/>
      <c r="O494" s="247" t="n"/>
    </row>
    <row r="495" ht="16.5" customHeight="1" s="268">
      <c r="A495" s="247" t="n"/>
      <c r="B495" s="289" t="n"/>
      <c r="C495" s="289" t="n"/>
      <c r="D495" s="289" t="n"/>
      <c r="E495" s="289" t="n"/>
      <c r="F495" s="289" t="n"/>
      <c r="G495" s="289" t="n"/>
      <c r="H495" s="289" t="n"/>
      <c r="I495" s="289" t="n"/>
      <c r="J495" s="289" t="n"/>
      <c r="K495" s="247" t="n"/>
      <c r="L495" s="247" t="n"/>
      <c r="M495" s="247" t="n"/>
      <c r="N495" s="247" t="n"/>
      <c r="O495" s="247" t="n"/>
    </row>
    <row r="496" ht="16.5" customHeight="1" s="268">
      <c r="A496" s="247" t="n"/>
      <c r="B496" s="289" t="n"/>
      <c r="C496" s="289" t="n"/>
      <c r="D496" s="289" t="n"/>
      <c r="E496" s="289" t="n"/>
      <c r="F496" s="289" t="n"/>
      <c r="G496" s="289" t="n"/>
      <c r="H496" s="289" t="n"/>
      <c r="I496" s="289" t="n"/>
      <c r="J496" s="289" t="n"/>
      <c r="K496" s="247" t="n"/>
      <c r="L496" s="247" t="n"/>
      <c r="M496" s="247" t="n"/>
      <c r="N496" s="247" t="n"/>
      <c r="O496" s="247" t="n"/>
    </row>
    <row r="497" ht="16.5" customHeight="1" s="268">
      <c r="A497" s="247" t="n"/>
      <c r="B497" s="289" t="n"/>
      <c r="C497" s="289" t="n"/>
      <c r="D497" s="289" t="n"/>
      <c r="E497" s="289" t="n"/>
      <c r="F497" s="289" t="n"/>
      <c r="G497" s="289" t="n"/>
      <c r="H497" s="289" t="n"/>
      <c r="I497" s="289" t="n"/>
      <c r="J497" s="289" t="n"/>
      <c r="K497" s="247" t="n"/>
      <c r="L497" s="247" t="n"/>
      <c r="M497" s="247" t="n"/>
      <c r="N497" s="247" t="n"/>
      <c r="O497" s="247" t="n"/>
    </row>
    <row r="498" ht="16.5" customHeight="1" s="268">
      <c r="A498" s="247" t="n"/>
      <c r="B498" s="289" t="n"/>
      <c r="C498" s="289" t="n"/>
      <c r="D498" s="289" t="n"/>
      <c r="E498" s="289" t="n"/>
      <c r="F498" s="289" t="n"/>
      <c r="G498" s="289" t="n"/>
      <c r="H498" s="289" t="n"/>
      <c r="I498" s="289" t="n"/>
      <c r="J498" s="289" t="n"/>
      <c r="K498" s="247" t="n"/>
      <c r="L498" s="247" t="n"/>
      <c r="M498" s="247" t="n"/>
      <c r="N498" s="247" t="n"/>
      <c r="O498" s="247" t="n"/>
    </row>
    <row r="499" ht="16.5" customHeight="1" s="268">
      <c r="A499" s="247" t="n"/>
      <c r="B499" s="289" t="n"/>
      <c r="C499" s="289" t="n"/>
      <c r="D499" s="289" t="n"/>
      <c r="E499" s="289" t="n"/>
      <c r="F499" s="289" t="n"/>
      <c r="G499" s="289" t="n"/>
      <c r="H499" s="289" t="n"/>
      <c r="I499" s="289" t="n"/>
      <c r="J499" s="289" t="n"/>
      <c r="K499" s="247" t="n"/>
      <c r="L499" s="247" t="n"/>
      <c r="M499" s="247" t="n"/>
      <c r="N499" s="247" t="n"/>
      <c r="O499" s="247" t="n"/>
    </row>
    <row r="500" ht="16.5" customHeight="1" s="268">
      <c r="A500" s="247" t="n"/>
      <c r="B500" s="289" t="n"/>
      <c r="C500" s="289" t="n"/>
      <c r="D500" s="289" t="n"/>
      <c r="E500" s="289" t="n"/>
      <c r="F500" s="289" t="n"/>
      <c r="G500" s="289" t="n"/>
      <c r="H500" s="289" t="n"/>
      <c r="I500" s="289" t="n"/>
      <c r="J500" s="289" t="n"/>
      <c r="K500" s="247" t="n"/>
      <c r="L500" s="247" t="n"/>
      <c r="M500" s="247" t="n"/>
      <c r="N500" s="247" t="n"/>
      <c r="O500" s="247" t="n"/>
    </row>
    <row r="501" ht="16.5" customHeight="1" s="268">
      <c r="A501" s="247" t="n"/>
      <c r="B501" s="289" t="n"/>
      <c r="C501" s="289" t="n"/>
      <c r="D501" s="289" t="n"/>
      <c r="E501" s="289" t="n"/>
      <c r="F501" s="289" t="n"/>
      <c r="G501" s="289" t="n"/>
      <c r="H501" s="289" t="n"/>
      <c r="I501" s="289" t="n"/>
      <c r="J501" s="289" t="n"/>
      <c r="K501" s="247" t="n"/>
      <c r="L501" s="247" t="n"/>
      <c r="M501" s="247" t="n"/>
      <c r="N501" s="247" t="n"/>
      <c r="O501" s="247" t="n"/>
    </row>
    <row r="502" ht="16.5" customHeight="1" s="268">
      <c r="A502" s="247" t="n"/>
      <c r="B502" s="289" t="n"/>
      <c r="C502" s="289" t="n"/>
      <c r="D502" s="289" t="n"/>
      <c r="E502" s="289" t="n"/>
      <c r="F502" s="289" t="n"/>
      <c r="G502" s="289" t="n"/>
      <c r="H502" s="289" t="n"/>
      <c r="I502" s="289" t="n"/>
      <c r="J502" s="289" t="n"/>
      <c r="K502" s="247" t="n"/>
      <c r="L502" s="247" t="n"/>
      <c r="M502" s="247" t="n"/>
      <c r="N502" s="247" t="n"/>
      <c r="O502" s="247" t="n"/>
    </row>
    <row r="503" ht="16.5" customHeight="1" s="268">
      <c r="A503" s="247" t="n"/>
      <c r="B503" s="289" t="n"/>
      <c r="C503" s="289" t="n"/>
      <c r="D503" s="289" t="n"/>
      <c r="E503" s="289" t="n"/>
      <c r="F503" s="289" t="n"/>
      <c r="G503" s="289" t="n"/>
      <c r="H503" s="289" t="n"/>
      <c r="I503" s="289" t="n"/>
      <c r="J503" s="289" t="n"/>
      <c r="K503" s="247" t="n"/>
      <c r="L503" s="247" t="n"/>
      <c r="M503" s="247" t="n"/>
      <c r="N503" s="247" t="n"/>
      <c r="O503" s="247" t="n"/>
    </row>
    <row r="504" ht="16.5" customHeight="1" s="268">
      <c r="A504" s="247" t="n"/>
      <c r="B504" s="289" t="n"/>
      <c r="C504" s="289" t="n"/>
      <c r="D504" s="289" t="n"/>
      <c r="E504" s="289" t="n"/>
      <c r="F504" s="289" t="n"/>
      <c r="G504" s="289" t="n"/>
      <c r="H504" s="289" t="n"/>
      <c r="I504" s="289" t="n"/>
      <c r="J504" s="289" t="n"/>
      <c r="K504" s="247" t="n"/>
      <c r="L504" s="247" t="n"/>
      <c r="M504" s="247" t="n"/>
      <c r="N504" s="247" t="n"/>
      <c r="O504" s="247" t="n"/>
    </row>
    <row r="505" ht="16.5" customHeight="1" s="268">
      <c r="A505" s="247" t="n"/>
      <c r="B505" s="289" t="n"/>
      <c r="C505" s="289" t="n"/>
      <c r="D505" s="289" t="n"/>
      <c r="E505" s="289" t="n"/>
      <c r="F505" s="289" t="n"/>
      <c r="G505" s="289" t="n"/>
      <c r="H505" s="289" t="n"/>
      <c r="I505" s="289" t="n"/>
      <c r="J505" s="289" t="n"/>
      <c r="K505" s="247" t="n"/>
      <c r="L505" s="247" t="n"/>
      <c r="M505" s="247" t="n"/>
      <c r="N505" s="247" t="n"/>
      <c r="O505" s="247" t="n"/>
    </row>
    <row r="506" ht="16.5" customHeight="1" s="268">
      <c r="A506" s="247" t="n"/>
      <c r="B506" s="289" t="n"/>
      <c r="C506" s="289" t="n"/>
      <c r="D506" s="289" t="n"/>
      <c r="E506" s="289" t="n"/>
      <c r="F506" s="289" t="n"/>
      <c r="G506" s="289" t="n"/>
      <c r="H506" s="289" t="n"/>
      <c r="I506" s="289" t="n"/>
      <c r="J506" s="289" t="n"/>
      <c r="K506" s="247" t="n"/>
      <c r="L506" s="247" t="n"/>
      <c r="M506" s="247" t="n"/>
      <c r="N506" s="247" t="n"/>
      <c r="O506" s="247" t="n"/>
    </row>
    <row r="507" ht="16.5" customHeight="1" s="268">
      <c r="A507" s="247" t="n"/>
      <c r="B507" s="289" t="n"/>
      <c r="C507" s="289" t="n"/>
      <c r="D507" s="289" t="n"/>
      <c r="E507" s="289" t="n"/>
      <c r="F507" s="289" t="n"/>
      <c r="G507" s="289" t="n"/>
      <c r="H507" s="289" t="n"/>
      <c r="I507" s="289" t="n"/>
      <c r="J507" s="289" t="n"/>
      <c r="K507" s="247" t="n"/>
      <c r="L507" s="247" t="n"/>
      <c r="M507" s="247" t="n"/>
      <c r="N507" s="247" t="n"/>
      <c r="O507" s="247" t="n"/>
    </row>
    <row r="508" ht="16.5" customHeight="1" s="268">
      <c r="A508" s="247" t="n"/>
      <c r="B508" s="289" t="n"/>
      <c r="C508" s="289" t="n"/>
      <c r="D508" s="289" t="n"/>
      <c r="E508" s="289" t="n"/>
      <c r="F508" s="289" t="n"/>
      <c r="G508" s="289" t="n"/>
      <c r="H508" s="289" t="n"/>
      <c r="I508" s="289" t="n"/>
      <c r="J508" s="289" t="n"/>
      <c r="K508" s="247" t="n"/>
      <c r="L508" s="247" t="n"/>
      <c r="M508" s="247" t="n"/>
      <c r="N508" s="247" t="n"/>
      <c r="O508" s="247" t="n"/>
    </row>
    <row r="509" ht="16.5" customHeight="1" s="268">
      <c r="A509" s="247" t="n"/>
      <c r="B509" s="289" t="n"/>
      <c r="C509" s="289" t="n"/>
      <c r="D509" s="289" t="n"/>
      <c r="E509" s="289" t="n"/>
      <c r="F509" s="289" t="n"/>
      <c r="G509" s="289" t="n"/>
      <c r="H509" s="289" t="n"/>
      <c r="I509" s="289" t="n"/>
      <c r="J509" s="289" t="n"/>
      <c r="K509" s="247" t="n"/>
      <c r="L509" s="247" t="n"/>
      <c r="M509" s="247" t="n"/>
      <c r="N509" s="247" t="n"/>
      <c r="O509" s="247" t="n"/>
    </row>
    <row r="510" ht="16.5" customHeight="1" s="268">
      <c r="A510" s="247" t="n"/>
      <c r="B510" s="289" t="n"/>
      <c r="C510" s="289" t="n"/>
      <c r="D510" s="289" t="n"/>
      <c r="E510" s="289" t="n"/>
      <c r="F510" s="289" t="n"/>
      <c r="G510" s="289" t="n"/>
      <c r="H510" s="289" t="n"/>
      <c r="I510" s="289" t="n"/>
      <c r="J510" s="289" t="n"/>
      <c r="K510" s="247" t="n"/>
      <c r="L510" s="247" t="n"/>
      <c r="M510" s="247" t="n"/>
      <c r="N510" s="247" t="n"/>
      <c r="O510" s="247" t="n"/>
    </row>
    <row r="511" ht="16.5" customHeight="1" s="268">
      <c r="A511" s="247" t="n"/>
      <c r="B511" s="289" t="n"/>
      <c r="C511" s="289" t="n"/>
      <c r="D511" s="289" t="n"/>
      <c r="E511" s="289" t="n"/>
      <c r="F511" s="289" t="n"/>
      <c r="G511" s="289" t="n"/>
      <c r="H511" s="289" t="n"/>
      <c r="I511" s="289" t="n"/>
      <c r="J511" s="289" t="n"/>
      <c r="K511" s="247" t="n"/>
      <c r="L511" s="247" t="n"/>
      <c r="M511" s="247" t="n"/>
      <c r="N511" s="247" t="n"/>
      <c r="O511" s="247" t="n"/>
    </row>
    <row r="512" ht="16.5" customHeight="1" s="268">
      <c r="A512" s="247" t="n"/>
      <c r="B512" s="289" t="n"/>
      <c r="C512" s="289" t="n"/>
      <c r="D512" s="289" t="n"/>
      <c r="E512" s="289" t="n"/>
      <c r="F512" s="289" t="n"/>
      <c r="G512" s="289" t="n"/>
      <c r="H512" s="289" t="n"/>
      <c r="I512" s="289" t="n"/>
      <c r="J512" s="289" t="n"/>
      <c r="K512" s="247" t="n"/>
      <c r="L512" s="247" t="n"/>
      <c r="M512" s="247" t="n"/>
      <c r="N512" s="247" t="n"/>
      <c r="O512" s="247" t="n"/>
    </row>
    <row r="513" ht="16.5" customHeight="1" s="268">
      <c r="A513" s="247" t="n"/>
      <c r="B513" s="289" t="n"/>
      <c r="C513" s="289" t="n"/>
      <c r="D513" s="289" t="n"/>
      <c r="E513" s="289" t="n"/>
      <c r="F513" s="289" t="n"/>
      <c r="G513" s="289" t="n"/>
      <c r="H513" s="289" t="n"/>
      <c r="I513" s="289" t="n"/>
      <c r="J513" s="289" t="n"/>
      <c r="K513" s="247" t="n"/>
      <c r="L513" s="247" t="n"/>
      <c r="M513" s="247" t="n"/>
      <c r="N513" s="247" t="n"/>
      <c r="O513" s="247" t="n"/>
    </row>
    <row r="514" ht="16.5" customHeight="1" s="268">
      <c r="A514" s="247" t="n"/>
      <c r="B514" s="289" t="n"/>
      <c r="C514" s="289" t="n"/>
      <c r="D514" s="289" t="n"/>
      <c r="E514" s="289" t="n"/>
      <c r="F514" s="289" t="n"/>
      <c r="G514" s="289" t="n"/>
      <c r="H514" s="289" t="n"/>
      <c r="I514" s="289" t="n"/>
      <c r="J514" s="289" t="n"/>
      <c r="K514" s="247" t="n"/>
      <c r="L514" s="247" t="n"/>
      <c r="M514" s="247" t="n"/>
      <c r="N514" s="247" t="n"/>
      <c r="O514" s="247" t="n"/>
    </row>
    <row r="515" ht="16.5" customHeight="1" s="268">
      <c r="A515" s="247" t="n"/>
      <c r="B515" s="289" t="n"/>
      <c r="C515" s="289" t="n"/>
      <c r="D515" s="289" t="n"/>
      <c r="E515" s="289" t="n"/>
      <c r="F515" s="289" t="n"/>
      <c r="G515" s="289" t="n"/>
      <c r="H515" s="289" t="n"/>
      <c r="I515" s="289" t="n"/>
      <c r="J515" s="289" t="n"/>
      <c r="K515" s="247" t="n"/>
      <c r="L515" s="247" t="n"/>
      <c r="M515" s="247" t="n"/>
      <c r="N515" s="247" t="n"/>
      <c r="O515" s="247" t="n"/>
    </row>
    <row r="516" ht="16.5" customHeight="1" s="268">
      <c r="A516" s="247" t="n"/>
      <c r="B516" s="289" t="n"/>
      <c r="C516" s="289" t="n"/>
      <c r="D516" s="289" t="n"/>
      <c r="E516" s="289" t="n"/>
      <c r="F516" s="289" t="n"/>
      <c r="G516" s="289" t="n"/>
      <c r="H516" s="289" t="n"/>
      <c r="I516" s="289" t="n"/>
      <c r="J516" s="289" t="n"/>
      <c r="K516" s="247" t="n"/>
      <c r="L516" s="247" t="n"/>
      <c r="M516" s="247" t="n"/>
      <c r="N516" s="247" t="n"/>
      <c r="O516" s="247" t="n"/>
    </row>
    <row r="517" ht="16.5" customHeight="1" s="268">
      <c r="A517" s="247" t="n"/>
      <c r="B517" s="289" t="n"/>
      <c r="C517" s="289" t="n"/>
      <c r="D517" s="289" t="n"/>
      <c r="E517" s="289" t="n"/>
      <c r="F517" s="289" t="n"/>
      <c r="G517" s="289" t="n"/>
      <c r="H517" s="289" t="n"/>
      <c r="I517" s="289" t="n"/>
      <c r="J517" s="289" t="n"/>
      <c r="K517" s="247" t="n"/>
      <c r="L517" s="247" t="n"/>
      <c r="M517" s="247" t="n"/>
      <c r="N517" s="247" t="n"/>
      <c r="O517" s="247" t="n"/>
    </row>
    <row r="518" ht="16.5" customHeight="1" s="268">
      <c r="A518" s="247" t="n"/>
      <c r="B518" s="289" t="n"/>
      <c r="C518" s="289" t="n"/>
      <c r="D518" s="289" t="n"/>
      <c r="E518" s="289" t="n"/>
      <c r="F518" s="289" t="n"/>
      <c r="G518" s="289" t="n"/>
      <c r="H518" s="289" t="n"/>
      <c r="I518" s="289" t="n"/>
      <c r="J518" s="289" t="n"/>
      <c r="K518" s="247" t="n"/>
      <c r="L518" s="247" t="n"/>
      <c r="M518" s="247" t="n"/>
      <c r="N518" s="247" t="n"/>
      <c r="O518" s="247" t="n"/>
    </row>
    <row r="519" ht="16.5" customHeight="1" s="268">
      <c r="A519" s="247" t="n"/>
      <c r="B519" s="289" t="n"/>
      <c r="C519" s="289" t="n"/>
      <c r="D519" s="289" t="n"/>
      <c r="E519" s="289" t="n"/>
      <c r="F519" s="289" t="n"/>
      <c r="G519" s="289" t="n"/>
      <c r="H519" s="289" t="n"/>
      <c r="I519" s="289" t="n"/>
      <c r="J519" s="289" t="n"/>
      <c r="K519" s="247" t="n"/>
      <c r="L519" s="247" t="n"/>
      <c r="M519" s="247" t="n"/>
      <c r="N519" s="247" t="n"/>
      <c r="O519" s="247" t="n"/>
    </row>
    <row r="520" ht="16.5" customHeight="1" s="268">
      <c r="A520" s="247" t="n"/>
      <c r="B520" s="289" t="n"/>
      <c r="C520" s="289" t="n"/>
      <c r="D520" s="289" t="n"/>
      <c r="E520" s="289" t="n"/>
      <c r="F520" s="289" t="n"/>
      <c r="G520" s="289" t="n"/>
      <c r="H520" s="289" t="n"/>
      <c r="I520" s="289" t="n"/>
      <c r="J520" s="289" t="n"/>
      <c r="K520" s="247" t="n"/>
      <c r="L520" s="247" t="n"/>
      <c r="M520" s="247" t="n"/>
      <c r="N520" s="247" t="n"/>
      <c r="O520" s="247" t="n"/>
    </row>
    <row r="521" ht="16.5" customHeight="1" s="268">
      <c r="A521" s="247" t="n"/>
      <c r="B521" s="289" t="n"/>
      <c r="C521" s="289" t="n"/>
      <c r="D521" s="289" t="n"/>
      <c r="E521" s="289" t="n"/>
      <c r="F521" s="289" t="n"/>
      <c r="G521" s="289" t="n"/>
      <c r="H521" s="289" t="n"/>
      <c r="I521" s="289" t="n"/>
      <c r="J521" s="289" t="n"/>
      <c r="K521" s="247" t="n"/>
      <c r="L521" s="247" t="n"/>
      <c r="M521" s="247" t="n"/>
      <c r="N521" s="247" t="n"/>
      <c r="O521" s="247" t="n"/>
    </row>
    <row r="522" ht="16.5" customHeight="1" s="268">
      <c r="A522" s="247" t="n"/>
      <c r="B522" s="289" t="n"/>
      <c r="C522" s="289" t="n"/>
      <c r="D522" s="289" t="n"/>
      <c r="E522" s="289" t="n"/>
      <c r="F522" s="289" t="n"/>
      <c r="G522" s="289" t="n"/>
      <c r="H522" s="289" t="n"/>
      <c r="I522" s="289" t="n"/>
      <c r="J522" s="289" t="n"/>
      <c r="K522" s="247" t="n"/>
      <c r="L522" s="247" t="n"/>
      <c r="M522" s="247" t="n"/>
      <c r="N522" s="247" t="n"/>
      <c r="O522" s="247" t="n"/>
    </row>
    <row r="523" ht="16.5" customHeight="1" s="268">
      <c r="A523" s="247" t="n"/>
      <c r="B523" s="289" t="n"/>
      <c r="C523" s="289" t="n"/>
      <c r="D523" s="289" t="n"/>
      <c r="E523" s="289" t="n"/>
      <c r="F523" s="289" t="n"/>
      <c r="G523" s="289" t="n"/>
      <c r="H523" s="289" t="n"/>
      <c r="I523" s="289" t="n"/>
      <c r="J523" s="289" t="n"/>
      <c r="K523" s="247" t="n"/>
      <c r="L523" s="247" t="n"/>
      <c r="M523" s="247" t="n"/>
      <c r="N523" s="247" t="n"/>
      <c r="O523" s="247" t="n"/>
    </row>
    <row r="524" ht="16.5" customHeight="1" s="268">
      <c r="A524" s="247" t="n"/>
      <c r="B524" s="289" t="n"/>
      <c r="C524" s="289" t="n"/>
      <c r="D524" s="289" t="n"/>
      <c r="E524" s="289" t="n"/>
      <c r="F524" s="289" t="n"/>
      <c r="G524" s="289" t="n"/>
      <c r="H524" s="289" t="n"/>
      <c r="I524" s="289" t="n"/>
      <c r="J524" s="289" t="n"/>
      <c r="K524" s="247" t="n"/>
      <c r="L524" s="247" t="n"/>
      <c r="M524" s="247" t="n"/>
      <c r="N524" s="247" t="n"/>
      <c r="O524" s="247" t="n"/>
    </row>
    <row r="525" ht="16.5" customHeight="1" s="268">
      <c r="A525" s="247" t="n"/>
      <c r="B525" s="289" t="n"/>
      <c r="C525" s="289" t="n"/>
      <c r="D525" s="289" t="n"/>
      <c r="E525" s="289" t="n"/>
      <c r="F525" s="289" t="n"/>
      <c r="G525" s="289" t="n"/>
      <c r="H525" s="289" t="n"/>
      <c r="I525" s="289" t="n"/>
      <c r="J525" s="289" t="n"/>
      <c r="K525" s="247" t="n"/>
      <c r="L525" s="247" t="n"/>
      <c r="M525" s="247" t="n"/>
      <c r="N525" s="247" t="n"/>
      <c r="O525" s="247" t="n"/>
    </row>
    <row r="526" ht="16.5" customHeight="1" s="268">
      <c r="A526" s="247" t="n"/>
      <c r="B526" s="289" t="n"/>
      <c r="C526" s="289" t="n"/>
      <c r="D526" s="289" t="n"/>
      <c r="E526" s="289" t="n"/>
      <c r="F526" s="289" t="n"/>
      <c r="G526" s="289" t="n"/>
      <c r="H526" s="289" t="n"/>
      <c r="I526" s="289" t="n"/>
      <c r="J526" s="289" t="n"/>
      <c r="K526" s="247" t="n"/>
      <c r="L526" s="247" t="n"/>
      <c r="M526" s="247" t="n"/>
      <c r="N526" s="247" t="n"/>
      <c r="O526" s="247" t="n"/>
    </row>
    <row r="527" ht="16.5" customHeight="1" s="268">
      <c r="A527" s="247" t="n"/>
      <c r="B527" s="289" t="n"/>
      <c r="C527" s="289" t="n"/>
      <c r="D527" s="289" t="n"/>
      <c r="E527" s="289" t="n"/>
      <c r="F527" s="289" t="n"/>
      <c r="G527" s="289" t="n"/>
      <c r="H527" s="289" t="n"/>
      <c r="I527" s="289" t="n"/>
      <c r="J527" s="289" t="n"/>
      <c r="K527" s="247" t="n"/>
      <c r="L527" s="247" t="n"/>
      <c r="M527" s="247" t="n"/>
      <c r="N527" s="247" t="n"/>
      <c r="O527" s="247" t="n"/>
    </row>
    <row r="528" ht="16.5" customHeight="1" s="268">
      <c r="A528" s="247" t="n"/>
      <c r="B528" s="289" t="n"/>
      <c r="C528" s="289" t="n"/>
      <c r="D528" s="289" t="n"/>
      <c r="E528" s="289" t="n"/>
      <c r="F528" s="289" t="n"/>
      <c r="G528" s="289" t="n"/>
      <c r="H528" s="289" t="n"/>
      <c r="I528" s="289" t="n"/>
      <c r="J528" s="289" t="n"/>
      <c r="K528" s="247" t="n"/>
      <c r="L528" s="247" t="n"/>
      <c r="M528" s="247" t="n"/>
      <c r="N528" s="247" t="n"/>
      <c r="O528" s="247" t="n"/>
    </row>
    <row r="529" ht="16.5" customHeight="1" s="268">
      <c r="A529" s="247" t="n"/>
      <c r="B529" s="289" t="n"/>
      <c r="C529" s="289" t="n"/>
      <c r="D529" s="289" t="n"/>
      <c r="E529" s="289" t="n"/>
      <c r="F529" s="289" t="n"/>
      <c r="G529" s="289" t="n"/>
      <c r="H529" s="289" t="n"/>
      <c r="I529" s="289" t="n"/>
      <c r="J529" s="289" t="n"/>
      <c r="K529" s="247" t="n"/>
      <c r="L529" s="247" t="n"/>
      <c r="M529" s="247" t="n"/>
      <c r="N529" s="247" t="n"/>
      <c r="O529" s="247" t="n"/>
    </row>
    <row r="530" ht="16.5" customHeight="1" s="268">
      <c r="A530" s="247" t="n"/>
      <c r="B530" s="289" t="n"/>
      <c r="C530" s="289" t="n"/>
      <c r="D530" s="289" t="n"/>
      <c r="E530" s="289" t="n"/>
      <c r="F530" s="289" t="n"/>
      <c r="G530" s="289" t="n"/>
      <c r="H530" s="289" t="n"/>
      <c r="I530" s="289" t="n"/>
      <c r="J530" s="289" t="n"/>
      <c r="K530" s="247" t="n"/>
      <c r="L530" s="247" t="n"/>
      <c r="M530" s="247" t="n"/>
      <c r="N530" s="247" t="n"/>
      <c r="O530" s="247" t="n"/>
    </row>
    <row r="531" ht="16.5" customHeight="1" s="268">
      <c r="A531" s="247" t="n"/>
      <c r="B531" s="289" t="n"/>
      <c r="C531" s="289" t="n"/>
      <c r="D531" s="289" t="n"/>
      <c r="E531" s="289" t="n"/>
      <c r="F531" s="289" t="n"/>
      <c r="G531" s="289" t="n"/>
      <c r="H531" s="289" t="n"/>
      <c r="I531" s="289" t="n"/>
      <c r="J531" s="289" t="n"/>
      <c r="K531" s="247" t="n"/>
      <c r="L531" s="247" t="n"/>
      <c r="M531" s="247" t="n"/>
      <c r="N531" s="247" t="n"/>
      <c r="O531" s="247" t="n"/>
    </row>
    <row r="532" ht="16.5" customHeight="1" s="268">
      <c r="A532" s="247" t="n"/>
      <c r="B532" s="289" t="n"/>
      <c r="C532" s="289" t="n"/>
      <c r="D532" s="289" t="n"/>
      <c r="E532" s="289" t="n"/>
      <c r="F532" s="289" t="n"/>
      <c r="G532" s="289" t="n"/>
      <c r="H532" s="289" t="n"/>
      <c r="I532" s="289" t="n"/>
      <c r="J532" s="289" t="n"/>
      <c r="K532" s="247" t="n"/>
      <c r="L532" s="247" t="n"/>
      <c r="M532" s="247" t="n"/>
      <c r="N532" s="247" t="n"/>
      <c r="O532" s="247" t="n"/>
    </row>
    <row r="533" ht="16.5" customHeight="1" s="268">
      <c r="A533" s="247" t="n"/>
      <c r="B533" s="289" t="n"/>
      <c r="C533" s="289" t="n"/>
      <c r="D533" s="289" t="n"/>
      <c r="E533" s="289" t="n"/>
      <c r="F533" s="289" t="n"/>
      <c r="G533" s="289" t="n"/>
      <c r="H533" s="289" t="n"/>
      <c r="I533" s="289" t="n"/>
      <c r="J533" s="289" t="n"/>
      <c r="K533" s="247" t="n"/>
      <c r="L533" s="247" t="n"/>
      <c r="M533" s="247" t="n"/>
      <c r="N533" s="247" t="n"/>
      <c r="O533" s="247" t="n"/>
    </row>
    <row r="534" ht="16.5" customHeight="1" s="268">
      <c r="A534" s="247" t="n"/>
      <c r="B534" s="289" t="n"/>
      <c r="C534" s="289" t="n"/>
      <c r="D534" s="289" t="n"/>
      <c r="E534" s="289" t="n"/>
      <c r="F534" s="289" t="n"/>
      <c r="G534" s="289" t="n"/>
      <c r="H534" s="289" t="n"/>
      <c r="I534" s="289" t="n"/>
      <c r="J534" s="289" t="n"/>
      <c r="K534" s="247" t="n"/>
      <c r="L534" s="247" t="n"/>
      <c r="M534" s="247" t="n"/>
      <c r="N534" s="247" t="n"/>
      <c r="O534" s="247" t="n"/>
    </row>
    <row r="535" ht="16.5" customHeight="1" s="268">
      <c r="A535" s="247" t="n"/>
      <c r="B535" s="289" t="n"/>
      <c r="C535" s="289" t="n"/>
      <c r="D535" s="289" t="n"/>
      <c r="E535" s="289" t="n"/>
      <c r="F535" s="289" t="n"/>
      <c r="G535" s="289" t="n"/>
      <c r="H535" s="289" t="n"/>
      <c r="I535" s="289" t="n"/>
      <c r="J535" s="289" t="n"/>
      <c r="K535" s="247" t="n"/>
      <c r="L535" s="247" t="n"/>
      <c r="M535" s="247" t="n"/>
      <c r="N535" s="247" t="n"/>
      <c r="O535" s="247" t="n"/>
    </row>
    <row r="536" ht="16.5" customHeight="1" s="268">
      <c r="A536" s="247" t="n"/>
      <c r="B536" s="289" t="n"/>
      <c r="C536" s="289" t="n"/>
      <c r="D536" s="289" t="n"/>
      <c r="E536" s="289" t="n"/>
      <c r="F536" s="289" t="n"/>
      <c r="G536" s="289" t="n"/>
      <c r="H536" s="289" t="n"/>
      <c r="I536" s="289" t="n"/>
      <c r="J536" s="289" t="n"/>
      <c r="K536" s="247" t="n"/>
      <c r="L536" s="247" t="n"/>
      <c r="M536" s="247" t="n"/>
      <c r="N536" s="247" t="n"/>
      <c r="O536" s="247" t="n"/>
    </row>
    <row r="537" ht="16.5" customHeight="1" s="268">
      <c r="A537" s="247" t="n"/>
      <c r="B537" s="289" t="n"/>
      <c r="C537" s="289" t="n"/>
      <c r="D537" s="289" t="n"/>
      <c r="E537" s="289" t="n"/>
      <c r="F537" s="289" t="n"/>
      <c r="G537" s="289" t="n"/>
      <c r="H537" s="289" t="n"/>
      <c r="I537" s="289" t="n"/>
      <c r="J537" s="289" t="n"/>
      <c r="K537" s="247" t="n"/>
      <c r="L537" s="247" t="n"/>
      <c r="M537" s="247" t="n"/>
      <c r="N537" s="247" t="n"/>
      <c r="O537" s="247" t="n"/>
    </row>
    <row r="538" ht="16.5" customHeight="1" s="268">
      <c r="A538" s="247" t="n"/>
      <c r="B538" s="289" t="n"/>
      <c r="C538" s="289" t="n"/>
      <c r="D538" s="289" t="n"/>
      <c r="E538" s="289" t="n"/>
      <c r="F538" s="289" t="n"/>
      <c r="G538" s="289" t="n"/>
      <c r="H538" s="289" t="n"/>
      <c r="I538" s="289" t="n"/>
      <c r="J538" s="289" t="n"/>
      <c r="K538" s="247" t="n"/>
      <c r="L538" s="247" t="n"/>
      <c r="M538" s="247" t="n"/>
      <c r="N538" s="247" t="n"/>
      <c r="O538" s="247" t="n"/>
    </row>
    <row r="539" ht="16.5" customHeight="1" s="268">
      <c r="A539" s="247" t="n"/>
      <c r="B539" s="289" t="n"/>
      <c r="C539" s="289" t="n"/>
      <c r="D539" s="289" t="n"/>
      <c r="E539" s="289" t="n"/>
      <c r="F539" s="289" t="n"/>
      <c r="G539" s="289" t="n"/>
      <c r="H539" s="289" t="n"/>
      <c r="I539" s="289" t="n"/>
      <c r="J539" s="289" t="n"/>
      <c r="K539" s="247" t="n"/>
      <c r="L539" s="247" t="n"/>
      <c r="M539" s="247" t="n"/>
      <c r="N539" s="247" t="n"/>
      <c r="O539" s="247" t="n"/>
    </row>
    <row r="540" ht="16.5" customHeight="1" s="268">
      <c r="A540" s="247" t="n"/>
      <c r="B540" s="289" t="n"/>
      <c r="C540" s="289" t="n"/>
      <c r="D540" s="289" t="n"/>
      <c r="E540" s="289" t="n"/>
      <c r="F540" s="289" t="n"/>
      <c r="G540" s="289" t="n"/>
      <c r="H540" s="289" t="n"/>
      <c r="I540" s="289" t="n"/>
      <c r="J540" s="289" t="n"/>
      <c r="K540" s="247" t="n"/>
      <c r="L540" s="247" t="n"/>
      <c r="M540" s="247" t="n"/>
      <c r="N540" s="247" t="n"/>
      <c r="O540" s="247" t="n"/>
    </row>
    <row r="541" ht="16.5" customHeight="1" s="268">
      <c r="A541" s="247" t="n"/>
      <c r="B541" s="289" t="n"/>
      <c r="C541" s="289" t="n"/>
      <c r="D541" s="289" t="n"/>
      <c r="E541" s="289" t="n"/>
      <c r="F541" s="289" t="n"/>
      <c r="G541" s="289" t="n"/>
      <c r="H541" s="289" t="n"/>
      <c r="I541" s="289" t="n"/>
      <c r="J541" s="289" t="n"/>
      <c r="K541" s="247" t="n"/>
      <c r="L541" s="247" t="n"/>
      <c r="M541" s="247" t="n"/>
      <c r="N541" s="247" t="n"/>
      <c r="O541" s="247" t="n"/>
    </row>
    <row r="542" ht="16.5" customHeight="1" s="268">
      <c r="A542" s="247" t="n"/>
      <c r="B542" s="289" t="n"/>
      <c r="C542" s="289" t="n"/>
      <c r="D542" s="289" t="n"/>
      <c r="E542" s="289" t="n"/>
      <c r="F542" s="289" t="n"/>
      <c r="G542" s="289" t="n"/>
      <c r="H542" s="289" t="n"/>
      <c r="I542" s="289" t="n"/>
      <c r="J542" s="289" t="n"/>
      <c r="K542" s="247" t="n"/>
      <c r="L542" s="247" t="n"/>
      <c r="M542" s="247" t="n"/>
      <c r="N542" s="247" t="n"/>
      <c r="O542" s="247" t="n"/>
    </row>
    <row r="543" ht="16.5" customHeight="1" s="268">
      <c r="A543" s="247" t="n"/>
      <c r="B543" s="289" t="n"/>
      <c r="C543" s="289" t="n"/>
      <c r="D543" s="289" t="n"/>
      <c r="E543" s="289" t="n"/>
      <c r="F543" s="289" t="n"/>
      <c r="G543" s="289" t="n"/>
      <c r="H543" s="289" t="n"/>
      <c r="I543" s="289" t="n"/>
      <c r="J543" s="289" t="n"/>
      <c r="K543" s="247" t="n"/>
      <c r="L543" s="247" t="n"/>
      <c r="M543" s="247" t="n"/>
      <c r="N543" s="247" t="n"/>
      <c r="O543" s="247" t="n"/>
    </row>
    <row r="544" ht="16.5" customHeight="1" s="268">
      <c r="A544" s="247" t="n"/>
      <c r="B544" s="289" t="n"/>
      <c r="C544" s="289" t="n"/>
      <c r="D544" s="289" t="n"/>
      <c r="E544" s="289" t="n"/>
      <c r="F544" s="289" t="n"/>
      <c r="G544" s="289" t="n"/>
      <c r="H544" s="289" t="n"/>
      <c r="I544" s="289" t="n"/>
      <c r="J544" s="289" t="n"/>
      <c r="K544" s="247" t="n"/>
      <c r="L544" s="247" t="n"/>
      <c r="M544" s="247" t="n"/>
      <c r="N544" s="247" t="n"/>
      <c r="O544" s="247" t="n"/>
    </row>
    <row r="545" ht="16.5" customHeight="1" s="268">
      <c r="A545" s="247" t="n"/>
      <c r="B545" s="289" t="n"/>
      <c r="C545" s="289" t="n"/>
      <c r="D545" s="289" t="n"/>
      <c r="E545" s="289" t="n"/>
      <c r="F545" s="289" t="n"/>
      <c r="G545" s="289" t="n"/>
      <c r="H545" s="289" t="n"/>
      <c r="I545" s="289" t="n"/>
      <c r="J545" s="289" t="n"/>
      <c r="K545" s="247" t="n"/>
      <c r="L545" s="247" t="n"/>
      <c r="M545" s="247" t="n"/>
      <c r="N545" s="247" t="n"/>
      <c r="O545" s="247" t="n"/>
    </row>
    <row r="546" ht="16.5" customHeight="1" s="268">
      <c r="A546" s="247" t="n"/>
      <c r="B546" s="289" t="n"/>
      <c r="C546" s="289" t="n"/>
      <c r="D546" s="289" t="n"/>
      <c r="E546" s="289" t="n"/>
      <c r="F546" s="289" t="n"/>
      <c r="G546" s="289" t="n"/>
      <c r="H546" s="289" t="n"/>
      <c r="I546" s="289" t="n"/>
      <c r="J546" s="289" t="n"/>
      <c r="K546" s="247" t="n"/>
      <c r="L546" s="247" t="n"/>
      <c r="M546" s="247" t="n"/>
      <c r="N546" s="247" t="n"/>
      <c r="O546" s="247" t="n"/>
    </row>
    <row r="547" ht="16.5" customHeight="1" s="268">
      <c r="A547" s="247" t="n"/>
      <c r="B547" s="289" t="n"/>
      <c r="C547" s="289" t="n"/>
      <c r="D547" s="289" t="n"/>
      <c r="E547" s="289" t="n"/>
      <c r="F547" s="289" t="n"/>
      <c r="G547" s="289" t="n"/>
      <c r="H547" s="289" t="n"/>
      <c r="I547" s="289" t="n"/>
      <c r="J547" s="289" t="n"/>
      <c r="K547" s="247" t="n"/>
      <c r="L547" s="247" t="n"/>
      <c r="M547" s="247" t="n"/>
      <c r="N547" s="247" t="n"/>
      <c r="O547" s="247" t="n"/>
    </row>
    <row r="548" ht="16.5" customHeight="1" s="268">
      <c r="A548" s="247" t="n"/>
      <c r="B548" s="289" t="n"/>
      <c r="C548" s="289" t="n"/>
      <c r="D548" s="289" t="n"/>
      <c r="E548" s="289" t="n"/>
      <c r="F548" s="289" t="n"/>
      <c r="G548" s="289" t="n"/>
      <c r="H548" s="289" t="n"/>
      <c r="I548" s="289" t="n"/>
      <c r="J548" s="289" t="n"/>
      <c r="K548" s="247" t="n"/>
      <c r="L548" s="247" t="n"/>
      <c r="M548" s="247" t="n"/>
      <c r="N548" s="247" t="n"/>
      <c r="O548" s="247" t="n"/>
    </row>
    <row r="549" ht="16.5" customHeight="1" s="268">
      <c r="A549" s="247" t="n"/>
      <c r="B549" s="289" t="n"/>
      <c r="C549" s="289" t="n"/>
      <c r="D549" s="289" t="n"/>
      <c r="E549" s="289" t="n"/>
      <c r="F549" s="289" t="n"/>
      <c r="G549" s="289" t="n"/>
      <c r="H549" s="289" t="n"/>
      <c r="I549" s="289" t="n"/>
      <c r="J549" s="289" t="n"/>
      <c r="K549" s="247" t="n"/>
      <c r="L549" s="247" t="n"/>
      <c r="M549" s="247" t="n"/>
      <c r="N549" s="247" t="n"/>
      <c r="O549" s="247" t="n"/>
    </row>
    <row r="550" ht="16.5" customHeight="1" s="268">
      <c r="A550" s="247" t="n"/>
      <c r="B550" s="289" t="n"/>
      <c r="C550" s="289" t="n"/>
      <c r="D550" s="289" t="n"/>
      <c r="E550" s="289" t="n"/>
      <c r="F550" s="289" t="n"/>
      <c r="G550" s="289" t="n"/>
      <c r="H550" s="289" t="n"/>
      <c r="I550" s="289" t="n"/>
      <c r="J550" s="289" t="n"/>
      <c r="K550" s="247" t="n"/>
      <c r="L550" s="247" t="n"/>
      <c r="M550" s="247" t="n"/>
      <c r="N550" s="247" t="n"/>
      <c r="O550" s="247" t="n"/>
    </row>
    <row r="551" ht="16.5" customHeight="1" s="268">
      <c r="A551" s="247" t="n"/>
      <c r="B551" s="289" t="n"/>
      <c r="C551" s="289" t="n"/>
      <c r="D551" s="289" t="n"/>
      <c r="E551" s="289" t="n"/>
      <c r="F551" s="289" t="n"/>
      <c r="G551" s="289" t="n"/>
      <c r="H551" s="289" t="n"/>
      <c r="I551" s="289" t="n"/>
      <c r="J551" s="289" t="n"/>
      <c r="K551" s="247" t="n"/>
      <c r="L551" s="247" t="n"/>
      <c r="M551" s="247" t="n"/>
      <c r="N551" s="247" t="n"/>
      <c r="O551" s="247" t="n"/>
    </row>
    <row r="552" ht="16.5" customHeight="1" s="268">
      <c r="A552" s="247" t="n"/>
      <c r="B552" s="289" t="n"/>
      <c r="C552" s="289" t="n"/>
      <c r="D552" s="289" t="n"/>
      <c r="E552" s="289" t="n"/>
      <c r="F552" s="289" t="n"/>
      <c r="G552" s="289" t="n"/>
      <c r="H552" s="289" t="n"/>
      <c r="I552" s="289" t="n"/>
      <c r="J552" s="289" t="n"/>
      <c r="K552" s="247" t="n"/>
      <c r="L552" s="247" t="n"/>
      <c r="M552" s="247" t="n"/>
      <c r="N552" s="247" t="n"/>
      <c r="O552" s="247" t="n"/>
    </row>
    <row r="553" ht="16.5" customHeight="1" s="268">
      <c r="A553" s="247" t="n"/>
      <c r="B553" s="289" t="n"/>
      <c r="C553" s="289" t="n"/>
      <c r="D553" s="289" t="n"/>
      <c r="E553" s="289" t="n"/>
      <c r="F553" s="289" t="n"/>
      <c r="G553" s="289" t="n"/>
      <c r="H553" s="289" t="n"/>
      <c r="I553" s="289" t="n"/>
      <c r="J553" s="289" t="n"/>
      <c r="K553" s="247" t="n"/>
      <c r="L553" s="247" t="n"/>
      <c r="M553" s="247" t="n"/>
      <c r="N553" s="247" t="n"/>
      <c r="O553" s="247" t="n"/>
    </row>
    <row r="554" ht="16.5" customHeight="1" s="268">
      <c r="A554" s="247" t="n"/>
      <c r="B554" s="289" t="n"/>
      <c r="C554" s="289" t="n"/>
      <c r="D554" s="289" t="n"/>
      <c r="E554" s="289" t="n"/>
      <c r="F554" s="289" t="n"/>
      <c r="G554" s="289" t="n"/>
      <c r="H554" s="289" t="n"/>
      <c r="I554" s="289" t="n"/>
      <c r="J554" s="289" t="n"/>
      <c r="K554" s="247" t="n"/>
      <c r="L554" s="247" t="n"/>
      <c r="M554" s="247" t="n"/>
      <c r="N554" s="247" t="n"/>
      <c r="O554" s="247" t="n"/>
    </row>
    <row r="555" ht="16.5" customHeight="1" s="268">
      <c r="A555" s="247" t="n"/>
      <c r="B555" s="289" t="n"/>
      <c r="C555" s="289" t="n"/>
      <c r="D555" s="289" t="n"/>
      <c r="E555" s="289" t="n"/>
      <c r="F555" s="289" t="n"/>
      <c r="G555" s="289" t="n"/>
      <c r="H555" s="289" t="n"/>
      <c r="I555" s="289" t="n"/>
      <c r="J555" s="289" t="n"/>
      <c r="K555" s="247" t="n"/>
      <c r="L555" s="247" t="n"/>
      <c r="M555" s="247" t="n"/>
      <c r="N555" s="247" t="n"/>
      <c r="O555" s="247" t="n"/>
    </row>
    <row r="556" ht="16.5" customHeight="1" s="268">
      <c r="A556" s="247" t="n"/>
      <c r="B556" s="289" t="n"/>
      <c r="C556" s="289" t="n"/>
      <c r="D556" s="289" t="n"/>
      <c r="E556" s="289" t="n"/>
      <c r="F556" s="289" t="n"/>
      <c r="G556" s="289" t="n"/>
      <c r="H556" s="289" t="n"/>
      <c r="I556" s="289" t="n"/>
      <c r="J556" s="289" t="n"/>
      <c r="K556" s="247" t="n"/>
      <c r="L556" s="247" t="n"/>
      <c r="M556" s="247" t="n"/>
      <c r="N556" s="247" t="n"/>
      <c r="O556" s="247" t="n"/>
    </row>
    <row r="557" ht="16.5" customHeight="1" s="268">
      <c r="A557" s="247" t="n"/>
      <c r="B557" s="289" t="n"/>
      <c r="C557" s="289" t="n"/>
      <c r="D557" s="289" t="n"/>
      <c r="E557" s="289" t="n"/>
      <c r="F557" s="289" t="n"/>
      <c r="G557" s="289" t="n"/>
      <c r="H557" s="289" t="n"/>
      <c r="I557" s="289" t="n"/>
      <c r="J557" s="289" t="n"/>
      <c r="K557" s="247" t="n"/>
      <c r="L557" s="247" t="n"/>
      <c r="M557" s="247" t="n"/>
      <c r="N557" s="247" t="n"/>
      <c r="O557" s="247" t="n"/>
    </row>
    <row r="558" ht="16.5" customHeight="1" s="268">
      <c r="A558" s="247" t="n"/>
      <c r="B558" s="289" t="n"/>
      <c r="C558" s="289" t="n"/>
      <c r="D558" s="289" t="n"/>
      <c r="E558" s="289" t="n"/>
      <c r="F558" s="289" t="n"/>
      <c r="G558" s="289" t="n"/>
      <c r="H558" s="289" t="n"/>
      <c r="I558" s="289" t="n"/>
      <c r="J558" s="289" t="n"/>
      <c r="K558" s="247" t="n"/>
      <c r="L558" s="247" t="n"/>
      <c r="M558" s="247" t="n"/>
      <c r="N558" s="247" t="n"/>
      <c r="O558" s="247" t="n"/>
    </row>
    <row r="559" ht="16.5" customHeight="1" s="268">
      <c r="A559" s="247" t="n"/>
      <c r="B559" s="289" t="n"/>
      <c r="C559" s="289" t="n"/>
      <c r="D559" s="289" t="n"/>
      <c r="E559" s="289" t="n"/>
      <c r="F559" s="289" t="n"/>
      <c r="G559" s="289" t="n"/>
      <c r="H559" s="289" t="n"/>
      <c r="I559" s="289" t="n"/>
      <c r="J559" s="289" t="n"/>
      <c r="K559" s="247" t="n"/>
      <c r="L559" s="247" t="n"/>
      <c r="M559" s="247" t="n"/>
      <c r="N559" s="247" t="n"/>
      <c r="O559" s="247" t="n"/>
    </row>
    <row r="560" ht="16.5" customHeight="1" s="268">
      <c r="A560" s="247" t="n"/>
      <c r="B560" s="289" t="n"/>
      <c r="C560" s="289" t="n"/>
      <c r="D560" s="289" t="n"/>
      <c r="E560" s="289" t="n"/>
      <c r="F560" s="289" t="n"/>
      <c r="G560" s="289" t="n"/>
      <c r="H560" s="289" t="n"/>
      <c r="I560" s="289" t="n"/>
      <c r="J560" s="289" t="n"/>
      <c r="K560" s="247" t="n"/>
      <c r="L560" s="247" t="n"/>
      <c r="M560" s="247" t="n"/>
      <c r="N560" s="247" t="n"/>
      <c r="O560" s="247" t="n"/>
    </row>
    <row r="561" ht="16.5" customHeight="1" s="268">
      <c r="A561" s="247" t="n"/>
      <c r="B561" s="289" t="n"/>
      <c r="C561" s="289" t="n"/>
      <c r="D561" s="289" t="n"/>
      <c r="E561" s="289" t="n"/>
      <c r="F561" s="289" t="n"/>
      <c r="G561" s="289" t="n"/>
      <c r="H561" s="289" t="n"/>
      <c r="I561" s="289" t="n"/>
      <c r="J561" s="289" t="n"/>
      <c r="K561" s="247" t="n"/>
      <c r="L561" s="247" t="n"/>
      <c r="M561" s="247" t="n"/>
      <c r="N561" s="247" t="n"/>
      <c r="O561" s="247" t="n"/>
    </row>
    <row r="562" ht="16.5" customHeight="1" s="268">
      <c r="A562" s="247" t="n"/>
      <c r="B562" s="289" t="n"/>
      <c r="C562" s="289" t="n"/>
      <c r="D562" s="289" t="n"/>
      <c r="E562" s="289" t="n"/>
      <c r="F562" s="289" t="n"/>
      <c r="G562" s="289" t="n"/>
      <c r="H562" s="289" t="n"/>
      <c r="I562" s="289" t="n"/>
      <c r="J562" s="289" t="n"/>
      <c r="K562" s="247" t="n"/>
      <c r="L562" s="247" t="n"/>
      <c r="M562" s="247" t="n"/>
      <c r="N562" s="247" t="n"/>
      <c r="O562" s="247" t="n"/>
    </row>
    <row r="563" ht="16.5" customHeight="1" s="268">
      <c r="A563" s="247" t="n"/>
      <c r="B563" s="289" t="n"/>
      <c r="C563" s="289" t="n"/>
      <c r="D563" s="289" t="n"/>
      <c r="E563" s="289" t="n"/>
      <c r="F563" s="289" t="n"/>
      <c r="G563" s="289" t="n"/>
      <c r="H563" s="289" t="n"/>
      <c r="I563" s="289" t="n"/>
      <c r="J563" s="289" t="n"/>
      <c r="K563" s="247" t="n"/>
      <c r="L563" s="247" t="n"/>
      <c r="M563" s="247" t="n"/>
      <c r="N563" s="247" t="n"/>
      <c r="O563" s="247" t="n"/>
    </row>
    <row r="564" ht="16.5" customHeight="1" s="268">
      <c r="A564" s="247" t="n"/>
      <c r="B564" s="289" t="n"/>
      <c r="C564" s="289" t="n"/>
      <c r="D564" s="289" t="n"/>
      <c r="E564" s="289" t="n"/>
      <c r="F564" s="289" t="n"/>
      <c r="G564" s="289" t="n"/>
      <c r="H564" s="289" t="n"/>
      <c r="I564" s="289" t="n"/>
      <c r="J564" s="289" t="n"/>
      <c r="K564" s="247" t="n"/>
      <c r="L564" s="247" t="n"/>
      <c r="M564" s="247" t="n"/>
      <c r="N564" s="247" t="n"/>
      <c r="O564" s="247" t="n"/>
    </row>
    <row r="565" ht="16.5" customHeight="1" s="268">
      <c r="A565" s="247" t="n"/>
      <c r="B565" s="289" t="n"/>
      <c r="C565" s="289" t="n"/>
      <c r="D565" s="289" t="n"/>
      <c r="E565" s="289" t="n"/>
      <c r="F565" s="289" t="n"/>
      <c r="G565" s="289" t="n"/>
      <c r="H565" s="289" t="n"/>
      <c r="I565" s="289" t="n"/>
      <c r="J565" s="289" t="n"/>
      <c r="K565" s="247" t="n"/>
      <c r="L565" s="247" t="n"/>
      <c r="M565" s="247" t="n"/>
      <c r="N565" s="247" t="n"/>
      <c r="O565" s="247" t="n"/>
    </row>
    <row r="566" ht="16.5" customHeight="1" s="268">
      <c r="A566" s="247" t="n"/>
      <c r="B566" s="289" t="n"/>
      <c r="C566" s="289" t="n"/>
      <c r="D566" s="289" t="n"/>
      <c r="E566" s="289" t="n"/>
      <c r="F566" s="289" t="n"/>
      <c r="G566" s="289" t="n"/>
      <c r="H566" s="289" t="n"/>
      <c r="I566" s="289" t="n"/>
      <c r="J566" s="289" t="n"/>
      <c r="K566" s="247" t="n"/>
      <c r="L566" s="247" t="n"/>
      <c r="M566" s="247" t="n"/>
      <c r="N566" s="247" t="n"/>
      <c r="O566" s="247" t="n"/>
    </row>
    <row r="567" ht="16.5" customHeight="1" s="268">
      <c r="A567" s="247" t="n"/>
      <c r="B567" s="289" t="n"/>
      <c r="C567" s="289" t="n"/>
      <c r="D567" s="289" t="n"/>
      <c r="E567" s="289" t="n"/>
      <c r="F567" s="289" t="n"/>
      <c r="G567" s="289" t="n"/>
      <c r="H567" s="289" t="n"/>
      <c r="I567" s="289" t="n"/>
      <c r="J567" s="289" t="n"/>
      <c r="K567" s="247" t="n"/>
      <c r="L567" s="247" t="n"/>
      <c r="M567" s="247" t="n"/>
      <c r="N567" s="247" t="n"/>
      <c r="O567" s="247" t="n"/>
    </row>
    <row r="568" ht="16.5" customHeight="1" s="268">
      <c r="A568" s="247" t="n"/>
      <c r="B568" s="289" t="n"/>
      <c r="C568" s="289" t="n"/>
      <c r="D568" s="289" t="n"/>
      <c r="E568" s="289" t="n"/>
      <c r="F568" s="289" t="n"/>
      <c r="G568" s="289" t="n"/>
      <c r="H568" s="289" t="n"/>
      <c r="I568" s="289" t="n"/>
      <c r="J568" s="289" t="n"/>
      <c r="K568" s="247" t="n"/>
      <c r="L568" s="247" t="n"/>
      <c r="M568" s="247" t="n"/>
      <c r="N568" s="247" t="n"/>
      <c r="O568" s="247" t="n"/>
    </row>
    <row r="569" ht="16.5" customHeight="1" s="268">
      <c r="A569" s="247" t="n"/>
      <c r="B569" s="289" t="n"/>
      <c r="C569" s="289" t="n"/>
      <c r="D569" s="289" t="n"/>
      <c r="E569" s="289" t="n"/>
      <c r="F569" s="289" t="n"/>
      <c r="G569" s="289" t="n"/>
      <c r="H569" s="289" t="n"/>
      <c r="I569" s="289" t="n"/>
      <c r="J569" s="289" t="n"/>
      <c r="K569" s="247" t="n"/>
      <c r="L569" s="247" t="n"/>
      <c r="M569" s="247" t="n"/>
      <c r="N569" s="247" t="n"/>
      <c r="O569" s="247" t="n"/>
    </row>
    <row r="570" ht="16.5" customHeight="1" s="268">
      <c r="A570" s="247" t="n"/>
      <c r="B570" s="289" t="n"/>
      <c r="C570" s="289" t="n"/>
      <c r="D570" s="289" t="n"/>
      <c r="E570" s="289" t="n"/>
      <c r="F570" s="289" t="n"/>
      <c r="G570" s="289" t="n"/>
      <c r="H570" s="289" t="n"/>
      <c r="I570" s="289" t="n"/>
      <c r="J570" s="289" t="n"/>
      <c r="K570" s="247" t="n"/>
      <c r="L570" s="247" t="n"/>
      <c r="M570" s="247" t="n"/>
      <c r="N570" s="247" t="n"/>
      <c r="O570" s="247" t="n"/>
    </row>
    <row r="571" ht="16.5" customHeight="1" s="268">
      <c r="A571" s="247" t="n"/>
      <c r="B571" s="289" t="n"/>
      <c r="C571" s="289" t="n"/>
      <c r="D571" s="289" t="n"/>
      <c r="E571" s="289" t="n"/>
      <c r="F571" s="289" t="n"/>
      <c r="G571" s="289" t="n"/>
      <c r="H571" s="289" t="n"/>
      <c r="I571" s="289" t="n"/>
      <c r="J571" s="289" t="n"/>
      <c r="K571" s="247" t="n"/>
      <c r="L571" s="247" t="n"/>
      <c r="M571" s="247" t="n"/>
      <c r="N571" s="247" t="n"/>
      <c r="O571" s="247" t="n"/>
    </row>
    <row r="572" ht="16.5" customHeight="1" s="268">
      <c r="A572" s="247" t="n"/>
      <c r="B572" s="289" t="n"/>
      <c r="C572" s="289" t="n"/>
      <c r="D572" s="289" t="n"/>
      <c r="E572" s="289" t="n"/>
      <c r="F572" s="289" t="n"/>
      <c r="G572" s="289" t="n"/>
      <c r="H572" s="289" t="n"/>
      <c r="I572" s="289" t="n"/>
      <c r="J572" s="289" t="n"/>
      <c r="K572" s="247" t="n"/>
      <c r="L572" s="247" t="n"/>
      <c r="M572" s="247" t="n"/>
      <c r="N572" s="247" t="n"/>
      <c r="O572" s="247" t="n"/>
    </row>
    <row r="573" ht="16.5" customHeight="1" s="268">
      <c r="A573" s="247" t="n"/>
      <c r="B573" s="289" t="n"/>
      <c r="C573" s="289" t="n"/>
      <c r="D573" s="289" t="n"/>
      <c r="E573" s="289" t="n"/>
      <c r="F573" s="289" t="n"/>
      <c r="G573" s="289" t="n"/>
      <c r="H573" s="289" t="n"/>
      <c r="I573" s="289" t="n"/>
      <c r="J573" s="289" t="n"/>
      <c r="K573" s="247" t="n"/>
      <c r="L573" s="247" t="n"/>
      <c r="M573" s="247" t="n"/>
      <c r="N573" s="247" t="n"/>
      <c r="O573" s="247" t="n"/>
    </row>
    <row r="574" ht="16.5" customHeight="1" s="268">
      <c r="A574" s="247" t="n"/>
      <c r="B574" s="289" t="n"/>
      <c r="C574" s="289" t="n"/>
      <c r="D574" s="289" t="n"/>
      <c r="E574" s="289" t="n"/>
      <c r="F574" s="289" t="n"/>
      <c r="G574" s="289" t="n"/>
      <c r="H574" s="289" t="n"/>
      <c r="I574" s="289" t="n"/>
      <c r="J574" s="289" t="n"/>
      <c r="K574" s="247" t="n"/>
      <c r="L574" s="247" t="n"/>
      <c r="M574" s="247" t="n"/>
      <c r="N574" s="247" t="n"/>
      <c r="O574" s="247" t="n"/>
    </row>
    <row r="575" ht="16.5" customHeight="1" s="268">
      <c r="A575" s="247" t="n"/>
      <c r="B575" s="289" t="n"/>
      <c r="C575" s="289" t="n"/>
      <c r="D575" s="289" t="n"/>
      <c r="E575" s="289" t="n"/>
      <c r="F575" s="289" t="n"/>
      <c r="G575" s="289" t="n"/>
      <c r="H575" s="289" t="n"/>
      <c r="I575" s="289" t="n"/>
      <c r="J575" s="289" t="n"/>
      <c r="K575" s="247" t="n"/>
      <c r="L575" s="247" t="n"/>
      <c r="M575" s="247" t="n"/>
      <c r="N575" s="247" t="n"/>
      <c r="O575" s="247" t="n"/>
    </row>
    <row r="576" ht="16.5" customHeight="1" s="268">
      <c r="A576" s="247" t="n"/>
      <c r="B576" s="289" t="n"/>
      <c r="C576" s="289" t="n"/>
      <c r="D576" s="289" t="n"/>
      <c r="E576" s="289" t="n"/>
      <c r="F576" s="289" t="n"/>
      <c r="G576" s="289" t="n"/>
      <c r="H576" s="289" t="n"/>
      <c r="I576" s="289" t="n"/>
      <c r="J576" s="289" t="n"/>
      <c r="K576" s="247" t="n"/>
      <c r="L576" s="247" t="n"/>
      <c r="M576" s="247" t="n"/>
      <c r="N576" s="247" t="n"/>
      <c r="O576" s="247" t="n"/>
    </row>
    <row r="577" ht="16.5" customHeight="1" s="268">
      <c r="A577" s="247" t="n"/>
      <c r="B577" s="289" t="n"/>
      <c r="C577" s="289" t="n"/>
      <c r="D577" s="289" t="n"/>
      <c r="E577" s="289" t="n"/>
      <c r="F577" s="289" t="n"/>
      <c r="G577" s="289" t="n"/>
      <c r="H577" s="289" t="n"/>
      <c r="I577" s="289" t="n"/>
      <c r="J577" s="289" t="n"/>
      <c r="K577" s="247" t="n"/>
      <c r="L577" s="247" t="n"/>
      <c r="M577" s="247" t="n"/>
      <c r="N577" s="247" t="n"/>
      <c r="O577" s="247" t="n"/>
    </row>
    <row r="578" ht="16.5" customHeight="1" s="268">
      <c r="A578" s="247" t="n"/>
      <c r="B578" s="289" t="n"/>
      <c r="C578" s="289" t="n"/>
      <c r="D578" s="289" t="n"/>
      <c r="E578" s="289" t="n"/>
      <c r="F578" s="289" t="n"/>
      <c r="G578" s="289" t="n"/>
      <c r="H578" s="289" t="n"/>
      <c r="I578" s="289" t="n"/>
      <c r="J578" s="289" t="n"/>
      <c r="K578" s="247" t="n"/>
      <c r="L578" s="247" t="n"/>
      <c r="M578" s="247" t="n"/>
      <c r="N578" s="247" t="n"/>
      <c r="O578" s="247" t="n"/>
    </row>
    <row r="579" ht="16.5" customHeight="1" s="268">
      <c r="A579" s="247" t="n"/>
      <c r="B579" s="289" t="n"/>
      <c r="C579" s="289" t="n"/>
      <c r="D579" s="289" t="n"/>
      <c r="E579" s="289" t="n"/>
      <c r="F579" s="289" t="n"/>
      <c r="G579" s="289" t="n"/>
      <c r="H579" s="289" t="n"/>
      <c r="I579" s="289" t="n"/>
      <c r="J579" s="289" t="n"/>
      <c r="K579" s="247" t="n"/>
      <c r="L579" s="247" t="n"/>
      <c r="M579" s="247" t="n"/>
      <c r="N579" s="247" t="n"/>
      <c r="O579" s="247" t="n"/>
    </row>
    <row r="580" ht="16.5" customHeight="1" s="268">
      <c r="A580" s="247" t="n"/>
      <c r="B580" s="289" t="n"/>
      <c r="C580" s="289" t="n"/>
      <c r="D580" s="289" t="n"/>
      <c r="E580" s="289" t="n"/>
      <c r="F580" s="289" t="n"/>
      <c r="G580" s="289" t="n"/>
      <c r="H580" s="289" t="n"/>
      <c r="I580" s="289" t="n"/>
      <c r="J580" s="289" t="n"/>
      <c r="K580" s="247" t="n"/>
      <c r="L580" s="247" t="n"/>
      <c r="M580" s="247" t="n"/>
      <c r="N580" s="247" t="n"/>
      <c r="O580" s="247" t="n"/>
    </row>
    <row r="581" ht="16.5" customHeight="1" s="268">
      <c r="A581" s="247" t="n"/>
      <c r="B581" s="289" t="n"/>
      <c r="C581" s="289" t="n"/>
      <c r="D581" s="289" t="n"/>
      <c r="E581" s="289" t="n"/>
      <c r="F581" s="289" t="n"/>
      <c r="G581" s="289" t="n"/>
      <c r="H581" s="289" t="n"/>
      <c r="I581" s="289" t="n"/>
      <c r="J581" s="289" t="n"/>
      <c r="K581" s="247" t="n"/>
      <c r="L581" s="247" t="n"/>
      <c r="M581" s="247" t="n"/>
      <c r="N581" s="247" t="n"/>
      <c r="O581" s="247" t="n"/>
    </row>
    <row r="582" ht="16.5" customHeight="1" s="268">
      <c r="A582" s="247" t="n"/>
      <c r="B582" s="289" t="n"/>
      <c r="C582" s="289" t="n"/>
      <c r="D582" s="289" t="n"/>
      <c r="E582" s="289" t="n"/>
      <c r="F582" s="289" t="n"/>
      <c r="G582" s="289" t="n"/>
      <c r="H582" s="289" t="n"/>
      <c r="I582" s="289" t="n"/>
      <c r="J582" s="289" t="n"/>
      <c r="K582" s="247" t="n"/>
      <c r="L582" s="247" t="n"/>
      <c r="M582" s="247" t="n"/>
      <c r="N582" s="247" t="n"/>
      <c r="O582" s="247" t="n"/>
    </row>
    <row r="583" ht="16.5" customHeight="1" s="268">
      <c r="A583" s="247" t="n"/>
      <c r="B583" s="289" t="n"/>
      <c r="C583" s="289" t="n"/>
      <c r="D583" s="289" t="n"/>
      <c r="E583" s="289" t="n"/>
      <c r="F583" s="289" t="n"/>
      <c r="G583" s="289" t="n"/>
      <c r="H583" s="289" t="n"/>
      <c r="I583" s="289" t="n"/>
      <c r="J583" s="289" t="n"/>
      <c r="K583" s="247" t="n"/>
      <c r="L583" s="247" t="n"/>
      <c r="M583" s="247" t="n"/>
      <c r="N583" s="247" t="n"/>
      <c r="O583" s="247" t="n"/>
    </row>
    <row r="584" ht="16.5" customHeight="1" s="268">
      <c r="A584" s="247" t="n"/>
      <c r="B584" s="289" t="n"/>
      <c r="C584" s="289" t="n"/>
      <c r="D584" s="289" t="n"/>
      <c r="E584" s="289" t="n"/>
      <c r="F584" s="289" t="n"/>
      <c r="G584" s="289" t="n"/>
      <c r="H584" s="289" t="n"/>
      <c r="I584" s="289" t="n"/>
      <c r="J584" s="289" t="n"/>
      <c r="K584" s="247" t="n"/>
      <c r="L584" s="247" t="n"/>
      <c r="M584" s="247" t="n"/>
      <c r="N584" s="247" t="n"/>
      <c r="O584" s="247" t="n"/>
    </row>
    <row r="585" ht="16.5" customHeight="1" s="268">
      <c r="A585" s="247" t="n"/>
      <c r="B585" s="289" t="n"/>
      <c r="C585" s="289" t="n"/>
      <c r="D585" s="289" t="n"/>
      <c r="E585" s="289" t="n"/>
      <c r="F585" s="289" t="n"/>
      <c r="G585" s="289" t="n"/>
      <c r="H585" s="289" t="n"/>
      <c r="I585" s="289" t="n"/>
      <c r="J585" s="289" t="n"/>
      <c r="K585" s="247" t="n"/>
      <c r="L585" s="247" t="n"/>
      <c r="M585" s="247" t="n"/>
      <c r="N585" s="247" t="n"/>
      <c r="O585" s="247" t="n"/>
    </row>
    <row r="586" ht="16.5" customHeight="1" s="268">
      <c r="A586" s="247" t="n"/>
      <c r="B586" s="289" t="n"/>
      <c r="C586" s="289" t="n"/>
      <c r="D586" s="289" t="n"/>
      <c r="E586" s="289" t="n"/>
      <c r="F586" s="289" t="n"/>
      <c r="G586" s="289" t="n"/>
      <c r="H586" s="289" t="n"/>
      <c r="I586" s="289" t="n"/>
      <c r="J586" s="289" t="n"/>
      <c r="K586" s="247" t="n"/>
      <c r="L586" s="247" t="n"/>
      <c r="M586" s="247" t="n"/>
      <c r="N586" s="247" t="n"/>
      <c r="O586" s="247" t="n"/>
    </row>
    <row r="587" ht="16.5" customHeight="1" s="268">
      <c r="A587" s="247" t="n"/>
      <c r="B587" s="289" t="n"/>
      <c r="C587" s="289" t="n"/>
      <c r="D587" s="289" t="n"/>
      <c r="E587" s="289" t="n"/>
      <c r="F587" s="289" t="n"/>
      <c r="G587" s="289" t="n"/>
      <c r="H587" s="289" t="n"/>
      <c r="I587" s="289" t="n"/>
      <c r="J587" s="289" t="n"/>
      <c r="K587" s="247" t="n"/>
      <c r="L587" s="247" t="n"/>
      <c r="M587" s="247" t="n"/>
      <c r="N587" s="247" t="n"/>
      <c r="O587" s="247" t="n"/>
    </row>
    <row r="588" ht="16.5" customHeight="1" s="268">
      <c r="A588" s="247" t="n"/>
      <c r="B588" s="289" t="n"/>
      <c r="C588" s="289" t="n"/>
      <c r="D588" s="289" t="n"/>
      <c r="E588" s="289" t="n"/>
      <c r="F588" s="289" t="n"/>
      <c r="G588" s="289" t="n"/>
      <c r="H588" s="289" t="n"/>
      <c r="I588" s="289" t="n"/>
      <c r="J588" s="289" t="n"/>
      <c r="K588" s="247" t="n"/>
      <c r="L588" s="247" t="n"/>
      <c r="M588" s="247" t="n"/>
      <c r="N588" s="247" t="n"/>
      <c r="O588" s="247" t="n"/>
    </row>
    <row r="589" ht="16.5" customHeight="1" s="268">
      <c r="A589" s="247" t="n"/>
      <c r="B589" s="289" t="n"/>
      <c r="C589" s="289" t="n"/>
      <c r="D589" s="289" t="n"/>
      <c r="E589" s="289" t="n"/>
      <c r="F589" s="289" t="n"/>
      <c r="G589" s="289" t="n"/>
      <c r="H589" s="289" t="n"/>
      <c r="I589" s="289" t="n"/>
      <c r="J589" s="289" t="n"/>
      <c r="K589" s="247" t="n"/>
      <c r="L589" s="247" t="n"/>
      <c r="M589" s="247" t="n"/>
      <c r="N589" s="247" t="n"/>
      <c r="O589" s="247" t="n"/>
    </row>
    <row r="590" ht="16.5" customHeight="1" s="268">
      <c r="A590" s="247" t="n"/>
      <c r="B590" s="289" t="n"/>
      <c r="C590" s="289" t="n"/>
      <c r="D590" s="289" t="n"/>
      <c r="E590" s="289" t="n"/>
      <c r="F590" s="289" t="n"/>
      <c r="G590" s="289" t="n"/>
      <c r="H590" s="289" t="n"/>
      <c r="I590" s="289" t="n"/>
      <c r="J590" s="289" t="n"/>
      <c r="K590" s="247" t="n"/>
      <c r="L590" s="247" t="n"/>
      <c r="M590" s="247" t="n"/>
      <c r="N590" s="247" t="n"/>
      <c r="O590" s="247" t="n"/>
    </row>
    <row r="591" ht="16.5" customHeight="1" s="268">
      <c r="A591" s="247" t="n"/>
      <c r="B591" s="289" t="n"/>
      <c r="C591" s="289" t="n"/>
      <c r="D591" s="289" t="n"/>
      <c r="E591" s="289" t="n"/>
      <c r="F591" s="289" t="n"/>
      <c r="G591" s="289" t="n"/>
      <c r="H591" s="289" t="n"/>
      <c r="I591" s="289" t="n"/>
      <c r="J591" s="289" t="n"/>
      <c r="K591" s="247" t="n"/>
      <c r="L591" s="247" t="n"/>
      <c r="M591" s="247" t="n"/>
      <c r="N591" s="247" t="n"/>
      <c r="O591" s="247" t="n"/>
    </row>
    <row r="592" ht="16.5" customHeight="1" s="268">
      <c r="A592" s="247" t="n"/>
      <c r="B592" s="289" t="n"/>
      <c r="C592" s="289" t="n"/>
      <c r="D592" s="289" t="n"/>
      <c r="E592" s="289" t="n"/>
      <c r="F592" s="289" t="n"/>
      <c r="G592" s="289" t="n"/>
      <c r="H592" s="289" t="n"/>
      <c r="I592" s="289" t="n"/>
      <c r="J592" s="289" t="n"/>
      <c r="K592" s="247" t="n"/>
      <c r="L592" s="247" t="n"/>
      <c r="M592" s="247" t="n"/>
      <c r="N592" s="247" t="n"/>
      <c r="O592" s="247" t="n"/>
    </row>
    <row r="593" ht="16.5" customHeight="1" s="268">
      <c r="A593" s="247" t="n"/>
      <c r="B593" s="289" t="n"/>
      <c r="C593" s="289" t="n"/>
      <c r="D593" s="289" t="n"/>
      <c r="E593" s="289" t="n"/>
      <c r="F593" s="289" t="n"/>
      <c r="G593" s="289" t="n"/>
      <c r="H593" s="289" t="n"/>
      <c r="I593" s="289" t="n"/>
      <c r="J593" s="289" t="n"/>
      <c r="K593" s="247" t="n"/>
      <c r="L593" s="247" t="n"/>
      <c r="M593" s="247" t="n"/>
      <c r="N593" s="247" t="n"/>
      <c r="O593" s="247" t="n"/>
    </row>
    <row r="594" ht="16.5" customHeight="1" s="268">
      <c r="A594" s="247" t="n"/>
      <c r="B594" s="289" t="n"/>
      <c r="C594" s="289" t="n"/>
      <c r="D594" s="289" t="n"/>
      <c r="E594" s="289" t="n"/>
      <c r="F594" s="289" t="n"/>
      <c r="G594" s="289" t="n"/>
      <c r="H594" s="289" t="n"/>
      <c r="I594" s="289" t="n"/>
      <c r="J594" s="289" t="n"/>
      <c r="K594" s="247" t="n"/>
      <c r="L594" s="247" t="n"/>
      <c r="M594" s="247" t="n"/>
      <c r="N594" s="247" t="n"/>
      <c r="O594" s="247" t="n"/>
    </row>
    <row r="595" ht="16.5" customHeight="1" s="268">
      <c r="A595" s="247" t="n"/>
      <c r="B595" s="289" t="n"/>
      <c r="C595" s="289" t="n"/>
      <c r="D595" s="289" t="n"/>
      <c r="E595" s="289" t="n"/>
      <c r="F595" s="289" t="n"/>
      <c r="G595" s="289" t="n"/>
      <c r="H595" s="289" t="n"/>
      <c r="I595" s="289" t="n"/>
      <c r="J595" s="289" t="n"/>
      <c r="K595" s="247" t="n"/>
      <c r="L595" s="247" t="n"/>
      <c r="M595" s="247" t="n"/>
      <c r="N595" s="247" t="n"/>
      <c r="O595" s="247" t="n"/>
    </row>
    <row r="596" ht="16.5" customHeight="1" s="268">
      <c r="A596" s="247" t="n"/>
      <c r="B596" s="289" t="n"/>
      <c r="C596" s="289" t="n"/>
      <c r="D596" s="289" t="n"/>
      <c r="E596" s="289" t="n"/>
      <c r="F596" s="289" t="n"/>
      <c r="G596" s="289" t="n"/>
      <c r="H596" s="289" t="n"/>
      <c r="I596" s="289" t="n"/>
      <c r="J596" s="289" t="n"/>
      <c r="K596" s="247" t="n"/>
      <c r="L596" s="247" t="n"/>
      <c r="M596" s="247" t="n"/>
      <c r="N596" s="247" t="n"/>
      <c r="O596" s="247" t="n"/>
    </row>
    <row r="597" ht="16.5" customHeight="1" s="268">
      <c r="A597" s="247" t="n"/>
      <c r="B597" s="289" t="n"/>
      <c r="C597" s="289" t="n"/>
      <c r="D597" s="289" t="n"/>
      <c r="E597" s="289" t="n"/>
      <c r="F597" s="289" t="n"/>
      <c r="G597" s="289" t="n"/>
      <c r="H597" s="289" t="n"/>
      <c r="I597" s="289" t="n"/>
      <c r="J597" s="289" t="n"/>
      <c r="K597" s="247" t="n"/>
      <c r="L597" s="247" t="n"/>
      <c r="M597" s="247" t="n"/>
      <c r="N597" s="247" t="n"/>
      <c r="O597" s="247" t="n"/>
    </row>
    <row r="598" ht="16.5" customHeight="1" s="268">
      <c r="A598" s="247" t="n"/>
      <c r="B598" s="289" t="n"/>
      <c r="C598" s="289" t="n"/>
      <c r="D598" s="289" t="n"/>
      <c r="E598" s="289" t="n"/>
      <c r="F598" s="289" t="n"/>
      <c r="G598" s="289" t="n"/>
      <c r="H598" s="289" t="n"/>
      <c r="I598" s="289" t="n"/>
      <c r="J598" s="289" t="n"/>
      <c r="K598" s="247" t="n"/>
      <c r="L598" s="247" t="n"/>
      <c r="M598" s="247" t="n"/>
      <c r="N598" s="247" t="n"/>
      <c r="O598" s="247" t="n"/>
    </row>
    <row r="599" ht="16.5" customHeight="1" s="268">
      <c r="A599" s="247" t="n"/>
      <c r="B599" s="289" t="n"/>
      <c r="C599" s="289" t="n"/>
      <c r="D599" s="289" t="n"/>
      <c r="E599" s="289" t="n"/>
      <c r="F599" s="289" t="n"/>
      <c r="G599" s="289" t="n"/>
      <c r="H599" s="289" t="n"/>
      <c r="I599" s="289" t="n"/>
      <c r="J599" s="289" t="n"/>
      <c r="K599" s="247" t="n"/>
      <c r="L599" s="247" t="n"/>
      <c r="M599" s="247" t="n"/>
      <c r="N599" s="247" t="n"/>
      <c r="O599" s="247" t="n"/>
    </row>
    <row r="600" ht="16.5" customHeight="1" s="268">
      <c r="A600" s="247" t="n"/>
      <c r="B600" s="289" t="n"/>
      <c r="C600" s="289" t="n"/>
      <c r="D600" s="289" t="n"/>
      <c r="E600" s="289" t="n"/>
      <c r="F600" s="289" t="n"/>
      <c r="G600" s="289" t="n"/>
      <c r="H600" s="289" t="n"/>
      <c r="I600" s="289" t="n"/>
      <c r="J600" s="289" t="n"/>
      <c r="K600" s="247" t="n"/>
      <c r="L600" s="247" t="n"/>
      <c r="M600" s="247" t="n"/>
      <c r="N600" s="247" t="n"/>
      <c r="O600" s="247" t="n"/>
    </row>
    <row r="601" ht="16.5" customHeight="1" s="268">
      <c r="A601" s="247" t="n"/>
      <c r="B601" s="289" t="n"/>
      <c r="C601" s="289" t="n"/>
      <c r="D601" s="289" t="n"/>
      <c r="E601" s="289" t="n"/>
      <c r="F601" s="289" t="n"/>
      <c r="G601" s="289" t="n"/>
      <c r="H601" s="289" t="n"/>
      <c r="I601" s="289" t="n"/>
      <c r="J601" s="289" t="n"/>
      <c r="K601" s="247" t="n"/>
      <c r="L601" s="247" t="n"/>
      <c r="M601" s="247" t="n"/>
      <c r="N601" s="247" t="n"/>
      <c r="O601" s="247" t="n"/>
    </row>
    <row r="602" ht="16.5" customHeight="1" s="268">
      <c r="A602" s="247" t="n"/>
      <c r="B602" s="289" t="n"/>
      <c r="C602" s="289" t="n"/>
      <c r="D602" s="289" t="n"/>
      <c r="E602" s="289" t="n"/>
      <c r="F602" s="289" t="n"/>
      <c r="G602" s="289" t="n"/>
      <c r="H602" s="289" t="n"/>
      <c r="I602" s="289" t="n"/>
      <c r="J602" s="289" t="n"/>
      <c r="K602" s="247" t="n"/>
      <c r="L602" s="247" t="n"/>
      <c r="M602" s="247" t="n"/>
      <c r="N602" s="247" t="n"/>
      <c r="O602" s="247" t="n"/>
    </row>
    <row r="603" ht="16.5" customHeight="1" s="268">
      <c r="A603" s="247" t="n"/>
      <c r="B603" s="289" t="n"/>
      <c r="C603" s="289" t="n"/>
      <c r="D603" s="289" t="n"/>
      <c r="E603" s="289" t="n"/>
      <c r="F603" s="289" t="n"/>
      <c r="G603" s="289" t="n"/>
      <c r="H603" s="289" t="n"/>
      <c r="I603" s="289" t="n"/>
      <c r="J603" s="289" t="n"/>
      <c r="K603" s="247" t="n"/>
      <c r="L603" s="247" t="n"/>
      <c r="M603" s="247" t="n"/>
      <c r="N603" s="247" t="n"/>
      <c r="O603" s="247" t="n"/>
    </row>
    <row r="604" ht="16.5" customHeight="1" s="268">
      <c r="A604" s="247" t="n"/>
      <c r="B604" s="289" t="n"/>
      <c r="C604" s="289" t="n"/>
      <c r="D604" s="289" t="n"/>
      <c r="E604" s="289" t="n"/>
      <c r="F604" s="289" t="n"/>
      <c r="G604" s="289" t="n"/>
      <c r="H604" s="289" t="n"/>
      <c r="I604" s="289" t="n"/>
      <c r="J604" s="289" t="n"/>
      <c r="K604" s="247" t="n"/>
      <c r="L604" s="247" t="n"/>
      <c r="M604" s="247" t="n"/>
      <c r="N604" s="247" t="n"/>
      <c r="O604" s="247" t="n"/>
    </row>
    <row r="605" ht="16.5" customHeight="1" s="268">
      <c r="A605" s="247" t="n"/>
      <c r="B605" s="289" t="n"/>
      <c r="C605" s="289" t="n"/>
      <c r="D605" s="289" t="n"/>
      <c r="E605" s="289" t="n"/>
      <c r="F605" s="289" t="n"/>
      <c r="G605" s="289" t="n"/>
      <c r="H605" s="289" t="n"/>
      <c r="I605" s="289" t="n"/>
      <c r="J605" s="289" t="n"/>
      <c r="K605" s="247" t="n"/>
      <c r="L605" s="247" t="n"/>
      <c r="M605" s="247" t="n"/>
      <c r="N605" s="247" t="n"/>
      <c r="O605" s="247" t="n"/>
    </row>
    <row r="606" ht="16.5" customHeight="1" s="268">
      <c r="A606" s="247" t="n"/>
      <c r="B606" s="289" t="n"/>
      <c r="C606" s="289" t="n"/>
      <c r="D606" s="289" t="n"/>
      <c r="E606" s="289" t="n"/>
      <c r="F606" s="289" t="n"/>
      <c r="G606" s="289" t="n"/>
      <c r="H606" s="289" t="n"/>
      <c r="I606" s="289" t="n"/>
      <c r="J606" s="289" t="n"/>
      <c r="K606" s="247" t="n"/>
      <c r="L606" s="247" t="n"/>
      <c r="M606" s="247" t="n"/>
      <c r="N606" s="247" t="n"/>
      <c r="O606" s="247" t="n"/>
    </row>
    <row r="607" ht="16.5" customHeight="1" s="268">
      <c r="A607" s="247" t="n"/>
      <c r="B607" s="289" t="n"/>
      <c r="C607" s="289" t="n"/>
      <c r="D607" s="289" t="n"/>
      <c r="E607" s="289" t="n"/>
      <c r="F607" s="289" t="n"/>
      <c r="G607" s="289" t="n"/>
      <c r="H607" s="289" t="n"/>
      <c r="I607" s="289" t="n"/>
      <c r="J607" s="289" t="n"/>
      <c r="K607" s="247" t="n"/>
      <c r="L607" s="247" t="n"/>
      <c r="M607" s="247" t="n"/>
      <c r="N607" s="247" t="n"/>
      <c r="O607" s="247" t="n"/>
    </row>
    <row r="608" ht="16.5" customHeight="1" s="268">
      <c r="A608" s="247" t="n"/>
      <c r="B608" s="289" t="n"/>
      <c r="C608" s="289" t="n"/>
      <c r="D608" s="289" t="n"/>
      <c r="E608" s="289" t="n"/>
      <c r="F608" s="289" t="n"/>
      <c r="G608" s="289" t="n"/>
      <c r="H608" s="289" t="n"/>
      <c r="I608" s="289" t="n"/>
      <c r="J608" s="289" t="n"/>
      <c r="K608" s="247" t="n"/>
      <c r="L608" s="247" t="n"/>
      <c r="M608" s="247" t="n"/>
      <c r="N608" s="247" t="n"/>
      <c r="O608" s="247" t="n"/>
    </row>
    <row r="609" ht="16.5" customHeight="1" s="268">
      <c r="A609" s="247" t="n"/>
      <c r="B609" s="289" t="n"/>
      <c r="C609" s="289" t="n"/>
      <c r="D609" s="289" t="n"/>
      <c r="E609" s="289" t="n"/>
      <c r="F609" s="289" t="n"/>
      <c r="G609" s="289" t="n"/>
      <c r="H609" s="289" t="n"/>
      <c r="I609" s="289" t="n"/>
      <c r="J609" s="289" t="n"/>
      <c r="K609" s="247" t="n"/>
      <c r="L609" s="247" t="n"/>
      <c r="M609" s="247" t="n"/>
      <c r="N609" s="247" t="n"/>
      <c r="O609" s="247" t="n"/>
    </row>
    <row r="610" ht="16.5" customHeight="1" s="268">
      <c r="A610" s="247" t="n"/>
      <c r="B610" s="289" t="n"/>
      <c r="C610" s="289" t="n"/>
      <c r="D610" s="289" t="n"/>
      <c r="E610" s="289" t="n"/>
      <c r="F610" s="289" t="n"/>
      <c r="G610" s="289" t="n"/>
      <c r="H610" s="289" t="n"/>
      <c r="I610" s="289" t="n"/>
      <c r="J610" s="289" t="n"/>
      <c r="K610" s="247" t="n"/>
      <c r="L610" s="247" t="n"/>
      <c r="M610" s="247" t="n"/>
      <c r="N610" s="247" t="n"/>
      <c r="O610" s="247" t="n"/>
    </row>
    <row r="611" ht="16.5" customHeight="1" s="268">
      <c r="A611" s="247" t="n"/>
      <c r="B611" s="289" t="n"/>
      <c r="C611" s="289" t="n"/>
      <c r="D611" s="289" t="n"/>
      <c r="E611" s="289" t="n"/>
      <c r="F611" s="289" t="n"/>
      <c r="G611" s="289" t="n"/>
      <c r="H611" s="289" t="n"/>
      <c r="I611" s="289" t="n"/>
      <c r="J611" s="289" t="n"/>
      <c r="K611" s="247" t="n"/>
      <c r="L611" s="247" t="n"/>
      <c r="M611" s="247" t="n"/>
      <c r="N611" s="247" t="n"/>
      <c r="O611" s="247" t="n"/>
    </row>
    <row r="612" ht="16.5" customHeight="1" s="268">
      <c r="A612" s="247" t="n"/>
      <c r="B612" s="289" t="n"/>
      <c r="C612" s="289" t="n"/>
      <c r="D612" s="289" t="n"/>
      <c r="E612" s="289" t="n"/>
      <c r="F612" s="289" t="n"/>
      <c r="G612" s="289" t="n"/>
      <c r="H612" s="289" t="n"/>
      <c r="I612" s="289" t="n"/>
      <c r="J612" s="289" t="n"/>
      <c r="K612" s="247" t="n"/>
      <c r="L612" s="247" t="n"/>
      <c r="M612" s="247" t="n"/>
      <c r="N612" s="247" t="n"/>
      <c r="O612" s="247" t="n"/>
    </row>
    <row r="613" ht="16.5" customHeight="1" s="268">
      <c r="A613" s="247" t="n"/>
      <c r="B613" s="289" t="n"/>
      <c r="C613" s="289" t="n"/>
      <c r="D613" s="289" t="n"/>
      <c r="E613" s="289" t="n"/>
      <c r="F613" s="289" t="n"/>
      <c r="G613" s="289" t="n"/>
      <c r="H613" s="289" t="n"/>
      <c r="I613" s="289" t="n"/>
      <c r="J613" s="289" t="n"/>
      <c r="K613" s="247" t="n"/>
      <c r="L613" s="247" t="n"/>
      <c r="M613" s="247" t="n"/>
      <c r="N613" s="247" t="n"/>
      <c r="O613" s="247" t="n"/>
    </row>
    <row r="614" ht="16.5" customHeight="1" s="268">
      <c r="A614" s="247" t="n"/>
      <c r="B614" s="289" t="n"/>
      <c r="C614" s="289" t="n"/>
      <c r="D614" s="289" t="n"/>
      <c r="E614" s="289" t="n"/>
      <c r="F614" s="289" t="n"/>
      <c r="G614" s="289" t="n"/>
      <c r="H614" s="289" t="n"/>
      <c r="I614" s="289" t="n"/>
      <c r="J614" s="289" t="n"/>
      <c r="K614" s="247" t="n"/>
      <c r="L614" s="247" t="n"/>
      <c r="M614" s="247" t="n"/>
      <c r="N614" s="247" t="n"/>
      <c r="O614" s="247" t="n"/>
    </row>
    <row r="615" ht="16.5" customHeight="1" s="268">
      <c r="A615" s="247" t="n"/>
      <c r="B615" s="289" t="n"/>
      <c r="C615" s="289" t="n"/>
      <c r="D615" s="289" t="n"/>
      <c r="E615" s="289" t="n"/>
      <c r="F615" s="289" t="n"/>
      <c r="G615" s="289" t="n"/>
      <c r="H615" s="289" t="n"/>
      <c r="I615" s="289" t="n"/>
      <c r="J615" s="289" t="n"/>
      <c r="K615" s="247" t="n"/>
      <c r="L615" s="247" t="n"/>
      <c r="M615" s="247" t="n"/>
      <c r="N615" s="247" t="n"/>
      <c r="O615" s="247" t="n"/>
    </row>
    <row r="616" ht="16.5" customHeight="1" s="268">
      <c r="A616" s="247" t="n"/>
      <c r="B616" s="289" t="n"/>
      <c r="C616" s="289" t="n"/>
      <c r="D616" s="289" t="n"/>
      <c r="E616" s="289" t="n"/>
      <c r="F616" s="289" t="n"/>
      <c r="G616" s="289" t="n"/>
      <c r="H616" s="289" t="n"/>
      <c r="I616" s="289" t="n"/>
      <c r="J616" s="289" t="n"/>
      <c r="K616" s="247" t="n"/>
      <c r="L616" s="247" t="n"/>
      <c r="M616" s="247" t="n"/>
      <c r="N616" s="247" t="n"/>
      <c r="O616" s="247" t="n"/>
    </row>
    <row r="617" ht="16.5" customHeight="1" s="268">
      <c r="A617" s="247" t="n"/>
      <c r="B617" s="289" t="n"/>
      <c r="C617" s="289" t="n"/>
      <c r="D617" s="289" t="n"/>
      <c r="E617" s="289" t="n"/>
      <c r="F617" s="289" t="n"/>
      <c r="G617" s="289" t="n"/>
      <c r="H617" s="289" t="n"/>
      <c r="I617" s="289" t="n"/>
      <c r="J617" s="289" t="n"/>
      <c r="K617" s="247" t="n"/>
      <c r="L617" s="247" t="n"/>
      <c r="M617" s="247" t="n"/>
      <c r="N617" s="247" t="n"/>
      <c r="O617" s="247" t="n"/>
    </row>
    <row r="618" ht="16.5" customHeight="1" s="268">
      <c r="A618" s="247" t="n"/>
      <c r="B618" s="289" t="n"/>
      <c r="C618" s="289" t="n"/>
      <c r="D618" s="289" t="n"/>
      <c r="E618" s="289" t="n"/>
      <c r="F618" s="289" t="n"/>
      <c r="G618" s="289" t="n"/>
      <c r="H618" s="289" t="n"/>
      <c r="I618" s="289" t="n"/>
      <c r="J618" s="289" t="n"/>
      <c r="K618" s="247" t="n"/>
      <c r="L618" s="247" t="n"/>
      <c r="M618" s="247" t="n"/>
      <c r="N618" s="247" t="n"/>
      <c r="O618" s="247" t="n"/>
    </row>
    <row r="619" ht="16.5" customHeight="1" s="268">
      <c r="A619" s="247" t="n"/>
      <c r="B619" s="289" t="n"/>
      <c r="C619" s="289" t="n"/>
      <c r="D619" s="289" t="n"/>
      <c r="E619" s="289" t="n"/>
      <c r="F619" s="289" t="n"/>
      <c r="G619" s="289" t="n"/>
      <c r="H619" s="289" t="n"/>
      <c r="I619" s="289" t="n"/>
      <c r="J619" s="289" t="n"/>
      <c r="K619" s="247" t="n"/>
      <c r="L619" s="247" t="n"/>
      <c r="M619" s="247" t="n"/>
      <c r="N619" s="247" t="n"/>
      <c r="O619" s="247" t="n"/>
    </row>
    <row r="620" ht="16.5" customHeight="1" s="268">
      <c r="A620" s="247" t="n"/>
      <c r="B620" s="289" t="n"/>
      <c r="C620" s="289" t="n"/>
      <c r="D620" s="289" t="n"/>
      <c r="E620" s="289" t="n"/>
      <c r="F620" s="289" t="n"/>
      <c r="G620" s="289" t="n"/>
      <c r="H620" s="289" t="n"/>
      <c r="I620" s="289" t="n"/>
      <c r="J620" s="289" t="n"/>
      <c r="K620" s="247" t="n"/>
      <c r="L620" s="247" t="n"/>
      <c r="M620" s="247" t="n"/>
      <c r="N620" s="247" t="n"/>
      <c r="O620" s="247" t="n"/>
    </row>
    <row r="621" ht="16.5" customHeight="1" s="268">
      <c r="A621" s="247" t="n"/>
      <c r="B621" s="289" t="n"/>
      <c r="C621" s="289" t="n"/>
      <c r="D621" s="289" t="n"/>
      <c r="E621" s="289" t="n"/>
      <c r="F621" s="289" t="n"/>
      <c r="G621" s="289" t="n"/>
      <c r="H621" s="289" t="n"/>
      <c r="I621" s="289" t="n"/>
      <c r="J621" s="289" t="n"/>
      <c r="K621" s="247" t="n"/>
      <c r="L621" s="247" t="n"/>
      <c r="M621" s="247" t="n"/>
      <c r="N621" s="247" t="n"/>
      <c r="O621" s="247" t="n"/>
    </row>
    <row r="622" ht="16.5" customHeight="1" s="268">
      <c r="A622" s="247" t="n"/>
      <c r="B622" s="289" t="n"/>
      <c r="C622" s="289" t="n"/>
      <c r="D622" s="289" t="n"/>
      <c r="E622" s="289" t="n"/>
      <c r="F622" s="289" t="n"/>
      <c r="G622" s="289" t="n"/>
      <c r="H622" s="289" t="n"/>
      <c r="I622" s="289" t="n"/>
      <c r="J622" s="289" t="n"/>
      <c r="K622" s="247" t="n"/>
      <c r="L622" s="247" t="n"/>
      <c r="M622" s="247" t="n"/>
      <c r="N622" s="247" t="n"/>
      <c r="O622" s="247" t="n"/>
    </row>
    <row r="623" ht="16.5" customHeight="1" s="268">
      <c r="A623" s="247" t="n"/>
      <c r="B623" s="289" t="n"/>
      <c r="C623" s="289" t="n"/>
      <c r="D623" s="289" t="n"/>
      <c r="E623" s="289" t="n"/>
      <c r="F623" s="289" t="n"/>
      <c r="G623" s="289" t="n"/>
      <c r="H623" s="289" t="n"/>
      <c r="I623" s="289" t="n"/>
      <c r="J623" s="289" t="n"/>
      <c r="K623" s="247" t="n"/>
      <c r="L623" s="247" t="n"/>
      <c r="M623" s="247" t="n"/>
      <c r="N623" s="247" t="n"/>
      <c r="O623" s="247" t="n"/>
    </row>
    <row r="624" ht="16.5" customHeight="1" s="268">
      <c r="A624" s="247" t="n"/>
      <c r="B624" s="289" t="n"/>
      <c r="C624" s="289" t="n"/>
      <c r="D624" s="289" t="n"/>
      <c r="E624" s="289" t="n"/>
      <c r="F624" s="289" t="n"/>
      <c r="G624" s="289" t="n"/>
      <c r="H624" s="289" t="n"/>
      <c r="I624" s="289" t="n"/>
      <c r="J624" s="289" t="n"/>
      <c r="K624" s="247" t="n"/>
      <c r="L624" s="247" t="n"/>
      <c r="M624" s="247" t="n"/>
      <c r="N624" s="247" t="n"/>
      <c r="O624" s="247" t="n"/>
    </row>
    <row r="625" ht="16.5" customHeight="1" s="268">
      <c r="A625" s="247" t="n"/>
      <c r="B625" s="289" t="n"/>
      <c r="C625" s="289" t="n"/>
      <c r="D625" s="289" t="n"/>
      <c r="E625" s="289" t="n"/>
      <c r="F625" s="289" t="n"/>
      <c r="G625" s="289" t="n"/>
      <c r="H625" s="289" t="n"/>
      <c r="I625" s="289" t="n"/>
      <c r="J625" s="289" t="n"/>
      <c r="K625" s="247" t="n"/>
      <c r="L625" s="247" t="n"/>
      <c r="M625" s="247" t="n"/>
      <c r="N625" s="247" t="n"/>
      <c r="O625" s="247" t="n"/>
    </row>
    <row r="626" ht="16.5" customHeight="1" s="268">
      <c r="A626" s="247" t="n"/>
      <c r="B626" s="289" t="n"/>
      <c r="C626" s="289" t="n"/>
      <c r="D626" s="289" t="n"/>
      <c r="E626" s="289" t="n"/>
      <c r="F626" s="289" t="n"/>
      <c r="G626" s="289" t="n"/>
      <c r="H626" s="289" t="n"/>
      <c r="I626" s="289" t="n"/>
      <c r="J626" s="289" t="n"/>
      <c r="K626" s="247" t="n"/>
      <c r="L626" s="247" t="n"/>
      <c r="M626" s="247" t="n"/>
      <c r="N626" s="247" t="n"/>
      <c r="O626" s="247" t="n"/>
    </row>
    <row r="627" ht="16.5" customHeight="1" s="268">
      <c r="A627" s="247" t="n"/>
      <c r="B627" s="289" t="n"/>
      <c r="C627" s="289" t="n"/>
      <c r="D627" s="289" t="n"/>
      <c r="E627" s="289" t="n"/>
      <c r="F627" s="289" t="n"/>
      <c r="G627" s="289" t="n"/>
      <c r="H627" s="289" t="n"/>
      <c r="I627" s="289" t="n"/>
      <c r="J627" s="289" t="n"/>
      <c r="K627" s="247" t="n"/>
      <c r="L627" s="247" t="n"/>
      <c r="M627" s="247" t="n"/>
      <c r="N627" s="247" t="n"/>
      <c r="O627" s="247" t="n"/>
    </row>
    <row r="628" ht="16.5" customHeight="1" s="268">
      <c r="A628" s="247" t="n"/>
      <c r="B628" s="289" t="n"/>
      <c r="C628" s="289" t="n"/>
      <c r="D628" s="289" t="n"/>
      <c r="E628" s="289" t="n"/>
      <c r="F628" s="289" t="n"/>
      <c r="G628" s="289" t="n"/>
      <c r="H628" s="289" t="n"/>
      <c r="I628" s="289" t="n"/>
      <c r="J628" s="289" t="n"/>
      <c r="K628" s="247" t="n"/>
      <c r="L628" s="247" t="n"/>
      <c r="M628" s="247" t="n"/>
      <c r="N628" s="247" t="n"/>
      <c r="O628" s="247" t="n"/>
    </row>
    <row r="629" ht="16.5" customHeight="1" s="268">
      <c r="A629" s="247" t="n"/>
      <c r="B629" s="289" t="n"/>
      <c r="C629" s="289" t="n"/>
      <c r="D629" s="289" t="n"/>
      <c r="E629" s="289" t="n"/>
      <c r="F629" s="289" t="n"/>
      <c r="G629" s="289" t="n"/>
      <c r="H629" s="289" t="n"/>
      <c r="I629" s="289" t="n"/>
      <c r="J629" s="289" t="n"/>
      <c r="K629" s="247" t="n"/>
      <c r="L629" s="247" t="n"/>
      <c r="M629" s="247" t="n"/>
      <c r="N629" s="247" t="n"/>
      <c r="O629" s="247" t="n"/>
    </row>
    <row r="630" ht="16.5" customHeight="1" s="268">
      <c r="A630" s="247" t="n"/>
      <c r="B630" s="289" t="n"/>
      <c r="C630" s="289" t="n"/>
      <c r="D630" s="289" t="n"/>
      <c r="E630" s="289" t="n"/>
      <c r="F630" s="289" t="n"/>
      <c r="G630" s="289" t="n"/>
      <c r="H630" s="289" t="n"/>
      <c r="I630" s="289" t="n"/>
      <c r="J630" s="289" t="n"/>
      <c r="K630" s="247" t="n"/>
      <c r="L630" s="247" t="n"/>
      <c r="M630" s="247" t="n"/>
      <c r="N630" s="247" t="n"/>
      <c r="O630" s="247" t="n"/>
    </row>
    <row r="631" ht="16.5" customHeight="1" s="268">
      <c r="A631" s="247" t="n"/>
      <c r="B631" s="289" t="n"/>
      <c r="C631" s="289" t="n"/>
      <c r="D631" s="289" t="n"/>
      <c r="E631" s="289" t="n"/>
      <c r="F631" s="289" t="n"/>
      <c r="G631" s="289" t="n"/>
      <c r="H631" s="289" t="n"/>
      <c r="I631" s="289" t="n"/>
      <c r="J631" s="289" t="n"/>
      <c r="K631" s="247" t="n"/>
      <c r="L631" s="247" t="n"/>
      <c r="M631" s="247" t="n"/>
      <c r="N631" s="247" t="n"/>
      <c r="O631" s="247" t="n"/>
    </row>
    <row r="632" ht="16.5" customHeight="1" s="268">
      <c r="A632" s="247" t="n"/>
      <c r="B632" s="289" t="n"/>
      <c r="C632" s="289" t="n"/>
      <c r="D632" s="289" t="n"/>
      <c r="E632" s="289" t="n"/>
      <c r="F632" s="289" t="n"/>
      <c r="G632" s="289" t="n"/>
      <c r="H632" s="289" t="n"/>
      <c r="I632" s="289" t="n"/>
      <c r="J632" s="289" t="n"/>
      <c r="K632" s="247" t="n"/>
      <c r="L632" s="247" t="n"/>
      <c r="M632" s="247" t="n"/>
      <c r="N632" s="247" t="n"/>
      <c r="O632" s="247" t="n"/>
    </row>
    <row r="633" ht="16.5" customHeight="1" s="268">
      <c r="A633" s="247" t="n"/>
      <c r="B633" s="289" t="n"/>
      <c r="C633" s="289" t="n"/>
      <c r="D633" s="289" t="n"/>
      <c r="E633" s="289" t="n"/>
      <c r="F633" s="289" t="n"/>
      <c r="G633" s="289" t="n"/>
      <c r="H633" s="289" t="n"/>
      <c r="I633" s="289" t="n"/>
      <c r="J633" s="289" t="n"/>
      <c r="K633" s="247" t="n"/>
      <c r="L633" s="247" t="n"/>
      <c r="M633" s="247" t="n"/>
      <c r="N633" s="247" t="n"/>
      <c r="O633" s="247" t="n"/>
    </row>
    <row r="634" ht="16.5" customHeight="1" s="268">
      <c r="A634" s="247" t="n"/>
      <c r="B634" s="289" t="n"/>
      <c r="C634" s="289" t="n"/>
      <c r="D634" s="289" t="n"/>
      <c r="E634" s="289" t="n"/>
      <c r="F634" s="289" t="n"/>
      <c r="G634" s="289" t="n"/>
      <c r="H634" s="289" t="n"/>
      <c r="I634" s="289" t="n"/>
      <c r="J634" s="289" t="n"/>
      <c r="K634" s="247" t="n"/>
      <c r="L634" s="247" t="n"/>
      <c r="M634" s="247" t="n"/>
      <c r="N634" s="247" t="n"/>
      <c r="O634" s="247" t="n"/>
    </row>
    <row r="635" ht="16.5" customHeight="1" s="268">
      <c r="A635" s="247" t="n"/>
      <c r="B635" s="289" t="n"/>
      <c r="C635" s="289" t="n"/>
      <c r="D635" s="289" t="n"/>
      <c r="E635" s="289" t="n"/>
      <c r="F635" s="289" t="n"/>
      <c r="G635" s="289" t="n"/>
      <c r="H635" s="289" t="n"/>
      <c r="I635" s="289" t="n"/>
      <c r="J635" s="289" t="n"/>
      <c r="K635" s="247" t="n"/>
      <c r="L635" s="247" t="n"/>
      <c r="M635" s="247" t="n"/>
      <c r="N635" s="247" t="n"/>
      <c r="O635" s="247" t="n"/>
    </row>
    <row r="636" ht="16.5" customHeight="1" s="268">
      <c r="A636" s="247" t="n"/>
      <c r="B636" s="289" t="n"/>
      <c r="C636" s="289" t="n"/>
      <c r="D636" s="289" t="n"/>
      <c r="E636" s="289" t="n"/>
      <c r="F636" s="289" t="n"/>
      <c r="G636" s="289" t="n"/>
      <c r="H636" s="289" t="n"/>
      <c r="I636" s="289" t="n"/>
      <c r="J636" s="289" t="n"/>
      <c r="K636" s="247" t="n"/>
      <c r="L636" s="247" t="n"/>
      <c r="M636" s="247" t="n"/>
      <c r="N636" s="247" t="n"/>
      <c r="O636" s="247" t="n"/>
    </row>
    <row r="637" ht="16.5" customHeight="1" s="268">
      <c r="A637" s="247" t="n"/>
      <c r="B637" s="289" t="n"/>
      <c r="C637" s="289" t="n"/>
      <c r="D637" s="289" t="n"/>
      <c r="E637" s="289" t="n"/>
      <c r="F637" s="289" t="n"/>
      <c r="G637" s="289" t="n"/>
      <c r="H637" s="289" t="n"/>
      <c r="I637" s="289" t="n"/>
      <c r="J637" s="289" t="n"/>
      <c r="K637" s="247" t="n"/>
      <c r="L637" s="247" t="n"/>
      <c r="M637" s="247" t="n"/>
      <c r="N637" s="247" t="n"/>
      <c r="O637" s="247" t="n"/>
    </row>
    <row r="638" ht="16.5" customHeight="1" s="268">
      <c r="A638" s="247" t="n"/>
      <c r="B638" s="289" t="n"/>
      <c r="C638" s="289" t="n"/>
      <c r="D638" s="289" t="n"/>
      <c r="E638" s="289" t="n"/>
      <c r="F638" s="289" t="n"/>
      <c r="G638" s="289" t="n"/>
      <c r="H638" s="289" t="n"/>
      <c r="I638" s="289" t="n"/>
      <c r="J638" s="289" t="n"/>
      <c r="K638" s="247" t="n"/>
      <c r="L638" s="247" t="n"/>
      <c r="M638" s="247" t="n"/>
      <c r="N638" s="247" t="n"/>
      <c r="O638" s="247" t="n"/>
    </row>
    <row r="639" ht="16.5" customHeight="1" s="268">
      <c r="A639" s="247" t="n"/>
      <c r="B639" s="289" t="n"/>
      <c r="C639" s="289" t="n"/>
      <c r="D639" s="289" t="n"/>
      <c r="E639" s="289" t="n"/>
      <c r="F639" s="289" t="n"/>
      <c r="G639" s="289" t="n"/>
      <c r="H639" s="289" t="n"/>
      <c r="I639" s="289" t="n"/>
      <c r="J639" s="289" t="n"/>
      <c r="K639" s="247" t="n"/>
      <c r="L639" s="247" t="n"/>
      <c r="M639" s="247" t="n"/>
      <c r="N639" s="247" t="n"/>
      <c r="O639" s="247" t="n"/>
    </row>
    <row r="640" ht="16.5" customHeight="1" s="268">
      <c r="A640" s="247" t="n"/>
      <c r="B640" s="289" t="n"/>
      <c r="C640" s="289" t="n"/>
      <c r="D640" s="289" t="n"/>
      <c r="E640" s="289" t="n"/>
      <c r="F640" s="289" t="n"/>
      <c r="G640" s="289" t="n"/>
      <c r="H640" s="289" t="n"/>
      <c r="I640" s="289" t="n"/>
      <c r="J640" s="289" t="n"/>
      <c r="K640" s="247" t="n"/>
      <c r="L640" s="247" t="n"/>
      <c r="M640" s="247" t="n"/>
      <c r="N640" s="247" t="n"/>
      <c r="O640" s="247" t="n"/>
    </row>
    <row r="641" ht="16.5" customHeight="1" s="268">
      <c r="A641" s="247" t="n"/>
      <c r="B641" s="289" t="n"/>
      <c r="C641" s="289" t="n"/>
      <c r="D641" s="289" t="n"/>
      <c r="E641" s="289" t="n"/>
      <c r="F641" s="289" t="n"/>
      <c r="G641" s="289" t="n"/>
      <c r="H641" s="289" t="n"/>
      <c r="I641" s="289" t="n"/>
      <c r="J641" s="289" t="n"/>
      <c r="K641" s="247" t="n"/>
      <c r="L641" s="247" t="n"/>
      <c r="M641" s="247" t="n"/>
      <c r="N641" s="247" t="n"/>
      <c r="O641" s="247" t="n"/>
    </row>
    <row r="642" ht="16.5" customHeight="1" s="268">
      <c r="A642" s="247" t="n"/>
      <c r="B642" s="289" t="n"/>
      <c r="C642" s="289" t="n"/>
      <c r="D642" s="289" t="n"/>
      <c r="E642" s="289" t="n"/>
      <c r="F642" s="289" t="n"/>
      <c r="G642" s="289" t="n"/>
      <c r="H642" s="289" t="n"/>
      <c r="I642" s="289" t="n"/>
      <c r="J642" s="289" t="n"/>
      <c r="K642" s="247" t="n"/>
      <c r="L642" s="247" t="n"/>
      <c r="M642" s="247" t="n"/>
      <c r="N642" s="247" t="n"/>
      <c r="O642" s="247" t="n"/>
    </row>
    <row r="643" ht="16.5" customHeight="1" s="268">
      <c r="A643" s="247" t="n"/>
      <c r="B643" s="289" t="n"/>
      <c r="C643" s="289" t="n"/>
      <c r="D643" s="289" t="n"/>
      <c r="E643" s="289" t="n"/>
      <c r="F643" s="289" t="n"/>
      <c r="G643" s="289" t="n"/>
      <c r="H643" s="289" t="n"/>
      <c r="I643" s="289" t="n"/>
      <c r="J643" s="289" t="n"/>
      <c r="K643" s="247" t="n"/>
      <c r="L643" s="247" t="n"/>
      <c r="M643" s="247" t="n"/>
      <c r="N643" s="247" t="n"/>
      <c r="O643" s="247" t="n"/>
    </row>
    <row r="644" ht="16.5" customHeight="1" s="268">
      <c r="A644" s="247" t="n"/>
      <c r="B644" s="289" t="n"/>
      <c r="C644" s="289" t="n"/>
      <c r="D644" s="289" t="n"/>
      <c r="E644" s="289" t="n"/>
      <c r="F644" s="289" t="n"/>
      <c r="G644" s="289" t="n"/>
      <c r="H644" s="289" t="n"/>
      <c r="I644" s="289" t="n"/>
      <c r="J644" s="289" t="n"/>
      <c r="K644" s="247" t="n"/>
      <c r="L644" s="247" t="n"/>
      <c r="M644" s="247" t="n"/>
      <c r="N644" s="247" t="n"/>
      <c r="O644" s="247" t="n"/>
    </row>
    <row r="645" ht="16.5" customHeight="1" s="268">
      <c r="A645" s="247" t="n"/>
      <c r="B645" s="289" t="n"/>
      <c r="C645" s="289" t="n"/>
      <c r="D645" s="289" t="n"/>
      <c r="E645" s="289" t="n"/>
      <c r="F645" s="289" t="n"/>
      <c r="G645" s="289" t="n"/>
      <c r="H645" s="289" t="n"/>
      <c r="I645" s="289" t="n"/>
      <c r="J645" s="289" t="n"/>
      <c r="K645" s="247" t="n"/>
      <c r="L645" s="247" t="n"/>
      <c r="M645" s="247" t="n"/>
      <c r="N645" s="247" t="n"/>
      <c r="O645" s="247" t="n"/>
    </row>
    <row r="646" ht="16.5" customHeight="1" s="268">
      <c r="A646" s="247" t="n"/>
      <c r="B646" s="289" t="n"/>
      <c r="C646" s="289" t="n"/>
      <c r="D646" s="289" t="n"/>
      <c r="E646" s="289" t="n"/>
      <c r="F646" s="289" t="n"/>
      <c r="G646" s="289" t="n"/>
      <c r="H646" s="289" t="n"/>
      <c r="I646" s="289" t="n"/>
      <c r="J646" s="289" t="n"/>
      <c r="K646" s="247" t="n"/>
      <c r="L646" s="247" t="n"/>
      <c r="M646" s="247" t="n"/>
      <c r="N646" s="247" t="n"/>
      <c r="O646" s="247" t="n"/>
    </row>
    <row r="647" ht="16.5" customHeight="1" s="268">
      <c r="A647" s="247" t="n"/>
      <c r="B647" s="289" t="n"/>
      <c r="C647" s="289" t="n"/>
      <c r="D647" s="289" t="n"/>
      <c r="E647" s="289" t="n"/>
      <c r="F647" s="289" t="n"/>
      <c r="G647" s="289" t="n"/>
      <c r="H647" s="289" t="n"/>
      <c r="I647" s="289" t="n"/>
      <c r="J647" s="289" t="n"/>
      <c r="K647" s="247" t="n"/>
      <c r="L647" s="247" t="n"/>
      <c r="M647" s="247" t="n"/>
      <c r="N647" s="247" t="n"/>
      <c r="O647" s="247" t="n"/>
    </row>
    <row r="648" ht="16.5" customHeight="1" s="268">
      <c r="A648" s="247" t="n"/>
      <c r="B648" s="289" t="n"/>
      <c r="C648" s="289" t="n"/>
      <c r="D648" s="289" t="n"/>
      <c r="E648" s="289" t="n"/>
      <c r="F648" s="289" t="n"/>
      <c r="G648" s="289" t="n"/>
      <c r="H648" s="289" t="n"/>
      <c r="I648" s="289" t="n"/>
      <c r="J648" s="289" t="n"/>
      <c r="K648" s="247" t="n"/>
      <c r="L648" s="247" t="n"/>
      <c r="M648" s="247" t="n"/>
      <c r="N648" s="247" t="n"/>
      <c r="O648" s="247" t="n"/>
    </row>
    <row r="649" ht="16.5" customHeight="1" s="268">
      <c r="A649" s="247" t="n"/>
      <c r="B649" s="289" t="n"/>
      <c r="C649" s="289" t="n"/>
      <c r="D649" s="289" t="n"/>
      <c r="E649" s="289" t="n"/>
      <c r="F649" s="289" t="n"/>
      <c r="G649" s="289" t="n"/>
      <c r="H649" s="289" t="n"/>
      <c r="I649" s="289" t="n"/>
      <c r="J649" s="289" t="n"/>
      <c r="K649" s="247" t="n"/>
      <c r="L649" s="247" t="n"/>
      <c r="M649" s="247" t="n"/>
      <c r="N649" s="247" t="n"/>
      <c r="O649" s="247" t="n"/>
    </row>
    <row r="650" ht="16.5" customHeight="1" s="268">
      <c r="A650" s="247" t="n"/>
      <c r="B650" s="289" t="n"/>
      <c r="C650" s="289" t="n"/>
      <c r="D650" s="289" t="n"/>
      <c r="E650" s="289" t="n"/>
      <c r="F650" s="289" t="n"/>
      <c r="G650" s="289" t="n"/>
      <c r="H650" s="289" t="n"/>
      <c r="I650" s="289" t="n"/>
      <c r="J650" s="289" t="n"/>
      <c r="K650" s="247" t="n"/>
      <c r="L650" s="247" t="n"/>
      <c r="M650" s="247" t="n"/>
      <c r="N650" s="247" t="n"/>
      <c r="O650" s="247" t="n"/>
    </row>
    <row r="651" ht="16.5" customHeight="1" s="268">
      <c r="A651" s="247" t="n"/>
      <c r="B651" s="289" t="n"/>
      <c r="C651" s="289" t="n"/>
      <c r="D651" s="289" t="n"/>
      <c r="E651" s="289" t="n"/>
      <c r="F651" s="289" t="n"/>
      <c r="G651" s="289" t="n"/>
      <c r="H651" s="289" t="n"/>
      <c r="I651" s="289" t="n"/>
      <c r="J651" s="289" t="n"/>
      <c r="K651" s="247" t="n"/>
      <c r="L651" s="247" t="n"/>
      <c r="M651" s="247" t="n"/>
      <c r="N651" s="247" t="n"/>
      <c r="O651" s="247" t="n"/>
    </row>
    <row r="652" ht="16.5" customHeight="1" s="268">
      <c r="A652" s="247" t="n"/>
      <c r="B652" s="289" t="n"/>
      <c r="C652" s="289" t="n"/>
      <c r="D652" s="289" t="n"/>
      <c r="E652" s="289" t="n"/>
      <c r="F652" s="289" t="n"/>
      <c r="G652" s="289" t="n"/>
      <c r="H652" s="289" t="n"/>
      <c r="I652" s="289" t="n"/>
      <c r="J652" s="289" t="n"/>
      <c r="K652" s="247" t="n"/>
      <c r="L652" s="247" t="n"/>
      <c r="M652" s="247" t="n"/>
      <c r="N652" s="247" t="n"/>
      <c r="O652" s="247" t="n"/>
    </row>
    <row r="653" ht="16.5" customHeight="1" s="268">
      <c r="A653" s="247" t="n"/>
      <c r="B653" s="289" t="n"/>
      <c r="C653" s="289" t="n"/>
      <c r="D653" s="289" t="n"/>
      <c r="E653" s="289" t="n"/>
      <c r="F653" s="289" t="n"/>
      <c r="G653" s="289" t="n"/>
      <c r="H653" s="289" t="n"/>
      <c r="I653" s="289" t="n"/>
      <c r="J653" s="289" t="n"/>
      <c r="K653" s="247" t="n"/>
      <c r="L653" s="247" t="n"/>
      <c r="M653" s="247" t="n"/>
      <c r="N653" s="247" t="n"/>
      <c r="O653" s="247" t="n"/>
    </row>
    <row r="654" ht="16.5" customHeight="1" s="268">
      <c r="A654" s="247" t="n"/>
      <c r="B654" s="289" t="n"/>
      <c r="C654" s="289" t="n"/>
      <c r="D654" s="289" t="n"/>
      <c r="E654" s="289" t="n"/>
      <c r="F654" s="289" t="n"/>
      <c r="G654" s="289" t="n"/>
      <c r="H654" s="289" t="n"/>
      <c r="I654" s="289" t="n"/>
      <c r="J654" s="289" t="n"/>
      <c r="K654" s="247" t="n"/>
      <c r="L654" s="247" t="n"/>
      <c r="M654" s="247" t="n"/>
      <c r="N654" s="247" t="n"/>
      <c r="O654" s="247" t="n"/>
    </row>
    <row r="655" ht="16.5" customHeight="1" s="268">
      <c r="A655" s="247" t="n"/>
      <c r="B655" s="289" t="n"/>
      <c r="C655" s="289" t="n"/>
      <c r="D655" s="289" t="n"/>
      <c r="E655" s="289" t="n"/>
      <c r="F655" s="289" t="n"/>
      <c r="G655" s="289" t="n"/>
      <c r="H655" s="289" t="n"/>
      <c r="I655" s="289" t="n"/>
      <c r="J655" s="289" t="n"/>
      <c r="K655" s="247" t="n"/>
      <c r="L655" s="247" t="n"/>
      <c r="M655" s="247" t="n"/>
      <c r="N655" s="247" t="n"/>
      <c r="O655" s="247" t="n"/>
    </row>
    <row r="656" ht="16.5" customHeight="1" s="268">
      <c r="A656" s="247" t="n"/>
      <c r="B656" s="289" t="n"/>
      <c r="C656" s="289" t="n"/>
      <c r="D656" s="289" t="n"/>
      <c r="E656" s="289" t="n"/>
      <c r="F656" s="289" t="n"/>
      <c r="G656" s="289" t="n"/>
      <c r="H656" s="289" t="n"/>
      <c r="I656" s="289" t="n"/>
      <c r="J656" s="289" t="n"/>
      <c r="K656" s="247" t="n"/>
      <c r="L656" s="247" t="n"/>
      <c r="M656" s="247" t="n"/>
      <c r="N656" s="247" t="n"/>
      <c r="O656" s="247" t="n"/>
    </row>
    <row r="657" ht="16.5" customHeight="1" s="268">
      <c r="A657" s="247" t="n"/>
      <c r="B657" s="289" t="n"/>
      <c r="C657" s="289" t="n"/>
      <c r="D657" s="289" t="n"/>
      <c r="E657" s="289" t="n"/>
      <c r="F657" s="289" t="n"/>
      <c r="G657" s="289" t="n"/>
      <c r="H657" s="289" t="n"/>
      <c r="I657" s="289" t="n"/>
      <c r="J657" s="289" t="n"/>
      <c r="K657" s="247" t="n"/>
      <c r="L657" s="247" t="n"/>
      <c r="M657" s="247" t="n"/>
      <c r="N657" s="247" t="n"/>
      <c r="O657" s="247" t="n"/>
    </row>
    <row r="658" ht="16.5" customHeight="1" s="268">
      <c r="A658" s="247" t="n"/>
      <c r="B658" s="289" t="n"/>
      <c r="C658" s="289" t="n"/>
      <c r="D658" s="289" t="n"/>
      <c r="E658" s="289" t="n"/>
      <c r="F658" s="289" t="n"/>
      <c r="G658" s="289" t="n"/>
      <c r="H658" s="289" t="n"/>
      <c r="I658" s="289" t="n"/>
      <c r="J658" s="289" t="n"/>
      <c r="K658" s="247" t="n"/>
      <c r="L658" s="247" t="n"/>
      <c r="M658" s="247" t="n"/>
      <c r="N658" s="247" t="n"/>
      <c r="O658" s="247" t="n"/>
    </row>
    <row r="659" ht="16.5" customHeight="1" s="268">
      <c r="A659" s="247" t="n"/>
      <c r="B659" s="289" t="n"/>
      <c r="C659" s="289" t="n"/>
      <c r="D659" s="289" t="n"/>
      <c r="E659" s="289" t="n"/>
      <c r="F659" s="289" t="n"/>
      <c r="G659" s="289" t="n"/>
      <c r="H659" s="289" t="n"/>
      <c r="I659" s="289" t="n"/>
      <c r="J659" s="289" t="n"/>
      <c r="K659" s="247" t="n"/>
      <c r="L659" s="247" t="n"/>
      <c r="M659" s="247" t="n"/>
      <c r="N659" s="247" t="n"/>
      <c r="O659" s="247" t="n"/>
    </row>
    <row r="660" ht="16.5" customHeight="1" s="268">
      <c r="A660" s="247" t="n"/>
      <c r="B660" s="289" t="n"/>
      <c r="C660" s="289" t="n"/>
      <c r="D660" s="289" t="n"/>
      <c r="E660" s="289" t="n"/>
      <c r="F660" s="289" t="n"/>
      <c r="G660" s="289" t="n"/>
      <c r="H660" s="289" t="n"/>
      <c r="I660" s="289" t="n"/>
      <c r="J660" s="289" t="n"/>
      <c r="K660" s="247" t="n"/>
      <c r="L660" s="247" t="n"/>
      <c r="M660" s="247" t="n"/>
      <c r="N660" s="247" t="n"/>
      <c r="O660" s="247" t="n"/>
    </row>
    <row r="661" ht="16.5" customHeight="1" s="268">
      <c r="A661" s="247" t="n"/>
      <c r="B661" s="289" t="n"/>
      <c r="C661" s="289" t="n"/>
      <c r="D661" s="289" t="n"/>
      <c r="E661" s="289" t="n"/>
      <c r="F661" s="289" t="n"/>
      <c r="G661" s="289" t="n"/>
      <c r="H661" s="289" t="n"/>
      <c r="I661" s="289" t="n"/>
      <c r="J661" s="289" t="n"/>
      <c r="K661" s="247" t="n"/>
      <c r="L661" s="247" t="n"/>
      <c r="M661" s="247" t="n"/>
      <c r="N661" s="247" t="n"/>
      <c r="O661" s="247" t="n"/>
    </row>
    <row r="662" ht="16.5" customHeight="1" s="268">
      <c r="A662" s="247" t="n"/>
      <c r="B662" s="289" t="n"/>
      <c r="C662" s="289" t="n"/>
      <c r="D662" s="289" t="n"/>
      <c r="E662" s="289" t="n"/>
      <c r="F662" s="289" t="n"/>
      <c r="G662" s="289" t="n"/>
      <c r="H662" s="289" t="n"/>
      <c r="I662" s="289" t="n"/>
      <c r="J662" s="289" t="n"/>
      <c r="K662" s="247" t="n"/>
      <c r="L662" s="247" t="n"/>
      <c r="M662" s="247" t="n"/>
      <c r="N662" s="247" t="n"/>
      <c r="O662" s="247" t="n"/>
    </row>
    <row r="663" ht="16.5" customHeight="1" s="268">
      <c r="A663" s="247" t="n"/>
      <c r="B663" s="289" t="n"/>
      <c r="C663" s="289" t="n"/>
      <c r="D663" s="289" t="n"/>
      <c r="E663" s="289" t="n"/>
      <c r="F663" s="289" t="n"/>
      <c r="G663" s="289" t="n"/>
      <c r="H663" s="289" t="n"/>
      <c r="I663" s="289" t="n"/>
      <c r="J663" s="289" t="n"/>
      <c r="K663" s="247" t="n"/>
      <c r="L663" s="247" t="n"/>
      <c r="M663" s="247" t="n"/>
      <c r="N663" s="247" t="n"/>
      <c r="O663" s="247" t="n"/>
    </row>
    <row r="664" ht="16.5" customHeight="1" s="268">
      <c r="A664" s="247" t="n"/>
      <c r="B664" s="289" t="n"/>
      <c r="C664" s="289" t="n"/>
      <c r="D664" s="289" t="n"/>
      <c r="E664" s="289" t="n"/>
      <c r="F664" s="289" t="n"/>
      <c r="G664" s="289" t="n"/>
      <c r="H664" s="289" t="n"/>
      <c r="I664" s="289" t="n"/>
      <c r="J664" s="289" t="n"/>
      <c r="K664" s="247" t="n"/>
      <c r="L664" s="247" t="n"/>
      <c r="M664" s="247" t="n"/>
      <c r="N664" s="247" t="n"/>
      <c r="O664" s="247" t="n"/>
    </row>
    <row r="665" ht="16.5" customHeight="1" s="268">
      <c r="A665" s="247" t="n"/>
      <c r="B665" s="289" t="n"/>
      <c r="C665" s="289" t="n"/>
      <c r="D665" s="289" t="n"/>
      <c r="E665" s="289" t="n"/>
      <c r="F665" s="289" t="n"/>
      <c r="G665" s="289" t="n"/>
      <c r="H665" s="289" t="n"/>
      <c r="I665" s="289" t="n"/>
      <c r="J665" s="289" t="n"/>
      <c r="K665" s="247" t="n"/>
      <c r="L665" s="247" t="n"/>
      <c r="M665" s="247" t="n"/>
      <c r="N665" s="247" t="n"/>
      <c r="O665" s="247" t="n"/>
    </row>
    <row r="666" ht="16.5" customHeight="1" s="268">
      <c r="A666" s="247" t="n"/>
      <c r="B666" s="289" t="n"/>
      <c r="C666" s="289" t="n"/>
      <c r="D666" s="289" t="n"/>
      <c r="E666" s="289" t="n"/>
      <c r="F666" s="289" t="n"/>
      <c r="G666" s="289" t="n"/>
      <c r="H666" s="289" t="n"/>
      <c r="I666" s="289" t="n"/>
      <c r="J666" s="289" t="n"/>
      <c r="K666" s="247" t="n"/>
      <c r="L666" s="247" t="n"/>
      <c r="M666" s="247" t="n"/>
      <c r="N666" s="247" t="n"/>
      <c r="O666" s="247" t="n"/>
    </row>
    <row r="667" ht="16.5" customHeight="1" s="268">
      <c r="A667" s="247" t="n"/>
      <c r="B667" s="289" t="n"/>
      <c r="C667" s="289" t="n"/>
      <c r="D667" s="289" t="n"/>
      <c r="E667" s="289" t="n"/>
      <c r="F667" s="289" t="n"/>
      <c r="G667" s="289" t="n"/>
      <c r="H667" s="289" t="n"/>
      <c r="I667" s="289" t="n"/>
      <c r="J667" s="289" t="n"/>
      <c r="K667" s="247" t="n"/>
      <c r="L667" s="247" t="n"/>
      <c r="M667" s="247" t="n"/>
      <c r="N667" s="247" t="n"/>
      <c r="O667" s="247" t="n"/>
    </row>
    <row r="668" ht="16.5" customHeight="1" s="268">
      <c r="A668" s="247" t="n"/>
      <c r="B668" s="289" t="n"/>
      <c r="C668" s="289" t="n"/>
      <c r="D668" s="289" t="n"/>
      <c r="E668" s="289" t="n"/>
      <c r="F668" s="289" t="n"/>
      <c r="G668" s="289" t="n"/>
      <c r="H668" s="289" t="n"/>
      <c r="I668" s="289" t="n"/>
      <c r="J668" s="289" t="n"/>
      <c r="K668" s="247" t="n"/>
      <c r="L668" s="247" t="n"/>
      <c r="M668" s="247" t="n"/>
      <c r="N668" s="247" t="n"/>
      <c r="O668" s="247" t="n"/>
    </row>
    <row r="669" ht="16.5" customHeight="1" s="268">
      <c r="A669" s="247" t="n"/>
      <c r="B669" s="289" t="n"/>
      <c r="C669" s="289" t="n"/>
      <c r="D669" s="289" t="n"/>
      <c r="E669" s="289" t="n"/>
      <c r="F669" s="289" t="n"/>
      <c r="G669" s="289" t="n"/>
      <c r="H669" s="289" t="n"/>
      <c r="I669" s="289" t="n"/>
      <c r="J669" s="289" t="n"/>
      <c r="K669" s="247" t="n"/>
      <c r="L669" s="247" t="n"/>
      <c r="M669" s="247" t="n"/>
      <c r="N669" s="247" t="n"/>
      <c r="O669" s="247" t="n"/>
    </row>
    <row r="670" ht="16.5" customHeight="1" s="268">
      <c r="A670" s="247" t="n"/>
      <c r="B670" s="289" t="n"/>
      <c r="C670" s="289" t="n"/>
      <c r="D670" s="289" t="n"/>
      <c r="E670" s="289" t="n"/>
      <c r="F670" s="289" t="n"/>
      <c r="G670" s="289" t="n"/>
      <c r="H670" s="289" t="n"/>
      <c r="I670" s="289" t="n"/>
      <c r="J670" s="289" t="n"/>
      <c r="K670" s="247" t="n"/>
      <c r="L670" s="247" t="n"/>
      <c r="M670" s="247" t="n"/>
      <c r="N670" s="247" t="n"/>
      <c r="O670" s="247" t="n"/>
    </row>
    <row r="671" ht="16.5" customHeight="1" s="268">
      <c r="A671" s="247" t="n"/>
      <c r="B671" s="289" t="n"/>
      <c r="C671" s="289" t="n"/>
      <c r="D671" s="289" t="n"/>
      <c r="E671" s="289" t="n"/>
      <c r="F671" s="289" t="n"/>
      <c r="G671" s="289" t="n"/>
      <c r="H671" s="289" t="n"/>
      <c r="I671" s="289" t="n"/>
      <c r="J671" s="289" t="n"/>
      <c r="K671" s="247" t="n"/>
      <c r="L671" s="247" t="n"/>
      <c r="M671" s="247" t="n"/>
      <c r="N671" s="247" t="n"/>
      <c r="O671" s="247" t="n"/>
    </row>
    <row r="672" ht="16.5" customHeight="1" s="268">
      <c r="A672" s="247" t="n"/>
      <c r="B672" s="289" t="n"/>
      <c r="C672" s="289" t="n"/>
      <c r="D672" s="289" t="n"/>
      <c r="E672" s="289" t="n"/>
      <c r="F672" s="289" t="n"/>
      <c r="G672" s="289" t="n"/>
      <c r="H672" s="289" t="n"/>
      <c r="I672" s="289" t="n"/>
      <c r="J672" s="289" t="n"/>
      <c r="K672" s="247" t="n"/>
      <c r="L672" s="247" t="n"/>
      <c r="M672" s="247" t="n"/>
      <c r="N672" s="247" t="n"/>
      <c r="O672" s="247" t="n"/>
    </row>
    <row r="673" ht="16.5" customHeight="1" s="268">
      <c r="A673" s="247" t="n"/>
      <c r="B673" s="289" t="n"/>
      <c r="C673" s="289" t="n"/>
      <c r="D673" s="289" t="n"/>
      <c r="E673" s="289" t="n"/>
      <c r="F673" s="289" t="n"/>
      <c r="G673" s="289" t="n"/>
      <c r="H673" s="289" t="n"/>
      <c r="I673" s="289" t="n"/>
      <c r="J673" s="289" t="n"/>
      <c r="K673" s="247" t="n"/>
      <c r="L673" s="247" t="n"/>
      <c r="M673" s="247" t="n"/>
      <c r="N673" s="247" t="n"/>
      <c r="O673" s="247" t="n"/>
    </row>
    <row r="674" ht="16.5" customHeight="1" s="268">
      <c r="A674" s="247" t="n"/>
      <c r="B674" s="289" t="n"/>
      <c r="C674" s="289" t="n"/>
      <c r="D674" s="289" t="n"/>
      <c r="E674" s="289" t="n"/>
      <c r="F674" s="289" t="n"/>
      <c r="G674" s="289" t="n"/>
      <c r="H674" s="289" t="n"/>
      <c r="I674" s="289" t="n"/>
      <c r="J674" s="289" t="n"/>
      <c r="K674" s="247" t="n"/>
      <c r="L674" s="247" t="n"/>
      <c r="M674" s="247" t="n"/>
      <c r="N674" s="247" t="n"/>
      <c r="O674" s="247" t="n"/>
    </row>
    <row r="675" ht="16.5" customHeight="1" s="268">
      <c r="A675" s="247" t="n"/>
      <c r="B675" s="289" t="n"/>
      <c r="C675" s="289" t="n"/>
      <c r="D675" s="289" t="n"/>
      <c r="E675" s="289" t="n"/>
      <c r="F675" s="289" t="n"/>
      <c r="G675" s="289" t="n"/>
      <c r="H675" s="289" t="n"/>
      <c r="I675" s="289" t="n"/>
      <c r="J675" s="289" t="n"/>
      <c r="K675" s="247" t="n"/>
      <c r="L675" s="247" t="n"/>
      <c r="M675" s="247" t="n"/>
      <c r="N675" s="247" t="n"/>
      <c r="O675" s="247" t="n"/>
    </row>
    <row r="676" ht="16.5" customHeight="1" s="268">
      <c r="A676" s="247" t="n"/>
      <c r="B676" s="289" t="n"/>
      <c r="C676" s="289" t="n"/>
      <c r="D676" s="289" t="n"/>
      <c r="E676" s="289" t="n"/>
      <c r="F676" s="289" t="n"/>
      <c r="G676" s="289" t="n"/>
      <c r="H676" s="289" t="n"/>
      <c r="I676" s="289" t="n"/>
      <c r="J676" s="289" t="n"/>
      <c r="K676" s="247" t="n"/>
      <c r="L676" s="247" t="n"/>
      <c r="M676" s="247" t="n"/>
      <c r="N676" s="247" t="n"/>
      <c r="O676" s="247" t="n"/>
    </row>
    <row r="677" ht="16.5" customHeight="1" s="268">
      <c r="A677" s="247" t="n"/>
      <c r="B677" s="289" t="n"/>
      <c r="C677" s="289" t="n"/>
      <c r="D677" s="289" t="n"/>
      <c r="E677" s="289" t="n"/>
      <c r="F677" s="289" t="n"/>
      <c r="G677" s="289" t="n"/>
      <c r="H677" s="289" t="n"/>
      <c r="I677" s="289" t="n"/>
      <c r="J677" s="289" t="n"/>
      <c r="K677" s="247" t="n"/>
      <c r="L677" s="247" t="n"/>
      <c r="M677" s="247" t="n"/>
      <c r="N677" s="247" t="n"/>
      <c r="O677" s="247" t="n"/>
    </row>
    <row r="678" ht="16.5" customHeight="1" s="268">
      <c r="A678" s="247" t="n"/>
      <c r="B678" s="289" t="n"/>
      <c r="C678" s="289" t="n"/>
      <c r="D678" s="289" t="n"/>
      <c r="E678" s="289" t="n"/>
      <c r="F678" s="289" t="n"/>
      <c r="G678" s="289" t="n"/>
      <c r="H678" s="289" t="n"/>
      <c r="I678" s="289" t="n"/>
      <c r="J678" s="289" t="n"/>
      <c r="K678" s="247" t="n"/>
      <c r="L678" s="247" t="n"/>
      <c r="M678" s="247" t="n"/>
      <c r="N678" s="247" t="n"/>
      <c r="O678" s="247" t="n"/>
    </row>
    <row r="679" ht="16.5" customHeight="1" s="268">
      <c r="A679" s="247" t="n"/>
      <c r="B679" s="289" t="n"/>
      <c r="C679" s="289" t="n"/>
      <c r="D679" s="289" t="n"/>
      <c r="E679" s="289" t="n"/>
      <c r="F679" s="289" t="n"/>
      <c r="G679" s="289" t="n"/>
      <c r="H679" s="289" t="n"/>
      <c r="I679" s="289" t="n"/>
      <c r="J679" s="289" t="n"/>
      <c r="K679" s="247" t="n"/>
      <c r="L679" s="247" t="n"/>
      <c r="M679" s="247" t="n"/>
      <c r="N679" s="247" t="n"/>
      <c r="O679" s="247" t="n"/>
    </row>
    <row r="680" ht="16.5" customHeight="1" s="268">
      <c r="A680" s="247" t="n"/>
      <c r="B680" s="289" t="n"/>
      <c r="C680" s="289" t="n"/>
      <c r="D680" s="289" t="n"/>
      <c r="E680" s="289" t="n"/>
      <c r="F680" s="289" t="n"/>
      <c r="G680" s="289" t="n"/>
      <c r="H680" s="289" t="n"/>
      <c r="I680" s="289" t="n"/>
      <c r="J680" s="289" t="n"/>
      <c r="K680" s="247" t="n"/>
      <c r="L680" s="247" t="n"/>
      <c r="M680" s="247" t="n"/>
      <c r="N680" s="247" t="n"/>
      <c r="O680" s="247" t="n"/>
    </row>
    <row r="681" ht="16.5" customHeight="1" s="268">
      <c r="A681" s="247" t="n"/>
      <c r="B681" s="289" t="n"/>
      <c r="C681" s="289" t="n"/>
      <c r="D681" s="289" t="n"/>
      <c r="E681" s="289" t="n"/>
      <c r="F681" s="289" t="n"/>
      <c r="G681" s="289" t="n"/>
      <c r="H681" s="289" t="n"/>
      <c r="I681" s="289" t="n"/>
      <c r="J681" s="289" t="n"/>
      <c r="K681" s="247" t="n"/>
      <c r="L681" s="247" t="n"/>
      <c r="M681" s="247" t="n"/>
      <c r="N681" s="247" t="n"/>
      <c r="O681" s="247" t="n"/>
    </row>
    <row r="682" ht="16.5" customHeight="1" s="268">
      <c r="A682" s="247" t="n"/>
      <c r="B682" s="289" t="n"/>
      <c r="C682" s="289" t="n"/>
      <c r="D682" s="289" t="n"/>
      <c r="E682" s="289" t="n"/>
      <c r="F682" s="289" t="n"/>
      <c r="G682" s="289" t="n"/>
      <c r="H682" s="289" t="n"/>
      <c r="I682" s="289" t="n"/>
      <c r="J682" s="289" t="n"/>
      <c r="K682" s="247" t="n"/>
      <c r="L682" s="247" t="n"/>
      <c r="M682" s="247" t="n"/>
      <c r="N682" s="247" t="n"/>
      <c r="O682" s="247" t="n"/>
    </row>
    <row r="683" ht="16.5" customHeight="1" s="268">
      <c r="A683" s="247" t="n"/>
      <c r="B683" s="289" t="n"/>
      <c r="C683" s="289" t="n"/>
      <c r="D683" s="289" t="n"/>
      <c r="E683" s="289" t="n"/>
      <c r="F683" s="289" t="n"/>
      <c r="G683" s="289" t="n"/>
      <c r="H683" s="289" t="n"/>
      <c r="I683" s="289" t="n"/>
      <c r="J683" s="289" t="n"/>
      <c r="K683" s="247" t="n"/>
      <c r="L683" s="247" t="n"/>
      <c r="M683" s="247" t="n"/>
      <c r="N683" s="247" t="n"/>
      <c r="O683" s="247" t="n"/>
    </row>
    <row r="684" ht="16.5" customHeight="1" s="268">
      <c r="A684" s="247" t="n"/>
      <c r="B684" s="289" t="n"/>
      <c r="C684" s="289" t="n"/>
      <c r="D684" s="289" t="n"/>
      <c r="E684" s="289" t="n"/>
      <c r="F684" s="289" t="n"/>
      <c r="G684" s="289" t="n"/>
      <c r="H684" s="289" t="n"/>
      <c r="I684" s="289" t="n"/>
      <c r="J684" s="289" t="n"/>
      <c r="K684" s="247" t="n"/>
      <c r="L684" s="247" t="n"/>
      <c r="M684" s="247" t="n"/>
      <c r="N684" s="247" t="n"/>
      <c r="O684" s="247" t="n"/>
    </row>
    <row r="685" ht="16.5" customHeight="1" s="268">
      <c r="A685" s="247" t="n"/>
      <c r="B685" s="289" t="n"/>
      <c r="C685" s="289" t="n"/>
      <c r="D685" s="289" t="n"/>
      <c r="E685" s="289" t="n"/>
      <c r="F685" s="289" t="n"/>
      <c r="G685" s="289" t="n"/>
      <c r="H685" s="289" t="n"/>
      <c r="I685" s="289" t="n"/>
      <c r="J685" s="289" t="n"/>
      <c r="K685" s="247" t="n"/>
      <c r="L685" s="247" t="n"/>
      <c r="M685" s="247" t="n"/>
      <c r="N685" s="247" t="n"/>
      <c r="O685" s="247" t="n"/>
    </row>
    <row r="686" ht="16.5" customHeight="1" s="268">
      <c r="A686" s="247" t="n"/>
      <c r="B686" s="289" t="n"/>
      <c r="C686" s="289" t="n"/>
      <c r="D686" s="289" t="n"/>
      <c r="E686" s="289" t="n"/>
      <c r="F686" s="289" t="n"/>
      <c r="G686" s="289" t="n"/>
      <c r="H686" s="289" t="n"/>
      <c r="I686" s="289" t="n"/>
      <c r="J686" s="289" t="n"/>
      <c r="K686" s="247" t="n"/>
      <c r="L686" s="247" t="n"/>
      <c r="M686" s="247" t="n"/>
      <c r="N686" s="247" t="n"/>
      <c r="O686" s="247" t="n"/>
    </row>
    <row r="687" ht="16.5" customHeight="1" s="268">
      <c r="A687" s="247" t="n"/>
      <c r="B687" s="289" t="n"/>
      <c r="C687" s="289" t="n"/>
      <c r="D687" s="289" t="n"/>
      <c r="E687" s="289" t="n"/>
      <c r="F687" s="289" t="n"/>
      <c r="G687" s="289" t="n"/>
      <c r="H687" s="289" t="n"/>
      <c r="I687" s="289" t="n"/>
      <c r="J687" s="289" t="n"/>
      <c r="K687" s="247" t="n"/>
      <c r="L687" s="247" t="n"/>
      <c r="M687" s="247" t="n"/>
      <c r="N687" s="247" t="n"/>
      <c r="O687" s="247" t="n"/>
    </row>
    <row r="688" ht="16.5" customHeight="1" s="268">
      <c r="A688" s="247" t="n"/>
      <c r="B688" s="289" t="n"/>
      <c r="C688" s="289" t="n"/>
      <c r="D688" s="289" t="n"/>
      <c r="E688" s="289" t="n"/>
      <c r="F688" s="289" t="n"/>
      <c r="G688" s="289" t="n"/>
      <c r="H688" s="289" t="n"/>
      <c r="I688" s="289" t="n"/>
      <c r="J688" s="289" t="n"/>
      <c r="K688" s="247" t="n"/>
      <c r="L688" s="247" t="n"/>
      <c r="M688" s="247" t="n"/>
      <c r="N688" s="247" t="n"/>
      <c r="O688" s="247" t="n"/>
    </row>
    <row r="689" ht="16.5" customHeight="1" s="268">
      <c r="A689" s="247" t="n"/>
      <c r="B689" s="289" t="n"/>
      <c r="C689" s="289" t="n"/>
      <c r="D689" s="289" t="n"/>
      <c r="E689" s="289" t="n"/>
      <c r="F689" s="289" t="n"/>
      <c r="G689" s="289" t="n"/>
      <c r="H689" s="289" t="n"/>
      <c r="I689" s="289" t="n"/>
      <c r="J689" s="289" t="n"/>
      <c r="K689" s="247" t="n"/>
      <c r="L689" s="247" t="n"/>
      <c r="M689" s="247" t="n"/>
      <c r="N689" s="247" t="n"/>
      <c r="O689" s="247" t="n"/>
    </row>
    <row r="690" ht="16.5" customHeight="1" s="268">
      <c r="A690" s="247" t="n"/>
      <c r="B690" s="289" t="n"/>
      <c r="C690" s="289" t="n"/>
      <c r="D690" s="289" t="n"/>
      <c r="E690" s="289" t="n"/>
      <c r="F690" s="289" t="n"/>
      <c r="G690" s="289" t="n"/>
      <c r="H690" s="289" t="n"/>
      <c r="I690" s="289" t="n"/>
      <c r="J690" s="289" t="n"/>
      <c r="K690" s="247" t="n"/>
      <c r="L690" s="247" t="n"/>
      <c r="M690" s="247" t="n"/>
      <c r="N690" s="247" t="n"/>
      <c r="O690" s="247" t="n"/>
    </row>
    <row r="691" ht="16.5" customHeight="1" s="268">
      <c r="A691" s="247" t="n"/>
      <c r="B691" s="289" t="n"/>
      <c r="C691" s="289" t="n"/>
      <c r="D691" s="289" t="n"/>
      <c r="E691" s="289" t="n"/>
      <c r="F691" s="289" t="n"/>
      <c r="G691" s="289" t="n"/>
      <c r="H691" s="289" t="n"/>
      <c r="I691" s="289" t="n"/>
      <c r="J691" s="289" t="n"/>
      <c r="K691" s="247" t="n"/>
      <c r="L691" s="247" t="n"/>
      <c r="M691" s="247" t="n"/>
      <c r="N691" s="247" t="n"/>
      <c r="O691" s="247" t="n"/>
    </row>
    <row r="692" ht="16.5" customHeight="1" s="268">
      <c r="A692" s="247" t="n"/>
      <c r="B692" s="289" t="n"/>
      <c r="C692" s="289" t="n"/>
      <c r="D692" s="289" t="n"/>
      <c r="E692" s="289" t="n"/>
      <c r="F692" s="289" t="n"/>
      <c r="G692" s="289" t="n"/>
      <c r="H692" s="289" t="n"/>
      <c r="I692" s="289" t="n"/>
      <c r="J692" s="289" t="n"/>
      <c r="K692" s="247" t="n"/>
      <c r="L692" s="247" t="n"/>
      <c r="M692" s="247" t="n"/>
      <c r="N692" s="247" t="n"/>
      <c r="O692" s="247" t="n"/>
    </row>
    <row r="693" ht="16.5" customHeight="1" s="268">
      <c r="A693" s="247" t="n"/>
      <c r="B693" s="289" t="n"/>
      <c r="C693" s="289" t="n"/>
      <c r="D693" s="289" t="n"/>
      <c r="E693" s="289" t="n"/>
      <c r="F693" s="289" t="n"/>
      <c r="G693" s="289" t="n"/>
      <c r="H693" s="289" t="n"/>
      <c r="I693" s="289" t="n"/>
      <c r="J693" s="289" t="n"/>
      <c r="K693" s="247" t="n"/>
      <c r="L693" s="247" t="n"/>
      <c r="M693" s="247" t="n"/>
      <c r="N693" s="247" t="n"/>
      <c r="O693" s="247" t="n"/>
    </row>
    <row r="694" ht="16.5" customHeight="1" s="268">
      <c r="A694" s="247" t="n"/>
      <c r="B694" s="289" t="n"/>
      <c r="C694" s="289" t="n"/>
      <c r="D694" s="289" t="n"/>
      <c r="E694" s="289" t="n"/>
      <c r="F694" s="289" t="n"/>
      <c r="G694" s="289" t="n"/>
      <c r="H694" s="289" t="n"/>
      <c r="I694" s="289" t="n"/>
      <c r="J694" s="289" t="n"/>
      <c r="K694" s="247" t="n"/>
      <c r="L694" s="247" t="n"/>
      <c r="M694" s="247" t="n"/>
      <c r="N694" s="247" t="n"/>
      <c r="O694" s="247" t="n"/>
    </row>
    <row r="695" ht="16.5" customHeight="1" s="268">
      <c r="A695" s="247" t="n"/>
      <c r="B695" s="289" t="n"/>
      <c r="C695" s="289" t="n"/>
      <c r="D695" s="289" t="n"/>
      <c r="E695" s="289" t="n"/>
      <c r="F695" s="289" t="n"/>
      <c r="G695" s="289" t="n"/>
      <c r="H695" s="289" t="n"/>
      <c r="I695" s="289" t="n"/>
      <c r="J695" s="289" t="n"/>
      <c r="K695" s="247" t="n"/>
      <c r="L695" s="247" t="n"/>
      <c r="M695" s="247" t="n"/>
      <c r="N695" s="247" t="n"/>
      <c r="O695" s="247" t="n"/>
    </row>
    <row r="696" ht="16.5" customHeight="1" s="268">
      <c r="A696" s="247" t="n"/>
      <c r="B696" s="289" t="n"/>
      <c r="C696" s="289" t="n"/>
      <c r="D696" s="289" t="n"/>
      <c r="E696" s="289" t="n"/>
      <c r="F696" s="289" t="n"/>
      <c r="G696" s="289" t="n"/>
      <c r="H696" s="289" t="n"/>
      <c r="I696" s="289" t="n"/>
      <c r="J696" s="289" t="n"/>
      <c r="K696" s="247" t="n"/>
      <c r="L696" s="247" t="n"/>
      <c r="M696" s="247" t="n"/>
      <c r="N696" s="247" t="n"/>
      <c r="O696" s="247" t="n"/>
    </row>
    <row r="697" ht="16.5" customHeight="1" s="268">
      <c r="A697" s="247" t="n"/>
      <c r="B697" s="289" t="n"/>
      <c r="C697" s="289" t="n"/>
      <c r="D697" s="289" t="n"/>
      <c r="E697" s="289" t="n"/>
      <c r="F697" s="289" t="n"/>
      <c r="G697" s="289" t="n"/>
      <c r="H697" s="289" t="n"/>
      <c r="I697" s="289" t="n"/>
      <c r="J697" s="289" t="n"/>
      <c r="K697" s="247" t="n"/>
      <c r="L697" s="247" t="n"/>
      <c r="M697" s="247" t="n"/>
      <c r="N697" s="247" t="n"/>
      <c r="O697" s="247" t="n"/>
    </row>
    <row r="698" ht="16.5" customHeight="1" s="268">
      <c r="A698" s="247" t="n"/>
      <c r="B698" s="289" t="n"/>
      <c r="C698" s="289" t="n"/>
      <c r="D698" s="289" t="n"/>
      <c r="E698" s="289" t="n"/>
      <c r="F698" s="289" t="n"/>
      <c r="G698" s="289" t="n"/>
      <c r="H698" s="289" t="n"/>
      <c r="I698" s="289" t="n"/>
      <c r="J698" s="289" t="n"/>
      <c r="K698" s="247" t="n"/>
      <c r="L698" s="247" t="n"/>
      <c r="M698" s="247" t="n"/>
      <c r="N698" s="247" t="n"/>
      <c r="O698" s="247" t="n"/>
    </row>
    <row r="699" ht="16.5" customHeight="1" s="268">
      <c r="A699" s="247" t="n"/>
      <c r="B699" s="289" t="n"/>
      <c r="C699" s="289" t="n"/>
      <c r="D699" s="289" t="n"/>
      <c r="E699" s="289" t="n"/>
      <c r="F699" s="289" t="n"/>
      <c r="G699" s="289" t="n"/>
      <c r="H699" s="289" t="n"/>
      <c r="I699" s="289" t="n"/>
      <c r="J699" s="289" t="n"/>
      <c r="K699" s="247" t="n"/>
      <c r="L699" s="247" t="n"/>
      <c r="M699" s="247" t="n"/>
      <c r="N699" s="247" t="n"/>
      <c r="O699" s="247" t="n"/>
    </row>
    <row r="700" ht="16.5" customHeight="1" s="268">
      <c r="A700" s="247" t="n"/>
      <c r="B700" s="289" t="n"/>
      <c r="C700" s="289" t="n"/>
      <c r="D700" s="289" t="n"/>
      <c r="E700" s="289" t="n"/>
      <c r="F700" s="289" t="n"/>
      <c r="G700" s="289" t="n"/>
      <c r="H700" s="289" t="n"/>
      <c r="I700" s="289" t="n"/>
      <c r="J700" s="289" t="n"/>
      <c r="K700" s="247" t="n"/>
      <c r="L700" s="247" t="n"/>
      <c r="M700" s="247" t="n"/>
      <c r="N700" s="247" t="n"/>
      <c r="O700" s="247" t="n"/>
    </row>
    <row r="701" ht="16.5" customHeight="1" s="268">
      <c r="A701" s="247" t="n"/>
      <c r="B701" s="289" t="n"/>
      <c r="C701" s="289" t="n"/>
      <c r="D701" s="289" t="n"/>
      <c r="E701" s="289" t="n"/>
      <c r="F701" s="289" t="n"/>
      <c r="G701" s="289" t="n"/>
      <c r="H701" s="289" t="n"/>
      <c r="I701" s="289" t="n"/>
      <c r="J701" s="289" t="n"/>
      <c r="K701" s="247" t="n"/>
      <c r="L701" s="247" t="n"/>
      <c r="M701" s="247" t="n"/>
      <c r="N701" s="247" t="n"/>
      <c r="O701" s="247" t="n"/>
    </row>
    <row r="702" ht="16.5" customHeight="1" s="268">
      <c r="A702" s="247" t="n"/>
      <c r="B702" s="289" t="n"/>
      <c r="C702" s="289" t="n"/>
      <c r="D702" s="289" t="n"/>
      <c r="E702" s="289" t="n"/>
      <c r="F702" s="289" t="n"/>
      <c r="G702" s="289" t="n"/>
      <c r="H702" s="289" t="n"/>
      <c r="I702" s="289" t="n"/>
      <c r="J702" s="289" t="n"/>
      <c r="K702" s="247" t="n"/>
      <c r="L702" s="247" t="n"/>
      <c r="M702" s="247" t="n"/>
      <c r="N702" s="247" t="n"/>
      <c r="O702" s="247" t="n"/>
    </row>
    <row r="703" ht="16.5" customHeight="1" s="268">
      <c r="A703" s="247" t="n"/>
      <c r="B703" s="289" t="n"/>
      <c r="C703" s="289" t="n"/>
      <c r="D703" s="289" t="n"/>
      <c r="E703" s="289" t="n"/>
      <c r="F703" s="289" t="n"/>
      <c r="G703" s="289" t="n"/>
      <c r="H703" s="289" t="n"/>
      <c r="I703" s="289" t="n"/>
      <c r="J703" s="289" t="n"/>
      <c r="K703" s="247" t="n"/>
      <c r="L703" s="247" t="n"/>
      <c r="M703" s="247" t="n"/>
      <c r="N703" s="247" t="n"/>
      <c r="O703" s="247" t="n"/>
    </row>
    <row r="704" ht="16.5" customHeight="1" s="268">
      <c r="A704" s="247" t="n"/>
      <c r="B704" s="289" t="n"/>
      <c r="C704" s="289" t="n"/>
      <c r="D704" s="289" t="n"/>
      <c r="E704" s="289" t="n"/>
      <c r="F704" s="289" t="n"/>
      <c r="G704" s="289" t="n"/>
      <c r="H704" s="289" t="n"/>
      <c r="I704" s="289" t="n"/>
      <c r="J704" s="289" t="n"/>
      <c r="K704" s="247" t="n"/>
      <c r="L704" s="247" t="n"/>
      <c r="M704" s="247" t="n"/>
      <c r="N704" s="247" t="n"/>
      <c r="O704" s="247" t="n"/>
    </row>
    <row r="705" ht="16.5" customHeight="1" s="268">
      <c r="A705" s="247" t="n"/>
      <c r="B705" s="289" t="n"/>
      <c r="C705" s="289" t="n"/>
      <c r="D705" s="289" t="n"/>
      <c r="E705" s="289" t="n"/>
      <c r="F705" s="289" t="n"/>
      <c r="G705" s="289" t="n"/>
      <c r="H705" s="289" t="n"/>
      <c r="I705" s="289" t="n"/>
      <c r="J705" s="289" t="n"/>
      <c r="K705" s="247" t="n"/>
      <c r="L705" s="247" t="n"/>
      <c r="M705" s="247" t="n"/>
      <c r="N705" s="247" t="n"/>
      <c r="O705" s="247" t="n"/>
    </row>
    <row r="706" ht="16.5" customHeight="1" s="268">
      <c r="A706" s="247" t="n"/>
      <c r="B706" s="289" t="n"/>
      <c r="C706" s="289" t="n"/>
      <c r="D706" s="289" t="n"/>
      <c r="E706" s="289" t="n"/>
      <c r="F706" s="289" t="n"/>
      <c r="G706" s="289" t="n"/>
      <c r="H706" s="289" t="n"/>
      <c r="I706" s="289" t="n"/>
      <c r="J706" s="289" t="n"/>
      <c r="K706" s="247" t="n"/>
      <c r="L706" s="247" t="n"/>
      <c r="M706" s="247" t="n"/>
      <c r="N706" s="247" t="n"/>
      <c r="O706" s="247" t="n"/>
    </row>
    <row r="707" ht="16.5" customHeight="1" s="268">
      <c r="A707" s="247" t="n"/>
      <c r="B707" s="289" t="n"/>
      <c r="C707" s="289" t="n"/>
      <c r="D707" s="289" t="n"/>
      <c r="E707" s="289" t="n"/>
      <c r="F707" s="289" t="n"/>
      <c r="G707" s="289" t="n"/>
      <c r="H707" s="289" t="n"/>
      <c r="I707" s="289" t="n"/>
      <c r="J707" s="289" t="n"/>
      <c r="K707" s="247" t="n"/>
      <c r="L707" s="247" t="n"/>
      <c r="M707" s="247" t="n"/>
      <c r="N707" s="247" t="n"/>
      <c r="O707" s="247" t="n"/>
    </row>
    <row r="708" ht="16.5" customHeight="1" s="268">
      <c r="A708" s="247" t="n"/>
      <c r="B708" s="289" t="n"/>
      <c r="C708" s="289" t="n"/>
      <c r="D708" s="289" t="n"/>
      <c r="E708" s="289" t="n"/>
      <c r="F708" s="289" t="n"/>
      <c r="G708" s="289" t="n"/>
      <c r="H708" s="289" t="n"/>
      <c r="I708" s="289" t="n"/>
      <c r="J708" s="289" t="n"/>
      <c r="K708" s="247" t="n"/>
      <c r="L708" s="247" t="n"/>
      <c r="M708" s="247" t="n"/>
      <c r="N708" s="247" t="n"/>
      <c r="O708" s="247" t="n"/>
    </row>
    <row r="709" ht="16.5" customHeight="1" s="268">
      <c r="A709" s="247" t="n"/>
      <c r="B709" s="289" t="n"/>
      <c r="C709" s="289" t="n"/>
      <c r="D709" s="289" t="n"/>
      <c r="E709" s="289" t="n"/>
      <c r="F709" s="289" t="n"/>
      <c r="G709" s="289" t="n"/>
      <c r="H709" s="289" t="n"/>
      <c r="I709" s="289" t="n"/>
      <c r="J709" s="289" t="n"/>
      <c r="K709" s="247" t="n"/>
      <c r="L709" s="247" t="n"/>
      <c r="M709" s="247" t="n"/>
      <c r="N709" s="247" t="n"/>
      <c r="O709" s="247" t="n"/>
    </row>
    <row r="710" ht="16.5" customHeight="1" s="268">
      <c r="A710" s="247" t="n"/>
      <c r="B710" s="289" t="n"/>
      <c r="C710" s="289" t="n"/>
      <c r="D710" s="289" t="n"/>
      <c r="E710" s="289" t="n"/>
      <c r="F710" s="289" t="n"/>
      <c r="G710" s="289" t="n"/>
      <c r="H710" s="289" t="n"/>
      <c r="I710" s="289" t="n"/>
      <c r="J710" s="289" t="n"/>
      <c r="K710" s="247" t="n"/>
      <c r="L710" s="247" t="n"/>
      <c r="M710" s="247" t="n"/>
      <c r="N710" s="247" t="n"/>
      <c r="O710" s="247" t="n"/>
    </row>
    <row r="711" ht="16.5" customHeight="1" s="268">
      <c r="A711" s="247" t="n"/>
      <c r="B711" s="289" t="n"/>
      <c r="C711" s="289" t="n"/>
      <c r="D711" s="289" t="n"/>
      <c r="E711" s="289" t="n"/>
      <c r="F711" s="289" t="n"/>
      <c r="G711" s="289" t="n"/>
      <c r="H711" s="289" t="n"/>
      <c r="I711" s="289" t="n"/>
      <c r="J711" s="289" t="n"/>
      <c r="K711" s="247" t="n"/>
      <c r="L711" s="247" t="n"/>
      <c r="M711" s="247" t="n"/>
      <c r="N711" s="247" t="n"/>
      <c r="O711" s="247" t="n"/>
    </row>
    <row r="712" ht="16.5" customHeight="1" s="268">
      <c r="A712" s="247" t="n"/>
      <c r="B712" s="289" t="n"/>
      <c r="C712" s="289" t="n"/>
      <c r="D712" s="289" t="n"/>
      <c r="E712" s="289" t="n"/>
      <c r="F712" s="289" t="n"/>
      <c r="G712" s="289" t="n"/>
      <c r="H712" s="289" t="n"/>
      <c r="I712" s="289" t="n"/>
      <c r="J712" s="289" t="n"/>
      <c r="K712" s="247" t="n"/>
      <c r="L712" s="247" t="n"/>
      <c r="M712" s="247" t="n"/>
      <c r="N712" s="247" t="n"/>
      <c r="O712" s="247" t="n"/>
    </row>
    <row r="713" ht="16.5" customHeight="1" s="268">
      <c r="A713" s="247" t="n"/>
      <c r="B713" s="289" t="n"/>
      <c r="C713" s="289" t="n"/>
      <c r="D713" s="289" t="n"/>
      <c r="E713" s="289" t="n"/>
      <c r="F713" s="289" t="n"/>
      <c r="G713" s="289" t="n"/>
      <c r="H713" s="289" t="n"/>
      <c r="I713" s="289" t="n"/>
      <c r="J713" s="289" t="n"/>
      <c r="K713" s="247" t="n"/>
      <c r="L713" s="247" t="n"/>
      <c r="M713" s="247" t="n"/>
      <c r="N713" s="247" t="n"/>
      <c r="O713" s="247" t="n"/>
    </row>
    <row r="714" ht="16.5" customHeight="1" s="268">
      <c r="A714" s="247" t="n"/>
      <c r="B714" s="289" t="n"/>
      <c r="C714" s="289" t="n"/>
      <c r="D714" s="289" t="n"/>
      <c r="E714" s="289" t="n"/>
      <c r="F714" s="289" t="n"/>
      <c r="G714" s="289" t="n"/>
      <c r="H714" s="289" t="n"/>
      <c r="I714" s="289" t="n"/>
      <c r="J714" s="289" t="n"/>
      <c r="K714" s="247" t="n"/>
      <c r="L714" s="247" t="n"/>
      <c r="M714" s="247" t="n"/>
      <c r="N714" s="247" t="n"/>
      <c r="O714" s="247" t="n"/>
    </row>
    <row r="715" ht="16.5" customHeight="1" s="268">
      <c r="A715" s="247" t="n"/>
      <c r="B715" s="289" t="n"/>
      <c r="C715" s="289" t="n"/>
      <c r="D715" s="289" t="n"/>
      <c r="E715" s="289" t="n"/>
      <c r="F715" s="289" t="n"/>
      <c r="G715" s="289" t="n"/>
      <c r="H715" s="289" t="n"/>
      <c r="I715" s="289" t="n"/>
      <c r="J715" s="289" t="n"/>
      <c r="K715" s="247" t="n"/>
      <c r="L715" s="247" t="n"/>
      <c r="M715" s="247" t="n"/>
      <c r="N715" s="247" t="n"/>
      <c r="O715" s="247" t="n"/>
    </row>
    <row r="716" ht="16.5" customHeight="1" s="268">
      <c r="A716" s="247" t="n"/>
      <c r="B716" s="289" t="n"/>
      <c r="C716" s="289" t="n"/>
      <c r="D716" s="289" t="n"/>
      <c r="E716" s="289" t="n"/>
      <c r="F716" s="289" t="n"/>
      <c r="G716" s="289" t="n"/>
      <c r="H716" s="289" t="n"/>
      <c r="I716" s="289" t="n"/>
      <c r="J716" s="289" t="n"/>
      <c r="K716" s="247" t="n"/>
      <c r="L716" s="247" t="n"/>
      <c r="M716" s="247" t="n"/>
      <c r="N716" s="247" t="n"/>
      <c r="O716" s="247" t="n"/>
    </row>
    <row r="717" ht="16.5" customHeight="1" s="268">
      <c r="A717" s="247" t="n"/>
      <c r="B717" s="289" t="n"/>
      <c r="C717" s="289" t="n"/>
      <c r="D717" s="289" t="n"/>
      <c r="E717" s="289" t="n"/>
      <c r="F717" s="289" t="n"/>
      <c r="G717" s="289" t="n"/>
      <c r="H717" s="289" t="n"/>
      <c r="I717" s="289" t="n"/>
      <c r="J717" s="289" t="n"/>
      <c r="K717" s="247" t="n"/>
      <c r="L717" s="247" t="n"/>
      <c r="M717" s="247" t="n"/>
      <c r="N717" s="247" t="n"/>
      <c r="O717" s="247" t="n"/>
    </row>
    <row r="718" ht="16.5" customHeight="1" s="268">
      <c r="A718" s="247" t="n"/>
      <c r="B718" s="289" t="n"/>
      <c r="C718" s="289" t="n"/>
      <c r="D718" s="289" t="n"/>
      <c r="E718" s="289" t="n"/>
      <c r="F718" s="289" t="n"/>
      <c r="G718" s="289" t="n"/>
      <c r="H718" s="289" t="n"/>
      <c r="I718" s="289" t="n"/>
      <c r="J718" s="289" t="n"/>
      <c r="K718" s="247" t="n"/>
      <c r="L718" s="247" t="n"/>
      <c r="M718" s="247" t="n"/>
      <c r="N718" s="247" t="n"/>
      <c r="O718" s="247" t="n"/>
    </row>
    <row r="719" ht="16.5" customHeight="1" s="268">
      <c r="A719" s="247" t="n"/>
      <c r="B719" s="289" t="n"/>
      <c r="C719" s="289" t="n"/>
      <c r="D719" s="289" t="n"/>
      <c r="E719" s="289" t="n"/>
      <c r="F719" s="289" t="n"/>
      <c r="G719" s="289" t="n"/>
      <c r="H719" s="289" t="n"/>
      <c r="I719" s="289" t="n"/>
      <c r="J719" s="289" t="n"/>
      <c r="K719" s="247" t="n"/>
      <c r="L719" s="247" t="n"/>
      <c r="M719" s="247" t="n"/>
      <c r="N719" s="247" t="n"/>
      <c r="O719" s="247" t="n"/>
    </row>
    <row r="720" ht="16.5" customHeight="1" s="268">
      <c r="A720" s="247" t="n"/>
      <c r="B720" s="289" t="n"/>
      <c r="C720" s="289" t="n"/>
      <c r="D720" s="289" t="n"/>
      <c r="E720" s="289" t="n"/>
      <c r="F720" s="289" t="n"/>
      <c r="G720" s="289" t="n"/>
      <c r="H720" s="289" t="n"/>
      <c r="I720" s="289" t="n"/>
      <c r="J720" s="289" t="n"/>
      <c r="K720" s="247" t="n"/>
      <c r="L720" s="247" t="n"/>
      <c r="M720" s="247" t="n"/>
      <c r="N720" s="247" t="n"/>
      <c r="O720" s="247" t="n"/>
    </row>
    <row r="721" ht="16.5" customHeight="1" s="268">
      <c r="A721" s="247" t="n"/>
      <c r="B721" s="289" t="n"/>
      <c r="C721" s="289" t="n"/>
      <c r="D721" s="289" t="n"/>
      <c r="E721" s="289" t="n"/>
      <c r="F721" s="289" t="n"/>
      <c r="G721" s="289" t="n"/>
      <c r="H721" s="289" t="n"/>
      <c r="I721" s="289" t="n"/>
      <c r="J721" s="289" t="n"/>
      <c r="K721" s="247" t="n"/>
      <c r="L721" s="247" t="n"/>
      <c r="M721" s="247" t="n"/>
      <c r="N721" s="247" t="n"/>
      <c r="O721" s="247" t="n"/>
    </row>
    <row r="722" ht="16.5" customHeight="1" s="268">
      <c r="A722" s="247" t="n"/>
      <c r="B722" s="289" t="n"/>
      <c r="C722" s="289" t="n"/>
      <c r="D722" s="289" t="n"/>
      <c r="E722" s="289" t="n"/>
      <c r="F722" s="289" t="n"/>
      <c r="G722" s="289" t="n"/>
      <c r="H722" s="289" t="n"/>
      <c r="I722" s="289" t="n"/>
      <c r="J722" s="289" t="n"/>
      <c r="K722" s="247" t="n"/>
      <c r="L722" s="247" t="n"/>
      <c r="M722" s="247" t="n"/>
      <c r="N722" s="247" t="n"/>
      <c r="O722" s="247" t="n"/>
    </row>
    <row r="723" ht="16.5" customHeight="1" s="268">
      <c r="A723" s="247" t="n"/>
      <c r="B723" s="289" t="n"/>
      <c r="C723" s="289" t="n"/>
      <c r="D723" s="289" t="n"/>
      <c r="E723" s="289" t="n"/>
      <c r="F723" s="289" t="n"/>
      <c r="G723" s="289" t="n"/>
      <c r="H723" s="289" t="n"/>
      <c r="I723" s="289" t="n"/>
      <c r="J723" s="289" t="n"/>
      <c r="K723" s="247" t="n"/>
      <c r="L723" s="247" t="n"/>
      <c r="M723" s="247" t="n"/>
      <c r="N723" s="247" t="n"/>
      <c r="O723" s="247" t="n"/>
    </row>
    <row r="724" ht="16.5" customHeight="1" s="268">
      <c r="A724" s="247" t="n"/>
      <c r="B724" s="289" t="n"/>
      <c r="C724" s="289" t="n"/>
      <c r="D724" s="289" t="n"/>
      <c r="E724" s="289" t="n"/>
      <c r="F724" s="289" t="n"/>
      <c r="G724" s="289" t="n"/>
      <c r="H724" s="289" t="n"/>
      <c r="I724" s="289" t="n"/>
      <c r="J724" s="289" t="n"/>
      <c r="K724" s="247" t="n"/>
      <c r="L724" s="247" t="n"/>
      <c r="M724" s="247" t="n"/>
      <c r="N724" s="247" t="n"/>
      <c r="O724" s="247" t="n"/>
    </row>
    <row r="725" ht="16.5" customHeight="1" s="268">
      <c r="A725" s="247" t="n"/>
      <c r="B725" s="289" t="n"/>
      <c r="C725" s="289" t="n"/>
      <c r="D725" s="289" t="n"/>
      <c r="E725" s="289" t="n"/>
      <c r="F725" s="289" t="n"/>
      <c r="G725" s="289" t="n"/>
      <c r="H725" s="289" t="n"/>
      <c r="I725" s="289" t="n"/>
      <c r="J725" s="289" t="n"/>
      <c r="K725" s="247" t="n"/>
      <c r="L725" s="247" t="n"/>
      <c r="M725" s="247" t="n"/>
      <c r="N725" s="247" t="n"/>
      <c r="O725" s="247" t="n"/>
    </row>
    <row r="726" ht="16.5" customHeight="1" s="268">
      <c r="A726" s="247" t="n"/>
      <c r="B726" s="289" t="n"/>
      <c r="C726" s="289" t="n"/>
      <c r="D726" s="289" t="n"/>
      <c r="E726" s="289" t="n"/>
      <c r="F726" s="289" t="n"/>
      <c r="G726" s="289" t="n"/>
      <c r="H726" s="289" t="n"/>
      <c r="I726" s="289" t="n"/>
      <c r="J726" s="289" t="n"/>
      <c r="K726" s="247" t="n"/>
      <c r="L726" s="247" t="n"/>
      <c r="M726" s="247" t="n"/>
      <c r="N726" s="247" t="n"/>
      <c r="O726" s="247" t="n"/>
    </row>
    <row r="727" ht="16.5" customHeight="1" s="268">
      <c r="A727" s="247" t="n"/>
      <c r="B727" s="289" t="n"/>
      <c r="C727" s="289" t="n"/>
      <c r="D727" s="289" t="n"/>
      <c r="E727" s="289" t="n"/>
      <c r="F727" s="289" t="n"/>
      <c r="G727" s="289" t="n"/>
      <c r="H727" s="289" t="n"/>
      <c r="I727" s="289" t="n"/>
      <c r="J727" s="289" t="n"/>
      <c r="K727" s="247" t="n"/>
      <c r="L727" s="247" t="n"/>
      <c r="M727" s="247" t="n"/>
      <c r="N727" s="247" t="n"/>
      <c r="O727" s="247" t="n"/>
    </row>
    <row r="728" ht="16.5" customHeight="1" s="268">
      <c r="A728" s="247" t="n"/>
      <c r="B728" s="289" t="n"/>
      <c r="C728" s="289" t="n"/>
      <c r="D728" s="289" t="n"/>
      <c r="E728" s="289" t="n"/>
      <c r="F728" s="289" t="n"/>
      <c r="G728" s="289" t="n"/>
      <c r="H728" s="289" t="n"/>
      <c r="I728" s="289" t="n"/>
      <c r="J728" s="289" t="n"/>
      <c r="K728" s="247" t="n"/>
      <c r="L728" s="247" t="n"/>
      <c r="M728" s="247" t="n"/>
      <c r="N728" s="247" t="n"/>
      <c r="O728" s="247" t="n"/>
    </row>
    <row r="729" ht="16.5" customHeight="1" s="268">
      <c r="A729" s="247" t="n"/>
      <c r="B729" s="289" t="n"/>
      <c r="C729" s="289" t="n"/>
      <c r="D729" s="289" t="n"/>
      <c r="E729" s="289" t="n"/>
      <c r="F729" s="289" t="n"/>
      <c r="G729" s="289" t="n"/>
      <c r="H729" s="289" t="n"/>
      <c r="I729" s="289" t="n"/>
      <c r="J729" s="289" t="n"/>
      <c r="K729" s="247" t="n"/>
      <c r="L729" s="247" t="n"/>
      <c r="M729" s="247" t="n"/>
      <c r="N729" s="247" t="n"/>
      <c r="O729" s="247" t="n"/>
    </row>
    <row r="730" ht="16.5" customHeight="1" s="268">
      <c r="A730" s="247" t="n"/>
      <c r="B730" s="289" t="n"/>
      <c r="C730" s="289" t="n"/>
      <c r="D730" s="289" t="n"/>
      <c r="E730" s="289" t="n"/>
      <c r="F730" s="289" t="n"/>
      <c r="G730" s="289" t="n"/>
      <c r="H730" s="289" t="n"/>
      <c r="I730" s="289" t="n"/>
      <c r="J730" s="289" t="n"/>
      <c r="K730" s="247" t="n"/>
      <c r="L730" s="247" t="n"/>
      <c r="M730" s="247" t="n"/>
      <c r="N730" s="247" t="n"/>
      <c r="O730" s="247" t="n"/>
    </row>
    <row r="731" ht="16.5" customHeight="1" s="268">
      <c r="A731" s="247" t="n"/>
      <c r="B731" s="289" t="n"/>
      <c r="C731" s="289" t="n"/>
      <c r="D731" s="289" t="n"/>
      <c r="E731" s="289" t="n"/>
      <c r="F731" s="289" t="n"/>
      <c r="G731" s="289" t="n"/>
      <c r="H731" s="289" t="n"/>
      <c r="I731" s="289" t="n"/>
      <c r="J731" s="289" t="n"/>
      <c r="K731" s="247" t="n"/>
      <c r="L731" s="247" t="n"/>
      <c r="M731" s="247" t="n"/>
      <c r="N731" s="247" t="n"/>
      <c r="O731" s="247" t="n"/>
    </row>
    <row r="732" ht="16.5" customHeight="1" s="268">
      <c r="A732" s="247" t="n"/>
      <c r="B732" s="289" t="n"/>
      <c r="C732" s="289" t="n"/>
      <c r="D732" s="289" t="n"/>
      <c r="E732" s="289" t="n"/>
      <c r="F732" s="289" t="n"/>
      <c r="G732" s="289" t="n"/>
      <c r="H732" s="289" t="n"/>
      <c r="I732" s="289" t="n"/>
      <c r="J732" s="289" t="n"/>
      <c r="K732" s="247" t="n"/>
      <c r="L732" s="247" t="n"/>
      <c r="M732" s="247" t="n"/>
      <c r="N732" s="247" t="n"/>
      <c r="O732" s="247" t="n"/>
    </row>
    <row r="733" ht="16.5" customHeight="1" s="268">
      <c r="A733" s="247" t="n"/>
      <c r="B733" s="289" t="n"/>
      <c r="C733" s="289" t="n"/>
      <c r="D733" s="289" t="n"/>
      <c r="E733" s="289" t="n"/>
      <c r="F733" s="289" t="n"/>
      <c r="G733" s="289" t="n"/>
      <c r="H733" s="289" t="n"/>
      <c r="I733" s="289" t="n"/>
      <c r="J733" s="289" t="n"/>
      <c r="K733" s="247" t="n"/>
      <c r="L733" s="247" t="n"/>
      <c r="M733" s="247" t="n"/>
      <c r="N733" s="247" t="n"/>
      <c r="O733" s="247" t="n"/>
    </row>
    <row r="734" ht="16.5" customHeight="1" s="268">
      <c r="A734" s="247" t="n"/>
      <c r="B734" s="289" t="n"/>
      <c r="C734" s="289" t="n"/>
      <c r="D734" s="289" t="n"/>
      <c r="E734" s="289" t="n"/>
      <c r="F734" s="289" t="n"/>
      <c r="G734" s="289" t="n"/>
      <c r="H734" s="289" t="n"/>
      <c r="I734" s="289" t="n"/>
      <c r="J734" s="289" t="n"/>
      <c r="K734" s="247" t="n"/>
      <c r="L734" s="247" t="n"/>
      <c r="M734" s="247" t="n"/>
      <c r="N734" s="247" t="n"/>
      <c r="O734" s="247" t="n"/>
    </row>
    <row r="735" ht="16.5" customHeight="1" s="268">
      <c r="A735" s="247" t="n"/>
      <c r="B735" s="289" t="n"/>
      <c r="C735" s="289" t="n"/>
      <c r="D735" s="289" t="n"/>
      <c r="E735" s="289" t="n"/>
      <c r="F735" s="289" t="n"/>
      <c r="G735" s="289" t="n"/>
      <c r="H735" s="289" t="n"/>
      <c r="I735" s="289" t="n"/>
      <c r="J735" s="289" t="n"/>
      <c r="K735" s="247" t="n"/>
      <c r="L735" s="247" t="n"/>
      <c r="M735" s="247" t="n"/>
      <c r="N735" s="247" t="n"/>
      <c r="O735" s="247" t="n"/>
    </row>
    <row r="736" ht="16.5" customHeight="1" s="268">
      <c r="A736" s="247" t="n"/>
      <c r="B736" s="289" t="n"/>
      <c r="C736" s="289" t="n"/>
      <c r="D736" s="289" t="n"/>
      <c r="E736" s="289" t="n"/>
      <c r="F736" s="289" t="n"/>
      <c r="G736" s="289" t="n"/>
      <c r="H736" s="289" t="n"/>
      <c r="I736" s="289" t="n"/>
      <c r="J736" s="289" t="n"/>
      <c r="K736" s="247" t="n"/>
      <c r="L736" s="247" t="n"/>
      <c r="M736" s="247" t="n"/>
      <c r="N736" s="247" t="n"/>
      <c r="O736" s="247" t="n"/>
    </row>
    <row r="737" ht="16.5" customHeight="1" s="268">
      <c r="A737" s="247" t="n"/>
      <c r="B737" s="289" t="n"/>
      <c r="C737" s="289" t="n"/>
      <c r="D737" s="289" t="n"/>
      <c r="E737" s="289" t="n"/>
      <c r="F737" s="289" t="n"/>
      <c r="G737" s="289" t="n"/>
      <c r="H737" s="289" t="n"/>
      <c r="I737" s="289" t="n"/>
      <c r="J737" s="289" t="n"/>
      <c r="K737" s="247" t="n"/>
      <c r="L737" s="247" t="n"/>
      <c r="M737" s="247" t="n"/>
      <c r="N737" s="247" t="n"/>
      <c r="O737" s="247" t="n"/>
    </row>
    <row r="738" ht="16.5" customHeight="1" s="268">
      <c r="A738" s="247" t="n"/>
      <c r="B738" s="289" t="n"/>
      <c r="C738" s="289" t="n"/>
      <c r="D738" s="289" t="n"/>
      <c r="E738" s="289" t="n"/>
      <c r="F738" s="289" t="n"/>
      <c r="G738" s="289" t="n"/>
      <c r="H738" s="289" t="n"/>
      <c r="I738" s="289" t="n"/>
      <c r="J738" s="289" t="n"/>
      <c r="K738" s="247" t="n"/>
      <c r="L738" s="247" t="n"/>
      <c r="M738" s="247" t="n"/>
      <c r="N738" s="247" t="n"/>
      <c r="O738" s="247" t="n"/>
    </row>
    <row r="739" ht="16.5" customHeight="1" s="268">
      <c r="A739" s="247" t="n"/>
      <c r="B739" s="289" t="n"/>
      <c r="C739" s="289" t="n"/>
      <c r="D739" s="289" t="n"/>
      <c r="E739" s="289" t="n"/>
      <c r="F739" s="289" t="n"/>
      <c r="G739" s="289" t="n"/>
      <c r="H739" s="289" t="n"/>
      <c r="I739" s="289" t="n"/>
      <c r="J739" s="289" t="n"/>
      <c r="K739" s="247" t="n"/>
      <c r="L739" s="247" t="n"/>
      <c r="M739" s="247" t="n"/>
      <c r="N739" s="247" t="n"/>
      <c r="O739" s="247" t="n"/>
    </row>
    <row r="740" ht="16.5" customHeight="1" s="268">
      <c r="A740" s="247" t="n"/>
      <c r="B740" s="289" t="n"/>
      <c r="C740" s="289" t="n"/>
      <c r="D740" s="289" t="n"/>
      <c r="E740" s="289" t="n"/>
      <c r="F740" s="289" t="n"/>
      <c r="G740" s="289" t="n"/>
      <c r="H740" s="289" t="n"/>
      <c r="I740" s="289" t="n"/>
      <c r="J740" s="289" t="n"/>
      <c r="K740" s="247" t="n"/>
      <c r="L740" s="247" t="n"/>
      <c r="M740" s="247" t="n"/>
      <c r="N740" s="247" t="n"/>
      <c r="O740" s="247" t="n"/>
    </row>
    <row r="741" ht="16.5" customHeight="1" s="268">
      <c r="A741" s="247" t="n"/>
      <c r="B741" s="289" t="n"/>
      <c r="C741" s="289" t="n"/>
      <c r="D741" s="289" t="n"/>
      <c r="E741" s="289" t="n"/>
      <c r="F741" s="289" t="n"/>
      <c r="G741" s="289" t="n"/>
      <c r="H741" s="289" t="n"/>
      <c r="I741" s="289" t="n"/>
      <c r="J741" s="289" t="n"/>
      <c r="K741" s="247" t="n"/>
      <c r="L741" s="247" t="n"/>
      <c r="M741" s="247" t="n"/>
      <c r="N741" s="247" t="n"/>
      <c r="O741" s="247" t="n"/>
    </row>
    <row r="742" ht="16.5" customHeight="1" s="268">
      <c r="A742" s="247" t="n"/>
      <c r="B742" s="289" t="n"/>
      <c r="C742" s="289" t="n"/>
      <c r="D742" s="289" t="n"/>
      <c r="E742" s="289" t="n"/>
      <c r="F742" s="289" t="n"/>
      <c r="G742" s="289" t="n"/>
      <c r="H742" s="289" t="n"/>
      <c r="I742" s="289" t="n"/>
      <c r="J742" s="289" t="n"/>
      <c r="K742" s="247" t="n"/>
      <c r="L742" s="247" t="n"/>
      <c r="M742" s="247" t="n"/>
      <c r="N742" s="247" t="n"/>
      <c r="O742" s="247" t="n"/>
    </row>
    <row r="743" ht="16.5" customHeight="1" s="268">
      <c r="A743" s="247" t="n"/>
      <c r="B743" s="289" t="n"/>
      <c r="C743" s="289" t="n"/>
      <c r="D743" s="289" t="n"/>
      <c r="E743" s="289" t="n"/>
      <c r="F743" s="289" t="n"/>
      <c r="G743" s="289" t="n"/>
      <c r="H743" s="289" t="n"/>
      <c r="I743" s="289" t="n"/>
      <c r="J743" s="289" t="n"/>
      <c r="K743" s="247" t="n"/>
      <c r="L743" s="247" t="n"/>
      <c r="M743" s="247" t="n"/>
      <c r="N743" s="247" t="n"/>
      <c r="O743" s="247" t="n"/>
    </row>
    <row r="744" ht="16.5" customHeight="1" s="268">
      <c r="A744" s="247" t="n"/>
      <c r="B744" s="289" t="n"/>
      <c r="C744" s="289" t="n"/>
      <c r="D744" s="289" t="n"/>
      <c r="E744" s="289" t="n"/>
      <c r="F744" s="289" t="n"/>
      <c r="G744" s="289" t="n"/>
      <c r="H744" s="289" t="n"/>
      <c r="I744" s="289" t="n"/>
      <c r="J744" s="289" t="n"/>
      <c r="K744" s="247" t="n"/>
      <c r="L744" s="247" t="n"/>
      <c r="M744" s="247" t="n"/>
      <c r="N744" s="247" t="n"/>
      <c r="O744" s="247" t="n"/>
    </row>
    <row r="745" ht="16.5" customHeight="1" s="268">
      <c r="A745" s="247" t="n"/>
      <c r="B745" s="289" t="n"/>
      <c r="C745" s="289" t="n"/>
      <c r="D745" s="289" t="n"/>
      <c r="E745" s="289" t="n"/>
      <c r="F745" s="289" t="n"/>
      <c r="G745" s="289" t="n"/>
      <c r="H745" s="289" t="n"/>
      <c r="I745" s="289" t="n"/>
      <c r="J745" s="289" t="n"/>
      <c r="K745" s="247" t="n"/>
      <c r="L745" s="247" t="n"/>
      <c r="M745" s="247" t="n"/>
      <c r="N745" s="247" t="n"/>
      <c r="O745" s="247" t="n"/>
    </row>
    <row r="746" ht="16.5" customHeight="1" s="268">
      <c r="A746" s="247" t="n"/>
      <c r="B746" s="289" t="n"/>
      <c r="C746" s="289" t="n"/>
      <c r="D746" s="289" t="n"/>
      <c r="E746" s="289" t="n"/>
      <c r="F746" s="289" t="n"/>
      <c r="G746" s="289" t="n"/>
      <c r="H746" s="289" t="n"/>
      <c r="I746" s="289" t="n"/>
      <c r="J746" s="289" t="n"/>
      <c r="K746" s="247" t="n"/>
      <c r="L746" s="247" t="n"/>
      <c r="M746" s="247" t="n"/>
      <c r="N746" s="247" t="n"/>
      <c r="O746" s="247" t="n"/>
    </row>
    <row r="747" ht="16.5" customHeight="1" s="268">
      <c r="A747" s="247" t="n"/>
      <c r="B747" s="289" t="n"/>
      <c r="C747" s="289" t="n"/>
      <c r="D747" s="289" t="n"/>
      <c r="E747" s="289" t="n"/>
      <c r="F747" s="289" t="n"/>
      <c r="G747" s="289" t="n"/>
      <c r="H747" s="289" t="n"/>
      <c r="I747" s="289" t="n"/>
      <c r="J747" s="289" t="n"/>
      <c r="K747" s="247" t="n"/>
      <c r="L747" s="247" t="n"/>
      <c r="M747" s="247" t="n"/>
      <c r="N747" s="247" t="n"/>
      <c r="O747" s="247" t="n"/>
    </row>
    <row r="748" ht="16.5" customHeight="1" s="268">
      <c r="A748" s="247" t="n"/>
      <c r="B748" s="289" t="n"/>
      <c r="C748" s="289" t="n"/>
      <c r="D748" s="289" t="n"/>
      <c r="E748" s="289" t="n"/>
      <c r="F748" s="289" t="n"/>
      <c r="G748" s="289" t="n"/>
      <c r="H748" s="289" t="n"/>
      <c r="I748" s="289" t="n"/>
      <c r="J748" s="289" t="n"/>
      <c r="K748" s="247" t="n"/>
      <c r="L748" s="247" t="n"/>
      <c r="M748" s="247" t="n"/>
      <c r="N748" s="247" t="n"/>
      <c r="O748" s="247" t="n"/>
    </row>
    <row r="749" ht="16.5" customHeight="1" s="268">
      <c r="A749" s="247" t="n"/>
      <c r="B749" s="289" t="n"/>
      <c r="C749" s="289" t="n"/>
      <c r="D749" s="289" t="n"/>
      <c r="E749" s="289" t="n"/>
      <c r="F749" s="289" t="n"/>
      <c r="G749" s="289" t="n"/>
      <c r="H749" s="289" t="n"/>
      <c r="I749" s="289" t="n"/>
      <c r="J749" s="289" t="n"/>
      <c r="K749" s="247" t="n"/>
      <c r="L749" s="247" t="n"/>
      <c r="M749" s="247" t="n"/>
      <c r="N749" s="247" t="n"/>
      <c r="O749" s="247" t="n"/>
    </row>
    <row r="750" ht="16.5" customHeight="1" s="268">
      <c r="A750" s="247" t="n"/>
      <c r="B750" s="289" t="n"/>
      <c r="C750" s="289" t="n"/>
      <c r="D750" s="289" t="n"/>
      <c r="E750" s="289" t="n"/>
      <c r="F750" s="289" t="n"/>
      <c r="G750" s="289" t="n"/>
      <c r="H750" s="289" t="n"/>
      <c r="I750" s="289" t="n"/>
      <c r="J750" s="289" t="n"/>
      <c r="K750" s="247" t="n"/>
      <c r="L750" s="247" t="n"/>
      <c r="M750" s="247" t="n"/>
      <c r="N750" s="247" t="n"/>
      <c r="O750" s="247" t="n"/>
    </row>
    <row r="751" ht="16.5" customHeight="1" s="268">
      <c r="A751" s="247" t="n"/>
      <c r="B751" s="289" t="n"/>
      <c r="C751" s="289" t="n"/>
      <c r="D751" s="289" t="n"/>
      <c r="E751" s="289" t="n"/>
      <c r="F751" s="289" t="n"/>
      <c r="G751" s="289" t="n"/>
      <c r="H751" s="289" t="n"/>
      <c r="I751" s="289" t="n"/>
      <c r="J751" s="289" t="n"/>
      <c r="K751" s="247" t="n"/>
      <c r="L751" s="247" t="n"/>
      <c r="M751" s="247" t="n"/>
      <c r="N751" s="247" t="n"/>
      <c r="O751" s="247" t="n"/>
    </row>
    <row r="752" ht="16.5" customHeight="1" s="268">
      <c r="A752" s="247" t="n"/>
      <c r="B752" s="289" t="n"/>
      <c r="C752" s="289" t="n"/>
      <c r="D752" s="289" t="n"/>
      <c r="E752" s="289" t="n"/>
      <c r="F752" s="289" t="n"/>
      <c r="G752" s="289" t="n"/>
      <c r="H752" s="289" t="n"/>
      <c r="I752" s="289" t="n"/>
      <c r="J752" s="289" t="n"/>
      <c r="K752" s="247" t="n"/>
      <c r="L752" s="247" t="n"/>
      <c r="M752" s="247" t="n"/>
      <c r="N752" s="247" t="n"/>
      <c r="O752" s="247" t="n"/>
    </row>
    <row r="753" ht="16.5" customHeight="1" s="268">
      <c r="A753" s="247" t="n"/>
      <c r="B753" s="289" t="n"/>
      <c r="C753" s="289" t="n"/>
      <c r="D753" s="289" t="n"/>
      <c r="E753" s="289" t="n"/>
      <c r="F753" s="289" t="n"/>
      <c r="G753" s="289" t="n"/>
      <c r="H753" s="289" t="n"/>
      <c r="I753" s="289" t="n"/>
      <c r="J753" s="289" t="n"/>
      <c r="K753" s="247" t="n"/>
      <c r="L753" s="247" t="n"/>
      <c r="M753" s="247" t="n"/>
      <c r="N753" s="247" t="n"/>
      <c r="O753" s="247" t="n"/>
    </row>
    <row r="754" ht="16.5" customHeight="1" s="268">
      <c r="A754" s="247" t="n"/>
      <c r="B754" s="289" t="n"/>
      <c r="C754" s="289" t="n"/>
      <c r="D754" s="289" t="n"/>
      <c r="E754" s="289" t="n"/>
      <c r="F754" s="289" t="n"/>
      <c r="G754" s="289" t="n"/>
      <c r="H754" s="289" t="n"/>
      <c r="I754" s="289" t="n"/>
      <c r="J754" s="289" t="n"/>
      <c r="K754" s="247" t="n"/>
      <c r="L754" s="247" t="n"/>
      <c r="M754" s="247" t="n"/>
      <c r="N754" s="247" t="n"/>
      <c r="O754" s="247" t="n"/>
    </row>
    <row r="755" ht="16.5" customHeight="1" s="268">
      <c r="A755" s="247" t="n"/>
      <c r="B755" s="289" t="n"/>
      <c r="C755" s="289" t="n"/>
      <c r="D755" s="289" t="n"/>
      <c r="E755" s="289" t="n"/>
      <c r="F755" s="289" t="n"/>
      <c r="G755" s="289" t="n"/>
      <c r="H755" s="289" t="n"/>
      <c r="I755" s="289" t="n"/>
      <c r="J755" s="289" t="n"/>
      <c r="K755" s="247" t="n"/>
      <c r="L755" s="247" t="n"/>
      <c r="M755" s="247" t="n"/>
      <c r="N755" s="247" t="n"/>
      <c r="O755" s="247" t="n"/>
    </row>
    <row r="756" ht="16.5" customHeight="1" s="268">
      <c r="A756" s="247" t="n"/>
      <c r="B756" s="289" t="n"/>
      <c r="C756" s="289" t="n"/>
      <c r="D756" s="289" t="n"/>
      <c r="E756" s="289" t="n"/>
      <c r="F756" s="289" t="n"/>
      <c r="G756" s="289" t="n"/>
      <c r="H756" s="289" t="n"/>
      <c r="I756" s="289" t="n"/>
      <c r="J756" s="289" t="n"/>
      <c r="K756" s="247" t="n"/>
      <c r="L756" s="247" t="n"/>
      <c r="M756" s="247" t="n"/>
      <c r="N756" s="247" t="n"/>
      <c r="O756" s="247" t="n"/>
    </row>
    <row r="757" ht="16.5" customHeight="1" s="268">
      <c r="A757" s="247" t="n"/>
      <c r="B757" s="289" t="n"/>
      <c r="C757" s="289" t="n"/>
      <c r="D757" s="289" t="n"/>
      <c r="E757" s="289" t="n"/>
      <c r="F757" s="289" t="n"/>
      <c r="G757" s="289" t="n"/>
      <c r="H757" s="289" t="n"/>
      <c r="I757" s="289" t="n"/>
      <c r="J757" s="289" t="n"/>
      <c r="K757" s="247" t="n"/>
      <c r="L757" s="247" t="n"/>
      <c r="M757" s="247" t="n"/>
      <c r="N757" s="247" t="n"/>
      <c r="O757" s="247" t="n"/>
    </row>
    <row r="758" ht="16.5" customHeight="1" s="268">
      <c r="A758" s="247" t="n"/>
      <c r="B758" s="289" t="n"/>
      <c r="C758" s="289" t="n"/>
      <c r="D758" s="289" t="n"/>
      <c r="E758" s="289" t="n"/>
      <c r="F758" s="289" t="n"/>
      <c r="G758" s="289" t="n"/>
      <c r="H758" s="289" t="n"/>
      <c r="I758" s="289" t="n"/>
      <c r="J758" s="289" t="n"/>
      <c r="K758" s="247" t="n"/>
      <c r="L758" s="247" t="n"/>
      <c r="M758" s="247" t="n"/>
      <c r="N758" s="247" t="n"/>
      <c r="O758" s="247" t="n"/>
    </row>
    <row r="759" ht="16.5" customHeight="1" s="268">
      <c r="A759" s="247" t="n"/>
      <c r="B759" s="289" t="n"/>
      <c r="C759" s="289" t="n"/>
      <c r="D759" s="289" t="n"/>
      <c r="E759" s="289" t="n"/>
      <c r="F759" s="289" t="n"/>
      <c r="G759" s="289" t="n"/>
      <c r="H759" s="289" t="n"/>
      <c r="I759" s="289" t="n"/>
      <c r="J759" s="289" t="n"/>
      <c r="K759" s="247" t="n"/>
      <c r="L759" s="247" t="n"/>
      <c r="M759" s="247" t="n"/>
      <c r="N759" s="247" t="n"/>
      <c r="O759" s="247" t="n"/>
    </row>
    <row r="760" ht="16.5" customHeight="1" s="268">
      <c r="A760" s="247" t="n"/>
      <c r="B760" s="289" t="n"/>
      <c r="C760" s="289" t="n"/>
      <c r="D760" s="289" t="n"/>
      <c r="E760" s="289" t="n"/>
      <c r="F760" s="289" t="n"/>
      <c r="G760" s="289" t="n"/>
      <c r="H760" s="289" t="n"/>
      <c r="I760" s="289" t="n"/>
      <c r="J760" s="289" t="n"/>
      <c r="K760" s="247" t="n"/>
      <c r="L760" s="247" t="n"/>
      <c r="M760" s="247" t="n"/>
      <c r="N760" s="247" t="n"/>
      <c r="O760" s="247" t="n"/>
    </row>
    <row r="761" ht="16.5" customHeight="1" s="268">
      <c r="A761" s="247" t="n"/>
      <c r="B761" s="289" t="n"/>
      <c r="C761" s="289" t="n"/>
      <c r="D761" s="289" t="n"/>
      <c r="E761" s="289" t="n"/>
      <c r="F761" s="289" t="n"/>
      <c r="G761" s="289" t="n"/>
      <c r="H761" s="289" t="n"/>
      <c r="I761" s="289" t="n"/>
      <c r="J761" s="289" t="n"/>
      <c r="K761" s="247" t="n"/>
      <c r="L761" s="247" t="n"/>
      <c r="M761" s="247" t="n"/>
      <c r="N761" s="247" t="n"/>
      <c r="O761" s="247" t="n"/>
    </row>
    <row r="762" ht="16.5" customHeight="1" s="268">
      <c r="A762" s="247" t="n"/>
      <c r="B762" s="289" t="n"/>
      <c r="C762" s="289" t="n"/>
      <c r="D762" s="289" t="n"/>
      <c r="E762" s="289" t="n"/>
      <c r="F762" s="289" t="n"/>
      <c r="G762" s="289" t="n"/>
      <c r="H762" s="289" t="n"/>
      <c r="I762" s="289" t="n"/>
      <c r="J762" s="289" t="n"/>
      <c r="K762" s="247" t="n"/>
      <c r="L762" s="247" t="n"/>
      <c r="M762" s="247" t="n"/>
      <c r="N762" s="247" t="n"/>
      <c r="O762" s="247" t="n"/>
    </row>
    <row r="763" ht="16.5" customHeight="1" s="268">
      <c r="A763" s="247" t="n"/>
      <c r="B763" s="289" t="n"/>
      <c r="C763" s="289" t="n"/>
      <c r="D763" s="289" t="n"/>
      <c r="E763" s="289" t="n"/>
      <c r="F763" s="289" t="n"/>
      <c r="G763" s="289" t="n"/>
      <c r="H763" s="289" t="n"/>
      <c r="I763" s="289" t="n"/>
      <c r="J763" s="289" t="n"/>
      <c r="K763" s="247" t="n"/>
      <c r="L763" s="247" t="n"/>
      <c r="M763" s="247" t="n"/>
      <c r="N763" s="247" t="n"/>
      <c r="O763" s="247" t="n"/>
    </row>
    <row r="764" ht="16.5" customHeight="1" s="268">
      <c r="A764" s="247" t="n"/>
      <c r="B764" s="289" t="n"/>
      <c r="C764" s="289" t="n"/>
      <c r="D764" s="289" t="n"/>
      <c r="E764" s="289" t="n"/>
      <c r="F764" s="289" t="n"/>
      <c r="G764" s="289" t="n"/>
      <c r="H764" s="289" t="n"/>
      <c r="I764" s="289" t="n"/>
      <c r="J764" s="289" t="n"/>
      <c r="K764" s="247" t="n"/>
      <c r="L764" s="247" t="n"/>
      <c r="M764" s="247" t="n"/>
      <c r="N764" s="247" t="n"/>
      <c r="O764" s="247" t="n"/>
    </row>
    <row r="765" ht="16.5" customHeight="1" s="268">
      <c r="A765" s="247" t="n"/>
      <c r="B765" s="289" t="n"/>
      <c r="C765" s="289" t="n"/>
      <c r="D765" s="289" t="n"/>
      <c r="E765" s="289" t="n"/>
      <c r="F765" s="289" t="n"/>
      <c r="G765" s="289" t="n"/>
      <c r="H765" s="289" t="n"/>
      <c r="I765" s="289" t="n"/>
      <c r="J765" s="289" t="n"/>
      <c r="K765" s="247" t="n"/>
      <c r="L765" s="247" t="n"/>
      <c r="M765" s="247" t="n"/>
      <c r="N765" s="247" t="n"/>
      <c r="O765" s="247" t="n"/>
    </row>
    <row r="766" ht="16.5" customHeight="1" s="268">
      <c r="A766" s="247" t="n"/>
      <c r="B766" s="289" t="n"/>
      <c r="C766" s="289" t="n"/>
      <c r="D766" s="289" t="n"/>
      <c r="E766" s="289" t="n"/>
      <c r="F766" s="289" t="n"/>
      <c r="G766" s="289" t="n"/>
      <c r="H766" s="289" t="n"/>
      <c r="I766" s="289" t="n"/>
      <c r="J766" s="289" t="n"/>
      <c r="K766" s="247" t="n"/>
      <c r="L766" s="247" t="n"/>
      <c r="M766" s="247" t="n"/>
      <c r="N766" s="247" t="n"/>
      <c r="O766" s="247" t="n"/>
    </row>
    <row r="767" ht="16.5" customHeight="1" s="268">
      <c r="A767" s="247" t="n"/>
      <c r="B767" s="289" t="n"/>
      <c r="C767" s="289" t="n"/>
      <c r="D767" s="289" t="n"/>
      <c r="E767" s="289" t="n"/>
      <c r="F767" s="289" t="n"/>
      <c r="G767" s="289" t="n"/>
      <c r="H767" s="289" t="n"/>
      <c r="I767" s="289" t="n"/>
      <c r="J767" s="289" t="n"/>
      <c r="K767" s="247" t="n"/>
      <c r="L767" s="247" t="n"/>
      <c r="M767" s="247" t="n"/>
      <c r="N767" s="247" t="n"/>
      <c r="O767" s="247" t="n"/>
    </row>
    <row r="768" ht="16.5" customHeight="1" s="268">
      <c r="A768" s="247" t="n"/>
      <c r="B768" s="289" t="n"/>
      <c r="C768" s="289" t="n"/>
      <c r="D768" s="289" t="n"/>
      <c r="E768" s="289" t="n"/>
      <c r="F768" s="289" t="n"/>
      <c r="G768" s="289" t="n"/>
      <c r="H768" s="289" t="n"/>
      <c r="I768" s="289" t="n"/>
      <c r="J768" s="289" t="n"/>
      <c r="K768" s="247" t="n"/>
      <c r="L768" s="247" t="n"/>
      <c r="M768" s="247" t="n"/>
      <c r="N768" s="247" t="n"/>
      <c r="O768" s="247" t="n"/>
    </row>
    <row r="769" ht="16.5" customHeight="1" s="268">
      <c r="A769" s="247" t="n"/>
      <c r="B769" s="289" t="n"/>
      <c r="C769" s="289" t="n"/>
      <c r="D769" s="289" t="n"/>
      <c r="E769" s="289" t="n"/>
      <c r="F769" s="289" t="n"/>
      <c r="G769" s="289" t="n"/>
      <c r="H769" s="289" t="n"/>
      <c r="I769" s="289" t="n"/>
      <c r="J769" s="289" t="n"/>
      <c r="K769" s="247" t="n"/>
      <c r="L769" s="247" t="n"/>
      <c r="M769" s="247" t="n"/>
      <c r="N769" s="247" t="n"/>
      <c r="O769" s="247" t="n"/>
    </row>
    <row r="770" ht="16.5" customHeight="1" s="268">
      <c r="A770" s="247" t="n"/>
      <c r="B770" s="289" t="n"/>
      <c r="C770" s="289" t="n"/>
      <c r="D770" s="289" t="n"/>
      <c r="E770" s="289" t="n"/>
      <c r="F770" s="289" t="n"/>
      <c r="G770" s="289" t="n"/>
      <c r="H770" s="289" t="n"/>
      <c r="I770" s="289" t="n"/>
      <c r="J770" s="289" t="n"/>
      <c r="K770" s="247" t="n"/>
      <c r="L770" s="247" t="n"/>
      <c r="M770" s="247" t="n"/>
      <c r="N770" s="247" t="n"/>
      <c r="O770" s="247" t="n"/>
    </row>
    <row r="771" ht="16.5" customHeight="1" s="268">
      <c r="A771" s="247" t="n"/>
      <c r="B771" s="289" t="n"/>
      <c r="C771" s="289" t="n"/>
      <c r="D771" s="289" t="n"/>
      <c r="E771" s="289" t="n"/>
      <c r="F771" s="289" t="n"/>
      <c r="G771" s="289" t="n"/>
      <c r="H771" s="289" t="n"/>
      <c r="I771" s="289" t="n"/>
      <c r="J771" s="289" t="n"/>
      <c r="K771" s="247" t="n"/>
      <c r="L771" s="247" t="n"/>
      <c r="M771" s="247" t="n"/>
      <c r="N771" s="247" t="n"/>
      <c r="O771" s="247" t="n"/>
    </row>
    <row r="772" ht="16.5" customHeight="1" s="268">
      <c r="A772" s="247" t="n"/>
      <c r="B772" s="289" t="n"/>
      <c r="C772" s="289" t="n"/>
      <c r="D772" s="289" t="n"/>
      <c r="E772" s="289" t="n"/>
      <c r="F772" s="289" t="n"/>
      <c r="G772" s="289" t="n"/>
      <c r="H772" s="289" t="n"/>
      <c r="I772" s="289" t="n"/>
      <c r="J772" s="289" t="n"/>
      <c r="K772" s="247" t="n"/>
      <c r="L772" s="247" t="n"/>
      <c r="M772" s="247" t="n"/>
      <c r="N772" s="247" t="n"/>
      <c r="O772" s="247" t="n"/>
    </row>
    <row r="773" ht="16.5" customHeight="1" s="268">
      <c r="A773" s="247" t="n"/>
      <c r="B773" s="289" t="n"/>
      <c r="C773" s="289" t="n"/>
      <c r="D773" s="289" t="n"/>
      <c r="E773" s="289" t="n"/>
      <c r="F773" s="289" t="n"/>
      <c r="G773" s="289" t="n"/>
      <c r="H773" s="289" t="n"/>
      <c r="I773" s="289" t="n"/>
      <c r="J773" s="289" t="n"/>
      <c r="K773" s="247" t="n"/>
      <c r="L773" s="247" t="n"/>
      <c r="M773" s="247" t="n"/>
      <c r="N773" s="247" t="n"/>
      <c r="O773" s="247" t="n"/>
    </row>
    <row r="774" ht="16.5" customHeight="1" s="268">
      <c r="A774" s="247" t="n"/>
      <c r="B774" s="289" t="n"/>
      <c r="C774" s="289" t="n"/>
      <c r="D774" s="289" t="n"/>
      <c r="E774" s="289" t="n"/>
      <c r="F774" s="289" t="n"/>
      <c r="G774" s="289" t="n"/>
      <c r="H774" s="289" t="n"/>
      <c r="I774" s="289" t="n"/>
      <c r="J774" s="289" t="n"/>
      <c r="K774" s="247" t="n"/>
      <c r="L774" s="247" t="n"/>
      <c r="M774" s="247" t="n"/>
      <c r="N774" s="247" t="n"/>
      <c r="O774" s="247" t="n"/>
    </row>
    <row r="775" ht="16.5" customHeight="1" s="268">
      <c r="A775" s="247" t="n"/>
      <c r="B775" s="289" t="n"/>
      <c r="C775" s="289" t="n"/>
      <c r="D775" s="289" t="n"/>
      <c r="E775" s="289" t="n"/>
      <c r="F775" s="289" t="n"/>
      <c r="G775" s="289" t="n"/>
      <c r="H775" s="289" t="n"/>
      <c r="I775" s="289" t="n"/>
      <c r="J775" s="289" t="n"/>
      <c r="K775" s="247" t="n"/>
      <c r="L775" s="247" t="n"/>
      <c r="M775" s="247" t="n"/>
      <c r="N775" s="247" t="n"/>
      <c r="O775" s="247" t="n"/>
    </row>
    <row r="776" ht="16.5" customHeight="1" s="268">
      <c r="A776" s="247" t="n"/>
      <c r="B776" s="289" t="n"/>
      <c r="C776" s="289" t="n"/>
      <c r="D776" s="289" t="n"/>
      <c r="E776" s="289" t="n"/>
      <c r="F776" s="289" t="n"/>
      <c r="G776" s="289" t="n"/>
      <c r="H776" s="289" t="n"/>
      <c r="I776" s="289" t="n"/>
      <c r="J776" s="289" t="n"/>
      <c r="K776" s="247" t="n"/>
      <c r="L776" s="247" t="n"/>
      <c r="M776" s="247" t="n"/>
      <c r="N776" s="247" t="n"/>
      <c r="O776" s="247" t="n"/>
    </row>
    <row r="777" ht="16.5" customHeight="1" s="268">
      <c r="A777" s="247" t="n"/>
      <c r="B777" s="289" t="n"/>
      <c r="C777" s="289" t="n"/>
      <c r="D777" s="289" t="n"/>
      <c r="E777" s="289" t="n"/>
      <c r="F777" s="289" t="n"/>
      <c r="G777" s="289" t="n"/>
      <c r="H777" s="289" t="n"/>
      <c r="I777" s="289" t="n"/>
      <c r="J777" s="289" t="n"/>
      <c r="K777" s="247" t="n"/>
      <c r="L777" s="247" t="n"/>
      <c r="M777" s="247" t="n"/>
      <c r="N777" s="247" t="n"/>
      <c r="O777" s="247" t="n"/>
    </row>
    <row r="778" ht="16.5" customHeight="1" s="268">
      <c r="A778" s="247" t="n"/>
      <c r="B778" s="289" t="n"/>
      <c r="C778" s="289" t="n"/>
      <c r="D778" s="289" t="n"/>
      <c r="E778" s="289" t="n"/>
      <c r="F778" s="289" t="n"/>
      <c r="G778" s="289" t="n"/>
      <c r="H778" s="289" t="n"/>
      <c r="I778" s="289" t="n"/>
      <c r="J778" s="289" t="n"/>
      <c r="K778" s="247" t="n"/>
      <c r="L778" s="247" t="n"/>
      <c r="M778" s="247" t="n"/>
      <c r="N778" s="247" t="n"/>
      <c r="O778" s="247" t="n"/>
    </row>
    <row r="779" ht="16.5" customHeight="1" s="268">
      <c r="A779" s="247" t="n"/>
      <c r="B779" s="289" t="n"/>
      <c r="C779" s="289" t="n"/>
      <c r="D779" s="289" t="n"/>
      <c r="E779" s="289" t="n"/>
      <c r="F779" s="289" t="n"/>
      <c r="G779" s="289" t="n"/>
      <c r="H779" s="289" t="n"/>
      <c r="I779" s="289" t="n"/>
      <c r="J779" s="289" t="n"/>
      <c r="K779" s="247" t="n"/>
      <c r="L779" s="247" t="n"/>
      <c r="M779" s="247" t="n"/>
      <c r="N779" s="247" t="n"/>
      <c r="O779" s="247" t="n"/>
    </row>
  </sheetData>
  <mergeCells count="7">
    <mergeCell ref="B5:D5"/>
    <mergeCell ref="E5:G5"/>
    <mergeCell ref="K5:M5"/>
    <mergeCell ref="H5:J5"/>
    <mergeCell ref="A1:O1"/>
    <mergeCell ref="N5:O5"/>
    <mergeCell ref="A3:O3"/>
  </mergeCells>
  <printOptions horizontalCentered="1"/>
  <pageMargins left="0" right="0" top="0.7480314960629921" bottom="0.275590551181102" header="0.6299212598425201" footer="0.15748031496063"/>
  <pageSetup orientation="landscape" paperSize="9" fitToHeight="0" fitToWidth="1"/>
  <headerFooter>
    <oddHeader/>
    <oddFooter>&amp;C&amp;"細明體,Regular"參&amp;"-,Regular"-10</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V61"/>
  <sheetViews>
    <sheetView workbookViewId="0">
      <selection activeCell="E68" sqref="E68"/>
    </sheetView>
  </sheetViews>
  <sheetFormatPr baseColWidth="8" defaultColWidth="9" defaultRowHeight="21.95" customHeight="1"/>
  <cols>
    <col width="12.625" customWidth="1" style="261" min="1" max="1"/>
    <col width="9.375" customWidth="1" style="261" min="2" max="2"/>
    <col width="13.625" customWidth="1" style="261" min="3" max="3"/>
    <col width="14.125" customWidth="1" style="261" min="4" max="4"/>
    <col width="15.75" customWidth="1" style="261" min="5" max="5"/>
    <col width="17.625" customWidth="1" style="261" min="6" max="6"/>
    <col width="18.75" customWidth="1" style="261" min="7" max="7"/>
    <col width="13.75" customWidth="1" style="261" min="8" max="8"/>
    <col width="18.625" customWidth="1" style="261" min="9" max="9"/>
    <col width="9" customWidth="1" style="261" min="10" max="11"/>
    <col width="9" customWidth="1" style="261" min="12" max="16384"/>
  </cols>
  <sheetData>
    <row r="1" ht="21.95" customHeight="1" s="268" thickBot="1">
      <c r="A1" s="265" t="inlineStr">
        <is>
          <t>研究發展人員薪資表</t>
        </is>
      </c>
      <c r="B1" s="266" t="n"/>
      <c r="C1" s="266" t="n"/>
      <c r="D1" s="266" t="n"/>
      <c r="E1" s="266" t="n"/>
      <c r="F1" s="266" t="n"/>
      <c r="G1" s="266" t="n"/>
      <c r="H1" s="266" t="n"/>
      <c r="I1" s="266" t="n"/>
      <c r="J1" s="247" t="n"/>
      <c r="K1" s="247" t="n"/>
      <c r="L1" s="247" t="n"/>
      <c r="M1" s="247" t="n"/>
      <c r="N1" s="247" t="n"/>
      <c r="O1" s="247" t="n"/>
      <c r="P1" s="247" t="n"/>
      <c r="Q1" s="247" t="n"/>
      <c r="R1" s="247" t="n"/>
      <c r="S1" s="247" t="n"/>
      <c r="T1" s="247" t="n"/>
      <c r="U1" s="247" t="n"/>
      <c r="V1" s="247" t="n"/>
    </row>
    <row r="2" ht="28.5" customFormat="1" customHeight="1" s="4" thickBot="1">
      <c r="A2" s="83" t="inlineStr">
        <is>
          <t>姓  名</t>
        </is>
      </c>
      <c r="B2" s="84" t="inlineStr">
        <is>
          <t>職稱</t>
        </is>
      </c>
      <c r="C2" s="85" t="inlineStr">
        <is>
          <t>本薪
A</t>
        </is>
      </c>
      <c r="D2" s="85" t="inlineStr">
        <is>
          <t>職務加給或技術津貼B</t>
        </is>
      </c>
      <c r="E2" s="85" t="inlineStr">
        <is>
          <t>主管加給
C</t>
        </is>
      </c>
      <c r="F2" s="85" t="inlineStr">
        <is>
          <t>月薪小計
D=A+B+C</t>
        </is>
      </c>
      <c r="G2" s="85" t="inlineStr">
        <is>
          <t>計畫書編列之酬勞費(G)</t>
        </is>
      </c>
      <c r="H2" s="85" t="inlineStr">
        <is>
          <t>投入比率
(註1)E</t>
        </is>
      </c>
      <c r="I2" s="86" t="inlineStr">
        <is>
          <t>可列入本計畫之薪餉F=(X註3)*E</t>
        </is>
      </c>
      <c r="J2" s="247" t="n"/>
      <c r="K2" s="247" t="n"/>
      <c r="L2" s="247" t="n"/>
      <c r="M2" s="247" t="n"/>
      <c r="N2" s="247" t="n"/>
      <c r="O2" s="247" t="n"/>
      <c r="P2" s="247" t="n"/>
      <c r="Q2" s="247" t="n"/>
      <c r="R2" s="247" t="n"/>
      <c r="S2" s="247" t="n"/>
      <c r="T2" s="247" t="n"/>
      <c r="U2" s="247" t="n"/>
      <c r="V2" s="247" t="n"/>
    </row>
    <row r="3" hidden="1" ht="14.45" customFormat="1" customHeight="1" s="5">
      <c r="A3" s="87" t="inlineStr">
        <is>
          <t>115年10月</t>
        </is>
      </c>
      <c r="B3" s="88" t="n"/>
      <c r="C3" s="89" t="n"/>
      <c r="D3" s="90" t="n"/>
      <c r="E3" s="89" t="n"/>
      <c r="F3" s="89" t="n"/>
      <c r="G3" s="89" t="n"/>
      <c r="H3" s="89" t="n"/>
      <c r="I3" s="91" t="n"/>
      <c r="J3" s="247" t="n"/>
      <c r="K3" s="247" t="n"/>
      <c r="L3" s="247" t="n"/>
      <c r="M3" s="247" t="n"/>
      <c r="N3" s="247" t="n"/>
      <c r="O3" s="247" t="n"/>
      <c r="P3" s="247" t="n"/>
      <c r="Q3" s="247" t="n"/>
      <c r="R3" s="247" t="n"/>
      <c r="S3" s="247" t="n"/>
      <c r="T3" s="247" t="n"/>
      <c r="U3" s="247" t="n"/>
      <c r="V3" s="247" t="n"/>
    </row>
    <row r="4" hidden="1" ht="14.45" customHeight="1" s="268">
      <c r="A4" s="92" t="n"/>
      <c r="B4" s="93" t="n"/>
      <c r="C4" s="322" t="n"/>
      <c r="D4" s="322" t="n"/>
      <c r="E4" s="322" t="n"/>
      <c r="F4" s="323">
        <f>C4+D4+E4</f>
        <v/>
      </c>
      <c r="G4" s="96" t="n"/>
      <c r="H4" s="96" t="n"/>
      <c r="I4" s="324">
        <f>INT(IF(G4&gt;=F4, F4*H4, G4*H4))</f>
        <v/>
      </c>
      <c r="J4" s="247" t="n"/>
      <c r="K4" s="247" t="n"/>
      <c r="L4" s="247" t="n"/>
      <c r="M4" s="247" t="n"/>
      <c r="N4" s="247" t="n"/>
      <c r="O4" s="247" t="n"/>
      <c r="P4" s="247" t="n"/>
      <c r="Q4" s="247" t="n"/>
      <c r="R4" s="247" t="n"/>
      <c r="S4" s="247" t="n"/>
      <c r="T4" s="247" t="n"/>
      <c r="U4" s="247" t="n"/>
      <c r="V4" s="247" t="n"/>
    </row>
    <row r="5" hidden="1" ht="14.45" customHeight="1" s="268">
      <c r="A5" s="92" t="n"/>
      <c r="B5" s="93" t="n"/>
      <c r="C5" s="322" t="n"/>
      <c r="D5" s="322" t="n"/>
      <c r="E5" s="322" t="n"/>
      <c r="F5" s="323">
        <f>C5+D5+E5</f>
        <v/>
      </c>
      <c r="G5" s="96" t="n"/>
      <c r="H5" s="96" t="n"/>
      <c r="I5" s="324">
        <f>INT(IF(G5&gt;=F5, F5*H5, G5*H5))</f>
        <v/>
      </c>
      <c r="J5" s="247" t="n"/>
      <c r="K5" s="247" t="n"/>
      <c r="L5" s="247" t="n"/>
      <c r="M5" s="247" t="n"/>
      <c r="N5" s="247" t="n"/>
      <c r="O5" s="247" t="n"/>
      <c r="P5" s="247" t="n"/>
      <c r="Q5" s="247" t="n"/>
      <c r="R5" s="247" t="n"/>
      <c r="S5" s="247" t="n"/>
      <c r="T5" s="247" t="n"/>
      <c r="U5" s="247" t="n"/>
      <c r="V5" s="247" t="n"/>
    </row>
    <row r="6" hidden="1" ht="14.45" customHeight="1" s="268">
      <c r="A6" s="92" t="n"/>
      <c r="B6" s="93" t="n"/>
      <c r="C6" s="322" t="n"/>
      <c r="D6" s="322" t="n"/>
      <c r="E6" s="322" t="n"/>
      <c r="F6" s="323">
        <f>C6+D6+E6</f>
        <v/>
      </c>
      <c r="G6" s="96" t="n"/>
      <c r="H6" s="96" t="n"/>
      <c r="I6" s="324">
        <f>INT(IF(G6&gt;=F6, F6*H6, G6*H6))</f>
        <v/>
      </c>
      <c r="J6" s="247" t="n"/>
      <c r="K6" s="247" t="n"/>
      <c r="L6" s="247" t="n"/>
      <c r="M6" s="247" t="n"/>
      <c r="N6" s="247" t="n"/>
      <c r="O6" s="247" t="n"/>
      <c r="P6" s="247" t="n"/>
      <c r="Q6" s="247" t="n"/>
      <c r="R6" s="247" t="n"/>
      <c r="S6" s="247" t="n"/>
      <c r="T6" s="247" t="n"/>
      <c r="U6" s="247" t="n"/>
      <c r="V6" s="247" t="n"/>
    </row>
    <row r="7" hidden="1" ht="14.45" customHeight="1" s="268">
      <c r="A7" s="92" t="n"/>
      <c r="B7" s="93" t="n"/>
      <c r="C7" s="322" t="n"/>
      <c r="D7" s="322" t="n"/>
      <c r="E7" s="322" t="n"/>
      <c r="F7" s="323">
        <f>C7+D7+E7</f>
        <v/>
      </c>
      <c r="G7" s="96" t="n"/>
      <c r="H7" s="96" t="n"/>
      <c r="I7" s="324">
        <f>INT(IF(G7&gt;=F7, F7*H7, G7*H7))</f>
        <v/>
      </c>
      <c r="J7" s="247" t="n"/>
      <c r="K7" s="247" t="n"/>
      <c r="L7" s="247" t="n"/>
      <c r="M7" s="247" t="n"/>
      <c r="N7" s="247" t="n"/>
      <c r="O7" s="247" t="n"/>
      <c r="P7" s="247" t="n"/>
      <c r="Q7" s="247" t="n"/>
      <c r="R7" s="247" t="n"/>
      <c r="S7" s="247" t="n"/>
      <c r="T7" s="247" t="n"/>
      <c r="U7" s="247" t="n"/>
      <c r="V7" s="247" t="n"/>
    </row>
    <row r="8" hidden="1" ht="14.45" customHeight="1" s="268">
      <c r="A8" s="98" t="inlineStr">
        <is>
          <t>小計</t>
        </is>
      </c>
      <c r="B8" s="99" t="n"/>
      <c r="C8" s="323">
        <f>SUM(C4:C7)</f>
        <v/>
      </c>
      <c r="D8" s="323">
        <f>SUM(D4:D7)</f>
        <v/>
      </c>
      <c r="E8" s="323">
        <f>SUM(E4:E7)</f>
        <v/>
      </c>
      <c r="F8" s="323">
        <f>SUM(F4:F7)</f>
        <v/>
      </c>
      <c r="G8" s="323">
        <f>SUM(G4:G7)</f>
        <v/>
      </c>
      <c r="H8" s="100">
        <f>SUM(H4:H7)</f>
        <v/>
      </c>
      <c r="I8" s="324">
        <f>SUM(I4:I7)</f>
        <v/>
      </c>
      <c r="J8" s="247" t="n"/>
      <c r="K8" s="247" t="n"/>
      <c r="L8" s="247" t="n"/>
      <c r="M8" s="247" t="n"/>
      <c r="N8" s="247" t="n"/>
      <c r="O8" s="247" t="n"/>
      <c r="P8" s="247" t="n"/>
      <c r="Q8" s="247" t="n"/>
      <c r="R8" s="247" t="n"/>
      <c r="S8" s="247" t="n"/>
      <c r="T8" s="247" t="n"/>
      <c r="U8" s="247" t="n"/>
      <c r="V8" s="247" t="n"/>
    </row>
    <row r="9" hidden="1" ht="14.45" customHeight="1" s="268">
      <c r="A9" s="87" t="inlineStr">
        <is>
          <t>115年11月</t>
        </is>
      </c>
      <c r="B9" s="88" t="n"/>
      <c r="C9" s="89" t="n"/>
      <c r="D9" s="90" t="n"/>
      <c r="E9" s="89" t="n"/>
      <c r="F9" s="89" t="n"/>
      <c r="G9" s="89" t="n"/>
      <c r="H9" s="89" t="n"/>
      <c r="I9" s="91" t="n"/>
      <c r="J9" s="247" t="n"/>
      <c r="K9" s="247" t="n"/>
      <c r="L9" s="247" t="n"/>
      <c r="M9" s="247" t="n"/>
      <c r="N9" s="247" t="n"/>
      <c r="O9" s="247" t="n"/>
      <c r="P9" s="247" t="n"/>
      <c r="Q9" s="247" t="n"/>
      <c r="R9" s="247" t="n"/>
      <c r="S9" s="247" t="n"/>
      <c r="T9" s="247" t="n"/>
      <c r="U9" s="247" t="n"/>
      <c r="V9" s="247" t="n"/>
    </row>
    <row r="10" hidden="1" ht="14.45" customHeight="1" s="268">
      <c r="A10" s="92" t="n"/>
      <c r="B10" s="93" t="n"/>
      <c r="C10" s="322" t="n"/>
      <c r="D10" s="322" t="n"/>
      <c r="E10" s="322" t="n"/>
      <c r="F10" s="323">
        <f>C10+D10+E10</f>
        <v/>
      </c>
      <c r="G10" s="96" t="n"/>
      <c r="H10" s="96" t="n"/>
      <c r="I10" s="324">
        <f>INT(IF(G10&gt;=F10, F10*H10, G10*H10))</f>
        <v/>
      </c>
      <c r="J10" s="247" t="n"/>
      <c r="K10" s="247" t="n"/>
      <c r="L10" s="247" t="n"/>
      <c r="M10" s="247" t="n"/>
      <c r="N10" s="247" t="n"/>
      <c r="O10" s="247" t="n"/>
      <c r="P10" s="247" t="n"/>
      <c r="Q10" s="247" t="n"/>
      <c r="R10" s="247" t="n"/>
      <c r="S10" s="247" t="n"/>
      <c r="T10" s="247" t="n"/>
      <c r="U10" s="247" t="n"/>
      <c r="V10" s="247" t="n"/>
    </row>
    <row r="11" hidden="1" ht="14.45" customHeight="1" s="268">
      <c r="A11" s="92" t="n"/>
      <c r="B11" s="93" t="n"/>
      <c r="C11" s="322" t="n"/>
      <c r="D11" s="322" t="n"/>
      <c r="E11" s="322" t="n"/>
      <c r="F11" s="323">
        <f>C11+D11+E11</f>
        <v/>
      </c>
      <c r="G11" s="96" t="n"/>
      <c r="H11" s="96" t="n"/>
      <c r="I11" s="324">
        <f>INT(IF(G11&gt;=F11, F11*H11, G11*H11))</f>
        <v/>
      </c>
      <c r="J11" s="247" t="n"/>
      <c r="K11" s="247" t="n"/>
      <c r="L11" s="247" t="n"/>
      <c r="M11" s="247" t="n"/>
      <c r="N11" s="247" t="n"/>
      <c r="O11" s="247" t="n"/>
      <c r="P11" s="247" t="n"/>
      <c r="Q11" s="247" t="n"/>
      <c r="R11" s="247" t="n"/>
      <c r="S11" s="247" t="n"/>
      <c r="T11" s="247" t="n"/>
      <c r="U11" s="247" t="n"/>
      <c r="V11" s="247" t="n"/>
    </row>
    <row r="12" hidden="1" ht="14.45" customHeight="1" s="268">
      <c r="A12" s="92" t="n"/>
      <c r="B12" s="93" t="n"/>
      <c r="C12" s="322" t="n"/>
      <c r="D12" s="322" t="n"/>
      <c r="E12" s="322" t="n"/>
      <c r="F12" s="323">
        <f>C12+D12+E12</f>
        <v/>
      </c>
      <c r="G12" s="96" t="n"/>
      <c r="H12" s="96" t="n"/>
      <c r="I12" s="324">
        <f>INT(IF(G12&gt;=F12, F12*H12, G12*H12))</f>
        <v/>
      </c>
      <c r="J12" s="247" t="n"/>
      <c r="K12" s="247" t="n"/>
      <c r="L12" s="247" t="n"/>
      <c r="M12" s="247" t="n"/>
      <c r="N12" s="247" t="n"/>
      <c r="O12" s="247" t="n"/>
      <c r="P12" s="247" t="n"/>
      <c r="Q12" s="247" t="n"/>
      <c r="R12" s="247" t="n"/>
      <c r="S12" s="247" t="n"/>
      <c r="T12" s="247" t="n"/>
      <c r="U12" s="247" t="n"/>
      <c r="V12" s="247" t="n"/>
    </row>
    <row r="13" hidden="1" ht="14.45" customHeight="1" s="268">
      <c r="A13" s="92" t="n"/>
      <c r="B13" s="93" t="n"/>
      <c r="C13" s="322" t="n"/>
      <c r="D13" s="322" t="n"/>
      <c r="E13" s="322" t="n"/>
      <c r="F13" s="323">
        <f>C13+D13+E13</f>
        <v/>
      </c>
      <c r="G13" s="96" t="n"/>
      <c r="H13" s="96" t="n"/>
      <c r="I13" s="324">
        <f>INT(IF(G13&gt;=F13, F13*H13, G13*H13))</f>
        <v/>
      </c>
      <c r="J13" s="247" t="n"/>
      <c r="K13" s="247" t="n"/>
      <c r="L13" s="247" t="n"/>
      <c r="M13" s="247" t="n"/>
      <c r="N13" s="247" t="n"/>
      <c r="O13" s="247" t="n"/>
      <c r="P13" s="247" t="n"/>
      <c r="Q13" s="247" t="n"/>
      <c r="R13" s="247" t="n"/>
      <c r="S13" s="247" t="n"/>
      <c r="T13" s="247" t="n"/>
      <c r="U13" s="247" t="n"/>
      <c r="V13" s="247" t="n"/>
    </row>
    <row r="14" hidden="1" ht="14.45" customHeight="1" s="268">
      <c r="A14" s="98" t="inlineStr">
        <is>
          <t>小計</t>
        </is>
      </c>
      <c r="B14" s="99" t="n"/>
      <c r="C14" s="323">
        <f>SUM(C10:C13)</f>
        <v/>
      </c>
      <c r="D14" s="323">
        <f>SUM(D10:D13)</f>
        <v/>
      </c>
      <c r="E14" s="323">
        <f>SUM(E10:E13)</f>
        <v/>
      </c>
      <c r="F14" s="323">
        <f>SUM(F10:F13)</f>
        <v/>
      </c>
      <c r="G14" s="323">
        <f>SUM(G10:G13)</f>
        <v/>
      </c>
      <c r="H14" s="100">
        <f>SUM(H10:H13)</f>
        <v/>
      </c>
      <c r="I14" s="324">
        <f>SUM(I10:I13)</f>
        <v/>
      </c>
      <c r="J14" s="247" t="n"/>
      <c r="K14" s="247" t="n"/>
      <c r="L14" s="247" t="n"/>
      <c r="M14" s="247" t="n"/>
      <c r="N14" s="247" t="n"/>
      <c r="O14" s="247" t="n"/>
      <c r="P14" s="247" t="n"/>
      <c r="Q14" s="247" t="n"/>
      <c r="R14" s="247" t="n"/>
      <c r="S14" s="247" t="n"/>
      <c r="T14" s="247" t="n"/>
      <c r="U14" s="247" t="n"/>
      <c r="V14" s="247" t="n"/>
    </row>
    <row r="15" hidden="1" ht="14.45" customHeight="1" s="268">
      <c r="A15" s="87" t="inlineStr">
        <is>
          <t>115年12月</t>
        </is>
      </c>
      <c r="B15" s="88" t="n"/>
      <c r="C15" s="89" t="n"/>
      <c r="D15" s="90" t="n"/>
      <c r="E15" s="89" t="n"/>
      <c r="F15" s="89" t="n"/>
      <c r="G15" s="89" t="n"/>
      <c r="H15" s="89" t="n"/>
      <c r="I15" s="91" t="n"/>
      <c r="J15" s="247" t="n"/>
      <c r="K15" s="247" t="n"/>
      <c r="L15" s="247" t="n"/>
      <c r="M15" s="247" t="n"/>
      <c r="N15" s="247" t="n"/>
      <c r="O15" s="247" t="n"/>
      <c r="P15" s="247" t="n"/>
      <c r="Q15" s="247" t="n"/>
      <c r="R15" s="247" t="n"/>
      <c r="S15" s="247" t="n"/>
      <c r="T15" s="247" t="n"/>
      <c r="U15" s="247" t="n"/>
      <c r="V15" s="247" t="n"/>
    </row>
    <row r="16" hidden="1" ht="14.45" customHeight="1" s="268">
      <c r="A16" s="92" t="n"/>
      <c r="B16" s="93" t="n"/>
      <c r="C16" s="322" t="n"/>
      <c r="D16" s="322" t="n"/>
      <c r="E16" s="322" t="n"/>
      <c r="F16" s="323">
        <f>C16+D16+E16</f>
        <v/>
      </c>
      <c r="G16" s="96" t="n"/>
      <c r="H16" s="96" t="n"/>
      <c r="I16" s="324">
        <f>INT(IF(G16&gt;=F16, F16*H16, G16*H16))</f>
        <v/>
      </c>
      <c r="J16" s="247" t="n"/>
      <c r="K16" s="247" t="n"/>
      <c r="L16" s="247" t="n"/>
      <c r="M16" s="247" t="n"/>
      <c r="N16" s="247" t="n"/>
      <c r="O16" s="247" t="n"/>
      <c r="P16" s="247" t="n"/>
      <c r="Q16" s="247" t="n"/>
      <c r="R16" s="247" t="n"/>
      <c r="S16" s="247" t="n"/>
      <c r="T16" s="247" t="n"/>
      <c r="U16" s="247" t="n"/>
      <c r="V16" s="247" t="n"/>
    </row>
    <row r="17" hidden="1" ht="14.45" customHeight="1" s="268">
      <c r="A17" s="92" t="n"/>
      <c r="B17" s="93" t="n"/>
      <c r="C17" s="322" t="n"/>
      <c r="D17" s="322" t="n"/>
      <c r="E17" s="322" t="n"/>
      <c r="F17" s="323">
        <f>C17+D17+E17</f>
        <v/>
      </c>
      <c r="G17" s="96" t="n"/>
      <c r="H17" s="96" t="n"/>
      <c r="I17" s="324">
        <f>INT(IF(G17&gt;=F17, F17*H17, G17*H17))</f>
        <v/>
      </c>
      <c r="J17" s="247" t="n"/>
      <c r="K17" s="247" t="n"/>
      <c r="L17" s="247" t="n"/>
      <c r="M17" s="247" t="n"/>
      <c r="N17" s="247" t="n"/>
      <c r="O17" s="247" t="n"/>
      <c r="P17" s="247" t="n"/>
      <c r="Q17" s="247" t="n"/>
      <c r="R17" s="247" t="n"/>
      <c r="S17" s="247" t="n"/>
      <c r="T17" s="247" t="n"/>
      <c r="U17" s="247" t="n"/>
      <c r="V17" s="247" t="n"/>
    </row>
    <row r="18" hidden="1" ht="14.45" customHeight="1" s="268">
      <c r="A18" s="92" t="n"/>
      <c r="B18" s="93" t="n"/>
      <c r="C18" s="322" t="n"/>
      <c r="D18" s="322" t="n"/>
      <c r="E18" s="322" t="n"/>
      <c r="F18" s="323">
        <f>C18+D18+E18</f>
        <v/>
      </c>
      <c r="G18" s="96" t="n"/>
      <c r="H18" s="96" t="n"/>
      <c r="I18" s="324">
        <f>INT(IF(G18&gt;=F18, F18*H18, G18*H18))</f>
        <v/>
      </c>
      <c r="J18" s="247" t="n"/>
      <c r="K18" s="247" t="n"/>
      <c r="L18" s="247" t="n"/>
      <c r="M18" s="247" t="n"/>
      <c r="N18" s="247" t="n"/>
      <c r="O18" s="247" t="n"/>
      <c r="P18" s="247" t="n"/>
      <c r="Q18" s="247" t="n"/>
      <c r="R18" s="247" t="n"/>
      <c r="S18" s="247" t="n"/>
      <c r="T18" s="247" t="n"/>
      <c r="U18" s="247" t="n"/>
      <c r="V18" s="247" t="n"/>
    </row>
    <row r="19" hidden="1" ht="14.45" customHeight="1" s="268">
      <c r="A19" s="92" t="n"/>
      <c r="B19" s="93" t="n"/>
      <c r="C19" s="322" t="n"/>
      <c r="D19" s="322" t="n"/>
      <c r="E19" s="322" t="n"/>
      <c r="F19" s="323">
        <f>C19+D19+E19</f>
        <v/>
      </c>
      <c r="G19" s="96" t="n"/>
      <c r="H19" s="96" t="n"/>
      <c r="I19" s="324">
        <f>INT(IF(G19&gt;=F19, F19*H19, G19*H19))</f>
        <v/>
      </c>
      <c r="J19" s="247" t="n"/>
      <c r="K19" s="247" t="n"/>
      <c r="L19" s="247" t="n"/>
      <c r="M19" s="247" t="n"/>
      <c r="N19" s="247" t="n"/>
      <c r="O19" s="247" t="n"/>
      <c r="P19" s="247" t="n"/>
      <c r="Q19" s="247" t="n"/>
      <c r="R19" s="247" t="n"/>
      <c r="S19" s="247" t="n"/>
      <c r="T19" s="247" t="n"/>
      <c r="U19" s="247" t="n"/>
      <c r="V19" s="247" t="n"/>
    </row>
    <row r="20" hidden="1" ht="14.45" customHeight="1" s="268">
      <c r="A20" s="98" t="inlineStr">
        <is>
          <t>小計</t>
        </is>
      </c>
      <c r="B20" s="99" t="n"/>
      <c r="C20" s="323">
        <f>SUM(C16:C19)</f>
        <v/>
      </c>
      <c r="D20" s="323">
        <f>SUM(D16:D19)</f>
        <v/>
      </c>
      <c r="E20" s="323">
        <f>SUM(E16:E19)</f>
        <v/>
      </c>
      <c r="F20" s="323">
        <f>SUM(F16:F19)</f>
        <v/>
      </c>
      <c r="G20" s="323">
        <f>SUM(G16:G19)</f>
        <v/>
      </c>
      <c r="H20" s="100">
        <f>SUM(H16:H19)</f>
        <v/>
      </c>
      <c r="I20" s="324">
        <f>SUM(I16:I19)</f>
        <v/>
      </c>
      <c r="J20" s="247" t="n"/>
      <c r="K20" s="247" t="n"/>
      <c r="L20" s="247" t="n"/>
      <c r="M20" s="247" t="n"/>
      <c r="N20" s="247" t="n"/>
      <c r="O20" s="247" t="n"/>
      <c r="P20" s="247" t="n"/>
      <c r="Q20" s="247" t="n"/>
      <c r="R20" s="247" t="n"/>
      <c r="S20" s="247" t="n"/>
      <c r="T20" s="247" t="n"/>
      <c r="U20" s="247" t="n"/>
      <c r="V20" s="247" t="n"/>
    </row>
    <row r="21" hidden="1" ht="14.45" customHeight="1" s="268">
      <c r="A21" s="87" t="inlineStr">
        <is>
          <t>116年01月</t>
        </is>
      </c>
      <c r="B21" s="88" t="n"/>
      <c r="C21" s="89" t="n"/>
      <c r="D21" s="90" t="n"/>
      <c r="E21" s="89" t="n"/>
      <c r="F21" s="89" t="n"/>
      <c r="G21" s="89" t="n"/>
      <c r="H21" s="89" t="n"/>
      <c r="I21" s="91" t="n"/>
      <c r="J21" s="247" t="n"/>
      <c r="K21" s="247" t="n"/>
      <c r="L21" s="247" t="n"/>
      <c r="M21" s="247" t="n"/>
      <c r="N21" s="247" t="n"/>
      <c r="O21" s="247" t="n"/>
      <c r="P21" s="247" t="n"/>
      <c r="Q21" s="247" t="n"/>
      <c r="R21" s="247" t="n"/>
      <c r="S21" s="247" t="n"/>
      <c r="T21" s="247" t="n"/>
      <c r="U21" s="247" t="n"/>
      <c r="V21" s="247" t="n"/>
    </row>
    <row r="22" hidden="1" ht="14.45" customHeight="1" s="268">
      <c r="A22" s="92" t="n"/>
      <c r="B22" s="93" t="n"/>
      <c r="C22" s="322" t="n"/>
      <c r="D22" s="322" t="n"/>
      <c r="E22" s="322" t="n"/>
      <c r="F22" s="323">
        <f>C22+D22+E22</f>
        <v/>
      </c>
      <c r="G22" s="96" t="n"/>
      <c r="H22" s="96" t="n"/>
      <c r="I22" s="324">
        <f>INT(IF(G22&gt;=F22, F22*H22, G22*H22))</f>
        <v/>
      </c>
      <c r="J22" s="247" t="n"/>
      <c r="K22" s="247" t="n"/>
      <c r="L22" s="247" t="n"/>
      <c r="M22" s="247" t="n"/>
      <c r="N22" s="247" t="n"/>
      <c r="O22" s="247" t="n"/>
      <c r="P22" s="247" t="n"/>
      <c r="Q22" s="247" t="n"/>
      <c r="R22" s="247" t="n"/>
      <c r="S22" s="247" t="n"/>
      <c r="T22" s="247" t="n"/>
      <c r="U22" s="247" t="n"/>
      <c r="V22" s="247" t="n"/>
    </row>
    <row r="23" hidden="1" ht="14.45" customHeight="1" s="268">
      <c r="A23" s="92" t="n"/>
      <c r="B23" s="93" t="n"/>
      <c r="C23" s="322" t="n"/>
      <c r="D23" s="322" t="n"/>
      <c r="E23" s="322" t="n"/>
      <c r="F23" s="323">
        <f>C23+D23+E23</f>
        <v/>
      </c>
      <c r="G23" s="96" t="n"/>
      <c r="H23" s="96" t="n"/>
      <c r="I23" s="324">
        <f>INT(IF(G23&gt;=F23, F23*H23, G23*H23))</f>
        <v/>
      </c>
      <c r="J23" s="247" t="n"/>
      <c r="K23" s="247" t="n"/>
      <c r="L23" s="247" t="n"/>
      <c r="M23" s="247" t="n"/>
      <c r="N23" s="247" t="n"/>
      <c r="O23" s="247" t="n"/>
      <c r="P23" s="247" t="n"/>
      <c r="Q23" s="247" t="n"/>
      <c r="R23" s="247" t="n"/>
      <c r="S23" s="247" t="n"/>
      <c r="T23" s="247" t="n"/>
      <c r="U23" s="247" t="n"/>
      <c r="V23" s="247" t="n"/>
    </row>
    <row r="24" hidden="1" ht="14.45" customHeight="1" s="268">
      <c r="A24" s="92" t="n"/>
      <c r="B24" s="93" t="n"/>
      <c r="C24" s="322" t="n"/>
      <c r="D24" s="322" t="n"/>
      <c r="E24" s="322" t="n"/>
      <c r="F24" s="323">
        <f>C24+D24+E24</f>
        <v/>
      </c>
      <c r="G24" s="96" t="n"/>
      <c r="H24" s="96" t="n"/>
      <c r="I24" s="324">
        <f>INT(IF(G24&gt;=F24, F24*H24, G24*H24))</f>
        <v/>
      </c>
      <c r="J24" s="247" t="n"/>
      <c r="K24" s="247" t="n"/>
      <c r="L24" s="247" t="n"/>
      <c r="M24" s="247" t="n"/>
      <c r="N24" s="247" t="n"/>
      <c r="O24" s="247" t="n"/>
      <c r="P24" s="247" t="n"/>
      <c r="Q24" s="247" t="n"/>
      <c r="R24" s="247" t="n"/>
      <c r="S24" s="247" t="n"/>
      <c r="T24" s="247" t="n"/>
      <c r="U24" s="247" t="n"/>
      <c r="V24" s="247" t="n"/>
    </row>
    <row r="25" hidden="1" ht="14.45" customHeight="1" s="268">
      <c r="A25" s="92" t="n"/>
      <c r="B25" s="93" t="n"/>
      <c r="C25" s="322" t="n"/>
      <c r="D25" s="322" t="n"/>
      <c r="E25" s="322" t="n"/>
      <c r="F25" s="323">
        <f>C25+D25+E25</f>
        <v/>
      </c>
      <c r="G25" s="96" t="n"/>
      <c r="H25" s="96" t="n"/>
      <c r="I25" s="324">
        <f>INT(IF(G25&gt;=F25, F25*H25, G25*H25))</f>
        <v/>
      </c>
      <c r="J25" s="247" t="n"/>
      <c r="K25" s="247" t="n"/>
      <c r="L25" s="247" t="n"/>
      <c r="M25" s="247" t="n"/>
      <c r="N25" s="247" t="n"/>
      <c r="O25" s="247" t="n"/>
      <c r="P25" s="247" t="n"/>
      <c r="Q25" s="247" t="n"/>
      <c r="R25" s="247" t="n"/>
      <c r="S25" s="247" t="n"/>
      <c r="T25" s="247" t="n"/>
      <c r="U25" s="247" t="n"/>
      <c r="V25" s="247" t="n"/>
    </row>
    <row r="26" hidden="1" ht="14.45" customHeight="1" s="268">
      <c r="A26" s="98" t="inlineStr">
        <is>
          <t>小計</t>
        </is>
      </c>
      <c r="B26" s="99" t="n"/>
      <c r="C26" s="323">
        <f>SUM(C22:C25)</f>
        <v/>
      </c>
      <c r="D26" s="323">
        <f>SUM(D22:D25)</f>
        <v/>
      </c>
      <c r="E26" s="323">
        <f>SUM(E22:E25)</f>
        <v/>
      </c>
      <c r="F26" s="323">
        <f>SUM(F22:F25)</f>
        <v/>
      </c>
      <c r="G26" s="323">
        <f>SUM(G22:G25)</f>
        <v/>
      </c>
      <c r="H26" s="100">
        <f>SUM(H22:H25)</f>
        <v/>
      </c>
      <c r="I26" s="324">
        <f>SUM(I22:I25)</f>
        <v/>
      </c>
      <c r="J26" s="247" t="n"/>
      <c r="K26" s="247" t="n"/>
      <c r="L26" s="247" t="n"/>
      <c r="M26" s="247" t="n"/>
      <c r="N26" s="247" t="n"/>
      <c r="O26" s="247" t="n"/>
      <c r="P26" s="247" t="n"/>
      <c r="Q26" s="247" t="n"/>
      <c r="R26" s="247" t="n"/>
      <c r="S26" s="247" t="n"/>
      <c r="T26" s="247" t="n"/>
      <c r="U26" s="247" t="n"/>
      <c r="V26" s="247" t="n"/>
    </row>
    <row r="27" hidden="1" ht="14.45" customHeight="1" s="268">
      <c r="A27" s="87" t="inlineStr">
        <is>
          <t>116年02月</t>
        </is>
      </c>
      <c r="B27" s="88" t="n"/>
      <c r="C27" s="89" t="n"/>
      <c r="D27" s="90" t="n"/>
      <c r="E27" s="89" t="n"/>
      <c r="F27" s="89" t="n"/>
      <c r="G27" s="89" t="n"/>
      <c r="H27" s="89" t="n"/>
      <c r="I27" s="91" t="n"/>
      <c r="J27" s="247" t="n"/>
      <c r="K27" s="247" t="n"/>
      <c r="L27" s="247" t="n"/>
      <c r="M27" s="247" t="n"/>
      <c r="N27" s="247" t="n"/>
      <c r="O27" s="247" t="n"/>
      <c r="P27" s="247" t="n"/>
      <c r="Q27" s="247" t="n"/>
      <c r="R27" s="247" t="n"/>
      <c r="S27" s="247" t="n"/>
      <c r="T27" s="247" t="n"/>
      <c r="U27" s="247" t="n"/>
      <c r="V27" s="247" t="n"/>
    </row>
    <row r="28" hidden="1" ht="14.45" customHeight="1" s="268">
      <c r="A28" s="92" t="n"/>
      <c r="B28" s="93" t="n"/>
      <c r="C28" s="322" t="n"/>
      <c r="D28" s="322" t="n"/>
      <c r="E28" s="322" t="n"/>
      <c r="F28" s="323">
        <f>C28+D28+E28</f>
        <v/>
      </c>
      <c r="G28" s="96" t="n"/>
      <c r="H28" s="96" t="n"/>
      <c r="I28" s="324">
        <f>INT(IF(G28&gt;=F28, F28*H28, G28*H28))</f>
        <v/>
      </c>
      <c r="J28" s="247" t="n"/>
      <c r="K28" s="247" t="n"/>
      <c r="L28" s="247" t="n"/>
      <c r="M28" s="247" t="n"/>
      <c r="N28" s="247" t="n"/>
      <c r="O28" s="247" t="n"/>
      <c r="P28" s="247" t="n"/>
      <c r="Q28" s="247" t="n"/>
      <c r="R28" s="247" t="n"/>
      <c r="S28" s="247" t="n"/>
      <c r="T28" s="247" t="n"/>
      <c r="U28" s="247" t="n"/>
      <c r="V28" s="247" t="n"/>
    </row>
    <row r="29" hidden="1" ht="14.45" customHeight="1" s="268">
      <c r="A29" s="92" t="n"/>
      <c r="B29" s="93" t="n"/>
      <c r="C29" s="322" t="n"/>
      <c r="D29" s="322" t="n"/>
      <c r="E29" s="322" t="n"/>
      <c r="F29" s="323">
        <f>C29+D29+E29</f>
        <v/>
      </c>
      <c r="G29" s="96" t="n"/>
      <c r="H29" s="96" t="n"/>
      <c r="I29" s="324">
        <f>INT(IF(G29&gt;=F29, F29*H29, G29*H29))</f>
        <v/>
      </c>
      <c r="J29" s="247" t="n"/>
      <c r="K29" s="247" t="n"/>
      <c r="L29" s="247" t="n"/>
      <c r="M29" s="247" t="n"/>
      <c r="N29" s="247" t="n"/>
      <c r="O29" s="247" t="n"/>
      <c r="P29" s="247" t="n"/>
      <c r="Q29" s="247" t="n"/>
      <c r="R29" s="247" t="n"/>
      <c r="S29" s="247" t="n"/>
      <c r="T29" s="247" t="n"/>
      <c r="U29" s="247" t="n"/>
      <c r="V29" s="247" t="n"/>
    </row>
    <row r="30" hidden="1" ht="14.45" customHeight="1" s="268">
      <c r="A30" s="92" t="n"/>
      <c r="B30" s="93" t="n"/>
      <c r="C30" s="322" t="n"/>
      <c r="D30" s="322" t="n"/>
      <c r="E30" s="322" t="n"/>
      <c r="F30" s="323">
        <f>C30+D30+E30</f>
        <v/>
      </c>
      <c r="G30" s="96" t="n"/>
      <c r="H30" s="96" t="n"/>
      <c r="I30" s="324">
        <f>INT(IF(G30&gt;=F30, F30*H30, G30*H30))</f>
        <v/>
      </c>
      <c r="J30" s="247" t="n"/>
      <c r="K30" s="247" t="n"/>
      <c r="L30" s="247" t="n"/>
      <c r="M30" s="247" t="n"/>
      <c r="N30" s="247" t="n"/>
      <c r="O30" s="247" t="n"/>
      <c r="P30" s="247" t="n"/>
      <c r="Q30" s="247" t="n"/>
      <c r="R30" s="247" t="n"/>
      <c r="S30" s="247" t="n"/>
      <c r="T30" s="247" t="n"/>
      <c r="U30" s="247" t="n"/>
      <c r="V30" s="247" t="n"/>
    </row>
    <row r="31" hidden="1" ht="14.45" customHeight="1" s="268">
      <c r="A31" s="92" t="n"/>
      <c r="B31" s="93" t="n"/>
      <c r="C31" s="322" t="n"/>
      <c r="D31" s="322" t="n"/>
      <c r="E31" s="322" t="n"/>
      <c r="F31" s="323">
        <f>C31+D31+E31</f>
        <v/>
      </c>
      <c r="G31" s="96" t="n"/>
      <c r="H31" s="96" t="n"/>
      <c r="I31" s="324">
        <f>INT(IF(G31&gt;=F31, F31*H31, G31*H31))</f>
        <v/>
      </c>
      <c r="J31" s="247" t="n"/>
      <c r="K31" s="247" t="n"/>
      <c r="L31" s="247" t="n"/>
      <c r="M31" s="247" t="n"/>
      <c r="N31" s="247" t="n"/>
      <c r="O31" s="247" t="n"/>
      <c r="P31" s="247" t="n"/>
      <c r="Q31" s="247" t="n"/>
      <c r="R31" s="247" t="n"/>
      <c r="S31" s="247" t="n"/>
      <c r="T31" s="247" t="n"/>
      <c r="U31" s="247" t="n"/>
      <c r="V31" s="247" t="n"/>
    </row>
    <row r="32" hidden="1" ht="14.45" customHeight="1" s="268">
      <c r="A32" s="98" t="inlineStr">
        <is>
          <t>小計</t>
        </is>
      </c>
      <c r="B32" s="99" t="n"/>
      <c r="C32" s="323">
        <f>SUM(C28:C31)</f>
        <v/>
      </c>
      <c r="D32" s="323">
        <f>SUM(D28:D31)</f>
        <v/>
      </c>
      <c r="E32" s="323">
        <f>SUM(E28:E31)</f>
        <v/>
      </c>
      <c r="F32" s="323">
        <f>SUM(F28:F31)</f>
        <v/>
      </c>
      <c r="G32" s="323">
        <f>SUM(G28:G31)</f>
        <v/>
      </c>
      <c r="H32" s="100">
        <f>SUM(H28:H31)</f>
        <v/>
      </c>
      <c r="I32" s="324">
        <f>SUM(I28:I31)</f>
        <v/>
      </c>
      <c r="J32" s="247" t="n"/>
      <c r="K32" s="247" t="n"/>
      <c r="L32" s="247" t="n"/>
      <c r="M32" s="247" t="n"/>
      <c r="N32" s="247" t="n"/>
      <c r="O32" s="247" t="n"/>
      <c r="P32" s="247" t="n"/>
      <c r="Q32" s="247" t="n"/>
      <c r="R32" s="247" t="n"/>
      <c r="S32" s="247" t="n"/>
      <c r="T32" s="247" t="n"/>
      <c r="U32" s="247" t="n"/>
      <c r="V32" s="247" t="n"/>
    </row>
    <row r="33" hidden="1" ht="14.45" customHeight="1" s="268">
      <c r="A33" s="87" t="inlineStr">
        <is>
          <t>116年03月</t>
        </is>
      </c>
      <c r="B33" s="88" t="n"/>
      <c r="C33" s="89" t="n"/>
      <c r="D33" s="90" t="n"/>
      <c r="E33" s="89" t="n"/>
      <c r="F33" s="89" t="n"/>
      <c r="G33" s="89" t="n"/>
      <c r="H33" s="89" t="n"/>
      <c r="I33" s="91" t="n"/>
      <c r="J33" s="247" t="n"/>
      <c r="K33" s="247" t="n"/>
      <c r="L33" s="247" t="n"/>
      <c r="M33" s="247" t="n"/>
      <c r="N33" s="247" t="n"/>
      <c r="O33" s="247" t="n"/>
      <c r="P33" s="247" t="n"/>
      <c r="Q33" s="247" t="n"/>
      <c r="R33" s="247" t="n"/>
      <c r="S33" s="247" t="n"/>
      <c r="T33" s="247" t="n"/>
      <c r="U33" s="247" t="n"/>
      <c r="V33" s="247" t="n"/>
    </row>
    <row r="34" hidden="1" ht="14.45" customHeight="1" s="268">
      <c r="A34" s="92" t="n"/>
      <c r="B34" s="93" t="n"/>
      <c r="C34" s="322" t="n"/>
      <c r="D34" s="322" t="n"/>
      <c r="E34" s="322" t="n"/>
      <c r="F34" s="323">
        <f>C34+D34+E34</f>
        <v/>
      </c>
      <c r="G34" s="96" t="n"/>
      <c r="H34" s="96" t="n"/>
      <c r="I34" s="324">
        <f>INT(IF(G34&gt;=F34, F34*H34, G34*H34))</f>
        <v/>
      </c>
      <c r="J34" s="247" t="n"/>
      <c r="K34" s="247" t="n"/>
      <c r="L34" s="247" t="n"/>
      <c r="M34" s="247" t="n"/>
      <c r="N34" s="247" t="n"/>
      <c r="O34" s="247" t="n"/>
      <c r="P34" s="247" t="n"/>
      <c r="Q34" s="247" t="n"/>
      <c r="R34" s="247" t="n"/>
      <c r="S34" s="247" t="n"/>
      <c r="T34" s="247" t="n"/>
      <c r="U34" s="247" t="n"/>
      <c r="V34" s="247" t="n"/>
    </row>
    <row r="35" hidden="1" ht="14.45" customHeight="1" s="268">
      <c r="A35" s="92" t="n"/>
      <c r="B35" s="93" t="n"/>
      <c r="C35" s="322" t="n"/>
      <c r="D35" s="322" t="n"/>
      <c r="E35" s="322" t="n"/>
      <c r="F35" s="323">
        <f>C35+D35+E35</f>
        <v/>
      </c>
      <c r="G35" s="96" t="n"/>
      <c r="H35" s="96" t="n"/>
      <c r="I35" s="324">
        <f>INT(IF(G35&gt;=F35, F35*H35, G35*H35))</f>
        <v/>
      </c>
      <c r="J35" s="247" t="n"/>
      <c r="K35" s="247" t="n"/>
      <c r="L35" s="247" t="n"/>
      <c r="M35" s="247" t="n"/>
      <c r="N35" s="247" t="n"/>
      <c r="O35" s="247" t="n"/>
      <c r="P35" s="247" t="n"/>
      <c r="Q35" s="247" t="n"/>
      <c r="R35" s="247" t="n"/>
      <c r="S35" s="247" t="n"/>
      <c r="T35" s="247" t="n"/>
      <c r="U35" s="247" t="n"/>
      <c r="V35" s="247" t="n"/>
    </row>
    <row r="36" hidden="1" ht="14.45" customHeight="1" s="268">
      <c r="A36" s="92" t="n"/>
      <c r="B36" s="93" t="n"/>
      <c r="C36" s="322" t="n"/>
      <c r="D36" s="322" t="n"/>
      <c r="E36" s="322" t="n"/>
      <c r="F36" s="323">
        <f>C36+D36+E36</f>
        <v/>
      </c>
      <c r="G36" s="96" t="n"/>
      <c r="H36" s="96" t="n"/>
      <c r="I36" s="324">
        <f>INT(IF(G36&gt;=F36, F36*H36, G36*H36))</f>
        <v/>
      </c>
      <c r="J36" s="247" t="n"/>
      <c r="K36" s="247" t="n"/>
      <c r="L36" s="247" t="n"/>
      <c r="M36" s="247" t="n"/>
      <c r="N36" s="247" t="n"/>
      <c r="O36" s="247" t="n"/>
      <c r="P36" s="247" t="n"/>
      <c r="Q36" s="247" t="n"/>
      <c r="R36" s="247" t="n"/>
      <c r="S36" s="247" t="n"/>
      <c r="T36" s="247" t="n"/>
      <c r="U36" s="247" t="n"/>
      <c r="V36" s="247" t="n"/>
    </row>
    <row r="37" hidden="1" ht="14.45" customHeight="1" s="268">
      <c r="A37" s="92" t="n"/>
      <c r="B37" s="93" t="n"/>
      <c r="C37" s="322" t="n"/>
      <c r="D37" s="322" t="n"/>
      <c r="E37" s="322" t="n"/>
      <c r="F37" s="323">
        <f>C37+D37+E37</f>
        <v/>
      </c>
      <c r="G37" s="96" t="n"/>
      <c r="H37" s="96" t="n"/>
      <c r="I37" s="324">
        <f>INT(IF(G37&gt;=F37, F37*H37, G37*H37))</f>
        <v/>
      </c>
      <c r="J37" s="247" t="n"/>
      <c r="K37" s="247" t="n"/>
      <c r="L37" s="247" t="n"/>
      <c r="M37" s="247" t="n"/>
      <c r="N37" s="247" t="n"/>
      <c r="O37" s="247" t="n"/>
      <c r="P37" s="247" t="n"/>
      <c r="Q37" s="247" t="n"/>
      <c r="R37" s="247" t="n"/>
      <c r="S37" s="247" t="n"/>
      <c r="T37" s="247" t="n"/>
      <c r="U37" s="247" t="n"/>
      <c r="V37" s="247" t="n"/>
    </row>
    <row r="38" hidden="1" ht="14.45" customHeight="1" s="268">
      <c r="A38" s="98" t="inlineStr">
        <is>
          <t>小計</t>
        </is>
      </c>
      <c r="B38" s="99" t="n"/>
      <c r="C38" s="323">
        <f>SUM(C34:C37)</f>
        <v/>
      </c>
      <c r="D38" s="323">
        <f>SUM(D34:D37)</f>
        <v/>
      </c>
      <c r="E38" s="323">
        <f>SUM(E34:E37)</f>
        <v/>
      </c>
      <c r="F38" s="323">
        <f>SUM(F34:F37)</f>
        <v/>
      </c>
      <c r="G38" s="323">
        <f>SUM(G34:G37)</f>
        <v/>
      </c>
      <c r="H38" s="100">
        <f>SUM(H34:H37)</f>
        <v/>
      </c>
      <c r="I38" s="324">
        <f>SUM(I34:I37)</f>
        <v/>
      </c>
    </row>
    <row r="39" hidden="1" ht="14.45" customHeight="1" s="268">
      <c r="A39" s="87" t="inlineStr">
        <is>
          <t>116年04月</t>
        </is>
      </c>
      <c r="B39" s="88" t="n"/>
      <c r="C39" s="89" t="n"/>
      <c r="D39" s="90" t="n"/>
      <c r="E39" s="89" t="n"/>
      <c r="F39" s="89" t="n"/>
      <c r="G39" s="89" t="n"/>
      <c r="H39" s="89" t="n"/>
      <c r="I39" s="91" t="n"/>
    </row>
    <row r="40" hidden="1" ht="14.45" customHeight="1" s="268">
      <c r="A40" s="92" t="n"/>
      <c r="B40" s="93" t="n"/>
      <c r="C40" s="322" t="n"/>
      <c r="D40" s="322" t="n"/>
      <c r="E40" s="322" t="n"/>
      <c r="F40" s="323">
        <f>C40+D40+E40</f>
        <v/>
      </c>
      <c r="G40" s="96" t="n"/>
      <c r="H40" s="96" t="n"/>
      <c r="I40" s="324">
        <f>INT(IF(G40&gt;=F40, F40*H40, G40*H40))</f>
        <v/>
      </c>
    </row>
    <row r="41" hidden="1" ht="14.45" customHeight="1" s="268">
      <c r="A41" s="92" t="n"/>
      <c r="B41" s="93" t="n"/>
      <c r="C41" s="322" t="n"/>
      <c r="D41" s="322" t="n"/>
      <c r="E41" s="322" t="n"/>
      <c r="F41" s="323">
        <f>C41+D41+E41</f>
        <v/>
      </c>
      <c r="G41" s="96" t="n"/>
      <c r="H41" s="96" t="n"/>
      <c r="I41" s="324">
        <f>INT(IF(G41&gt;=F41, F41*H41, G41*H41))</f>
        <v/>
      </c>
    </row>
    <row r="42" hidden="1" ht="14.45" customHeight="1" s="268">
      <c r="A42" s="92" t="n"/>
      <c r="B42" s="93" t="n"/>
      <c r="C42" s="322" t="n"/>
      <c r="D42" s="322" t="n"/>
      <c r="E42" s="322" t="n"/>
      <c r="F42" s="323">
        <f>C42+D42+E42</f>
        <v/>
      </c>
      <c r="G42" s="96" t="n"/>
      <c r="H42" s="96" t="n"/>
      <c r="I42" s="324">
        <f>INT(IF(G42&gt;=F42, F42*H42, G42*H42))</f>
        <v/>
      </c>
    </row>
    <row r="43" hidden="1" ht="14.45" customHeight="1" s="268">
      <c r="A43" s="92" t="n"/>
      <c r="B43" s="93" t="n"/>
      <c r="C43" s="322" t="n"/>
      <c r="D43" s="322" t="n"/>
      <c r="E43" s="322" t="n"/>
      <c r="F43" s="323">
        <f>C43+D43+E43</f>
        <v/>
      </c>
      <c r="G43" s="96" t="n"/>
      <c r="H43" s="96" t="n"/>
      <c r="I43" s="324">
        <f>INT(IF(G43&gt;=F43, F43*H43, G43*H43))</f>
        <v/>
      </c>
    </row>
    <row r="44" hidden="1" ht="14.45" customHeight="1" s="268">
      <c r="A44" s="98" t="inlineStr">
        <is>
          <t>小計</t>
        </is>
      </c>
      <c r="B44" s="99" t="n"/>
      <c r="C44" s="323">
        <f>SUM(C40:C43)</f>
        <v/>
      </c>
      <c r="D44" s="323">
        <f>SUM(D40:D43)</f>
        <v/>
      </c>
      <c r="E44" s="323">
        <f>SUM(E40:E43)</f>
        <v/>
      </c>
      <c r="F44" s="323">
        <f>SUM(F40:F43)</f>
        <v/>
      </c>
      <c r="G44" s="323">
        <f>SUM(G40:G43)</f>
        <v/>
      </c>
      <c r="H44" s="100">
        <f>SUM(H40:H43)</f>
        <v/>
      </c>
      <c r="I44" s="324">
        <f>SUM(I40:I43)</f>
        <v/>
      </c>
    </row>
    <row r="45" hidden="1" ht="14.45" customHeight="1" s="268">
      <c r="A45" s="87" t="inlineStr">
        <is>
          <t>116年05月</t>
        </is>
      </c>
      <c r="B45" s="88" t="n"/>
      <c r="C45" s="89" t="n"/>
      <c r="D45" s="90" t="n"/>
      <c r="E45" s="89" t="n"/>
      <c r="F45" s="89" t="n"/>
      <c r="G45" s="89" t="n"/>
      <c r="H45" s="89" t="n"/>
      <c r="I45" s="91" t="n"/>
    </row>
    <row r="46" hidden="1" ht="14.45" customHeight="1" s="268">
      <c r="A46" s="92" t="n"/>
      <c r="B46" s="93" t="n"/>
      <c r="C46" s="322" t="n"/>
      <c r="D46" s="322" t="n"/>
      <c r="E46" s="322" t="n"/>
      <c r="F46" s="323">
        <f>C46+D46+E46</f>
        <v/>
      </c>
      <c r="G46" s="96" t="n"/>
      <c r="H46" s="96" t="n"/>
      <c r="I46" s="324">
        <f>INT(IF(G46&gt;=F46, F46*H46, G46*H46))</f>
        <v/>
      </c>
    </row>
    <row r="47" hidden="1" ht="14.45" customHeight="1" s="268">
      <c r="A47" s="92" t="n"/>
      <c r="B47" s="93" t="n"/>
      <c r="C47" s="322" t="n"/>
      <c r="D47" s="322" t="n"/>
      <c r="E47" s="322" t="n"/>
      <c r="F47" s="323">
        <f>C47+D47+E47</f>
        <v/>
      </c>
      <c r="G47" s="96" t="n"/>
      <c r="H47" s="96" t="n"/>
      <c r="I47" s="324">
        <f>INT(IF(G47&gt;=F47, F47*H47, G47*H47))</f>
        <v/>
      </c>
    </row>
    <row r="48" ht="14.45" customHeight="1" s="268">
      <c r="A48" s="92" t="n"/>
      <c r="B48" s="93" t="n"/>
      <c r="C48" s="322" t="n"/>
      <c r="D48" s="322" t="n"/>
      <c r="E48" s="322" t="n"/>
      <c r="F48" s="323">
        <f>C48+D48+E48</f>
        <v/>
      </c>
      <c r="G48" s="96" t="n"/>
      <c r="H48" s="96" t="n"/>
      <c r="I48" s="324">
        <f>INT(IF(G48&gt;=F48, F48*H48, G48*H48))</f>
        <v/>
      </c>
    </row>
    <row r="49" ht="14.45" customHeight="1" s="268">
      <c r="A49" s="92" t="n"/>
      <c r="B49" s="93" t="n"/>
      <c r="C49" s="322" t="n"/>
      <c r="D49" s="322" t="n"/>
      <c r="E49" s="322" t="n"/>
      <c r="F49" s="323">
        <f>C49+D49+E49</f>
        <v/>
      </c>
      <c r="G49" s="96" t="n"/>
      <c r="H49" s="96" t="n"/>
      <c r="I49" s="324">
        <f>INT(IF(G49&gt;=F49, F49*H49, G49*H49))</f>
        <v/>
      </c>
    </row>
    <row r="50" ht="14.45" customHeight="1" s="268">
      <c r="A50" s="98" t="inlineStr">
        <is>
          <t>小計</t>
        </is>
      </c>
      <c r="B50" s="99" t="n"/>
      <c r="C50" s="323">
        <f>SUM(C46:C49)</f>
        <v/>
      </c>
      <c r="D50" s="323">
        <f>SUM(D46:D49)</f>
        <v/>
      </c>
      <c r="E50" s="323">
        <f>SUM(E46:E49)</f>
        <v/>
      </c>
      <c r="F50" s="323">
        <f>SUM(F46:F49)</f>
        <v/>
      </c>
      <c r="G50" s="323">
        <f>SUM(G46:G49)</f>
        <v/>
      </c>
      <c r="H50" s="100">
        <f>SUM(H46:H49)</f>
        <v/>
      </c>
      <c r="I50" s="324">
        <f>SUM(I46:I49)</f>
        <v/>
      </c>
    </row>
    <row r="51" ht="14.45" customHeight="1" s="268">
      <c r="A51" s="87" t="inlineStr">
        <is>
          <t>116年06月</t>
        </is>
      </c>
      <c r="B51" s="88" t="n"/>
      <c r="C51" s="89" t="n"/>
      <c r="D51" s="90" t="n"/>
      <c r="E51" s="89" t="n"/>
      <c r="F51" s="89" t="n"/>
      <c r="G51" s="89" t="n"/>
      <c r="H51" s="89" t="n"/>
      <c r="I51" s="91" t="n"/>
    </row>
    <row r="52" ht="14.45" customHeight="1" s="268">
      <c r="A52" s="92" t="n"/>
      <c r="B52" s="93" t="n"/>
      <c r="C52" s="322" t="n"/>
      <c r="D52" s="322" t="n"/>
      <c r="E52" s="322" t="n"/>
      <c r="F52" s="323">
        <f>C52+D52+E52</f>
        <v/>
      </c>
      <c r="G52" s="96" t="n"/>
      <c r="H52" s="96" t="n"/>
      <c r="I52" s="324">
        <f>INT(IF(G52&gt;=F52, F52*H52, G52*H52))</f>
        <v/>
      </c>
    </row>
    <row r="53" ht="14.45" customHeight="1" s="268">
      <c r="A53" s="92" t="n"/>
      <c r="B53" s="93" t="n"/>
      <c r="C53" s="322" t="n"/>
      <c r="D53" s="322" t="n"/>
      <c r="E53" s="322" t="n"/>
      <c r="F53" s="323">
        <f>C53+D53+E53</f>
        <v/>
      </c>
      <c r="G53" s="96" t="n"/>
      <c r="H53" s="96" t="n"/>
      <c r="I53" s="324">
        <f>INT(IF(G53&gt;=F53, F53*H53, G53*H53))</f>
        <v/>
      </c>
    </row>
    <row r="54" ht="14.45" customHeight="1" s="268">
      <c r="A54" s="92" t="n"/>
      <c r="B54" s="93" t="n"/>
      <c r="C54" s="322" t="n"/>
      <c r="D54" s="322" t="n"/>
      <c r="E54" s="322" t="n"/>
      <c r="F54" s="323">
        <f>C54+D54+E54</f>
        <v/>
      </c>
      <c r="G54" s="96" t="n"/>
      <c r="H54" s="96" t="n"/>
      <c r="I54" s="324">
        <f>INT(IF(G54&gt;=F54, F54*H54, G54*H54))</f>
        <v/>
      </c>
    </row>
    <row r="55" ht="14.45" customHeight="1" s="268">
      <c r="A55" s="92" t="n"/>
      <c r="B55" s="93" t="n"/>
      <c r="C55" s="322" t="n"/>
      <c r="D55" s="322" t="n"/>
      <c r="E55" s="322" t="n"/>
      <c r="F55" s="323">
        <f>C55+D55+E55</f>
        <v/>
      </c>
      <c r="G55" s="96" t="n"/>
      <c r="H55" s="96" t="n"/>
      <c r="I55" s="324">
        <f>INT(IF(G55&gt;=F55, F55*H55, G55*H55))</f>
        <v/>
      </c>
    </row>
    <row r="56" ht="14.45" customHeight="1" s="268">
      <c r="A56" s="98" t="inlineStr">
        <is>
          <t>小計</t>
        </is>
      </c>
      <c r="B56" s="99" t="n"/>
      <c r="C56" s="323">
        <f>SUM(C52:C55)</f>
        <v/>
      </c>
      <c r="D56" s="323">
        <f>SUM(D52:D55)</f>
        <v/>
      </c>
      <c r="E56" s="323">
        <f>SUM(E52:E55)</f>
        <v/>
      </c>
      <c r="F56" s="323">
        <f>SUM(F52:F55)</f>
        <v/>
      </c>
      <c r="G56" s="323">
        <f>SUM(G52:G55)</f>
        <v/>
      </c>
      <c r="H56" s="100">
        <f>SUM(H52:H55)</f>
        <v/>
      </c>
      <c r="I56" s="324">
        <f>SUM(I52:I55)</f>
        <v/>
      </c>
    </row>
    <row r="57" ht="14.45" customHeight="1" s="268">
      <c r="A57" s="101" t="inlineStr">
        <is>
          <t>合   計</t>
        </is>
      </c>
      <c r="B57" s="102" t="n"/>
      <c r="C57" s="323">
        <f>SUM(C8,C14,C20,C26,C32,C38,C44,C50,C56)</f>
        <v/>
      </c>
      <c r="D57" s="323">
        <f>SUM(D8,D14,D20,D26,D32,D38,D44,D50,D56)</f>
        <v/>
      </c>
      <c r="E57" s="323">
        <f>SUM(E8,E14,E20,E26,E32,E38,E44,E50,E56)</f>
        <v/>
      </c>
      <c r="F57" s="323">
        <f>SUM(F8,F14,F20,F26,F32,F38,F44,F50,F56)</f>
        <v/>
      </c>
      <c r="G57" s="103">
        <f>SUM(G8,G14,G20,G26,G32,G38,G44,G50,G56)</f>
        <v/>
      </c>
      <c r="H57" s="103">
        <f>SUM(H8,H14,H20,H26,H32,H38,H44,H50,H56)</f>
        <v/>
      </c>
      <c r="I57" s="324">
        <f>SUM(I8,I14,I20,I26,I32,I38,I44,I50,I56)</f>
        <v/>
      </c>
      <c r="J57" s="247" t="n"/>
      <c r="K57" s="247" t="n"/>
      <c r="L57" s="247" t="n"/>
      <c r="M57" s="247" t="n"/>
      <c r="N57" s="247" t="n"/>
      <c r="O57" s="247" t="n"/>
      <c r="P57" s="247" t="n"/>
      <c r="Q57" s="247" t="n"/>
      <c r="R57" s="247" t="n"/>
      <c r="S57" s="247" t="n"/>
      <c r="T57" s="247" t="n"/>
      <c r="U57" s="247" t="n"/>
      <c r="V57" s="247" t="n"/>
    </row>
    <row r="58" ht="19.5" customHeight="1" s="268" thickBot="1">
      <c r="A58" s="267" t="inlineStr">
        <is>
          <t>註1：投入比率應與工時紀錄表合計當月份一致。每月投入比率以1為上限。</t>
        </is>
      </c>
      <c r="B58" s="267" t="n"/>
      <c r="C58" s="247" t="n"/>
      <c r="D58" s="247" t="n"/>
      <c r="E58" s="247" t="n"/>
      <c r="F58" s="247" t="n"/>
      <c r="G58" s="247" t="n"/>
      <c r="H58" s="247" t="n"/>
      <c r="I58" s="325" t="n"/>
      <c r="J58" s="247" t="n"/>
      <c r="K58" s="247" t="n"/>
      <c r="L58" s="247" t="n"/>
      <c r="M58" s="247" t="n"/>
      <c r="N58" s="247" t="n"/>
      <c r="O58" s="247" t="n"/>
      <c r="P58" s="247" t="n"/>
      <c r="Q58" s="247" t="n"/>
      <c r="R58" s="247" t="n"/>
      <c r="S58" s="247" t="n"/>
      <c r="T58" s="247" t="n"/>
      <c r="U58" s="247" t="n"/>
      <c r="V58" s="247" t="n"/>
    </row>
    <row r="59" ht="16.5" customHeight="1" s="268">
      <c r="A59" s="281" t="inlineStr">
        <is>
          <t>註2：帳務查核時應備妥下列文件備查：1.薪資結構、內部作業流程與人事管理辦法等之書面說明。2.證明支付薪資金額之文件，包括：（1）薪資清冊；（2）銀行轉帳紀錄或印領清冊；（3）扣繳稅額繳款書；（4）薪資扣繳憑單。3.勞保單。4.工時紀錄及工作紀錄簿。5.公司差勤紀錄。6.新進或異動人員之學經歷資料。</t>
        </is>
      </c>
      <c r="J59" s="247" t="n"/>
      <c r="K59" s="247" t="n"/>
      <c r="L59" s="247" t="n"/>
      <c r="M59" s="247" t="n"/>
      <c r="N59" s="247" t="n"/>
      <c r="O59" s="247" t="n"/>
      <c r="P59" s="247" t="n"/>
      <c r="Q59" s="247" t="n"/>
      <c r="R59" s="247" t="n"/>
      <c r="S59" s="247" t="n"/>
      <c r="T59" s="247" t="n"/>
      <c r="U59" s="247" t="n"/>
      <c r="V59" s="247" t="n"/>
    </row>
    <row r="60" ht="28.5" customHeight="1" s="268">
      <c r="A60" s="267" t="inlineStr">
        <is>
          <t>註3：X的值為月薪小計(D)與計畫書編列之酬勞費(G)兩欄位之較小值。</t>
        </is>
      </c>
      <c r="J60" s="247" t="n"/>
      <c r="K60" s="247" t="n"/>
      <c r="L60" s="247" t="n"/>
      <c r="M60" s="247" t="n"/>
      <c r="N60" s="247" t="n"/>
      <c r="O60" s="247" t="n"/>
      <c r="P60" s="247" t="n"/>
      <c r="Q60" s="247" t="n"/>
      <c r="R60" s="247" t="n"/>
      <c r="S60" s="247" t="n"/>
      <c r="T60" s="247" t="n"/>
      <c r="U60" s="247" t="n"/>
      <c r="V60" s="247" t="n"/>
    </row>
    <row r="61" ht="16.5" customHeight="1" s="268">
      <c r="A61" s="76" t="n"/>
      <c r="B61" s="76" t="n"/>
      <c r="C61" s="247" t="n"/>
      <c r="D61" s="247" t="n"/>
      <c r="E61" s="78" t="n"/>
      <c r="F61" s="78" t="n"/>
      <c r="G61" s="78" t="n"/>
      <c r="H61" s="78" t="n"/>
      <c r="I61" s="326" t="n"/>
      <c r="J61" s="247" t="n"/>
      <c r="K61" s="76" t="n"/>
      <c r="L61" s="247" t="n"/>
      <c r="M61" s="247" t="n"/>
      <c r="N61" s="247" t="n"/>
      <c r="O61" s="247" t="n"/>
      <c r="P61" s="247" t="n"/>
      <c r="Q61" s="247" t="n"/>
      <c r="R61" s="247" t="n"/>
      <c r="S61" s="247" t="n"/>
      <c r="T61" s="247" t="n"/>
      <c r="U61" s="247" t="n"/>
      <c r="V61" s="320" t="n"/>
    </row>
    <row r="62" ht="16.5" customHeight="1" s="268"/>
  </sheetData>
  <mergeCells count="2">
    <mergeCell ref="A1:I1"/>
    <mergeCell ref="A60:I60"/>
  </mergeCells>
  <printOptions horizontalCentered="1"/>
  <pageMargins left="0.354330708661417" right="0.354330708661417" top="0.3937007874015752" bottom="0.1968503937007871" header="0.3149606299212601" footer="0.118110236220472"/>
  <pageSetup orientation="landscape" paperSize="9" fitToHeight="0" fitToWidth="1"/>
  <headerFooter alignWithMargins="0">
    <oddHeader/>
    <oddFooter>&amp;C&amp;"細明體,Regular"參&amp;"-,Regular"-11</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Z18"/>
  <sheetViews>
    <sheetView workbookViewId="0">
      <selection activeCell="A16" sqref="A16"/>
    </sheetView>
  </sheetViews>
  <sheetFormatPr baseColWidth="8" defaultColWidth="9" defaultRowHeight="15.75"/>
  <cols>
    <col width="10.625" customWidth="1" style="268" min="1" max="12"/>
    <col width="11.625" customWidth="1" style="268" min="13" max="13"/>
    <col width="9" customWidth="1" style="268" min="14" max="14"/>
    <col width="9" customWidth="1" style="268" min="15" max="16384"/>
  </cols>
  <sheetData>
    <row r="1" ht="21" customHeight="1" s="268">
      <c r="A1" s="259" t="inlineStr">
        <is>
          <t>顧問費</t>
        </is>
      </c>
      <c r="M1" s="247" t="n"/>
      <c r="N1" s="247" t="n"/>
      <c r="O1" s="247" t="n"/>
      <c r="P1" s="247" t="n"/>
      <c r="Q1" s="247" t="n"/>
      <c r="R1" s="247" t="n"/>
      <c r="S1" s="247" t="n"/>
      <c r="T1" s="247" t="n"/>
      <c r="U1" s="247" t="n"/>
      <c r="V1" s="247" t="n"/>
      <c r="W1" s="247" t="n"/>
      <c r="X1" s="247" t="n"/>
      <c r="Y1" s="247" t="n"/>
      <c r="Z1" s="247" t="n"/>
    </row>
    <row r="2" ht="17.25" customHeight="1" s="268" thickBot="1">
      <c r="A2" s="82" t="n"/>
      <c r="B2" s="82" t="n"/>
      <c r="C2" s="82" t="n"/>
      <c r="D2" s="82" t="n"/>
      <c r="E2" s="82" t="n"/>
      <c r="F2" s="82" t="n"/>
      <c r="G2" s="82" t="n"/>
      <c r="H2" s="82" t="n"/>
      <c r="I2" s="110" t="inlineStr">
        <is>
          <t>金額單位:元</t>
        </is>
      </c>
      <c r="J2" s="247" t="n"/>
      <c r="K2" s="247" t="n"/>
      <c r="L2" s="247" t="n"/>
      <c r="M2" s="247" t="n"/>
      <c r="N2" s="247" t="n"/>
      <c r="O2" s="247" t="n"/>
      <c r="P2" s="247" t="n"/>
      <c r="Q2" s="247" t="n"/>
      <c r="R2" s="247" t="n"/>
      <c r="S2" s="247" t="n"/>
      <c r="T2" s="247" t="n"/>
      <c r="U2" s="247" t="n"/>
      <c r="V2" s="247" t="n"/>
      <c r="W2" s="247" t="n"/>
      <c r="X2" s="247" t="n"/>
      <c r="Y2" s="247" t="n"/>
      <c r="Z2" s="247" t="n"/>
    </row>
    <row r="3" ht="24.75" customFormat="1" customHeight="1" s="2" thickBot="1">
      <c r="A3" s="111" t="inlineStr">
        <is>
          <t>姓名</t>
        </is>
      </c>
      <c r="B3" s="112" t="inlineStr">
        <is>
          <t xml:space="preserve">   115年10月</t>
        </is>
      </c>
      <c r="C3" s="112" t="inlineStr">
        <is>
          <t xml:space="preserve">   115年11月</t>
        </is>
      </c>
      <c r="D3" s="112" t="inlineStr">
        <is>
          <t xml:space="preserve">   115年12月</t>
        </is>
      </c>
      <c r="E3" s="112" t="inlineStr">
        <is>
          <t xml:space="preserve">   116年01月</t>
        </is>
      </c>
      <c r="F3" s="112" t="inlineStr">
        <is>
          <t xml:space="preserve">   116年02月</t>
        </is>
      </c>
      <c r="G3" s="112" t="inlineStr">
        <is>
          <t xml:space="preserve">   116年03月</t>
        </is>
      </c>
      <c r="H3" s="112" t="inlineStr">
        <is>
          <t xml:space="preserve">   116年04月</t>
        </is>
      </c>
      <c r="I3" s="113" t="inlineStr">
        <is>
          <t xml:space="preserve">   116年05月</t>
        </is>
      </c>
      <c r="J3" s="247" t="inlineStr">
        <is>
          <t xml:space="preserve">   116年06月</t>
        </is>
      </c>
      <c r="K3" s="247" t="n"/>
      <c r="L3" s="247" t="n"/>
      <c r="M3" s="247" t="n"/>
      <c r="N3" s="247" t="n"/>
      <c r="O3" s="247" t="n"/>
      <c r="P3" s="247" t="n"/>
      <c r="Q3" s="247" t="n"/>
      <c r="R3" s="247" t="n"/>
      <c r="S3" s="247" t="n"/>
      <c r="T3" s="247" t="n"/>
      <c r="U3" s="247" t="n"/>
      <c r="V3" s="247" t="n"/>
      <c r="W3" s="247" t="n"/>
      <c r="X3" s="247" t="n"/>
      <c r="Y3" s="247" t="n"/>
      <c r="Z3" s="247" t="n"/>
    </row>
    <row r="4" ht="16.5" customHeight="1" s="268">
      <c r="A4" s="114" t="inlineStr">
        <is>
          <t>1.○○○</t>
        </is>
      </c>
      <c r="B4" s="327" t="n"/>
      <c r="C4" s="327" t="n"/>
      <c r="D4" s="327" t="n"/>
      <c r="E4" s="327" t="n"/>
      <c r="F4" s="327" t="n"/>
      <c r="G4" s="327" t="n"/>
      <c r="H4" s="328" t="n"/>
      <c r="I4" s="329" t="n"/>
      <c r="J4" s="247" t="n"/>
      <c r="K4" s="247" t="n"/>
      <c r="L4" s="247">
        <f>SUM(B4:J4)</f>
        <v/>
      </c>
      <c r="M4" s="247" t="n"/>
      <c r="N4" s="247" t="n"/>
      <c r="O4" s="247" t="n"/>
      <c r="P4" s="247" t="n"/>
      <c r="Q4" s="247" t="n"/>
      <c r="R4" s="247" t="n"/>
      <c r="S4" s="247" t="n"/>
      <c r="T4" s="247" t="n"/>
      <c r="U4" s="247" t="n"/>
      <c r="V4" s="247" t="n"/>
      <c r="W4" s="247" t="n"/>
      <c r="X4" s="247" t="n"/>
      <c r="Y4" s="247" t="n"/>
      <c r="Z4" s="247" t="n"/>
    </row>
    <row r="5" ht="16.5" customHeight="1" s="268">
      <c r="A5" s="114" t="inlineStr">
        <is>
          <t>2.○○○</t>
        </is>
      </c>
      <c r="B5" s="327" t="n"/>
      <c r="C5" s="327" t="n"/>
      <c r="D5" s="327" t="n"/>
      <c r="E5" s="327" t="n"/>
      <c r="F5" s="327" t="n"/>
      <c r="G5" s="327" t="n"/>
      <c r="H5" s="327" t="n"/>
      <c r="I5" s="329" t="n"/>
      <c r="J5" s="247" t="n"/>
      <c r="K5" s="247" t="n"/>
      <c r="L5" s="247">
        <f>SUM(B5:J5)</f>
        <v/>
      </c>
      <c r="M5" s="247" t="n"/>
      <c r="N5" s="247" t="n"/>
      <c r="O5" s="247" t="n"/>
      <c r="P5" s="247" t="n"/>
      <c r="Q5" s="247" t="n"/>
      <c r="R5" s="247" t="n"/>
      <c r="S5" s="247" t="n"/>
      <c r="T5" s="247" t="n"/>
      <c r="U5" s="247" t="n"/>
      <c r="V5" s="247" t="n"/>
      <c r="W5" s="247" t="n"/>
      <c r="X5" s="247" t="n"/>
      <c r="Y5" s="247" t="n"/>
      <c r="Z5" s="247" t="n"/>
    </row>
    <row r="6" ht="24.75" customHeight="1" s="268">
      <c r="A6" s="114" t="n"/>
      <c r="B6" s="327" t="n"/>
      <c r="C6" s="327" t="n"/>
      <c r="D6" s="327" t="n"/>
      <c r="E6" s="327" t="n"/>
      <c r="F6" s="327" t="n"/>
      <c r="G6" s="327" t="n"/>
      <c r="H6" s="328" t="n"/>
      <c r="I6" s="329" t="n"/>
      <c r="J6" s="247" t="n"/>
      <c r="K6" s="247" t="n"/>
      <c r="L6" s="247">
        <f>SUM(B6:J6)</f>
        <v/>
      </c>
      <c r="M6" s="247" t="n"/>
      <c r="N6" s="247" t="n"/>
      <c r="O6" s="247" t="n"/>
      <c r="P6" s="247" t="n"/>
      <c r="Q6" s="247" t="n"/>
      <c r="R6" s="247" t="n"/>
      <c r="S6" s="247" t="n"/>
      <c r="T6" s="247" t="n"/>
      <c r="U6" s="247" t="n"/>
      <c r="V6" s="247" t="n"/>
      <c r="W6" s="247" t="n"/>
      <c r="X6" s="247" t="n"/>
      <c r="Y6" s="247" t="n"/>
      <c r="Z6" s="247" t="n"/>
    </row>
    <row r="7" ht="24.75" customHeight="1" s="268">
      <c r="A7" s="114" t="n"/>
      <c r="B7" s="327" t="n"/>
      <c r="C7" s="327" t="n"/>
      <c r="D7" s="327" t="n"/>
      <c r="E7" s="327" t="n"/>
      <c r="F7" s="327" t="n"/>
      <c r="G7" s="327" t="n"/>
      <c r="H7" s="328" t="n"/>
      <c r="I7" s="329" t="n"/>
      <c r="J7" s="247" t="n"/>
      <c r="K7" s="247" t="n"/>
      <c r="L7" s="247">
        <f>SUM(B7:J7)</f>
        <v/>
      </c>
      <c r="M7" s="247" t="n"/>
      <c r="N7" s="247" t="n"/>
      <c r="O7" s="247" t="n"/>
      <c r="P7" s="247" t="n"/>
      <c r="Q7" s="247" t="n"/>
      <c r="R7" s="247" t="n"/>
      <c r="S7" s="247" t="n"/>
      <c r="T7" s="247" t="n"/>
      <c r="U7" s="247" t="n"/>
      <c r="V7" s="247" t="n"/>
      <c r="W7" s="247" t="n"/>
      <c r="X7" s="247" t="n"/>
      <c r="Y7" s="247" t="n"/>
      <c r="Z7" s="247" t="n"/>
    </row>
    <row r="8" ht="24.75" customHeight="1" s="268">
      <c r="A8" s="114" t="n"/>
      <c r="B8" s="330" t="n"/>
      <c r="C8" s="330" t="n"/>
      <c r="D8" s="330" t="n"/>
      <c r="E8" s="330" t="n"/>
      <c r="F8" s="330" t="n"/>
      <c r="G8" s="330" t="n"/>
      <c r="H8" s="331" t="n"/>
      <c r="I8" s="329" t="n"/>
      <c r="J8" s="247" t="n"/>
      <c r="K8" s="247" t="n"/>
      <c r="L8" s="247">
        <f>SUM(B8:J8)</f>
        <v/>
      </c>
      <c r="M8" s="247" t="n"/>
      <c r="N8" s="247" t="n"/>
      <c r="O8" s="247" t="n"/>
      <c r="P8" s="247" t="n"/>
      <c r="Q8" s="247" t="n"/>
      <c r="R8" s="247" t="n"/>
      <c r="S8" s="247" t="n"/>
      <c r="T8" s="247" t="n"/>
      <c r="U8" s="247" t="n"/>
      <c r="V8" s="247" t="n"/>
      <c r="W8" s="247" t="n"/>
      <c r="X8" s="247" t="n"/>
      <c r="Y8" s="247" t="n"/>
      <c r="Z8" s="247" t="n"/>
    </row>
    <row r="9" ht="24.75" customHeight="1" s="268">
      <c r="A9" s="114" t="n"/>
      <c r="B9" s="330" t="n"/>
      <c r="C9" s="330" t="n"/>
      <c r="D9" s="330" t="n"/>
      <c r="E9" s="330" t="n"/>
      <c r="F9" s="330" t="n"/>
      <c r="G9" s="330" t="n"/>
      <c r="H9" s="331" t="n"/>
      <c r="I9" s="329" t="n"/>
      <c r="J9" s="247" t="n"/>
      <c r="K9" s="247" t="n"/>
      <c r="L9" s="247">
        <f>SUM(B9:J9)</f>
        <v/>
      </c>
      <c r="M9" s="247" t="n"/>
      <c r="N9" s="247" t="n"/>
      <c r="O9" s="247" t="n"/>
      <c r="P9" s="247" t="n"/>
      <c r="Q9" s="247" t="n"/>
      <c r="R9" s="247" t="n"/>
      <c r="S9" s="247" t="n"/>
      <c r="T9" s="247" t="n"/>
      <c r="U9" s="247" t="n"/>
      <c r="V9" s="247" t="n"/>
      <c r="W9" s="247" t="n"/>
      <c r="X9" s="247" t="n"/>
      <c r="Y9" s="247" t="n"/>
      <c r="Z9" s="247" t="n"/>
    </row>
    <row r="10" ht="16.5" customHeight="1" s="268">
      <c r="A10" s="114" t="inlineStr">
        <is>
          <t>小計</t>
        </is>
      </c>
      <c r="B10" s="330">
        <f>SUM(B4:B9)</f>
        <v/>
      </c>
      <c r="C10" s="330">
        <f>SUM(C4:C9)</f>
        <v/>
      </c>
      <c r="D10" s="330">
        <f>SUM(D4:D9)</f>
        <v/>
      </c>
      <c r="E10" s="330">
        <f>SUM(E4:E9)</f>
        <v/>
      </c>
      <c r="F10" s="330">
        <f>SUM(F4:F9)</f>
        <v/>
      </c>
      <c r="G10" s="330">
        <f>SUM(G4:G9)</f>
        <v/>
      </c>
      <c r="H10" s="330">
        <f>SUM(H4:H9)</f>
        <v/>
      </c>
      <c r="I10" s="329">
        <f>SUM(I4:I9)</f>
        <v/>
      </c>
      <c r="J10" s="247">
        <f>SUM(J4:J9)</f>
        <v/>
      </c>
      <c r="K10" s="247" t="n"/>
      <c r="L10" s="247">
        <f>SUM(L4:L9)</f>
        <v/>
      </c>
      <c r="M10" s="247" t="n"/>
      <c r="N10" s="247" t="n"/>
      <c r="O10" s="247" t="n"/>
      <c r="P10" s="247" t="n"/>
      <c r="Q10" s="247" t="n"/>
      <c r="R10" s="247" t="n"/>
      <c r="S10" s="247" t="n"/>
      <c r="T10" s="247" t="n"/>
      <c r="U10" s="247" t="n"/>
      <c r="V10" s="247" t="n"/>
      <c r="W10" s="247" t="n"/>
      <c r="X10" s="247" t="n"/>
      <c r="Y10" s="247" t="n"/>
      <c r="Z10" s="247" t="n"/>
    </row>
    <row r="11" ht="17.25" customHeight="1" s="268" thickBot="1">
      <c r="A11" s="120" t="inlineStr">
        <is>
          <t>合   計</t>
        </is>
      </c>
      <c r="B11" s="332">
        <f>B10</f>
        <v/>
      </c>
      <c r="C11" s="332">
        <f>C10</f>
        <v/>
      </c>
      <c r="D11" s="332">
        <f>D10</f>
        <v/>
      </c>
      <c r="E11" s="332">
        <f>E10</f>
        <v/>
      </c>
      <c r="F11" s="332">
        <f>F10</f>
        <v/>
      </c>
      <c r="G11" s="332">
        <f>G10</f>
        <v/>
      </c>
      <c r="H11" s="332">
        <f>H10</f>
        <v/>
      </c>
      <c r="I11" s="333">
        <f>I10</f>
        <v/>
      </c>
      <c r="J11" s="247">
        <f>J10</f>
        <v/>
      </c>
      <c r="K11" s="247" t="n"/>
      <c r="L11" s="247">
        <f>SUM(L4:L9)</f>
        <v/>
      </c>
      <c r="M11" s="247" t="n"/>
      <c r="N11" s="247" t="n"/>
      <c r="O11" s="247" t="n"/>
      <c r="P11" s="247" t="n"/>
      <c r="Q11" s="247" t="n"/>
      <c r="R11" s="247" t="n"/>
      <c r="S11" s="247" t="n"/>
      <c r="T11" s="247" t="n"/>
      <c r="U11" s="247" t="n"/>
      <c r="V11" s="247" t="n"/>
      <c r="W11" s="247" t="n"/>
      <c r="X11" s="247" t="n"/>
      <c r="Y11" s="247" t="n"/>
      <c r="Z11" s="247" t="n"/>
    </row>
    <row r="12" ht="14.25" customFormat="1" customHeight="1" s="261">
      <c r="A12" s="269" t="inlineStr">
        <is>
          <t>註1：帳務查核時應備妥下列文件備查：1.證明支付薪資金額之文件，包括：（1）領款收據（應書明受領事由、受領人名、地址、身份證編號，由受領人簽                                                                  
           名或蓋章）；（2）支票存根或銀行轉帳、匯款單；（3）薪資扣繳憑單。</t>
        </is>
      </c>
      <c r="B12" s="270" t="n"/>
      <c r="C12" s="270" t="n"/>
      <c r="D12" s="270" t="n"/>
      <c r="E12" s="270" t="n"/>
      <c r="F12" s="270" t="n"/>
      <c r="G12" s="270" t="n"/>
      <c r="H12" s="270" t="n"/>
      <c r="I12" s="270" t="n"/>
      <c r="J12" s="270" t="n"/>
      <c r="K12" s="270" t="n"/>
      <c r="L12" s="270" t="n"/>
      <c r="M12" s="247" t="n"/>
      <c r="N12" s="247" t="n"/>
      <c r="O12" s="247" t="n"/>
      <c r="P12" s="247" t="n"/>
      <c r="Q12" s="247" t="n"/>
      <c r="R12" s="247" t="n"/>
      <c r="S12" s="247" t="n"/>
      <c r="T12" s="247" t="n"/>
      <c r="U12" s="247" t="n"/>
      <c r="V12" s="247" t="n"/>
      <c r="W12" s="247" t="n"/>
      <c r="X12" s="247" t="n"/>
      <c r="Y12" s="247" t="n"/>
      <c r="Z12" s="247" t="n"/>
    </row>
    <row r="13" ht="14.25" customFormat="1" customHeight="1" s="261">
      <c r="A13" s="267" t="inlineStr">
        <is>
          <t>註2：顧問費每人每月以1萬元為限。</t>
        </is>
      </c>
      <c r="B13" s="247" t="n"/>
      <c r="C13" s="247" t="n"/>
      <c r="D13" s="247" t="n"/>
      <c r="E13" s="247" t="n"/>
      <c r="F13" s="247" t="n"/>
      <c r="G13" s="247" t="n"/>
      <c r="H13" s="247" t="n"/>
      <c r="I13" s="247" t="n"/>
      <c r="J13" s="247" t="n"/>
      <c r="K13" s="247" t="n"/>
      <c r="L13" s="247" t="n"/>
      <c r="M13" s="247" t="n"/>
      <c r="N13" s="247" t="n"/>
      <c r="O13" s="247" t="n"/>
      <c r="P13" s="247" t="n"/>
      <c r="Q13" s="247" t="n"/>
      <c r="R13" s="247" t="n"/>
      <c r="S13" s="247" t="n"/>
      <c r="T13" s="247" t="n"/>
      <c r="U13" s="247" t="n"/>
      <c r="V13" s="247" t="n"/>
      <c r="W13" s="247" t="n"/>
      <c r="X13" s="247" t="n"/>
      <c r="Y13" s="247" t="n"/>
      <c r="Z13" s="247" t="n"/>
    </row>
    <row r="14" ht="14.25" customFormat="1" customHeight="1" s="261">
      <c r="A14" s="267" t="inlineStr">
        <is>
          <t>註3：若無此科目預算，則免附此表。</t>
        </is>
      </c>
      <c r="B14" s="247" t="n"/>
      <c r="C14" s="247" t="n"/>
      <c r="D14" s="247" t="n"/>
      <c r="E14" s="247" t="n"/>
      <c r="F14" s="247" t="n"/>
      <c r="G14" s="247" t="n"/>
      <c r="H14" s="247" t="n"/>
      <c r="I14" s="247" t="n"/>
      <c r="J14" s="247" t="n"/>
      <c r="K14" s="247" t="n"/>
      <c r="L14" s="247" t="n"/>
      <c r="M14" s="247" t="n"/>
      <c r="N14" s="247" t="n"/>
      <c r="O14" s="247" t="n"/>
      <c r="P14" s="247" t="n"/>
      <c r="Q14" s="247" t="n"/>
      <c r="R14" s="247" t="n"/>
      <c r="S14" s="247" t="n"/>
      <c r="T14" s="247" t="n"/>
      <c r="U14" s="247" t="n"/>
      <c r="V14" s="247" t="n"/>
      <c r="W14" s="247" t="n"/>
      <c r="X14" s="247" t="n"/>
      <c r="Y14" s="247" t="n"/>
      <c r="Z14" s="247" t="n"/>
    </row>
    <row r="15" ht="12.75" customFormat="1" customHeight="1" s="261">
      <c r="A15" s="247" t="n"/>
      <c r="B15" s="247" t="n"/>
      <c r="C15" s="247" t="n"/>
      <c r="D15" s="247" t="n"/>
      <c r="E15" s="247" t="n"/>
      <c r="F15" s="247" t="n"/>
      <c r="G15" s="247" t="n"/>
      <c r="H15" s="247" t="n"/>
      <c r="I15" s="247" t="n"/>
      <c r="J15" s="247" t="n"/>
      <c r="K15" s="247" t="n"/>
      <c r="L15" s="247" t="n"/>
      <c r="M15" s="247" t="n"/>
      <c r="N15" s="247" t="n"/>
      <c r="O15" s="247" t="n"/>
      <c r="P15" s="247" t="n"/>
      <c r="Q15" s="247" t="n"/>
      <c r="R15" s="247" t="n"/>
      <c r="S15" s="247" t="n"/>
      <c r="T15" s="247" t="n"/>
      <c r="U15" s="247" t="n"/>
      <c r="V15" s="247" t="n"/>
      <c r="W15" s="247" t="n"/>
      <c r="X15" s="247" t="n"/>
      <c r="Y15" s="247" t="n"/>
      <c r="Z15" s="247" t="n"/>
    </row>
    <row r="16" ht="12.75" customFormat="1" customHeight="1" s="261">
      <c r="A16" s="247" t="n"/>
      <c r="B16" s="247" t="n"/>
      <c r="C16" s="247" t="n"/>
      <c r="D16" s="247" t="n"/>
      <c r="E16" s="247" t="n"/>
      <c r="F16" s="247" t="n"/>
      <c r="G16" s="247" t="n"/>
      <c r="H16" s="247" t="n"/>
      <c r="I16" s="247" t="n"/>
      <c r="J16" s="247" t="n"/>
      <c r="K16" s="247" t="n"/>
      <c r="L16" s="247" t="n"/>
      <c r="M16" s="247" t="n"/>
      <c r="N16" s="247" t="n"/>
      <c r="O16" s="247" t="n"/>
      <c r="P16" s="247" t="n"/>
      <c r="Q16" s="247" t="n"/>
      <c r="R16" s="247" t="n"/>
      <c r="S16" s="247" t="n"/>
      <c r="T16" s="247" t="n"/>
      <c r="U16" s="247" t="n"/>
      <c r="V16" s="247" t="n"/>
      <c r="W16" s="247" t="n"/>
      <c r="X16" s="247" t="n"/>
      <c r="Y16" s="247" t="n"/>
      <c r="Z16" s="247" t="n"/>
    </row>
    <row r="17" ht="16.5" customFormat="1" customHeight="1" s="261">
      <c r="A17" s="76" t="n"/>
      <c r="B17" s="247" t="n"/>
      <c r="C17" s="247" t="n"/>
      <c r="D17" s="247" t="n"/>
      <c r="E17" s="247" t="n"/>
      <c r="F17" s="247" t="n"/>
      <c r="G17" s="247" t="n"/>
      <c r="H17" s="320" t="n"/>
      <c r="I17" s="247" t="n"/>
      <c r="J17" s="247" t="n"/>
      <c r="K17" s="247" t="n"/>
      <c r="L17" s="247" t="n"/>
      <c r="M17" s="247" t="n"/>
      <c r="N17" s="247" t="n"/>
      <c r="O17" s="247" t="n"/>
      <c r="P17" s="247" t="n"/>
      <c r="Q17" s="247" t="n"/>
      <c r="R17" s="247" t="n"/>
      <c r="S17" s="247" t="n"/>
      <c r="T17" s="247" t="n"/>
      <c r="U17" s="247" t="n"/>
      <c r="V17" s="247" t="n"/>
      <c r="W17" s="247" t="n"/>
      <c r="X17" s="247" t="n"/>
      <c r="Y17" s="247" t="n"/>
      <c r="Z17" s="247" t="n"/>
    </row>
    <row r="18" ht="16.5" customHeight="1" s="268">
      <c r="A18" s="247" t="n"/>
      <c r="B18" s="247" t="n"/>
      <c r="C18" s="78" t="n"/>
      <c r="D18" s="247" t="n"/>
      <c r="E18" s="78" t="n"/>
      <c r="F18" s="247" t="n"/>
      <c r="G18" s="78" t="n"/>
      <c r="H18" s="247" t="n"/>
      <c r="I18" s="247" t="n"/>
      <c r="J18" s="78" t="n"/>
      <c r="K18" s="247" t="n"/>
      <c r="L18" s="78" t="n"/>
      <c r="M18" s="78" t="n"/>
      <c r="N18" s="247" t="n"/>
      <c r="O18" s="76" t="n"/>
      <c r="P18" s="247" t="n"/>
      <c r="Q18" s="247" t="n"/>
      <c r="R18" s="247" t="n"/>
      <c r="S18" s="247" t="n"/>
      <c r="T18" s="247" t="n"/>
      <c r="U18" s="247" t="n"/>
      <c r="V18" s="247" t="n"/>
      <c r="W18" s="247" t="n"/>
      <c r="X18" s="247" t="n"/>
      <c r="Y18" s="247" t="n"/>
      <c r="Z18" s="320" t="n"/>
    </row>
  </sheetData>
  <mergeCells count="2">
    <mergeCell ref="A1:L1"/>
    <mergeCell ref="A12:L12"/>
  </mergeCells>
  <pageMargins left="0.7" right="0.7" top="0.75" bottom="0.75" header="0.3" footer="0.3"/>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DL59"/>
  <sheetViews>
    <sheetView zoomScale="90" zoomScaleNormal="90" workbookViewId="0">
      <selection activeCell="F50" sqref="F50"/>
    </sheetView>
  </sheetViews>
  <sheetFormatPr baseColWidth="8" defaultColWidth="9" defaultRowHeight="15.75"/>
  <cols>
    <col width="12.625" customWidth="1" style="276" min="1" max="1"/>
    <col width="8.125" customWidth="1" style="276" min="2" max="2"/>
    <col width="4.625" customWidth="1" style="268" min="3" max="34"/>
    <col width="6.625" customWidth="1" style="268" min="35" max="35"/>
    <col width="12.625" customWidth="1" style="268" min="36" max="36"/>
    <col width="9" customWidth="1" style="268" min="37" max="117"/>
  </cols>
  <sheetData>
    <row r="1" ht="30" customHeight="1" s="268">
      <c r="A1" s="275" t="inlineStr">
        <is>
          <t>工時記錄表</t>
        </is>
      </c>
      <c r="AK1" s="247" t="n"/>
      <c r="AL1" s="247" t="n"/>
      <c r="AM1" s="247" t="n"/>
      <c r="AN1" s="247" t="n"/>
      <c r="AO1" s="247" t="n"/>
      <c r="AP1" s="247" t="n"/>
      <c r="AQ1" s="247" t="n"/>
      <c r="AR1" s="247" t="n"/>
      <c r="AS1" s="247" t="n"/>
      <c r="AT1" s="247" t="n"/>
      <c r="AU1" s="247" t="n"/>
      <c r="AV1" s="247" t="n"/>
      <c r="AW1" s="247" t="n"/>
      <c r="AX1" s="247" t="n"/>
      <c r="AY1" s="247" t="n"/>
      <c r="AZ1" s="247" t="n"/>
      <c r="BA1" s="247" t="n"/>
      <c r="BB1" s="247" t="n"/>
      <c r="BC1" s="247" t="n"/>
      <c r="BD1" s="247" t="n"/>
      <c r="BE1" s="247" t="n"/>
      <c r="BF1" s="247" t="n"/>
      <c r="BG1" s="247" t="n"/>
      <c r="BH1" s="247" t="n"/>
      <c r="BI1" s="247" t="n"/>
      <c r="BJ1" s="247" t="n"/>
      <c r="BK1" s="247" t="n"/>
      <c r="BL1" s="247" t="n"/>
      <c r="BM1" s="247" t="n"/>
      <c r="BN1" s="247" t="n"/>
      <c r="BO1" s="247" t="n"/>
      <c r="BP1" s="247" t="n"/>
      <c r="BQ1" s="247" t="n"/>
      <c r="BR1" s="247" t="n"/>
      <c r="BS1" s="247" t="n"/>
      <c r="BT1" s="247" t="n"/>
      <c r="BU1" s="247" t="n"/>
      <c r="BV1" s="247" t="n"/>
      <c r="BW1" s="247" t="n"/>
      <c r="BX1" s="247" t="n"/>
      <c r="BY1" s="247" t="n"/>
      <c r="BZ1" s="247" t="n"/>
      <c r="CA1" s="247" t="n"/>
      <c r="CB1" s="247" t="n"/>
      <c r="CC1" s="247" t="n"/>
      <c r="CD1" s="247" t="n"/>
      <c r="CE1" s="247" t="n"/>
      <c r="CF1" s="247" t="n"/>
      <c r="CG1" s="247" t="n"/>
      <c r="CH1" s="247" t="n"/>
      <c r="CI1" s="247" t="n"/>
      <c r="CJ1" s="247" t="n"/>
      <c r="CK1" s="247" t="n"/>
      <c r="CL1" s="247" t="n"/>
      <c r="CM1" s="247" t="n"/>
      <c r="CN1" s="247" t="n"/>
      <c r="CO1" s="247" t="n"/>
      <c r="CP1" s="247" t="n"/>
      <c r="CQ1" s="247" t="n"/>
      <c r="CR1" s="247" t="n"/>
      <c r="CS1" s="247" t="n"/>
      <c r="CT1" s="247" t="n"/>
      <c r="CU1" s="247" t="n"/>
      <c r="CV1" s="247" t="n"/>
      <c r="CW1" s="247" t="n"/>
      <c r="CX1" s="247" t="n"/>
      <c r="CY1" s="247" t="n"/>
      <c r="CZ1" s="247" t="n"/>
      <c r="DA1" s="247" t="n"/>
      <c r="DB1" s="247" t="n"/>
      <c r="DC1" s="247" t="n"/>
      <c r="DD1" s="247" t="n"/>
      <c r="DE1" s="247" t="n"/>
      <c r="DF1" s="247" t="n"/>
      <c r="DG1" s="247" t="n"/>
      <c r="DH1" s="247" t="n"/>
      <c r="DI1" s="247" t="n"/>
      <c r="DJ1" s="247" t="n"/>
      <c r="DK1" s="247" t="n"/>
      <c r="DL1" s="247" t="n"/>
    </row>
    <row r="2" ht="32.1" customFormat="1" customHeight="1" s="11">
      <c r="A2" s="123" t="inlineStr">
        <is>
          <t>姓名</t>
        </is>
      </c>
      <c r="B2" s="123" t="inlineStr">
        <is>
          <t>職稱</t>
        </is>
      </c>
      <c r="C2" s="124" t="n">
        <v>1</v>
      </c>
      <c r="D2" s="124" t="n">
        <v>2</v>
      </c>
      <c r="E2" s="124" t="n">
        <v>3</v>
      </c>
      <c r="F2" s="124" t="n">
        <v>4</v>
      </c>
      <c r="G2" s="124" t="n">
        <v>5</v>
      </c>
      <c r="H2" s="124" t="n">
        <v>6</v>
      </c>
      <c r="I2" s="124" t="n">
        <v>7</v>
      </c>
      <c r="J2" s="124" t="n">
        <v>8</v>
      </c>
      <c r="K2" s="124" t="n">
        <v>9</v>
      </c>
      <c r="L2" s="124" t="n">
        <v>10</v>
      </c>
      <c r="M2" s="124" t="n">
        <v>11</v>
      </c>
      <c r="N2" s="124" t="n">
        <v>12</v>
      </c>
      <c r="O2" s="124" t="n">
        <v>13</v>
      </c>
      <c r="P2" s="124" t="n">
        <v>14</v>
      </c>
      <c r="Q2" s="124" t="n">
        <v>15</v>
      </c>
      <c r="R2" s="124" t="n">
        <v>16</v>
      </c>
      <c r="S2" s="124" t="n">
        <v>17</v>
      </c>
      <c r="T2" s="124" t="n">
        <v>18</v>
      </c>
      <c r="U2" s="124" t="n">
        <v>19</v>
      </c>
      <c r="V2" s="124" t="n">
        <v>20</v>
      </c>
      <c r="W2" s="124" t="n">
        <v>21</v>
      </c>
      <c r="X2" s="124" t="n">
        <v>22</v>
      </c>
      <c r="Y2" s="124" t="n">
        <v>23</v>
      </c>
      <c r="Z2" s="124" t="n">
        <v>24</v>
      </c>
      <c r="AA2" s="124" t="n">
        <v>25</v>
      </c>
      <c r="AB2" s="124" t="n">
        <v>26</v>
      </c>
      <c r="AC2" s="124" t="n">
        <v>27</v>
      </c>
      <c r="AD2" s="124" t="n">
        <v>28</v>
      </c>
      <c r="AE2" s="124" t="n">
        <v>29</v>
      </c>
      <c r="AF2" s="124" t="n">
        <v>30</v>
      </c>
      <c r="AG2" s="124" t="n">
        <v>31</v>
      </c>
      <c r="AH2" s="123" t="inlineStr">
        <is>
          <t>合計</t>
        </is>
      </c>
      <c r="AI2" s="125" t="inlineStr">
        <is>
          <t>投入
比率</t>
        </is>
      </c>
      <c r="AJ2" s="123" t="inlineStr">
        <is>
          <t>簽名欄</t>
        </is>
      </c>
      <c r="AK2" s="126" t="n"/>
      <c r="AL2" s="126" t="n"/>
      <c r="AM2" s="126" t="n"/>
      <c r="AN2" s="126" t="n"/>
      <c r="AO2" s="126" t="n"/>
      <c r="AP2" s="126" t="n"/>
      <c r="AQ2" s="126" t="n"/>
      <c r="AR2" s="126" t="n"/>
      <c r="AS2" s="126" t="n"/>
      <c r="AT2" s="126" t="n"/>
      <c r="AU2" s="126" t="n"/>
      <c r="AV2" s="126" t="n"/>
      <c r="AW2" s="126" t="n"/>
      <c r="AX2" s="126" t="n"/>
      <c r="AY2" s="126" t="n"/>
      <c r="AZ2" s="126" t="n"/>
      <c r="BA2" s="126" t="n"/>
      <c r="BB2" s="126" t="n"/>
      <c r="BC2" s="126" t="n"/>
      <c r="BD2" s="126" t="n"/>
      <c r="BE2" s="126" t="n"/>
      <c r="BF2" s="126" t="n"/>
      <c r="BG2" s="126" t="n"/>
      <c r="BH2" s="126" t="n"/>
      <c r="BI2" s="126" t="n"/>
      <c r="BJ2" s="126" t="n"/>
      <c r="BK2" s="126" t="n"/>
      <c r="BL2" s="126" t="n"/>
      <c r="BM2" s="126" t="n"/>
      <c r="BN2" s="126" t="n"/>
      <c r="BO2" s="126" t="n"/>
      <c r="BP2" s="126" t="n"/>
      <c r="BQ2" s="126" t="n"/>
      <c r="BR2" s="126" t="n"/>
      <c r="BS2" s="126" t="n"/>
      <c r="BT2" s="126" t="n"/>
      <c r="BU2" s="126" t="n"/>
      <c r="BV2" s="126" t="n"/>
      <c r="BW2" s="126" t="n"/>
      <c r="BX2" s="126" t="n"/>
      <c r="BY2" s="126" t="n"/>
      <c r="BZ2" s="126" t="n"/>
      <c r="CA2" s="126" t="n"/>
      <c r="CB2" s="126" t="n"/>
      <c r="CC2" s="126" t="n"/>
      <c r="CD2" s="126" t="n"/>
      <c r="CE2" s="126" t="n"/>
      <c r="CF2" s="126" t="n"/>
      <c r="CG2" s="126" t="n"/>
      <c r="CH2" s="126" t="n"/>
      <c r="CI2" s="126" t="n"/>
      <c r="CJ2" s="126" t="n"/>
      <c r="CK2" s="126" t="n"/>
      <c r="CL2" s="126" t="n"/>
      <c r="CM2" s="126" t="n"/>
      <c r="CN2" s="126" t="n"/>
      <c r="CO2" s="126" t="n"/>
      <c r="CP2" s="126" t="n"/>
      <c r="CQ2" s="126" t="n"/>
      <c r="CR2" s="126" t="n"/>
      <c r="CS2" s="126" t="n"/>
      <c r="CT2" s="126" t="n"/>
      <c r="CU2" s="126" t="n"/>
      <c r="CV2" s="126" t="n"/>
      <c r="CW2" s="126" t="n"/>
      <c r="CX2" s="126" t="n"/>
      <c r="CY2" s="126" t="n"/>
      <c r="CZ2" s="126" t="n"/>
      <c r="DA2" s="126" t="n"/>
      <c r="DB2" s="126" t="n"/>
      <c r="DC2" s="126" t="n"/>
      <c r="DD2" s="126" t="n"/>
      <c r="DE2" s="126" t="n"/>
      <c r="DF2" s="126" t="n"/>
      <c r="DG2" s="126" t="n"/>
      <c r="DH2" s="126" t="n"/>
      <c r="DI2" s="126" t="n"/>
      <c r="DJ2" s="126" t="n"/>
      <c r="DK2" s="126" t="n"/>
      <c r="DL2" s="126" t="n"/>
    </row>
    <row r="3" hidden="1" ht="20.1" customFormat="1" customHeight="1" s="6">
      <c r="A3" s="271" t="inlineStr">
        <is>
          <t>115年10月</t>
        </is>
      </c>
      <c r="B3" s="272" t="n"/>
      <c r="C3" s="273" t="n"/>
      <c r="D3" s="274" t="n"/>
      <c r="E3" s="274" t="n"/>
      <c r="F3" s="274" t="n"/>
      <c r="G3" s="274" t="n"/>
      <c r="H3" s="274" t="n"/>
      <c r="I3" s="274" t="n"/>
      <c r="J3" s="274" t="n"/>
      <c r="K3" s="274" t="n"/>
      <c r="L3" s="274" t="n"/>
      <c r="M3" s="274" t="n"/>
      <c r="N3" s="274" t="n"/>
      <c r="O3" s="274" t="n"/>
      <c r="P3" s="274" t="n"/>
      <c r="Q3" s="274" t="n"/>
      <c r="R3" s="274" t="n"/>
      <c r="S3" s="274" t="n"/>
      <c r="T3" s="274" t="n"/>
      <c r="U3" s="274" t="n"/>
      <c r="V3" s="274" t="n"/>
      <c r="W3" s="274" t="n"/>
      <c r="X3" s="274" t="n"/>
      <c r="Y3" s="274" t="n"/>
      <c r="Z3" s="274" t="n"/>
      <c r="AA3" s="274" t="n"/>
      <c r="AB3" s="274" t="n"/>
      <c r="AC3" s="274" t="n"/>
      <c r="AD3" s="274" t="n"/>
      <c r="AE3" s="274" t="n"/>
      <c r="AF3" s="274" t="n"/>
      <c r="AG3" s="274" t="n"/>
      <c r="AH3" s="274" t="n"/>
      <c r="AI3" s="274" t="n"/>
      <c r="AJ3" s="272" t="n"/>
      <c r="AK3" s="247" t="n"/>
      <c r="AL3" s="247" t="n"/>
      <c r="AM3" s="247" t="n"/>
      <c r="AN3" s="247" t="n"/>
      <c r="AO3" s="247" t="n"/>
      <c r="AP3" s="247" t="n"/>
      <c r="AQ3" s="247" t="n"/>
      <c r="AR3" s="247" t="n"/>
      <c r="AS3" s="247" t="n"/>
      <c r="AT3" s="247" t="n"/>
      <c r="AU3" s="247" t="n"/>
      <c r="AV3" s="247" t="n"/>
      <c r="AW3" s="247" t="n"/>
      <c r="AX3" s="247" t="n"/>
      <c r="AY3" s="247" t="n"/>
      <c r="AZ3" s="247" t="n"/>
      <c r="BA3" s="247" t="n"/>
      <c r="BB3" s="247" t="n"/>
      <c r="BC3" s="247" t="n"/>
      <c r="BD3" s="247" t="n"/>
      <c r="BE3" s="247" t="n"/>
      <c r="BF3" s="247" t="n"/>
      <c r="BG3" s="247" t="n"/>
      <c r="BH3" s="247" t="n"/>
      <c r="BI3" s="247" t="n"/>
      <c r="BJ3" s="247" t="n"/>
      <c r="BK3" s="247" t="n"/>
      <c r="BL3" s="247" t="n"/>
      <c r="BM3" s="247" t="n"/>
      <c r="BN3" s="247" t="n"/>
      <c r="BO3" s="247" t="n"/>
      <c r="BP3" s="247" t="n"/>
      <c r="BQ3" s="247" t="n"/>
      <c r="BR3" s="247" t="n"/>
      <c r="BS3" s="247" t="n"/>
      <c r="BT3" s="247" t="n"/>
      <c r="BU3" s="247" t="n"/>
      <c r="BV3" s="247" t="n"/>
      <c r="BW3" s="247" t="n"/>
      <c r="BX3" s="247" t="n"/>
      <c r="BY3" s="247" t="n"/>
      <c r="BZ3" s="247" t="n"/>
      <c r="CA3" s="247" t="n"/>
      <c r="CB3" s="247" t="n"/>
      <c r="CC3" s="247" t="n"/>
      <c r="CD3" s="247" t="n"/>
      <c r="CE3" s="247" t="n"/>
      <c r="CF3" s="247" t="n"/>
      <c r="CG3" s="247" t="n"/>
      <c r="CH3" s="247" t="n"/>
      <c r="CI3" s="247" t="n"/>
      <c r="CJ3" s="247" t="n"/>
      <c r="CK3" s="247" t="n"/>
      <c r="CL3" s="247" t="n"/>
      <c r="CM3" s="247" t="n"/>
      <c r="CN3" s="247" t="n"/>
      <c r="CO3" s="247" t="n"/>
      <c r="CP3" s="247" t="n"/>
      <c r="CQ3" s="247" t="n"/>
      <c r="CR3" s="247" t="n"/>
      <c r="CS3" s="247" t="n"/>
      <c r="CT3" s="247" t="n"/>
      <c r="CU3" s="247" t="n"/>
      <c r="CV3" s="247" t="n"/>
      <c r="CW3" s="247" t="n"/>
      <c r="CX3" s="247" t="n"/>
      <c r="CY3" s="247" t="n"/>
      <c r="CZ3" s="247" t="n"/>
      <c r="DA3" s="247" t="n"/>
      <c r="DB3" s="247" t="n"/>
      <c r="DC3" s="247" t="n"/>
      <c r="DD3" s="247" t="n"/>
      <c r="DE3" s="247" t="n"/>
      <c r="DF3" s="247" t="n"/>
      <c r="DG3" s="247" t="n"/>
      <c r="DH3" s="247" t="n"/>
      <c r="DI3" s="247" t="n"/>
      <c r="DJ3" s="247" t="n"/>
      <c r="DK3" s="247" t="n"/>
      <c r="DL3" s="247" t="n"/>
    </row>
    <row r="4" hidden="1" ht="20.1" customHeight="1" s="268">
      <c r="A4" s="128" t="n"/>
      <c r="B4" s="128" t="n"/>
      <c r="C4" s="129" t="n"/>
      <c r="D4" s="129" t="n"/>
      <c r="E4" s="129" t="n"/>
      <c r="F4" s="129" t="n"/>
      <c r="G4" s="129" t="n"/>
      <c r="H4" s="129" t="n"/>
      <c r="I4" s="129" t="n"/>
      <c r="J4" s="129" t="n"/>
      <c r="K4" s="129" t="n"/>
      <c r="L4" s="129" t="n"/>
      <c r="M4" s="129" t="n"/>
      <c r="N4" s="129" t="n"/>
      <c r="O4" s="129" t="n"/>
      <c r="P4" s="129" t="n"/>
      <c r="Q4" s="129" t="n"/>
      <c r="R4" s="129" t="n"/>
      <c r="S4" s="129" t="n"/>
      <c r="T4" s="129" t="n"/>
      <c r="U4" s="129" t="n"/>
      <c r="V4" s="129" t="n"/>
      <c r="W4" s="129" t="n"/>
      <c r="X4" s="129" t="n"/>
      <c r="Y4" s="129" t="n"/>
      <c r="Z4" s="129" t="n"/>
      <c r="AA4" s="129" t="n"/>
      <c r="AB4" s="129" t="n"/>
      <c r="AC4" s="129" t="n"/>
      <c r="AD4" s="129" t="n"/>
      <c r="AE4" s="129" t="n"/>
      <c r="AF4" s="129" t="n"/>
      <c r="AG4" s="129" t="n"/>
      <c r="AH4" s="104">
        <f>SUM(C4:AG4)</f>
        <v/>
      </c>
      <c r="AI4" s="130">
        <f>IFERROR(ROUND(AH4/G$49,2),0)</f>
        <v/>
      </c>
      <c r="AJ4" s="131" t="n"/>
      <c r="AK4" s="247" t="n"/>
      <c r="AL4" s="247" t="n"/>
      <c r="AM4" s="247" t="n"/>
      <c r="AN4" s="247" t="n"/>
      <c r="AO4" s="247" t="n"/>
      <c r="AP4" s="247" t="n"/>
      <c r="AQ4" s="247" t="n"/>
      <c r="AR4" s="247" t="n"/>
      <c r="AS4" s="247" t="n"/>
      <c r="AT4" s="247" t="n"/>
      <c r="AU4" s="247" t="n"/>
      <c r="AV4" s="247" t="n"/>
      <c r="AW4" s="247" t="n"/>
      <c r="AX4" s="247" t="n"/>
      <c r="AY4" s="247" t="n"/>
      <c r="AZ4" s="247" t="n"/>
      <c r="BA4" s="247" t="n"/>
      <c r="BB4" s="247" t="n"/>
      <c r="BC4" s="247" t="n"/>
      <c r="BD4" s="247" t="n"/>
      <c r="BE4" s="247" t="n"/>
      <c r="BF4" s="247" t="n"/>
      <c r="BG4" s="247" t="n"/>
      <c r="BH4" s="247" t="n"/>
      <c r="BI4" s="247" t="n"/>
      <c r="BJ4" s="247" t="n"/>
      <c r="BK4" s="247" t="n"/>
      <c r="BL4" s="247" t="n"/>
      <c r="BM4" s="247" t="n"/>
      <c r="BN4" s="247" t="n"/>
      <c r="BO4" s="247" t="n"/>
      <c r="BP4" s="247" t="n"/>
      <c r="BQ4" s="247" t="n"/>
      <c r="BR4" s="247" t="n"/>
      <c r="BS4" s="247" t="n"/>
      <c r="BT4" s="247" t="n"/>
      <c r="BU4" s="247" t="n"/>
      <c r="BV4" s="247" t="n"/>
      <c r="BW4" s="247" t="n"/>
      <c r="BX4" s="247" t="n"/>
      <c r="BY4" s="247" t="n"/>
      <c r="BZ4" s="247" t="n"/>
      <c r="CA4" s="247" t="n"/>
      <c r="CB4" s="247" t="n"/>
      <c r="CC4" s="247" t="n"/>
      <c r="CD4" s="247" t="n"/>
      <c r="CE4" s="247" t="n"/>
      <c r="CF4" s="247" t="n"/>
      <c r="CG4" s="247" t="n"/>
      <c r="CH4" s="247" t="n"/>
      <c r="CI4" s="247" t="n"/>
      <c r="CJ4" s="247" t="n"/>
      <c r="CK4" s="247" t="n"/>
      <c r="CL4" s="247" t="n"/>
      <c r="CM4" s="247" t="n"/>
      <c r="CN4" s="247" t="n"/>
      <c r="CO4" s="247" t="n"/>
      <c r="CP4" s="247" t="n"/>
      <c r="CQ4" s="247" t="n"/>
      <c r="CR4" s="247" t="n"/>
      <c r="CS4" s="247" t="n"/>
      <c r="CT4" s="247" t="n"/>
      <c r="CU4" s="247" t="n"/>
      <c r="CV4" s="247" t="n"/>
      <c r="CW4" s="247" t="n"/>
      <c r="CX4" s="247" t="n"/>
      <c r="CY4" s="247" t="n"/>
      <c r="CZ4" s="247" t="n"/>
      <c r="DA4" s="247" t="n"/>
      <c r="DB4" s="247" t="n"/>
      <c r="DC4" s="247" t="n"/>
      <c r="DD4" s="247" t="n"/>
      <c r="DE4" s="247" t="n"/>
      <c r="DF4" s="247" t="n"/>
      <c r="DG4" s="247" t="n"/>
      <c r="DH4" s="247" t="n"/>
      <c r="DI4" s="247" t="n"/>
      <c r="DJ4" s="247" t="n"/>
      <c r="DK4" s="247" t="n"/>
      <c r="DL4" s="247" t="n"/>
    </row>
    <row r="5" hidden="1" ht="20.1" customHeight="1" s="268">
      <c r="A5" s="128" t="n"/>
      <c r="B5" s="128" t="n"/>
      <c r="C5" s="129" t="n"/>
      <c r="D5" s="129" t="n"/>
      <c r="E5" s="129" t="n"/>
      <c r="F5" s="129" t="n"/>
      <c r="G5" s="129" t="n"/>
      <c r="H5" s="129" t="n"/>
      <c r="I5" s="129" t="n"/>
      <c r="J5" s="129" t="n"/>
      <c r="K5" s="129" t="n"/>
      <c r="L5" s="129" t="n"/>
      <c r="M5" s="129" t="n"/>
      <c r="N5" s="129" t="n"/>
      <c r="O5" s="129" t="n"/>
      <c r="P5" s="129" t="n"/>
      <c r="Q5" s="129" t="n"/>
      <c r="R5" s="129" t="n"/>
      <c r="S5" s="129" t="n"/>
      <c r="T5" s="129" t="n"/>
      <c r="U5" s="129" t="n"/>
      <c r="V5" s="129" t="n"/>
      <c r="W5" s="129" t="n"/>
      <c r="X5" s="129" t="n"/>
      <c r="Y5" s="129" t="n"/>
      <c r="Z5" s="129" t="n"/>
      <c r="AA5" s="129" t="n"/>
      <c r="AB5" s="129" t="n"/>
      <c r="AC5" s="129" t="n"/>
      <c r="AD5" s="129" t="n"/>
      <c r="AE5" s="129" t="n"/>
      <c r="AF5" s="129" t="n"/>
      <c r="AG5" s="129" t="n"/>
      <c r="AH5" s="104">
        <f>SUM(C5:AG5)</f>
        <v/>
      </c>
      <c r="AI5" s="130">
        <f>IFERROR(ROUND(AH5/G$49,2),0)</f>
        <v/>
      </c>
      <c r="AJ5" s="131" t="n"/>
      <c r="AK5" s="247" t="n"/>
      <c r="AL5" s="247" t="n"/>
      <c r="AM5" s="247" t="n"/>
      <c r="AN5" s="247" t="n"/>
      <c r="AO5" s="247" t="n"/>
      <c r="AP5" s="247" t="n"/>
      <c r="AQ5" s="247" t="n"/>
      <c r="AR5" s="247" t="n"/>
      <c r="AS5" s="247" t="n"/>
      <c r="AT5" s="247" t="n"/>
      <c r="AU5" s="247" t="n"/>
      <c r="AV5" s="247" t="n"/>
      <c r="AW5" s="247" t="n"/>
      <c r="AX5" s="247" t="n"/>
      <c r="AY5" s="247" t="n"/>
      <c r="AZ5" s="247" t="n"/>
      <c r="BA5" s="247" t="n"/>
      <c r="BB5" s="247" t="n"/>
      <c r="BC5" s="247" t="n"/>
      <c r="BD5" s="247" t="n"/>
      <c r="BE5" s="247" t="n"/>
      <c r="BF5" s="247" t="n"/>
      <c r="BG5" s="247" t="n"/>
      <c r="BH5" s="247" t="n"/>
      <c r="BI5" s="247" t="n"/>
      <c r="BJ5" s="247" t="n"/>
      <c r="BK5" s="247" t="n"/>
      <c r="BL5" s="247" t="n"/>
      <c r="BM5" s="247" t="n"/>
      <c r="BN5" s="247" t="n"/>
      <c r="BO5" s="247" t="n"/>
      <c r="BP5" s="247" t="n"/>
      <c r="BQ5" s="247" t="n"/>
      <c r="BR5" s="247" t="n"/>
      <c r="BS5" s="247" t="n"/>
      <c r="BT5" s="247" t="n"/>
      <c r="BU5" s="247" t="n"/>
      <c r="BV5" s="247" t="n"/>
      <c r="BW5" s="247" t="n"/>
      <c r="BX5" s="247" t="n"/>
      <c r="BY5" s="247" t="n"/>
      <c r="BZ5" s="247" t="n"/>
      <c r="CA5" s="247" t="n"/>
      <c r="CB5" s="247" t="n"/>
      <c r="CC5" s="247" t="n"/>
      <c r="CD5" s="247" t="n"/>
      <c r="CE5" s="247" t="n"/>
      <c r="CF5" s="247" t="n"/>
      <c r="CG5" s="247" t="n"/>
      <c r="CH5" s="247" t="n"/>
      <c r="CI5" s="247" t="n"/>
      <c r="CJ5" s="247" t="n"/>
      <c r="CK5" s="247" t="n"/>
      <c r="CL5" s="247" t="n"/>
      <c r="CM5" s="247" t="n"/>
      <c r="CN5" s="247" t="n"/>
      <c r="CO5" s="247" t="n"/>
      <c r="CP5" s="247" t="n"/>
      <c r="CQ5" s="247" t="n"/>
      <c r="CR5" s="247" t="n"/>
      <c r="CS5" s="247" t="n"/>
      <c r="CT5" s="247" t="n"/>
      <c r="CU5" s="247" t="n"/>
      <c r="CV5" s="247" t="n"/>
      <c r="CW5" s="247" t="n"/>
      <c r="CX5" s="247" t="n"/>
      <c r="CY5" s="247" t="n"/>
      <c r="CZ5" s="247" t="n"/>
      <c r="DA5" s="247" t="n"/>
      <c r="DB5" s="247" t="n"/>
      <c r="DC5" s="247" t="n"/>
      <c r="DD5" s="247" t="n"/>
      <c r="DE5" s="247" t="n"/>
      <c r="DF5" s="247" t="n"/>
      <c r="DG5" s="247" t="n"/>
      <c r="DH5" s="247" t="n"/>
      <c r="DI5" s="247" t="n"/>
      <c r="DJ5" s="247" t="n"/>
      <c r="DK5" s="247" t="n"/>
      <c r="DL5" s="247" t="n"/>
    </row>
    <row r="6" hidden="1" ht="20.1" customHeight="1" s="268">
      <c r="A6" s="128" t="n"/>
      <c r="B6" s="128" t="n"/>
      <c r="C6" s="129" t="n"/>
      <c r="D6" s="129" t="n"/>
      <c r="E6" s="129" t="n"/>
      <c r="F6" s="129" t="n"/>
      <c r="G6" s="129" t="n"/>
      <c r="H6" s="129" t="n"/>
      <c r="I6" s="129" t="n"/>
      <c r="J6" s="129" t="n"/>
      <c r="K6" s="129" t="n"/>
      <c r="L6" s="129" t="n"/>
      <c r="M6" s="129" t="n"/>
      <c r="N6" s="129" t="n"/>
      <c r="O6" s="129" t="n"/>
      <c r="P6" s="129" t="n"/>
      <c r="Q6" s="129" t="n"/>
      <c r="R6" s="129" t="n"/>
      <c r="S6" s="129" t="n"/>
      <c r="T6" s="129" t="n"/>
      <c r="U6" s="129" t="n"/>
      <c r="V6" s="129" t="n"/>
      <c r="W6" s="129" t="n"/>
      <c r="X6" s="129" t="n"/>
      <c r="Y6" s="129" t="n"/>
      <c r="Z6" s="129" t="n"/>
      <c r="AA6" s="129" t="n"/>
      <c r="AB6" s="129" t="n"/>
      <c r="AC6" s="129" t="n"/>
      <c r="AD6" s="129" t="n"/>
      <c r="AE6" s="129" t="n"/>
      <c r="AF6" s="129" t="n"/>
      <c r="AG6" s="129" t="n"/>
      <c r="AH6" s="104">
        <f>SUM(C6:AG6)</f>
        <v/>
      </c>
      <c r="AI6" s="130">
        <f>IFERROR(ROUND(AH6/G$49,2),0)</f>
        <v/>
      </c>
      <c r="AJ6" s="131" t="n"/>
      <c r="AK6" s="247" t="n"/>
      <c r="AL6" s="247" t="n"/>
      <c r="AM6" s="247" t="n"/>
      <c r="AN6" s="247" t="n"/>
      <c r="AO6" s="247" t="n"/>
      <c r="AP6" s="247" t="n"/>
      <c r="AQ6" s="247" t="n"/>
      <c r="AR6" s="247" t="n"/>
      <c r="AS6" s="247" t="n"/>
      <c r="AT6" s="247" t="n"/>
      <c r="AU6" s="247" t="n"/>
      <c r="AV6" s="247" t="n"/>
      <c r="AW6" s="247" t="n"/>
      <c r="AX6" s="247" t="n"/>
      <c r="AY6" s="247" t="n"/>
      <c r="AZ6" s="247" t="n"/>
      <c r="BA6" s="247" t="n"/>
      <c r="BB6" s="247" t="n"/>
      <c r="BC6" s="247" t="n"/>
      <c r="BD6" s="247" t="n"/>
      <c r="BE6" s="247" t="n"/>
      <c r="BF6" s="247" t="n"/>
      <c r="BG6" s="247" t="n"/>
      <c r="BH6" s="247" t="n"/>
      <c r="BI6" s="247" t="n"/>
      <c r="BJ6" s="247" t="n"/>
      <c r="BK6" s="247" t="n"/>
      <c r="BL6" s="247" t="n"/>
      <c r="BM6" s="247" t="n"/>
      <c r="BN6" s="247" t="n"/>
      <c r="BO6" s="247" t="n"/>
      <c r="BP6" s="247" t="n"/>
      <c r="BQ6" s="247" t="n"/>
      <c r="BR6" s="247" t="n"/>
      <c r="BS6" s="247" t="n"/>
      <c r="BT6" s="247" t="n"/>
      <c r="BU6" s="247" t="n"/>
      <c r="BV6" s="247" t="n"/>
      <c r="BW6" s="247" t="n"/>
      <c r="BX6" s="247" t="n"/>
      <c r="BY6" s="247" t="n"/>
      <c r="BZ6" s="247" t="n"/>
      <c r="CA6" s="247" t="n"/>
      <c r="CB6" s="247" t="n"/>
      <c r="CC6" s="247" t="n"/>
      <c r="CD6" s="247" t="n"/>
      <c r="CE6" s="247" t="n"/>
      <c r="CF6" s="247" t="n"/>
      <c r="CG6" s="247" t="n"/>
      <c r="CH6" s="247" t="n"/>
      <c r="CI6" s="247" t="n"/>
      <c r="CJ6" s="247" t="n"/>
      <c r="CK6" s="247" t="n"/>
      <c r="CL6" s="247" t="n"/>
      <c r="CM6" s="247" t="n"/>
      <c r="CN6" s="247" t="n"/>
      <c r="CO6" s="247" t="n"/>
      <c r="CP6" s="247" t="n"/>
      <c r="CQ6" s="247" t="n"/>
      <c r="CR6" s="247" t="n"/>
      <c r="CS6" s="247" t="n"/>
      <c r="CT6" s="247" t="n"/>
      <c r="CU6" s="247" t="n"/>
      <c r="CV6" s="247" t="n"/>
      <c r="CW6" s="247" t="n"/>
      <c r="CX6" s="247" t="n"/>
      <c r="CY6" s="247" t="n"/>
      <c r="CZ6" s="247" t="n"/>
      <c r="DA6" s="247" t="n"/>
      <c r="DB6" s="247" t="n"/>
      <c r="DC6" s="247" t="n"/>
      <c r="DD6" s="247" t="n"/>
      <c r="DE6" s="247" t="n"/>
      <c r="DF6" s="247" t="n"/>
      <c r="DG6" s="247" t="n"/>
      <c r="DH6" s="247" t="n"/>
      <c r="DI6" s="247" t="n"/>
      <c r="DJ6" s="247" t="n"/>
      <c r="DK6" s="247" t="n"/>
      <c r="DL6" s="247" t="n"/>
    </row>
    <row r="7" hidden="1" ht="20.1" customHeight="1" s="268">
      <c r="A7" s="128" t="n"/>
      <c r="B7" s="128" t="n"/>
      <c r="C7" s="129" t="n"/>
      <c r="D7" s="129" t="n"/>
      <c r="E7" s="129" t="n"/>
      <c r="F7" s="129" t="n"/>
      <c r="G7" s="129" t="n"/>
      <c r="H7" s="129" t="n"/>
      <c r="I7" s="129" t="n"/>
      <c r="J7" s="129" t="n"/>
      <c r="K7" s="129" t="n"/>
      <c r="L7" s="129" t="n"/>
      <c r="M7" s="129" t="n"/>
      <c r="N7" s="129" t="n"/>
      <c r="O7" s="129" t="n"/>
      <c r="P7" s="129" t="n"/>
      <c r="Q7" s="129" t="n"/>
      <c r="R7" s="129" t="n"/>
      <c r="S7" s="129" t="n"/>
      <c r="T7" s="129" t="n"/>
      <c r="U7" s="129" t="n"/>
      <c r="V7" s="129" t="n"/>
      <c r="W7" s="129" t="n"/>
      <c r="X7" s="129" t="n"/>
      <c r="Y7" s="129" t="n"/>
      <c r="Z7" s="129" t="n"/>
      <c r="AA7" s="129" t="n"/>
      <c r="AB7" s="129" t="n"/>
      <c r="AC7" s="129" t="n"/>
      <c r="AD7" s="129" t="n"/>
      <c r="AE7" s="129" t="n"/>
      <c r="AF7" s="129" t="n"/>
      <c r="AG7" s="129" t="n"/>
      <c r="AH7" s="104">
        <f>SUM(C7:AG7)</f>
        <v/>
      </c>
      <c r="AI7" s="130">
        <f>IFERROR(ROUND(AH7/G$49,2),0)</f>
        <v/>
      </c>
      <c r="AJ7" s="131" t="n"/>
      <c r="AK7" s="247" t="n"/>
      <c r="AL7" s="247" t="n"/>
      <c r="AM7" s="247" t="n"/>
      <c r="AN7" s="247" t="n"/>
      <c r="AO7" s="247" t="n"/>
      <c r="AP7" s="247" t="n"/>
      <c r="AQ7" s="247" t="n"/>
      <c r="AR7" s="247" t="n"/>
      <c r="AS7" s="247" t="n"/>
      <c r="AT7" s="247" t="n"/>
      <c r="AU7" s="247" t="n"/>
      <c r="AV7" s="247" t="n"/>
      <c r="AW7" s="247" t="n"/>
      <c r="AX7" s="247" t="n"/>
      <c r="AY7" s="247" t="n"/>
      <c r="AZ7" s="247" t="n"/>
      <c r="BA7" s="247" t="n"/>
      <c r="BB7" s="247" t="n"/>
      <c r="BC7" s="247" t="n"/>
      <c r="BD7" s="247" t="n"/>
      <c r="BE7" s="247" t="n"/>
      <c r="BF7" s="247" t="n"/>
      <c r="BG7" s="247" t="n"/>
      <c r="BH7" s="247" t="n"/>
      <c r="BI7" s="247" t="n"/>
      <c r="BJ7" s="247" t="n"/>
      <c r="BK7" s="247" t="n"/>
      <c r="BL7" s="247" t="n"/>
      <c r="BM7" s="247" t="n"/>
      <c r="BN7" s="247" t="n"/>
      <c r="BO7" s="247" t="n"/>
      <c r="BP7" s="247" t="n"/>
      <c r="BQ7" s="247" t="n"/>
      <c r="BR7" s="247" t="n"/>
      <c r="BS7" s="247" t="n"/>
      <c r="BT7" s="247" t="n"/>
      <c r="BU7" s="247" t="n"/>
      <c r="BV7" s="247" t="n"/>
      <c r="BW7" s="247" t="n"/>
      <c r="BX7" s="247" t="n"/>
      <c r="BY7" s="247" t="n"/>
      <c r="BZ7" s="247" t="n"/>
      <c r="CA7" s="247" t="n"/>
      <c r="CB7" s="247" t="n"/>
      <c r="CC7" s="247" t="n"/>
      <c r="CD7" s="247" t="n"/>
      <c r="CE7" s="247" t="n"/>
      <c r="CF7" s="247" t="n"/>
      <c r="CG7" s="247" t="n"/>
      <c r="CH7" s="247" t="n"/>
      <c r="CI7" s="247" t="n"/>
      <c r="CJ7" s="247" t="n"/>
      <c r="CK7" s="247" t="n"/>
      <c r="CL7" s="247" t="n"/>
      <c r="CM7" s="247" t="n"/>
      <c r="CN7" s="247" t="n"/>
      <c r="CO7" s="247" t="n"/>
      <c r="CP7" s="247" t="n"/>
      <c r="CQ7" s="247" t="n"/>
      <c r="CR7" s="247" t="n"/>
      <c r="CS7" s="247" t="n"/>
      <c r="CT7" s="247" t="n"/>
      <c r="CU7" s="247" t="n"/>
      <c r="CV7" s="247" t="n"/>
      <c r="CW7" s="247" t="n"/>
      <c r="CX7" s="247" t="n"/>
      <c r="CY7" s="247" t="n"/>
      <c r="CZ7" s="247" t="n"/>
      <c r="DA7" s="247" t="n"/>
      <c r="DB7" s="247" t="n"/>
      <c r="DC7" s="247" t="n"/>
      <c r="DD7" s="247" t="n"/>
      <c r="DE7" s="247" t="n"/>
      <c r="DF7" s="247" t="n"/>
      <c r="DG7" s="247" t="n"/>
      <c r="DH7" s="247" t="n"/>
      <c r="DI7" s="247" t="n"/>
      <c r="DJ7" s="247" t="n"/>
      <c r="DK7" s="247" t="n"/>
      <c r="DL7" s="247" t="n"/>
    </row>
    <row r="8" hidden="1" ht="20.1" customFormat="1" customHeight="1" s="6">
      <c r="A8" s="271" t="inlineStr">
        <is>
          <t>115年11月</t>
        </is>
      </c>
      <c r="B8" s="272" t="n"/>
      <c r="C8" s="273" t="n"/>
      <c r="D8" s="274" t="n"/>
      <c r="E8" s="274" t="n"/>
      <c r="F8" s="274" t="n"/>
      <c r="G8" s="274" t="n"/>
      <c r="H8" s="274" t="n"/>
      <c r="I8" s="274" t="n"/>
      <c r="J8" s="274" t="n"/>
      <c r="K8" s="274" t="n"/>
      <c r="L8" s="274" t="n"/>
      <c r="M8" s="274" t="n"/>
      <c r="N8" s="274" t="n"/>
      <c r="O8" s="274" t="n"/>
      <c r="P8" s="274" t="n"/>
      <c r="Q8" s="274" t="n"/>
      <c r="R8" s="274" t="n"/>
      <c r="S8" s="274" t="n"/>
      <c r="T8" s="274" t="n"/>
      <c r="U8" s="274" t="n"/>
      <c r="V8" s="274" t="n"/>
      <c r="W8" s="274" t="n"/>
      <c r="X8" s="274" t="n"/>
      <c r="Y8" s="274" t="n"/>
      <c r="Z8" s="274" t="n"/>
      <c r="AA8" s="274" t="n"/>
      <c r="AB8" s="274" t="n"/>
      <c r="AC8" s="274" t="n"/>
      <c r="AD8" s="274" t="n"/>
      <c r="AE8" s="274" t="n"/>
      <c r="AF8" s="274" t="n"/>
      <c r="AG8" s="274" t="n"/>
      <c r="AH8" s="274" t="n"/>
      <c r="AI8" s="274" t="n"/>
      <c r="AJ8" s="272" t="n"/>
      <c r="AK8" s="247" t="n"/>
      <c r="AL8" s="247" t="n"/>
      <c r="AM8" s="247" t="n"/>
      <c r="AN8" s="247" t="n"/>
      <c r="AO8" s="247" t="n"/>
      <c r="AP8" s="247" t="n"/>
      <c r="AQ8" s="247" t="n"/>
      <c r="AR8" s="247" t="n"/>
      <c r="AS8" s="247" t="n"/>
      <c r="AT8" s="247" t="n"/>
      <c r="AU8" s="247" t="n"/>
      <c r="AV8" s="247" t="n"/>
      <c r="AW8" s="247" t="n"/>
      <c r="AX8" s="247" t="n"/>
      <c r="AY8" s="247" t="n"/>
      <c r="AZ8" s="247" t="n"/>
      <c r="BA8" s="247" t="n"/>
      <c r="BB8" s="247" t="n"/>
      <c r="BC8" s="247" t="n"/>
      <c r="BD8" s="247" t="n"/>
      <c r="BE8" s="247" t="n"/>
      <c r="BF8" s="247" t="n"/>
      <c r="BG8" s="247" t="n"/>
      <c r="BH8" s="247" t="n"/>
      <c r="BI8" s="247" t="n"/>
      <c r="BJ8" s="247" t="n"/>
      <c r="BK8" s="247" t="n"/>
      <c r="BL8" s="247" t="n"/>
      <c r="BM8" s="247" t="n"/>
      <c r="BN8" s="247" t="n"/>
      <c r="BO8" s="247" t="n"/>
      <c r="BP8" s="247" t="n"/>
      <c r="BQ8" s="247" t="n"/>
      <c r="BR8" s="247" t="n"/>
      <c r="BS8" s="247" t="n"/>
      <c r="BT8" s="247" t="n"/>
      <c r="BU8" s="247" t="n"/>
      <c r="BV8" s="247" t="n"/>
      <c r="BW8" s="247" t="n"/>
      <c r="BX8" s="247" t="n"/>
      <c r="BY8" s="247" t="n"/>
      <c r="BZ8" s="247" t="n"/>
      <c r="CA8" s="247" t="n"/>
      <c r="CB8" s="247" t="n"/>
      <c r="CC8" s="247" t="n"/>
      <c r="CD8" s="247" t="n"/>
      <c r="CE8" s="247" t="n"/>
      <c r="CF8" s="247" t="n"/>
      <c r="CG8" s="247" t="n"/>
      <c r="CH8" s="247" t="n"/>
      <c r="CI8" s="247" t="n"/>
      <c r="CJ8" s="247" t="n"/>
      <c r="CK8" s="247" t="n"/>
      <c r="CL8" s="247" t="n"/>
      <c r="CM8" s="247" t="n"/>
      <c r="CN8" s="247" t="n"/>
      <c r="CO8" s="247" t="n"/>
      <c r="CP8" s="247" t="n"/>
      <c r="CQ8" s="247" t="n"/>
      <c r="CR8" s="247" t="n"/>
      <c r="CS8" s="247" t="n"/>
      <c r="CT8" s="247" t="n"/>
      <c r="CU8" s="247" t="n"/>
      <c r="CV8" s="247" t="n"/>
      <c r="CW8" s="247" t="n"/>
      <c r="CX8" s="247" t="n"/>
      <c r="CY8" s="247" t="n"/>
      <c r="CZ8" s="247" t="n"/>
      <c r="DA8" s="247" t="n"/>
      <c r="DB8" s="247" t="n"/>
      <c r="DC8" s="247" t="n"/>
      <c r="DD8" s="247" t="n"/>
      <c r="DE8" s="247" t="n"/>
      <c r="DF8" s="247" t="n"/>
      <c r="DG8" s="247" t="n"/>
      <c r="DH8" s="247" t="n"/>
      <c r="DI8" s="247" t="n"/>
      <c r="DJ8" s="247" t="n"/>
      <c r="DK8" s="247" t="n"/>
      <c r="DL8" s="247" t="n"/>
    </row>
    <row r="9" hidden="1" ht="20.1" customHeight="1" s="268">
      <c r="A9" s="128" t="n"/>
      <c r="B9" s="128" t="n"/>
      <c r="C9" s="129" t="n"/>
      <c r="D9" s="129" t="n"/>
      <c r="E9" s="129" t="n"/>
      <c r="F9" s="129" t="n"/>
      <c r="G9" s="129" t="n"/>
      <c r="H9" s="129" t="n"/>
      <c r="I9" s="129" t="n"/>
      <c r="J9" s="129" t="n"/>
      <c r="K9" s="129" t="n"/>
      <c r="L9" s="129" t="n"/>
      <c r="M9" s="129" t="n"/>
      <c r="N9" s="129" t="n"/>
      <c r="O9" s="129" t="n"/>
      <c r="P9" s="129" t="n"/>
      <c r="Q9" s="129" t="n"/>
      <c r="R9" s="129" t="n"/>
      <c r="S9" s="129" t="n"/>
      <c r="T9" s="129" t="n"/>
      <c r="U9" s="129" t="n"/>
      <c r="V9" s="129" t="n"/>
      <c r="W9" s="129" t="n"/>
      <c r="X9" s="129" t="n"/>
      <c r="Y9" s="129" t="n"/>
      <c r="Z9" s="129" t="n"/>
      <c r="AA9" s="129" t="n"/>
      <c r="AB9" s="129" t="n"/>
      <c r="AC9" s="129" t="n"/>
      <c r="AD9" s="129" t="n"/>
      <c r="AE9" s="129" t="n"/>
      <c r="AF9" s="129" t="n"/>
      <c r="AG9" s="129" t="n"/>
      <c r="AH9" s="104">
        <f>SUM(C9:AG9)</f>
        <v/>
      </c>
      <c r="AI9" s="130">
        <f>IFERROR(ROUND(AH9/L$49,2),0)</f>
        <v/>
      </c>
      <c r="AJ9" s="131" t="n"/>
      <c r="AK9" s="247" t="n"/>
      <c r="AL9" s="247" t="n"/>
      <c r="AM9" s="247" t="n"/>
      <c r="AN9" s="247" t="n"/>
      <c r="AO9" s="247" t="n"/>
      <c r="AP9" s="247" t="n"/>
      <c r="AQ9" s="247" t="n"/>
      <c r="AR9" s="247" t="n"/>
      <c r="AS9" s="247" t="n"/>
      <c r="AT9" s="247" t="n"/>
      <c r="AU9" s="247" t="n"/>
      <c r="AV9" s="247" t="n"/>
      <c r="AW9" s="247" t="n"/>
      <c r="AX9" s="247" t="n"/>
      <c r="AY9" s="247" t="n"/>
      <c r="AZ9" s="247" t="n"/>
      <c r="BA9" s="247" t="n"/>
      <c r="BB9" s="247" t="n"/>
      <c r="BC9" s="247" t="n"/>
      <c r="BD9" s="247" t="n"/>
      <c r="BE9" s="247" t="n"/>
      <c r="BF9" s="247" t="n"/>
      <c r="BG9" s="247" t="n"/>
      <c r="BH9" s="247" t="n"/>
      <c r="BI9" s="247" t="n"/>
      <c r="BJ9" s="247" t="n"/>
      <c r="BK9" s="247" t="n"/>
      <c r="BL9" s="247" t="n"/>
      <c r="BM9" s="247" t="n"/>
      <c r="BN9" s="247" t="n"/>
      <c r="BO9" s="247" t="n"/>
      <c r="BP9" s="247" t="n"/>
      <c r="BQ9" s="247" t="n"/>
      <c r="BR9" s="247" t="n"/>
      <c r="BS9" s="247" t="n"/>
      <c r="BT9" s="247" t="n"/>
      <c r="BU9" s="247" t="n"/>
      <c r="BV9" s="247" t="n"/>
      <c r="BW9" s="247" t="n"/>
      <c r="BX9" s="247" t="n"/>
      <c r="BY9" s="247" t="n"/>
      <c r="BZ9" s="247" t="n"/>
      <c r="CA9" s="247" t="n"/>
      <c r="CB9" s="247" t="n"/>
      <c r="CC9" s="247" t="n"/>
      <c r="CD9" s="247" t="n"/>
      <c r="CE9" s="247" t="n"/>
      <c r="CF9" s="247" t="n"/>
      <c r="CG9" s="247" t="n"/>
      <c r="CH9" s="247" t="n"/>
      <c r="CI9" s="247" t="n"/>
      <c r="CJ9" s="247" t="n"/>
      <c r="CK9" s="247" t="n"/>
      <c r="CL9" s="247" t="n"/>
      <c r="CM9" s="247" t="n"/>
      <c r="CN9" s="247" t="n"/>
      <c r="CO9" s="247" t="n"/>
      <c r="CP9" s="247" t="n"/>
      <c r="CQ9" s="247" t="n"/>
      <c r="CR9" s="247" t="n"/>
      <c r="CS9" s="247" t="n"/>
      <c r="CT9" s="247" t="n"/>
      <c r="CU9" s="247" t="n"/>
      <c r="CV9" s="247" t="n"/>
      <c r="CW9" s="247" t="n"/>
      <c r="CX9" s="247" t="n"/>
      <c r="CY9" s="247" t="n"/>
      <c r="CZ9" s="247" t="n"/>
      <c r="DA9" s="247" t="n"/>
      <c r="DB9" s="247" t="n"/>
      <c r="DC9" s="247" t="n"/>
      <c r="DD9" s="247" t="n"/>
      <c r="DE9" s="247" t="n"/>
      <c r="DF9" s="247" t="n"/>
      <c r="DG9" s="247" t="n"/>
      <c r="DH9" s="247" t="n"/>
      <c r="DI9" s="247" t="n"/>
      <c r="DJ9" s="247" t="n"/>
      <c r="DK9" s="247" t="n"/>
      <c r="DL9" s="247" t="n"/>
    </row>
    <row r="10" hidden="1" ht="20.1" customHeight="1" s="268">
      <c r="A10" s="128" t="n"/>
      <c r="B10" s="128" t="n"/>
      <c r="C10" s="129" t="n"/>
      <c r="D10" s="129" t="n"/>
      <c r="E10" s="129" t="n"/>
      <c r="F10" s="129" t="n"/>
      <c r="G10" s="129" t="n"/>
      <c r="H10" s="129" t="n"/>
      <c r="I10" s="129" t="n"/>
      <c r="J10" s="129" t="n"/>
      <c r="K10" s="129" t="n"/>
      <c r="L10" s="129" t="n"/>
      <c r="M10" s="129" t="n"/>
      <c r="N10" s="129" t="n"/>
      <c r="O10" s="129" t="n"/>
      <c r="P10" s="129" t="n"/>
      <c r="Q10" s="129" t="n"/>
      <c r="R10" s="129" t="n"/>
      <c r="S10" s="129" t="n"/>
      <c r="T10" s="129" t="n"/>
      <c r="U10" s="129" t="n"/>
      <c r="V10" s="129" t="n"/>
      <c r="W10" s="129" t="n"/>
      <c r="X10" s="129" t="n"/>
      <c r="Y10" s="129" t="n"/>
      <c r="Z10" s="129" t="n"/>
      <c r="AA10" s="129" t="n"/>
      <c r="AB10" s="129" t="n"/>
      <c r="AC10" s="129" t="n"/>
      <c r="AD10" s="129" t="n"/>
      <c r="AE10" s="129" t="n"/>
      <c r="AF10" s="129" t="n"/>
      <c r="AG10" s="129" t="n"/>
      <c r="AH10" s="104">
        <f>SUM(C10:AG10)</f>
        <v/>
      </c>
      <c r="AI10" s="130">
        <f>IFERROR(ROUND(AH10/L$49,2),0)</f>
        <v/>
      </c>
      <c r="AJ10" s="131" t="n"/>
      <c r="AK10" s="247" t="n"/>
      <c r="AL10" s="247" t="n"/>
      <c r="AM10" s="247" t="n"/>
      <c r="AN10" s="247" t="n"/>
      <c r="AO10" s="247" t="n"/>
      <c r="AP10" s="247" t="n"/>
      <c r="AQ10" s="247" t="n"/>
      <c r="AR10" s="247" t="n"/>
      <c r="AS10" s="247" t="n"/>
      <c r="AT10" s="247" t="n"/>
      <c r="AU10" s="247" t="n"/>
      <c r="AV10" s="247" t="n"/>
      <c r="AW10" s="247" t="n"/>
      <c r="AX10" s="247" t="n"/>
      <c r="AY10" s="247" t="n"/>
      <c r="AZ10" s="247" t="n"/>
      <c r="BA10" s="247" t="n"/>
      <c r="BB10" s="247" t="n"/>
      <c r="BC10" s="247" t="n"/>
      <c r="BD10" s="247" t="n"/>
      <c r="BE10" s="247" t="n"/>
      <c r="BF10" s="247" t="n"/>
      <c r="BG10" s="247" t="n"/>
      <c r="BH10" s="247" t="n"/>
      <c r="BI10" s="247" t="n"/>
      <c r="BJ10" s="247" t="n"/>
      <c r="BK10" s="247" t="n"/>
      <c r="BL10" s="247" t="n"/>
      <c r="BM10" s="247" t="n"/>
      <c r="BN10" s="247" t="n"/>
      <c r="BO10" s="247" t="n"/>
      <c r="BP10" s="247" t="n"/>
      <c r="BQ10" s="247" t="n"/>
      <c r="BR10" s="247" t="n"/>
      <c r="BS10" s="247" t="n"/>
      <c r="BT10" s="247" t="n"/>
      <c r="BU10" s="247" t="n"/>
      <c r="BV10" s="247" t="n"/>
      <c r="BW10" s="247" t="n"/>
      <c r="BX10" s="247" t="n"/>
      <c r="BY10" s="247" t="n"/>
      <c r="BZ10" s="247" t="n"/>
      <c r="CA10" s="247" t="n"/>
      <c r="CB10" s="247" t="n"/>
      <c r="CC10" s="247" t="n"/>
      <c r="CD10" s="247" t="n"/>
      <c r="CE10" s="247" t="n"/>
      <c r="CF10" s="247" t="n"/>
      <c r="CG10" s="247" t="n"/>
      <c r="CH10" s="247" t="n"/>
      <c r="CI10" s="247" t="n"/>
      <c r="CJ10" s="247" t="n"/>
      <c r="CK10" s="247" t="n"/>
      <c r="CL10" s="247" t="n"/>
      <c r="CM10" s="247" t="n"/>
      <c r="CN10" s="247" t="n"/>
      <c r="CO10" s="247" t="n"/>
      <c r="CP10" s="247" t="n"/>
      <c r="CQ10" s="247" t="n"/>
      <c r="CR10" s="247" t="n"/>
      <c r="CS10" s="247" t="n"/>
      <c r="CT10" s="247" t="n"/>
      <c r="CU10" s="247" t="n"/>
      <c r="CV10" s="247" t="n"/>
      <c r="CW10" s="247" t="n"/>
      <c r="CX10" s="247" t="n"/>
      <c r="CY10" s="247" t="n"/>
      <c r="CZ10" s="247" t="n"/>
      <c r="DA10" s="247" t="n"/>
      <c r="DB10" s="247" t="n"/>
      <c r="DC10" s="247" t="n"/>
      <c r="DD10" s="247" t="n"/>
      <c r="DE10" s="247" t="n"/>
      <c r="DF10" s="247" t="n"/>
      <c r="DG10" s="247" t="n"/>
      <c r="DH10" s="247" t="n"/>
      <c r="DI10" s="247" t="n"/>
      <c r="DJ10" s="247" t="n"/>
      <c r="DK10" s="247" t="n"/>
      <c r="DL10" s="247" t="n"/>
    </row>
    <row r="11" hidden="1" ht="20.1" customHeight="1" s="268">
      <c r="A11" s="128" t="n"/>
      <c r="B11" s="128" t="n"/>
      <c r="C11" s="129" t="n"/>
      <c r="D11" s="129" t="n"/>
      <c r="E11" s="129" t="n"/>
      <c r="F11" s="129" t="n"/>
      <c r="G11" s="129" t="n"/>
      <c r="H11" s="129" t="n"/>
      <c r="I11" s="129" t="n"/>
      <c r="J11" s="129" t="n"/>
      <c r="K11" s="129" t="n"/>
      <c r="L11" s="129" t="n"/>
      <c r="M11" s="129" t="n"/>
      <c r="N11" s="129" t="n"/>
      <c r="O11" s="129" t="n"/>
      <c r="P11" s="129" t="n"/>
      <c r="Q11" s="129" t="n"/>
      <c r="R11" s="129" t="n"/>
      <c r="S11" s="129" t="n"/>
      <c r="T11" s="129" t="n"/>
      <c r="U11" s="129" t="n"/>
      <c r="V11" s="129" t="n"/>
      <c r="W11" s="129" t="n"/>
      <c r="X11" s="129" t="n"/>
      <c r="Y11" s="129" t="n"/>
      <c r="Z11" s="129" t="n"/>
      <c r="AA11" s="129" t="n"/>
      <c r="AB11" s="129" t="n"/>
      <c r="AC11" s="129" t="n"/>
      <c r="AD11" s="129" t="n"/>
      <c r="AE11" s="129" t="n"/>
      <c r="AF11" s="129" t="n"/>
      <c r="AG11" s="129" t="n"/>
      <c r="AH11" s="104">
        <f>SUM(C11:AG11)</f>
        <v/>
      </c>
      <c r="AI11" s="130">
        <f>IFERROR(ROUND(AH11/L$49,2),0)</f>
        <v/>
      </c>
      <c r="AJ11" s="131" t="n"/>
      <c r="AK11" s="247" t="n"/>
      <c r="AL11" s="247" t="n"/>
      <c r="AM11" s="247" t="n"/>
      <c r="AN11" s="247" t="n"/>
      <c r="AO11" s="247" t="n"/>
      <c r="AP11" s="247" t="n"/>
      <c r="AQ11" s="247" t="n"/>
      <c r="AR11" s="247" t="n"/>
      <c r="AS11" s="247" t="n"/>
      <c r="AT11" s="247" t="n"/>
      <c r="AU11" s="247" t="n"/>
      <c r="AV11" s="247" t="n"/>
      <c r="AW11" s="247" t="n"/>
      <c r="AX11" s="247" t="n"/>
      <c r="AY11" s="247" t="n"/>
      <c r="AZ11" s="247" t="n"/>
      <c r="BA11" s="247" t="n"/>
      <c r="BB11" s="247" t="n"/>
      <c r="BC11" s="247" t="n"/>
      <c r="BD11" s="247" t="n"/>
      <c r="BE11" s="247" t="n"/>
      <c r="BF11" s="247" t="n"/>
      <c r="BG11" s="247" t="n"/>
      <c r="BH11" s="247" t="n"/>
      <c r="BI11" s="247" t="n"/>
      <c r="BJ11" s="247" t="n"/>
      <c r="BK11" s="247" t="n"/>
      <c r="BL11" s="247" t="n"/>
      <c r="BM11" s="247" t="n"/>
      <c r="BN11" s="247" t="n"/>
      <c r="BO11" s="247" t="n"/>
      <c r="BP11" s="247" t="n"/>
      <c r="BQ11" s="247" t="n"/>
      <c r="BR11" s="247" t="n"/>
      <c r="BS11" s="247" t="n"/>
      <c r="BT11" s="247" t="n"/>
      <c r="BU11" s="247" t="n"/>
      <c r="BV11" s="247" t="n"/>
      <c r="BW11" s="247" t="n"/>
      <c r="BX11" s="247" t="n"/>
      <c r="BY11" s="247" t="n"/>
      <c r="BZ11" s="247" t="n"/>
      <c r="CA11" s="247" t="n"/>
      <c r="CB11" s="247" t="n"/>
      <c r="CC11" s="247" t="n"/>
      <c r="CD11" s="247" t="n"/>
      <c r="CE11" s="247" t="n"/>
      <c r="CF11" s="247" t="n"/>
      <c r="CG11" s="247" t="n"/>
      <c r="CH11" s="247" t="n"/>
      <c r="CI11" s="247" t="n"/>
      <c r="CJ11" s="247" t="n"/>
      <c r="CK11" s="247" t="n"/>
      <c r="CL11" s="247" t="n"/>
      <c r="CM11" s="247" t="n"/>
      <c r="CN11" s="247" t="n"/>
      <c r="CO11" s="247" t="n"/>
      <c r="CP11" s="247" t="n"/>
      <c r="CQ11" s="247" t="n"/>
      <c r="CR11" s="247" t="n"/>
      <c r="CS11" s="247" t="n"/>
      <c r="CT11" s="247" t="n"/>
      <c r="CU11" s="247" t="n"/>
      <c r="CV11" s="247" t="n"/>
      <c r="CW11" s="247" t="n"/>
      <c r="CX11" s="247" t="n"/>
      <c r="CY11" s="247" t="n"/>
      <c r="CZ11" s="247" t="n"/>
      <c r="DA11" s="247" t="n"/>
      <c r="DB11" s="247" t="n"/>
      <c r="DC11" s="247" t="n"/>
      <c r="DD11" s="247" t="n"/>
      <c r="DE11" s="247" t="n"/>
      <c r="DF11" s="247" t="n"/>
      <c r="DG11" s="247" t="n"/>
      <c r="DH11" s="247" t="n"/>
      <c r="DI11" s="247" t="n"/>
      <c r="DJ11" s="247" t="n"/>
      <c r="DK11" s="247" t="n"/>
      <c r="DL11" s="247" t="n"/>
    </row>
    <row r="12" hidden="1" ht="20.1" customHeight="1" s="268">
      <c r="A12" s="128" t="n"/>
      <c r="B12" s="128" t="n"/>
      <c r="C12" s="129" t="n"/>
      <c r="D12" s="129" t="n"/>
      <c r="E12" s="129" t="n"/>
      <c r="F12" s="129" t="n"/>
      <c r="G12" s="129" t="n"/>
      <c r="H12" s="129" t="n"/>
      <c r="I12" s="129" t="n"/>
      <c r="J12" s="129" t="n"/>
      <c r="K12" s="129" t="n"/>
      <c r="L12" s="129" t="n"/>
      <c r="M12" s="129" t="n"/>
      <c r="N12" s="129" t="n"/>
      <c r="O12" s="129" t="n"/>
      <c r="P12" s="129" t="n"/>
      <c r="Q12" s="129" t="n"/>
      <c r="R12" s="129" t="n"/>
      <c r="S12" s="129" t="n"/>
      <c r="T12" s="129" t="n"/>
      <c r="U12" s="129" t="n"/>
      <c r="V12" s="129" t="n"/>
      <c r="W12" s="129" t="n"/>
      <c r="X12" s="129" t="n"/>
      <c r="Y12" s="129" t="n"/>
      <c r="Z12" s="129" t="n"/>
      <c r="AA12" s="129" t="n"/>
      <c r="AB12" s="129" t="n"/>
      <c r="AC12" s="129" t="n"/>
      <c r="AD12" s="129" t="n"/>
      <c r="AE12" s="129" t="n"/>
      <c r="AF12" s="129" t="n"/>
      <c r="AG12" s="129" t="n"/>
      <c r="AH12" s="104">
        <f>SUM(C12:AG12)</f>
        <v/>
      </c>
      <c r="AI12" s="130">
        <f>IFERROR(ROUND(AH12/L$49,2),0)</f>
        <v/>
      </c>
      <c r="AJ12" s="131" t="n"/>
      <c r="AK12" s="247" t="n"/>
      <c r="AL12" s="247" t="n"/>
      <c r="AM12" s="247" t="n"/>
      <c r="AN12" s="247" t="n"/>
      <c r="AO12" s="247" t="n"/>
      <c r="AP12" s="247" t="n"/>
      <c r="AQ12" s="247" t="n"/>
      <c r="AR12" s="247" t="n"/>
      <c r="AS12" s="247" t="n"/>
      <c r="AT12" s="247" t="n"/>
      <c r="AU12" s="247" t="n"/>
      <c r="AV12" s="247" t="n"/>
      <c r="AW12" s="247" t="n"/>
      <c r="AX12" s="247" t="n"/>
      <c r="AY12" s="247" t="n"/>
      <c r="AZ12" s="247" t="n"/>
      <c r="BA12" s="247" t="n"/>
      <c r="BB12" s="247" t="n"/>
      <c r="BC12" s="247" t="n"/>
      <c r="BD12" s="247" t="n"/>
      <c r="BE12" s="247" t="n"/>
      <c r="BF12" s="247" t="n"/>
      <c r="BG12" s="247" t="n"/>
      <c r="BH12" s="247" t="n"/>
      <c r="BI12" s="247" t="n"/>
      <c r="BJ12" s="247" t="n"/>
      <c r="BK12" s="247" t="n"/>
      <c r="BL12" s="247" t="n"/>
      <c r="BM12" s="247" t="n"/>
      <c r="BN12" s="247" t="n"/>
      <c r="BO12" s="247" t="n"/>
      <c r="BP12" s="247" t="n"/>
      <c r="BQ12" s="247" t="n"/>
      <c r="BR12" s="247" t="n"/>
      <c r="BS12" s="247" t="n"/>
      <c r="BT12" s="247" t="n"/>
      <c r="BU12" s="247" t="n"/>
      <c r="BV12" s="247" t="n"/>
      <c r="BW12" s="247" t="n"/>
      <c r="BX12" s="247" t="n"/>
      <c r="BY12" s="247" t="n"/>
      <c r="BZ12" s="247" t="n"/>
      <c r="CA12" s="247" t="n"/>
      <c r="CB12" s="247" t="n"/>
      <c r="CC12" s="247" t="n"/>
      <c r="CD12" s="247" t="n"/>
      <c r="CE12" s="247" t="n"/>
      <c r="CF12" s="247" t="n"/>
      <c r="CG12" s="247" t="n"/>
      <c r="CH12" s="247" t="n"/>
      <c r="CI12" s="247" t="n"/>
      <c r="CJ12" s="247" t="n"/>
      <c r="CK12" s="247" t="n"/>
      <c r="CL12" s="247" t="n"/>
      <c r="CM12" s="247" t="n"/>
      <c r="CN12" s="247" t="n"/>
      <c r="CO12" s="247" t="n"/>
      <c r="CP12" s="247" t="n"/>
      <c r="CQ12" s="247" t="n"/>
      <c r="CR12" s="247" t="n"/>
      <c r="CS12" s="247" t="n"/>
      <c r="CT12" s="247" t="n"/>
      <c r="CU12" s="247" t="n"/>
      <c r="CV12" s="247" t="n"/>
      <c r="CW12" s="247" t="n"/>
      <c r="CX12" s="247" t="n"/>
      <c r="CY12" s="247" t="n"/>
      <c r="CZ12" s="247" t="n"/>
      <c r="DA12" s="247" t="n"/>
      <c r="DB12" s="247" t="n"/>
      <c r="DC12" s="247" t="n"/>
      <c r="DD12" s="247" t="n"/>
      <c r="DE12" s="247" t="n"/>
      <c r="DF12" s="247" t="n"/>
      <c r="DG12" s="247" t="n"/>
      <c r="DH12" s="247" t="n"/>
      <c r="DI12" s="247" t="n"/>
      <c r="DJ12" s="247" t="n"/>
      <c r="DK12" s="247" t="n"/>
      <c r="DL12" s="247" t="n"/>
    </row>
    <row r="13" hidden="1" ht="20.1" customFormat="1" customHeight="1" s="6">
      <c r="A13" s="271" t="inlineStr">
        <is>
          <t>115年12月</t>
        </is>
      </c>
      <c r="B13" s="272" t="n"/>
      <c r="C13" s="273" t="n"/>
      <c r="D13" s="274" t="n"/>
      <c r="E13" s="274" t="n"/>
      <c r="F13" s="274" t="n"/>
      <c r="G13" s="274" t="n"/>
      <c r="H13" s="274" t="n"/>
      <c r="I13" s="274" t="n"/>
      <c r="J13" s="274" t="n"/>
      <c r="K13" s="274" t="n"/>
      <c r="L13" s="274" t="n"/>
      <c r="M13" s="274" t="n"/>
      <c r="N13" s="274" t="n"/>
      <c r="O13" s="274" t="n"/>
      <c r="P13" s="274" t="n"/>
      <c r="Q13" s="274" t="n"/>
      <c r="R13" s="274" t="n"/>
      <c r="S13" s="274" t="n"/>
      <c r="T13" s="274" t="n"/>
      <c r="U13" s="274" t="n"/>
      <c r="V13" s="274" t="n"/>
      <c r="W13" s="274" t="n"/>
      <c r="X13" s="274" t="n"/>
      <c r="Y13" s="274" t="n"/>
      <c r="Z13" s="274" t="n"/>
      <c r="AA13" s="274" t="n"/>
      <c r="AB13" s="274" t="n"/>
      <c r="AC13" s="274" t="n"/>
      <c r="AD13" s="274" t="n"/>
      <c r="AE13" s="274" t="n"/>
      <c r="AF13" s="274" t="n"/>
      <c r="AG13" s="274" t="n"/>
      <c r="AH13" s="274" t="n"/>
      <c r="AI13" s="274" t="n"/>
      <c r="AJ13" s="272" t="n"/>
      <c r="AK13" s="247" t="n"/>
      <c r="AL13" s="247" t="n"/>
      <c r="AM13" s="247" t="n"/>
      <c r="AN13" s="247" t="n"/>
      <c r="AO13" s="247" t="n"/>
      <c r="AP13" s="247" t="n"/>
      <c r="AQ13" s="247" t="n"/>
      <c r="AR13" s="247" t="n"/>
      <c r="AS13" s="247" t="n"/>
      <c r="AT13" s="247" t="n"/>
      <c r="AU13" s="247" t="n"/>
      <c r="AV13" s="247" t="n"/>
      <c r="AW13" s="247" t="n"/>
      <c r="AX13" s="247" t="n"/>
      <c r="AY13" s="247" t="n"/>
      <c r="AZ13" s="247" t="n"/>
      <c r="BA13" s="247" t="n"/>
      <c r="BB13" s="247" t="n"/>
      <c r="BC13" s="247" t="n"/>
      <c r="BD13" s="247" t="n"/>
      <c r="BE13" s="247" t="n"/>
      <c r="BF13" s="247" t="n"/>
      <c r="BG13" s="247" t="n"/>
      <c r="BH13" s="247" t="n"/>
      <c r="BI13" s="247" t="n"/>
      <c r="BJ13" s="247" t="n"/>
      <c r="BK13" s="247" t="n"/>
      <c r="BL13" s="247" t="n"/>
      <c r="BM13" s="247" t="n"/>
      <c r="BN13" s="247" t="n"/>
      <c r="BO13" s="247" t="n"/>
      <c r="BP13" s="247" t="n"/>
      <c r="BQ13" s="247" t="n"/>
      <c r="BR13" s="247" t="n"/>
      <c r="BS13" s="247" t="n"/>
      <c r="BT13" s="247" t="n"/>
      <c r="BU13" s="247" t="n"/>
      <c r="BV13" s="247" t="n"/>
      <c r="BW13" s="247" t="n"/>
      <c r="BX13" s="247" t="n"/>
      <c r="BY13" s="247" t="n"/>
      <c r="BZ13" s="247" t="n"/>
      <c r="CA13" s="247" t="n"/>
      <c r="CB13" s="247" t="n"/>
      <c r="CC13" s="247" t="n"/>
      <c r="CD13" s="247" t="n"/>
      <c r="CE13" s="247" t="n"/>
      <c r="CF13" s="247" t="n"/>
      <c r="CG13" s="247" t="n"/>
      <c r="CH13" s="247" t="n"/>
      <c r="CI13" s="247" t="n"/>
      <c r="CJ13" s="247" t="n"/>
      <c r="CK13" s="247" t="n"/>
      <c r="CL13" s="247" t="n"/>
      <c r="CM13" s="247" t="n"/>
      <c r="CN13" s="247" t="n"/>
      <c r="CO13" s="247" t="n"/>
      <c r="CP13" s="247" t="n"/>
      <c r="CQ13" s="247" t="n"/>
      <c r="CR13" s="247" t="n"/>
      <c r="CS13" s="247" t="n"/>
      <c r="CT13" s="247" t="n"/>
      <c r="CU13" s="247" t="n"/>
      <c r="CV13" s="247" t="n"/>
      <c r="CW13" s="247" t="n"/>
      <c r="CX13" s="247" t="n"/>
      <c r="CY13" s="247" t="n"/>
      <c r="CZ13" s="247" t="n"/>
      <c r="DA13" s="247" t="n"/>
      <c r="DB13" s="247" t="n"/>
      <c r="DC13" s="247" t="n"/>
      <c r="DD13" s="247" t="n"/>
      <c r="DE13" s="247" t="n"/>
      <c r="DF13" s="247" t="n"/>
      <c r="DG13" s="247" t="n"/>
      <c r="DH13" s="247" t="n"/>
      <c r="DI13" s="247" t="n"/>
      <c r="DJ13" s="247" t="n"/>
      <c r="DK13" s="247" t="n"/>
      <c r="DL13" s="247" t="n"/>
    </row>
    <row r="14" hidden="1" ht="20.1" customHeight="1" s="268">
      <c r="A14" s="128" t="n"/>
      <c r="B14" s="128" t="n"/>
      <c r="C14" s="129" t="n"/>
      <c r="D14" s="129" t="n"/>
      <c r="E14" s="129" t="n"/>
      <c r="F14" s="129" t="n"/>
      <c r="G14" s="129" t="n"/>
      <c r="H14" s="129" t="n"/>
      <c r="I14" s="129" t="n"/>
      <c r="J14" s="129" t="n"/>
      <c r="K14" s="129" t="n"/>
      <c r="L14" s="129" t="n"/>
      <c r="M14" s="129" t="n"/>
      <c r="N14" s="129" t="n"/>
      <c r="O14" s="129" t="n"/>
      <c r="P14" s="129" t="n"/>
      <c r="Q14" s="129" t="n"/>
      <c r="R14" s="129" t="n"/>
      <c r="S14" s="129" t="n"/>
      <c r="T14" s="129" t="n"/>
      <c r="U14" s="129" t="n"/>
      <c r="V14" s="129" t="n"/>
      <c r="W14" s="129" t="n"/>
      <c r="X14" s="129" t="n"/>
      <c r="Y14" s="129" t="n"/>
      <c r="Z14" s="129" t="n"/>
      <c r="AA14" s="129" t="n"/>
      <c r="AB14" s="129" t="n"/>
      <c r="AC14" s="129" t="n"/>
      <c r="AD14" s="129" t="n"/>
      <c r="AE14" s="129" t="n"/>
      <c r="AF14" s="129" t="n"/>
      <c r="AG14" s="129" t="n"/>
      <c r="AH14" s="104">
        <f>SUM(C14:AG14)</f>
        <v/>
      </c>
      <c r="AI14" s="130">
        <f>IFERROR(ROUND(AH14/P$49,2),0)</f>
        <v/>
      </c>
      <c r="AJ14" s="131" t="n"/>
      <c r="AK14" s="247" t="n"/>
      <c r="AL14" s="247" t="n"/>
      <c r="AM14" s="247" t="n"/>
      <c r="AN14" s="247" t="n"/>
      <c r="AO14" s="247" t="n"/>
      <c r="AP14" s="247" t="n"/>
      <c r="AQ14" s="247" t="n"/>
      <c r="AR14" s="247" t="n"/>
      <c r="AS14" s="247" t="n"/>
      <c r="AT14" s="247" t="n"/>
      <c r="AU14" s="247" t="n"/>
      <c r="AV14" s="247" t="n"/>
      <c r="AW14" s="247" t="n"/>
      <c r="AX14" s="247" t="n"/>
      <c r="AY14" s="247" t="n"/>
      <c r="AZ14" s="247" t="n"/>
      <c r="BA14" s="247" t="n"/>
      <c r="BB14" s="247" t="n"/>
      <c r="BC14" s="247" t="n"/>
      <c r="BD14" s="247" t="n"/>
      <c r="BE14" s="247" t="n"/>
      <c r="BF14" s="247" t="n"/>
      <c r="BG14" s="247" t="n"/>
      <c r="BH14" s="247" t="n"/>
      <c r="BI14" s="247" t="n"/>
      <c r="BJ14" s="247" t="n"/>
      <c r="BK14" s="247" t="n"/>
      <c r="BL14" s="247" t="n"/>
      <c r="BM14" s="247" t="n"/>
      <c r="BN14" s="247" t="n"/>
      <c r="BO14" s="247" t="n"/>
      <c r="BP14" s="247" t="n"/>
      <c r="BQ14" s="247" t="n"/>
      <c r="BR14" s="247" t="n"/>
      <c r="BS14" s="247" t="n"/>
      <c r="BT14" s="247" t="n"/>
      <c r="BU14" s="247" t="n"/>
      <c r="BV14" s="247" t="n"/>
      <c r="BW14" s="247" t="n"/>
      <c r="BX14" s="247" t="n"/>
      <c r="BY14" s="247" t="n"/>
      <c r="BZ14" s="247" t="n"/>
      <c r="CA14" s="247" t="n"/>
      <c r="CB14" s="247" t="n"/>
      <c r="CC14" s="247" t="n"/>
      <c r="CD14" s="247" t="n"/>
      <c r="CE14" s="247" t="n"/>
      <c r="CF14" s="247" t="n"/>
      <c r="CG14" s="247" t="n"/>
      <c r="CH14" s="247" t="n"/>
      <c r="CI14" s="247" t="n"/>
      <c r="CJ14" s="247" t="n"/>
      <c r="CK14" s="247" t="n"/>
      <c r="CL14" s="247" t="n"/>
      <c r="CM14" s="247" t="n"/>
      <c r="CN14" s="247" t="n"/>
      <c r="CO14" s="247" t="n"/>
      <c r="CP14" s="247" t="n"/>
      <c r="CQ14" s="247" t="n"/>
      <c r="CR14" s="247" t="n"/>
      <c r="CS14" s="247" t="n"/>
      <c r="CT14" s="247" t="n"/>
      <c r="CU14" s="247" t="n"/>
      <c r="CV14" s="247" t="n"/>
      <c r="CW14" s="247" t="n"/>
      <c r="CX14" s="247" t="n"/>
      <c r="CY14" s="247" t="n"/>
      <c r="CZ14" s="247" t="n"/>
      <c r="DA14" s="247" t="n"/>
      <c r="DB14" s="247" t="n"/>
      <c r="DC14" s="247" t="n"/>
      <c r="DD14" s="247" t="n"/>
      <c r="DE14" s="247" t="n"/>
      <c r="DF14" s="247" t="n"/>
      <c r="DG14" s="247" t="n"/>
      <c r="DH14" s="247" t="n"/>
      <c r="DI14" s="247" t="n"/>
      <c r="DJ14" s="247" t="n"/>
      <c r="DK14" s="247" t="n"/>
      <c r="DL14" s="247" t="n"/>
    </row>
    <row r="15" hidden="1" ht="20.1" customHeight="1" s="268">
      <c r="A15" s="128" t="n"/>
      <c r="B15" s="128" t="n"/>
      <c r="C15" s="129" t="n"/>
      <c r="D15" s="129" t="n"/>
      <c r="E15" s="129" t="n"/>
      <c r="F15" s="129" t="n"/>
      <c r="G15" s="129" t="n"/>
      <c r="H15" s="129" t="n"/>
      <c r="I15" s="129" t="n"/>
      <c r="J15" s="129" t="n"/>
      <c r="K15" s="129" t="n"/>
      <c r="L15" s="129" t="n"/>
      <c r="M15" s="129" t="n"/>
      <c r="N15" s="129" t="n"/>
      <c r="O15" s="129" t="n"/>
      <c r="P15" s="129" t="n"/>
      <c r="Q15" s="129" t="n"/>
      <c r="R15" s="129" t="n"/>
      <c r="S15" s="129" t="n"/>
      <c r="T15" s="129" t="n"/>
      <c r="U15" s="129" t="n"/>
      <c r="V15" s="129" t="n"/>
      <c r="W15" s="129" t="n"/>
      <c r="X15" s="129" t="n"/>
      <c r="Y15" s="129" t="n"/>
      <c r="Z15" s="129" t="n"/>
      <c r="AA15" s="129" t="n"/>
      <c r="AB15" s="129" t="n"/>
      <c r="AC15" s="129" t="n"/>
      <c r="AD15" s="129" t="n"/>
      <c r="AE15" s="129" t="n"/>
      <c r="AF15" s="129" t="n"/>
      <c r="AG15" s="129" t="n"/>
      <c r="AH15" s="104">
        <f>SUM(C15:AG15)</f>
        <v/>
      </c>
      <c r="AI15" s="130">
        <f>IFERROR(ROUND(AH15/P$49,2),0)</f>
        <v/>
      </c>
      <c r="AJ15" s="131" t="n"/>
      <c r="AK15" s="247" t="n"/>
      <c r="AL15" s="247" t="n"/>
      <c r="AM15" s="247" t="n"/>
      <c r="AN15" s="247" t="n"/>
      <c r="AO15" s="247" t="n"/>
      <c r="AP15" s="247" t="n"/>
      <c r="AQ15" s="247" t="n"/>
      <c r="AR15" s="247" t="n"/>
      <c r="AS15" s="247" t="n"/>
      <c r="AT15" s="247" t="n"/>
      <c r="AU15" s="247" t="n"/>
      <c r="AV15" s="247" t="n"/>
      <c r="AW15" s="247" t="n"/>
      <c r="AX15" s="247" t="n"/>
      <c r="AY15" s="247" t="n"/>
      <c r="AZ15" s="247" t="n"/>
      <c r="BA15" s="247" t="n"/>
      <c r="BB15" s="247" t="n"/>
      <c r="BC15" s="247" t="n"/>
      <c r="BD15" s="247" t="n"/>
      <c r="BE15" s="247" t="n"/>
      <c r="BF15" s="247" t="n"/>
      <c r="BG15" s="247" t="n"/>
      <c r="BH15" s="247" t="n"/>
      <c r="BI15" s="247" t="n"/>
      <c r="BJ15" s="247" t="n"/>
      <c r="BK15" s="247" t="n"/>
      <c r="BL15" s="247" t="n"/>
      <c r="BM15" s="247" t="n"/>
      <c r="BN15" s="247" t="n"/>
      <c r="BO15" s="247" t="n"/>
      <c r="BP15" s="247" t="n"/>
      <c r="BQ15" s="247" t="n"/>
      <c r="BR15" s="247" t="n"/>
      <c r="BS15" s="247" t="n"/>
      <c r="BT15" s="247" t="n"/>
      <c r="BU15" s="247" t="n"/>
      <c r="BV15" s="247" t="n"/>
      <c r="BW15" s="247" t="n"/>
      <c r="BX15" s="247" t="n"/>
      <c r="BY15" s="247" t="n"/>
      <c r="BZ15" s="247" t="n"/>
      <c r="CA15" s="247" t="n"/>
      <c r="CB15" s="247" t="n"/>
      <c r="CC15" s="247" t="n"/>
      <c r="CD15" s="247" t="n"/>
      <c r="CE15" s="247" t="n"/>
      <c r="CF15" s="247" t="n"/>
      <c r="CG15" s="247" t="n"/>
      <c r="CH15" s="247" t="n"/>
      <c r="CI15" s="247" t="n"/>
      <c r="CJ15" s="247" t="n"/>
      <c r="CK15" s="247" t="n"/>
      <c r="CL15" s="247" t="n"/>
      <c r="CM15" s="247" t="n"/>
      <c r="CN15" s="247" t="n"/>
      <c r="CO15" s="247" t="n"/>
      <c r="CP15" s="247" t="n"/>
      <c r="CQ15" s="247" t="n"/>
      <c r="CR15" s="247" t="n"/>
      <c r="CS15" s="247" t="n"/>
      <c r="CT15" s="247" t="n"/>
      <c r="CU15" s="247" t="n"/>
      <c r="CV15" s="247" t="n"/>
      <c r="CW15" s="247" t="n"/>
      <c r="CX15" s="247" t="n"/>
      <c r="CY15" s="247" t="n"/>
      <c r="CZ15" s="247" t="n"/>
      <c r="DA15" s="247" t="n"/>
      <c r="DB15" s="247" t="n"/>
      <c r="DC15" s="247" t="n"/>
      <c r="DD15" s="247" t="n"/>
      <c r="DE15" s="247" t="n"/>
      <c r="DF15" s="247" t="n"/>
      <c r="DG15" s="247" t="n"/>
      <c r="DH15" s="247" t="n"/>
      <c r="DI15" s="247" t="n"/>
      <c r="DJ15" s="247" t="n"/>
      <c r="DK15" s="247" t="n"/>
      <c r="DL15" s="247" t="n"/>
    </row>
    <row r="16" hidden="1" ht="20.1" customHeight="1" s="268">
      <c r="A16" s="128" t="n"/>
      <c r="B16" s="128" t="n"/>
      <c r="C16" s="129" t="n"/>
      <c r="D16" s="129" t="n"/>
      <c r="E16" s="129" t="n"/>
      <c r="F16" s="129" t="n"/>
      <c r="G16" s="129" t="n"/>
      <c r="H16" s="129" t="n"/>
      <c r="I16" s="129" t="n"/>
      <c r="J16" s="129" t="n"/>
      <c r="K16" s="129" t="n"/>
      <c r="L16" s="129" t="n"/>
      <c r="M16" s="129" t="n"/>
      <c r="N16" s="129" t="n"/>
      <c r="O16" s="129" t="n"/>
      <c r="P16" s="129" t="n"/>
      <c r="Q16" s="129" t="n"/>
      <c r="R16" s="129" t="n"/>
      <c r="S16" s="129" t="n"/>
      <c r="T16" s="129" t="n"/>
      <c r="U16" s="129" t="n"/>
      <c r="V16" s="129" t="n"/>
      <c r="W16" s="129" t="n"/>
      <c r="X16" s="129" t="n"/>
      <c r="Y16" s="129" t="n"/>
      <c r="Z16" s="129" t="n"/>
      <c r="AA16" s="129" t="n"/>
      <c r="AB16" s="129" t="n"/>
      <c r="AC16" s="129" t="n"/>
      <c r="AD16" s="129" t="n"/>
      <c r="AE16" s="129" t="n"/>
      <c r="AF16" s="129" t="n"/>
      <c r="AG16" s="129" t="n"/>
      <c r="AH16" s="104">
        <f>SUM(C16:AG16)</f>
        <v/>
      </c>
      <c r="AI16" s="130">
        <f>IFERROR(ROUND(AH16/P$49,2),0)</f>
        <v/>
      </c>
      <c r="AJ16" s="131" t="n"/>
      <c r="AK16" s="247" t="n"/>
      <c r="AL16" s="247" t="n"/>
      <c r="AM16" s="247" t="n"/>
      <c r="AN16" s="247" t="n"/>
      <c r="AO16" s="247" t="n"/>
      <c r="AP16" s="247" t="n"/>
      <c r="AQ16" s="247" t="n"/>
      <c r="AR16" s="247" t="n"/>
      <c r="AS16" s="247" t="n"/>
      <c r="AT16" s="247" t="n"/>
      <c r="AU16" s="247" t="n"/>
      <c r="AV16" s="247" t="n"/>
      <c r="AW16" s="247" t="n"/>
      <c r="AX16" s="247" t="n"/>
      <c r="AY16" s="247" t="n"/>
      <c r="AZ16" s="247" t="n"/>
      <c r="BA16" s="247" t="n"/>
      <c r="BB16" s="247" t="n"/>
      <c r="BC16" s="247" t="n"/>
      <c r="BD16" s="247" t="n"/>
      <c r="BE16" s="247" t="n"/>
      <c r="BF16" s="247" t="n"/>
      <c r="BG16" s="247" t="n"/>
      <c r="BH16" s="247" t="n"/>
      <c r="BI16" s="247" t="n"/>
      <c r="BJ16" s="247" t="n"/>
      <c r="BK16" s="247" t="n"/>
      <c r="BL16" s="247" t="n"/>
      <c r="BM16" s="247" t="n"/>
      <c r="BN16" s="247" t="n"/>
      <c r="BO16" s="247" t="n"/>
      <c r="BP16" s="247" t="n"/>
      <c r="BQ16" s="247" t="n"/>
      <c r="BR16" s="247" t="n"/>
      <c r="BS16" s="247" t="n"/>
      <c r="BT16" s="247" t="n"/>
      <c r="BU16" s="247" t="n"/>
      <c r="BV16" s="247" t="n"/>
      <c r="BW16" s="247" t="n"/>
      <c r="BX16" s="247" t="n"/>
      <c r="BY16" s="247" t="n"/>
      <c r="BZ16" s="247" t="n"/>
      <c r="CA16" s="247" t="n"/>
      <c r="CB16" s="247" t="n"/>
      <c r="CC16" s="247" t="n"/>
      <c r="CD16" s="247" t="n"/>
      <c r="CE16" s="247" t="n"/>
      <c r="CF16" s="247" t="n"/>
      <c r="CG16" s="247" t="n"/>
      <c r="CH16" s="247" t="n"/>
      <c r="CI16" s="247" t="n"/>
      <c r="CJ16" s="247" t="n"/>
      <c r="CK16" s="247" t="n"/>
      <c r="CL16" s="247" t="n"/>
      <c r="CM16" s="247" t="n"/>
      <c r="CN16" s="247" t="n"/>
      <c r="CO16" s="247" t="n"/>
      <c r="CP16" s="247" t="n"/>
      <c r="CQ16" s="247" t="n"/>
      <c r="CR16" s="247" t="n"/>
      <c r="CS16" s="247" t="n"/>
      <c r="CT16" s="247" t="n"/>
      <c r="CU16" s="247" t="n"/>
      <c r="CV16" s="247" t="n"/>
      <c r="CW16" s="247" t="n"/>
      <c r="CX16" s="247" t="n"/>
      <c r="CY16" s="247" t="n"/>
      <c r="CZ16" s="247" t="n"/>
      <c r="DA16" s="247" t="n"/>
      <c r="DB16" s="247" t="n"/>
      <c r="DC16" s="247" t="n"/>
      <c r="DD16" s="247" t="n"/>
      <c r="DE16" s="247" t="n"/>
      <c r="DF16" s="247" t="n"/>
      <c r="DG16" s="247" t="n"/>
      <c r="DH16" s="247" t="n"/>
      <c r="DI16" s="247" t="n"/>
      <c r="DJ16" s="247" t="n"/>
      <c r="DK16" s="247" t="n"/>
      <c r="DL16" s="247" t="n"/>
    </row>
    <row r="17" hidden="1" ht="20.1" customHeight="1" s="268">
      <c r="A17" s="128" t="n"/>
      <c r="B17" s="128" t="n"/>
      <c r="C17" s="129" t="n"/>
      <c r="D17" s="129" t="n"/>
      <c r="E17" s="129" t="n"/>
      <c r="F17" s="129" t="n"/>
      <c r="G17" s="129" t="n"/>
      <c r="H17" s="129" t="n"/>
      <c r="I17" s="129" t="n"/>
      <c r="J17" s="129" t="n"/>
      <c r="K17" s="129" t="n"/>
      <c r="L17" s="129" t="n"/>
      <c r="M17" s="129" t="n"/>
      <c r="N17" s="129" t="n"/>
      <c r="O17" s="129" t="n"/>
      <c r="P17" s="129" t="n"/>
      <c r="Q17" s="129" t="n"/>
      <c r="R17" s="129" t="n"/>
      <c r="S17" s="129" t="n"/>
      <c r="T17" s="129" t="n"/>
      <c r="U17" s="129" t="n"/>
      <c r="V17" s="129" t="n"/>
      <c r="W17" s="129" t="n"/>
      <c r="X17" s="129" t="n"/>
      <c r="Y17" s="129" t="n"/>
      <c r="Z17" s="129" t="n"/>
      <c r="AA17" s="129" t="n"/>
      <c r="AB17" s="129" t="n"/>
      <c r="AC17" s="129" t="n"/>
      <c r="AD17" s="129" t="n"/>
      <c r="AE17" s="129" t="n"/>
      <c r="AF17" s="129" t="n"/>
      <c r="AG17" s="129" t="n"/>
      <c r="AH17" s="104">
        <f>SUM(C17:AG17)</f>
        <v/>
      </c>
      <c r="AI17" s="130">
        <f>IFERROR(ROUND(AH17/P$49,2),0)</f>
        <v/>
      </c>
      <c r="AJ17" s="131" t="n"/>
      <c r="AK17" s="247" t="n"/>
      <c r="AL17" s="247" t="n"/>
      <c r="AM17" s="247" t="n"/>
      <c r="AN17" s="247" t="n"/>
      <c r="AO17" s="247" t="n"/>
      <c r="AP17" s="247" t="n"/>
      <c r="AQ17" s="247" t="n"/>
      <c r="AR17" s="247" t="n"/>
      <c r="AS17" s="247" t="n"/>
      <c r="AT17" s="247" t="n"/>
      <c r="AU17" s="247" t="n"/>
      <c r="AV17" s="247" t="n"/>
      <c r="AW17" s="247" t="n"/>
      <c r="AX17" s="247" t="n"/>
      <c r="AY17" s="247" t="n"/>
      <c r="AZ17" s="247" t="n"/>
      <c r="BA17" s="247" t="n"/>
      <c r="BB17" s="247" t="n"/>
      <c r="BC17" s="247" t="n"/>
      <c r="BD17" s="247" t="n"/>
      <c r="BE17" s="247" t="n"/>
      <c r="BF17" s="247" t="n"/>
      <c r="BG17" s="247" t="n"/>
      <c r="BH17" s="247" t="n"/>
      <c r="BI17" s="247" t="n"/>
      <c r="BJ17" s="247" t="n"/>
      <c r="BK17" s="247" t="n"/>
      <c r="BL17" s="247" t="n"/>
      <c r="BM17" s="247" t="n"/>
      <c r="BN17" s="247" t="n"/>
      <c r="BO17" s="247" t="n"/>
      <c r="BP17" s="247" t="n"/>
      <c r="BQ17" s="247" t="n"/>
      <c r="BR17" s="247" t="n"/>
      <c r="BS17" s="247" t="n"/>
      <c r="BT17" s="247" t="n"/>
      <c r="BU17" s="247" t="n"/>
      <c r="BV17" s="247" t="n"/>
      <c r="BW17" s="247" t="n"/>
      <c r="BX17" s="247" t="n"/>
      <c r="BY17" s="247" t="n"/>
      <c r="BZ17" s="247" t="n"/>
      <c r="CA17" s="247" t="n"/>
      <c r="CB17" s="247" t="n"/>
      <c r="CC17" s="247" t="n"/>
      <c r="CD17" s="247" t="n"/>
      <c r="CE17" s="247" t="n"/>
      <c r="CF17" s="247" t="n"/>
      <c r="CG17" s="247" t="n"/>
      <c r="CH17" s="247" t="n"/>
      <c r="CI17" s="247" t="n"/>
      <c r="CJ17" s="247" t="n"/>
      <c r="CK17" s="247" t="n"/>
      <c r="CL17" s="247" t="n"/>
      <c r="CM17" s="247" t="n"/>
      <c r="CN17" s="247" t="n"/>
      <c r="CO17" s="247" t="n"/>
      <c r="CP17" s="247" t="n"/>
      <c r="CQ17" s="247" t="n"/>
      <c r="CR17" s="247" t="n"/>
      <c r="CS17" s="247" t="n"/>
      <c r="CT17" s="247" t="n"/>
      <c r="CU17" s="247" t="n"/>
      <c r="CV17" s="247" t="n"/>
      <c r="CW17" s="247" t="n"/>
      <c r="CX17" s="247" t="n"/>
      <c r="CY17" s="247" t="n"/>
      <c r="CZ17" s="247" t="n"/>
      <c r="DA17" s="247" t="n"/>
      <c r="DB17" s="247" t="n"/>
      <c r="DC17" s="247" t="n"/>
      <c r="DD17" s="247" t="n"/>
      <c r="DE17" s="247" t="n"/>
      <c r="DF17" s="247" t="n"/>
      <c r="DG17" s="247" t="n"/>
      <c r="DH17" s="247" t="n"/>
      <c r="DI17" s="247" t="n"/>
      <c r="DJ17" s="247" t="n"/>
      <c r="DK17" s="247" t="n"/>
      <c r="DL17" s="247" t="n"/>
    </row>
    <row r="18" hidden="1" ht="20.1" customFormat="1" customHeight="1" s="6">
      <c r="A18" s="271" t="inlineStr">
        <is>
          <t>116年01月</t>
        </is>
      </c>
      <c r="B18" s="272" t="n"/>
      <c r="C18" s="273" t="n"/>
      <c r="D18" s="274" t="n"/>
      <c r="E18" s="274" t="n"/>
      <c r="F18" s="274" t="n"/>
      <c r="G18" s="274" t="n"/>
      <c r="H18" s="274" t="n"/>
      <c r="I18" s="274" t="n"/>
      <c r="J18" s="274" t="n"/>
      <c r="K18" s="274" t="n"/>
      <c r="L18" s="274" t="n"/>
      <c r="M18" s="274" t="n"/>
      <c r="N18" s="274" t="n"/>
      <c r="O18" s="274" t="n"/>
      <c r="P18" s="274" t="n"/>
      <c r="Q18" s="274" t="n"/>
      <c r="R18" s="274" t="n"/>
      <c r="S18" s="274" t="n"/>
      <c r="T18" s="274" t="n"/>
      <c r="U18" s="274" t="n"/>
      <c r="V18" s="274" t="n"/>
      <c r="W18" s="274" t="n"/>
      <c r="X18" s="274" t="n"/>
      <c r="Y18" s="274" t="n"/>
      <c r="Z18" s="274" t="n"/>
      <c r="AA18" s="274" t="n"/>
      <c r="AB18" s="274" t="n"/>
      <c r="AC18" s="274" t="n"/>
      <c r="AD18" s="274" t="n"/>
      <c r="AE18" s="274" t="n"/>
      <c r="AF18" s="274" t="n"/>
      <c r="AG18" s="274" t="n"/>
      <c r="AH18" s="274" t="n"/>
      <c r="AI18" s="274" t="n"/>
      <c r="AJ18" s="272" t="n"/>
      <c r="AK18" s="247" t="n"/>
      <c r="AL18" s="247" t="n"/>
      <c r="AM18" s="247" t="n"/>
      <c r="AN18" s="247" t="n"/>
      <c r="AO18" s="247" t="n"/>
      <c r="AP18" s="247" t="n"/>
      <c r="AQ18" s="247" t="n"/>
      <c r="AR18" s="247" t="n"/>
      <c r="AS18" s="247" t="n"/>
      <c r="AT18" s="247" t="n"/>
      <c r="AU18" s="247" t="n"/>
      <c r="AV18" s="247" t="n"/>
      <c r="AW18" s="247" t="n"/>
      <c r="AX18" s="247" t="n"/>
      <c r="AY18" s="247" t="n"/>
      <c r="AZ18" s="247" t="n"/>
      <c r="BA18" s="247" t="n"/>
      <c r="BB18" s="247" t="n"/>
      <c r="BC18" s="247" t="n"/>
      <c r="BD18" s="247" t="n"/>
      <c r="BE18" s="247" t="n"/>
      <c r="BF18" s="247" t="n"/>
      <c r="BG18" s="247" t="n"/>
      <c r="BH18" s="247" t="n"/>
      <c r="BI18" s="247" t="n"/>
      <c r="BJ18" s="247" t="n"/>
      <c r="BK18" s="247" t="n"/>
      <c r="BL18" s="247" t="n"/>
      <c r="BM18" s="247" t="n"/>
      <c r="BN18" s="247" t="n"/>
      <c r="BO18" s="247" t="n"/>
      <c r="BP18" s="247" t="n"/>
      <c r="BQ18" s="247" t="n"/>
      <c r="BR18" s="247" t="n"/>
      <c r="BS18" s="247" t="n"/>
      <c r="BT18" s="247" t="n"/>
      <c r="BU18" s="247" t="n"/>
      <c r="BV18" s="247" t="n"/>
      <c r="BW18" s="247" t="n"/>
      <c r="BX18" s="247" t="n"/>
      <c r="BY18" s="247" t="n"/>
      <c r="BZ18" s="247" t="n"/>
      <c r="CA18" s="247" t="n"/>
      <c r="CB18" s="247" t="n"/>
      <c r="CC18" s="247" t="n"/>
      <c r="CD18" s="247" t="n"/>
      <c r="CE18" s="247" t="n"/>
      <c r="CF18" s="247" t="n"/>
      <c r="CG18" s="247" t="n"/>
      <c r="CH18" s="247" t="n"/>
      <c r="CI18" s="247" t="n"/>
      <c r="CJ18" s="247" t="n"/>
      <c r="CK18" s="247" t="n"/>
      <c r="CL18" s="247" t="n"/>
      <c r="CM18" s="247" t="n"/>
      <c r="CN18" s="247" t="n"/>
      <c r="CO18" s="247" t="n"/>
      <c r="CP18" s="247" t="n"/>
      <c r="CQ18" s="247" t="n"/>
      <c r="CR18" s="247" t="n"/>
      <c r="CS18" s="247" t="n"/>
      <c r="CT18" s="247" t="n"/>
      <c r="CU18" s="247" t="n"/>
      <c r="CV18" s="247" t="n"/>
      <c r="CW18" s="247" t="n"/>
      <c r="CX18" s="247" t="n"/>
      <c r="CY18" s="247" t="n"/>
      <c r="CZ18" s="247" t="n"/>
      <c r="DA18" s="247" t="n"/>
      <c r="DB18" s="247" t="n"/>
      <c r="DC18" s="247" t="n"/>
      <c r="DD18" s="247" t="n"/>
      <c r="DE18" s="247" t="n"/>
      <c r="DF18" s="247" t="n"/>
      <c r="DG18" s="247" t="n"/>
      <c r="DH18" s="247" t="n"/>
      <c r="DI18" s="247" t="n"/>
      <c r="DJ18" s="247" t="n"/>
      <c r="DK18" s="247" t="n"/>
      <c r="DL18" s="247" t="n"/>
    </row>
    <row r="19" hidden="1" ht="20.1" customHeight="1" s="268">
      <c r="A19" s="128" t="n"/>
      <c r="B19" s="128" t="n"/>
      <c r="C19" s="129" t="n"/>
      <c r="D19" s="129" t="n"/>
      <c r="E19" s="129" t="n"/>
      <c r="F19" s="129" t="n"/>
      <c r="G19" s="129" t="n"/>
      <c r="H19" s="129" t="n"/>
      <c r="I19" s="129" t="n"/>
      <c r="J19" s="129" t="n"/>
      <c r="K19" s="129" t="n"/>
      <c r="L19" s="129" t="n"/>
      <c r="M19" s="129" t="n"/>
      <c r="N19" s="129" t="n"/>
      <c r="O19" s="129" t="n"/>
      <c r="P19" s="129" t="n"/>
      <c r="Q19" s="129" t="n"/>
      <c r="R19" s="129" t="n"/>
      <c r="S19" s="129" t="n"/>
      <c r="T19" s="129" t="n"/>
      <c r="U19" s="129" t="n"/>
      <c r="V19" s="129" t="n"/>
      <c r="W19" s="129" t="n"/>
      <c r="X19" s="129" t="n"/>
      <c r="Y19" s="129" t="n"/>
      <c r="Z19" s="129" t="n"/>
      <c r="AA19" s="129" t="n"/>
      <c r="AB19" s="129" t="n"/>
      <c r="AC19" s="129" t="n"/>
      <c r="AD19" s="129" t="n"/>
      <c r="AE19" s="129" t="n"/>
      <c r="AF19" s="129" t="n"/>
      <c r="AG19" s="129" t="n"/>
      <c r="AH19" s="104">
        <f>SUM(C19:AG19)</f>
        <v/>
      </c>
      <c r="AI19" s="130">
        <f>IFERROR(ROUND(AH19/G$50,2),0)</f>
        <v/>
      </c>
      <c r="AJ19" s="131" t="n"/>
      <c r="AK19" s="247" t="n"/>
      <c r="AL19" s="247" t="n"/>
      <c r="AM19" s="247" t="n"/>
      <c r="AN19" s="247" t="n"/>
      <c r="AO19" s="247" t="n"/>
      <c r="AP19" s="247" t="n"/>
      <c r="AQ19" s="247" t="n"/>
      <c r="AR19" s="247" t="n"/>
      <c r="AS19" s="247" t="n"/>
      <c r="AT19" s="247" t="n"/>
      <c r="AU19" s="247" t="n"/>
      <c r="AV19" s="247" t="n"/>
      <c r="AW19" s="247" t="n"/>
      <c r="AX19" s="247" t="n"/>
      <c r="AY19" s="247" t="n"/>
      <c r="AZ19" s="247" t="n"/>
      <c r="BA19" s="247" t="n"/>
      <c r="BB19" s="247" t="n"/>
      <c r="BC19" s="247" t="n"/>
      <c r="BD19" s="247" t="n"/>
      <c r="BE19" s="247" t="n"/>
      <c r="BF19" s="247" t="n"/>
      <c r="BG19" s="247" t="n"/>
      <c r="BH19" s="247" t="n"/>
      <c r="BI19" s="247" t="n"/>
      <c r="BJ19" s="247" t="n"/>
      <c r="BK19" s="247" t="n"/>
      <c r="BL19" s="247" t="n"/>
      <c r="BM19" s="247" t="n"/>
      <c r="BN19" s="247" t="n"/>
      <c r="BO19" s="247" t="n"/>
      <c r="BP19" s="247" t="n"/>
      <c r="BQ19" s="247" t="n"/>
      <c r="BR19" s="247" t="n"/>
      <c r="BS19" s="247" t="n"/>
      <c r="BT19" s="247" t="n"/>
      <c r="BU19" s="247" t="n"/>
      <c r="BV19" s="247" t="n"/>
      <c r="BW19" s="247" t="n"/>
      <c r="BX19" s="247" t="n"/>
      <c r="BY19" s="247" t="n"/>
      <c r="BZ19" s="247" t="n"/>
      <c r="CA19" s="247" t="n"/>
      <c r="CB19" s="247" t="n"/>
      <c r="CC19" s="247" t="n"/>
      <c r="CD19" s="247" t="n"/>
      <c r="CE19" s="247" t="n"/>
      <c r="CF19" s="247" t="n"/>
      <c r="CG19" s="247" t="n"/>
      <c r="CH19" s="247" t="n"/>
      <c r="CI19" s="247" t="n"/>
      <c r="CJ19" s="247" t="n"/>
      <c r="CK19" s="247" t="n"/>
      <c r="CL19" s="247" t="n"/>
      <c r="CM19" s="247" t="n"/>
      <c r="CN19" s="247" t="n"/>
      <c r="CO19" s="247" t="n"/>
      <c r="CP19" s="247" t="n"/>
      <c r="CQ19" s="247" t="n"/>
      <c r="CR19" s="247" t="n"/>
      <c r="CS19" s="247" t="n"/>
      <c r="CT19" s="247" t="n"/>
      <c r="CU19" s="247" t="n"/>
      <c r="CV19" s="247" t="n"/>
      <c r="CW19" s="247" t="n"/>
      <c r="CX19" s="247" t="n"/>
      <c r="CY19" s="247" t="n"/>
      <c r="CZ19" s="247" t="n"/>
      <c r="DA19" s="247" t="n"/>
      <c r="DB19" s="247" t="n"/>
      <c r="DC19" s="247" t="n"/>
      <c r="DD19" s="247" t="n"/>
      <c r="DE19" s="247" t="n"/>
      <c r="DF19" s="247" t="n"/>
      <c r="DG19" s="247" t="n"/>
      <c r="DH19" s="247" t="n"/>
      <c r="DI19" s="247" t="n"/>
      <c r="DJ19" s="247" t="n"/>
      <c r="DK19" s="247" t="n"/>
      <c r="DL19" s="247" t="n"/>
    </row>
    <row r="20" hidden="1" ht="20.1" customHeight="1" s="268">
      <c r="A20" s="128" t="n"/>
      <c r="B20" s="128" t="n"/>
      <c r="C20" s="129" t="n"/>
      <c r="D20" s="129" t="n"/>
      <c r="E20" s="129" t="n"/>
      <c r="F20" s="129" t="n"/>
      <c r="G20" s="129" t="n"/>
      <c r="H20" s="129" t="n"/>
      <c r="I20" s="129" t="n"/>
      <c r="J20" s="129" t="n"/>
      <c r="K20" s="129" t="n"/>
      <c r="L20" s="129" t="n"/>
      <c r="M20" s="129" t="n"/>
      <c r="N20" s="129" t="n"/>
      <c r="O20" s="129" t="n"/>
      <c r="P20" s="129" t="n"/>
      <c r="Q20" s="129" t="n"/>
      <c r="R20" s="129" t="n"/>
      <c r="S20" s="129" t="n"/>
      <c r="T20" s="129" t="n"/>
      <c r="U20" s="129" t="n"/>
      <c r="V20" s="129" t="n"/>
      <c r="W20" s="129" t="n"/>
      <c r="X20" s="129" t="n"/>
      <c r="Y20" s="129" t="n"/>
      <c r="Z20" s="129" t="n"/>
      <c r="AA20" s="129" t="n"/>
      <c r="AB20" s="129" t="n"/>
      <c r="AC20" s="129" t="n"/>
      <c r="AD20" s="129" t="n"/>
      <c r="AE20" s="129" t="n"/>
      <c r="AF20" s="129" t="n"/>
      <c r="AG20" s="129" t="n"/>
      <c r="AH20" s="104">
        <f>SUM(C20:AG20)</f>
        <v/>
      </c>
      <c r="AI20" s="130">
        <f>IFERROR(ROUND(AH20/G$50,2),0)</f>
        <v/>
      </c>
      <c r="AJ20" s="131" t="n"/>
      <c r="AK20" s="247" t="n"/>
      <c r="AL20" s="247" t="n"/>
      <c r="AM20" s="247" t="n"/>
      <c r="AN20" s="247" t="n"/>
      <c r="AO20" s="247" t="n"/>
      <c r="AP20" s="247" t="n"/>
      <c r="AQ20" s="247" t="n"/>
      <c r="AR20" s="247" t="n"/>
      <c r="AS20" s="247" t="n"/>
      <c r="AT20" s="247" t="n"/>
      <c r="AU20" s="247" t="n"/>
      <c r="AV20" s="247" t="n"/>
      <c r="AW20" s="247" t="n"/>
      <c r="AX20" s="247" t="n"/>
      <c r="AY20" s="247" t="n"/>
      <c r="AZ20" s="247" t="n"/>
      <c r="BA20" s="247" t="n"/>
      <c r="BB20" s="247" t="n"/>
      <c r="BC20" s="247" t="n"/>
      <c r="BD20" s="247" t="n"/>
      <c r="BE20" s="247" t="n"/>
      <c r="BF20" s="247" t="n"/>
      <c r="BG20" s="247" t="n"/>
      <c r="BH20" s="247" t="n"/>
      <c r="BI20" s="247" t="n"/>
      <c r="BJ20" s="247" t="n"/>
      <c r="BK20" s="247" t="n"/>
      <c r="BL20" s="247" t="n"/>
      <c r="BM20" s="247" t="n"/>
      <c r="BN20" s="247" t="n"/>
      <c r="BO20" s="247" t="n"/>
      <c r="BP20" s="247" t="n"/>
      <c r="BQ20" s="247" t="n"/>
      <c r="BR20" s="247" t="n"/>
      <c r="BS20" s="247" t="n"/>
      <c r="BT20" s="247" t="n"/>
      <c r="BU20" s="247" t="n"/>
      <c r="BV20" s="247" t="n"/>
      <c r="BW20" s="247" t="n"/>
      <c r="BX20" s="247" t="n"/>
      <c r="BY20" s="247" t="n"/>
      <c r="BZ20" s="247" t="n"/>
      <c r="CA20" s="247" t="n"/>
      <c r="CB20" s="247" t="n"/>
      <c r="CC20" s="247" t="n"/>
      <c r="CD20" s="247" t="n"/>
      <c r="CE20" s="247" t="n"/>
      <c r="CF20" s="247" t="n"/>
      <c r="CG20" s="247" t="n"/>
      <c r="CH20" s="247" t="n"/>
      <c r="CI20" s="247" t="n"/>
      <c r="CJ20" s="247" t="n"/>
      <c r="CK20" s="247" t="n"/>
      <c r="CL20" s="247" t="n"/>
      <c r="CM20" s="247" t="n"/>
      <c r="CN20" s="247" t="n"/>
      <c r="CO20" s="247" t="n"/>
      <c r="CP20" s="247" t="n"/>
      <c r="CQ20" s="247" t="n"/>
      <c r="CR20" s="247" t="n"/>
      <c r="CS20" s="247" t="n"/>
      <c r="CT20" s="247" t="n"/>
      <c r="CU20" s="247" t="n"/>
      <c r="CV20" s="247" t="n"/>
      <c r="CW20" s="247" t="n"/>
      <c r="CX20" s="247" t="n"/>
      <c r="CY20" s="247" t="n"/>
      <c r="CZ20" s="247" t="n"/>
      <c r="DA20" s="247" t="n"/>
      <c r="DB20" s="247" t="n"/>
      <c r="DC20" s="247" t="n"/>
      <c r="DD20" s="247" t="n"/>
      <c r="DE20" s="247" t="n"/>
      <c r="DF20" s="247" t="n"/>
      <c r="DG20" s="247" t="n"/>
      <c r="DH20" s="247" t="n"/>
      <c r="DI20" s="247" t="n"/>
      <c r="DJ20" s="247" t="n"/>
      <c r="DK20" s="247" t="n"/>
      <c r="DL20" s="247" t="n"/>
    </row>
    <row r="21" hidden="1" ht="20.1" customHeight="1" s="268">
      <c r="A21" s="128" t="n"/>
      <c r="B21" s="128" t="n"/>
      <c r="C21" s="129" t="n"/>
      <c r="D21" s="129" t="n"/>
      <c r="E21" s="129" t="n"/>
      <c r="F21" s="129" t="n"/>
      <c r="G21" s="129" t="n"/>
      <c r="H21" s="129" t="n"/>
      <c r="I21" s="129" t="n"/>
      <c r="J21" s="129" t="n"/>
      <c r="K21" s="129" t="n"/>
      <c r="L21" s="129" t="n"/>
      <c r="M21" s="129" t="n"/>
      <c r="N21" s="129" t="n"/>
      <c r="O21" s="129" t="n"/>
      <c r="P21" s="129" t="n"/>
      <c r="Q21" s="129" t="n"/>
      <c r="R21" s="129" t="n"/>
      <c r="S21" s="129" t="n"/>
      <c r="T21" s="129" t="n"/>
      <c r="U21" s="129" t="n"/>
      <c r="V21" s="129" t="n"/>
      <c r="W21" s="129" t="n"/>
      <c r="X21" s="129" t="n"/>
      <c r="Y21" s="129" t="n"/>
      <c r="Z21" s="129" t="n"/>
      <c r="AA21" s="129" t="n"/>
      <c r="AB21" s="129" t="n"/>
      <c r="AC21" s="129" t="n"/>
      <c r="AD21" s="129" t="n"/>
      <c r="AE21" s="129" t="n"/>
      <c r="AF21" s="129" t="n"/>
      <c r="AG21" s="129" t="n"/>
      <c r="AH21" s="104">
        <f>SUM(C21:AG21)</f>
        <v/>
      </c>
      <c r="AI21" s="130">
        <f>IFERROR(ROUND(AH21/G$50,2),0)</f>
        <v/>
      </c>
      <c r="AJ21" s="131" t="n"/>
      <c r="AK21" s="247" t="n"/>
      <c r="AL21" s="247" t="n"/>
      <c r="AM21" s="247" t="n"/>
      <c r="AN21" s="247" t="n"/>
      <c r="AO21" s="247" t="n"/>
      <c r="AP21" s="247" t="n"/>
      <c r="AQ21" s="247" t="n"/>
      <c r="AR21" s="247" t="n"/>
      <c r="AS21" s="247" t="n"/>
      <c r="AT21" s="247" t="n"/>
      <c r="AU21" s="247" t="n"/>
      <c r="AV21" s="247" t="n"/>
      <c r="AW21" s="247" t="n"/>
      <c r="AX21" s="247" t="n"/>
      <c r="AY21" s="247" t="n"/>
      <c r="AZ21" s="247" t="n"/>
      <c r="BA21" s="247" t="n"/>
      <c r="BB21" s="247" t="n"/>
      <c r="BC21" s="247" t="n"/>
      <c r="BD21" s="247" t="n"/>
      <c r="BE21" s="247" t="n"/>
      <c r="BF21" s="247" t="n"/>
      <c r="BG21" s="247" t="n"/>
      <c r="BH21" s="247" t="n"/>
      <c r="BI21" s="247" t="n"/>
      <c r="BJ21" s="247" t="n"/>
      <c r="BK21" s="247" t="n"/>
      <c r="BL21" s="247" t="n"/>
      <c r="BM21" s="247" t="n"/>
      <c r="BN21" s="247" t="n"/>
      <c r="BO21" s="247" t="n"/>
      <c r="BP21" s="247" t="n"/>
      <c r="BQ21" s="247" t="n"/>
      <c r="BR21" s="247" t="n"/>
      <c r="BS21" s="247" t="n"/>
      <c r="BT21" s="247" t="n"/>
      <c r="BU21" s="247" t="n"/>
      <c r="BV21" s="247" t="n"/>
      <c r="BW21" s="247" t="n"/>
      <c r="BX21" s="247" t="n"/>
      <c r="BY21" s="247" t="n"/>
      <c r="BZ21" s="247" t="n"/>
      <c r="CA21" s="247" t="n"/>
      <c r="CB21" s="247" t="n"/>
      <c r="CC21" s="247" t="n"/>
      <c r="CD21" s="247" t="n"/>
      <c r="CE21" s="247" t="n"/>
      <c r="CF21" s="247" t="n"/>
      <c r="CG21" s="247" t="n"/>
      <c r="CH21" s="247" t="n"/>
      <c r="CI21" s="247" t="n"/>
      <c r="CJ21" s="247" t="n"/>
      <c r="CK21" s="247" t="n"/>
      <c r="CL21" s="247" t="n"/>
      <c r="CM21" s="247" t="n"/>
      <c r="CN21" s="247" t="n"/>
      <c r="CO21" s="247" t="n"/>
      <c r="CP21" s="247" t="n"/>
      <c r="CQ21" s="247" t="n"/>
      <c r="CR21" s="247" t="n"/>
      <c r="CS21" s="247" t="n"/>
      <c r="CT21" s="247" t="n"/>
      <c r="CU21" s="247" t="n"/>
      <c r="CV21" s="247" t="n"/>
      <c r="CW21" s="247" t="n"/>
      <c r="CX21" s="247" t="n"/>
      <c r="CY21" s="247" t="n"/>
      <c r="CZ21" s="247" t="n"/>
      <c r="DA21" s="247" t="n"/>
      <c r="DB21" s="247" t="n"/>
      <c r="DC21" s="247" t="n"/>
      <c r="DD21" s="247" t="n"/>
      <c r="DE21" s="247" t="n"/>
      <c r="DF21" s="247" t="n"/>
      <c r="DG21" s="247" t="n"/>
      <c r="DH21" s="247" t="n"/>
      <c r="DI21" s="247" t="n"/>
      <c r="DJ21" s="247" t="n"/>
      <c r="DK21" s="247" t="n"/>
      <c r="DL21" s="247" t="n"/>
    </row>
    <row r="22" hidden="1" ht="20.1" customHeight="1" s="268">
      <c r="A22" s="128" t="n"/>
      <c r="B22" s="128" t="n"/>
      <c r="C22" s="129" t="n"/>
      <c r="D22" s="129" t="n"/>
      <c r="E22" s="129" t="n"/>
      <c r="F22" s="129" t="n"/>
      <c r="G22" s="129" t="n"/>
      <c r="H22" s="129" t="n"/>
      <c r="I22" s="129" t="n"/>
      <c r="J22" s="129" t="n"/>
      <c r="K22" s="129" t="n"/>
      <c r="L22" s="129" t="n"/>
      <c r="M22" s="129" t="n"/>
      <c r="N22" s="129" t="n"/>
      <c r="O22" s="129" t="n"/>
      <c r="P22" s="129" t="n"/>
      <c r="Q22" s="129" t="n"/>
      <c r="R22" s="129" t="n"/>
      <c r="S22" s="129" t="n"/>
      <c r="T22" s="129" t="n"/>
      <c r="U22" s="129" t="n"/>
      <c r="V22" s="129" t="n"/>
      <c r="W22" s="129" t="n"/>
      <c r="X22" s="129" t="n"/>
      <c r="Y22" s="129" t="n"/>
      <c r="Z22" s="129" t="n"/>
      <c r="AA22" s="129" t="n"/>
      <c r="AB22" s="129" t="n"/>
      <c r="AC22" s="129" t="n"/>
      <c r="AD22" s="129" t="n"/>
      <c r="AE22" s="129" t="n"/>
      <c r="AF22" s="129" t="n"/>
      <c r="AG22" s="129" t="n"/>
      <c r="AH22" s="104">
        <f>SUM(C22:AG22)</f>
        <v/>
      </c>
      <c r="AI22" s="130">
        <f>IFERROR(ROUND(AH22/G$50,2),0)</f>
        <v/>
      </c>
      <c r="AJ22" s="131" t="n"/>
      <c r="AK22" s="247" t="n"/>
      <c r="AL22" s="247" t="n"/>
      <c r="AM22" s="247" t="n"/>
      <c r="AN22" s="247" t="n"/>
      <c r="AO22" s="247" t="n"/>
      <c r="AP22" s="247" t="n"/>
      <c r="AQ22" s="247" t="n"/>
      <c r="AR22" s="247" t="n"/>
      <c r="AS22" s="247" t="n"/>
      <c r="AT22" s="247" t="n"/>
      <c r="AU22" s="247" t="n"/>
      <c r="AV22" s="247" t="n"/>
      <c r="AW22" s="247" t="n"/>
      <c r="AX22" s="247" t="n"/>
      <c r="AY22" s="247" t="n"/>
      <c r="AZ22" s="247" t="n"/>
      <c r="BA22" s="247" t="n"/>
      <c r="BB22" s="247" t="n"/>
      <c r="BC22" s="247" t="n"/>
      <c r="BD22" s="247" t="n"/>
      <c r="BE22" s="247" t="n"/>
      <c r="BF22" s="247" t="n"/>
      <c r="BG22" s="247" t="n"/>
      <c r="BH22" s="247" t="n"/>
      <c r="BI22" s="247" t="n"/>
      <c r="BJ22" s="247" t="n"/>
      <c r="BK22" s="247" t="n"/>
      <c r="BL22" s="247" t="n"/>
      <c r="BM22" s="247" t="n"/>
      <c r="BN22" s="247" t="n"/>
      <c r="BO22" s="247" t="n"/>
      <c r="BP22" s="247" t="n"/>
      <c r="BQ22" s="247" t="n"/>
      <c r="BR22" s="247" t="n"/>
      <c r="BS22" s="247" t="n"/>
      <c r="BT22" s="247" t="n"/>
      <c r="BU22" s="247" t="n"/>
      <c r="BV22" s="247" t="n"/>
      <c r="BW22" s="247" t="n"/>
      <c r="BX22" s="247" t="n"/>
      <c r="BY22" s="247" t="n"/>
      <c r="BZ22" s="247" t="n"/>
      <c r="CA22" s="247" t="n"/>
      <c r="CB22" s="247" t="n"/>
      <c r="CC22" s="247" t="n"/>
      <c r="CD22" s="247" t="n"/>
      <c r="CE22" s="247" t="n"/>
      <c r="CF22" s="247" t="n"/>
      <c r="CG22" s="247" t="n"/>
      <c r="CH22" s="247" t="n"/>
      <c r="CI22" s="247" t="n"/>
      <c r="CJ22" s="247" t="n"/>
      <c r="CK22" s="247" t="n"/>
      <c r="CL22" s="247" t="n"/>
      <c r="CM22" s="247" t="n"/>
      <c r="CN22" s="247" t="n"/>
      <c r="CO22" s="247" t="n"/>
      <c r="CP22" s="247" t="n"/>
      <c r="CQ22" s="247" t="n"/>
      <c r="CR22" s="247" t="n"/>
      <c r="CS22" s="247" t="n"/>
      <c r="CT22" s="247" t="n"/>
      <c r="CU22" s="247" t="n"/>
      <c r="CV22" s="247" t="n"/>
      <c r="CW22" s="247" t="n"/>
      <c r="CX22" s="247" t="n"/>
      <c r="CY22" s="247" t="n"/>
      <c r="CZ22" s="247" t="n"/>
      <c r="DA22" s="247" t="n"/>
      <c r="DB22" s="247" t="n"/>
      <c r="DC22" s="247" t="n"/>
      <c r="DD22" s="247" t="n"/>
      <c r="DE22" s="247" t="n"/>
      <c r="DF22" s="247" t="n"/>
      <c r="DG22" s="247" t="n"/>
      <c r="DH22" s="247" t="n"/>
      <c r="DI22" s="247" t="n"/>
      <c r="DJ22" s="247" t="n"/>
      <c r="DK22" s="247" t="n"/>
      <c r="DL22" s="247" t="n"/>
    </row>
    <row r="23" hidden="1" ht="20.1" customFormat="1" customHeight="1" s="6">
      <c r="A23" s="271" t="inlineStr">
        <is>
          <t>116年02月</t>
        </is>
      </c>
      <c r="B23" s="272" t="n"/>
      <c r="C23" s="273" t="n"/>
      <c r="D23" s="274" t="n"/>
      <c r="E23" s="274" t="n"/>
      <c r="F23" s="274" t="n"/>
      <c r="G23" s="274" t="n"/>
      <c r="H23" s="274" t="n"/>
      <c r="I23" s="274" t="n"/>
      <c r="J23" s="274" t="n"/>
      <c r="K23" s="274" t="n"/>
      <c r="L23" s="274" t="n"/>
      <c r="M23" s="274" t="n"/>
      <c r="N23" s="274" t="n"/>
      <c r="O23" s="274" t="n"/>
      <c r="P23" s="274" t="n"/>
      <c r="Q23" s="274" t="n"/>
      <c r="R23" s="274" t="n"/>
      <c r="S23" s="274" t="n"/>
      <c r="T23" s="274" t="n"/>
      <c r="U23" s="274" t="n"/>
      <c r="V23" s="274" t="n"/>
      <c r="W23" s="274" t="n"/>
      <c r="X23" s="274" t="n"/>
      <c r="Y23" s="274" t="n"/>
      <c r="Z23" s="274" t="n"/>
      <c r="AA23" s="274" t="n"/>
      <c r="AB23" s="274" t="n"/>
      <c r="AC23" s="274" t="n"/>
      <c r="AD23" s="274" t="n"/>
      <c r="AE23" s="274" t="n"/>
      <c r="AF23" s="274" t="n"/>
      <c r="AG23" s="274" t="n"/>
      <c r="AH23" s="274" t="n"/>
      <c r="AI23" s="274" t="n"/>
      <c r="AJ23" s="272" t="n"/>
      <c r="AK23" s="247" t="n"/>
      <c r="AL23" s="247" t="n"/>
      <c r="AM23" s="247" t="n"/>
      <c r="AN23" s="247" t="n"/>
      <c r="AO23" s="247" t="n"/>
      <c r="AP23" s="247" t="n"/>
      <c r="AQ23" s="247" t="n"/>
      <c r="AR23" s="247" t="n"/>
      <c r="AS23" s="247" t="n"/>
      <c r="AT23" s="247" t="n"/>
      <c r="AU23" s="247" t="n"/>
      <c r="AV23" s="247" t="n"/>
      <c r="AW23" s="247" t="n"/>
      <c r="AX23" s="247" t="n"/>
      <c r="AY23" s="247" t="n"/>
      <c r="AZ23" s="247" t="n"/>
      <c r="BA23" s="247" t="n"/>
      <c r="BB23" s="247" t="n"/>
      <c r="BC23" s="247" t="n"/>
      <c r="BD23" s="247" t="n"/>
      <c r="BE23" s="247" t="n"/>
      <c r="BF23" s="247" t="n"/>
      <c r="BG23" s="247" t="n"/>
      <c r="BH23" s="247" t="n"/>
      <c r="BI23" s="247" t="n"/>
      <c r="BJ23" s="247" t="n"/>
      <c r="BK23" s="247" t="n"/>
      <c r="BL23" s="247" t="n"/>
      <c r="BM23" s="247" t="n"/>
      <c r="BN23" s="247" t="n"/>
      <c r="BO23" s="247" t="n"/>
      <c r="BP23" s="247" t="n"/>
      <c r="BQ23" s="247" t="n"/>
      <c r="BR23" s="247" t="n"/>
      <c r="BS23" s="247" t="n"/>
      <c r="BT23" s="247" t="n"/>
      <c r="BU23" s="247" t="n"/>
      <c r="BV23" s="247" t="n"/>
      <c r="BW23" s="247" t="n"/>
      <c r="BX23" s="247" t="n"/>
      <c r="BY23" s="247" t="n"/>
      <c r="BZ23" s="247" t="n"/>
      <c r="CA23" s="247" t="n"/>
      <c r="CB23" s="247" t="n"/>
      <c r="CC23" s="247" t="n"/>
      <c r="CD23" s="247" t="n"/>
      <c r="CE23" s="247" t="n"/>
      <c r="CF23" s="247" t="n"/>
      <c r="CG23" s="247" t="n"/>
      <c r="CH23" s="247" t="n"/>
      <c r="CI23" s="247" t="n"/>
      <c r="CJ23" s="247" t="n"/>
      <c r="CK23" s="247" t="n"/>
      <c r="CL23" s="247" t="n"/>
      <c r="CM23" s="247" t="n"/>
      <c r="CN23" s="247" t="n"/>
      <c r="CO23" s="247" t="n"/>
      <c r="CP23" s="247" t="n"/>
      <c r="CQ23" s="247" t="n"/>
      <c r="CR23" s="247" t="n"/>
      <c r="CS23" s="247" t="n"/>
      <c r="CT23" s="247" t="n"/>
      <c r="CU23" s="247" t="n"/>
      <c r="CV23" s="247" t="n"/>
      <c r="CW23" s="247" t="n"/>
      <c r="CX23" s="247" t="n"/>
      <c r="CY23" s="247" t="n"/>
      <c r="CZ23" s="247" t="n"/>
      <c r="DA23" s="247" t="n"/>
      <c r="DB23" s="247" t="n"/>
      <c r="DC23" s="247" t="n"/>
      <c r="DD23" s="247" t="n"/>
      <c r="DE23" s="247" t="n"/>
      <c r="DF23" s="247" t="n"/>
      <c r="DG23" s="247" t="n"/>
      <c r="DH23" s="247" t="n"/>
      <c r="DI23" s="247" t="n"/>
      <c r="DJ23" s="247" t="n"/>
      <c r="DK23" s="247" t="n"/>
      <c r="DL23" s="247" t="n"/>
    </row>
    <row r="24" hidden="1" ht="20.1" customHeight="1" s="268">
      <c r="A24" s="128" t="n"/>
      <c r="B24" s="128" t="n"/>
      <c r="C24" s="129" t="n"/>
      <c r="D24" s="129" t="n"/>
      <c r="E24" s="129" t="n"/>
      <c r="F24" s="129" t="n"/>
      <c r="G24" s="129" t="n"/>
      <c r="H24" s="129" t="n"/>
      <c r="I24" s="129" t="n"/>
      <c r="J24" s="129" t="n"/>
      <c r="K24" s="129" t="n"/>
      <c r="L24" s="129" t="n"/>
      <c r="M24" s="129" t="n"/>
      <c r="N24" s="129" t="n"/>
      <c r="O24" s="129" t="n"/>
      <c r="P24" s="129" t="n"/>
      <c r="Q24" s="129" t="n"/>
      <c r="R24" s="129" t="n"/>
      <c r="S24" s="129" t="n"/>
      <c r="T24" s="129" t="n"/>
      <c r="U24" s="129" t="n"/>
      <c r="V24" s="129" t="n"/>
      <c r="W24" s="129" t="n"/>
      <c r="X24" s="129" t="n"/>
      <c r="Y24" s="129" t="n"/>
      <c r="Z24" s="129" t="n"/>
      <c r="AA24" s="129" t="n"/>
      <c r="AB24" s="129" t="n"/>
      <c r="AC24" s="129" t="n"/>
      <c r="AD24" s="129" t="n"/>
      <c r="AE24" s="129" t="n"/>
      <c r="AF24" s="129" t="n"/>
      <c r="AG24" s="129" t="n"/>
      <c r="AH24" s="104">
        <f>SUM(C24:AG24)</f>
        <v/>
      </c>
      <c r="AI24" s="130">
        <f>IFERROR(ROUND(AH24/L$50,2),0)</f>
        <v/>
      </c>
      <c r="AJ24" s="131" t="n"/>
      <c r="AK24" s="247" t="n"/>
      <c r="AL24" s="247" t="n"/>
      <c r="AM24" s="247" t="n"/>
      <c r="AN24" s="247" t="n"/>
      <c r="AO24" s="247" t="n"/>
      <c r="AP24" s="247" t="n"/>
      <c r="AQ24" s="247" t="n"/>
      <c r="AR24" s="247" t="n"/>
      <c r="AS24" s="247" t="n"/>
      <c r="AT24" s="247" t="n"/>
      <c r="AU24" s="247" t="n"/>
      <c r="AV24" s="247" t="n"/>
      <c r="AW24" s="247" t="n"/>
      <c r="AX24" s="247" t="n"/>
      <c r="AY24" s="247" t="n"/>
      <c r="AZ24" s="247" t="n"/>
      <c r="BA24" s="247" t="n"/>
      <c r="BB24" s="247" t="n"/>
      <c r="BC24" s="247" t="n"/>
      <c r="BD24" s="247" t="n"/>
      <c r="BE24" s="247" t="n"/>
      <c r="BF24" s="247" t="n"/>
      <c r="BG24" s="247" t="n"/>
      <c r="BH24" s="247" t="n"/>
      <c r="BI24" s="247" t="n"/>
      <c r="BJ24" s="247" t="n"/>
      <c r="BK24" s="247" t="n"/>
      <c r="BL24" s="247" t="n"/>
      <c r="BM24" s="247" t="n"/>
      <c r="BN24" s="247" t="n"/>
      <c r="BO24" s="247" t="n"/>
      <c r="BP24" s="247" t="n"/>
      <c r="BQ24" s="247" t="n"/>
      <c r="BR24" s="247" t="n"/>
      <c r="BS24" s="247" t="n"/>
      <c r="BT24" s="247" t="n"/>
      <c r="BU24" s="247" t="n"/>
      <c r="BV24" s="247" t="n"/>
      <c r="BW24" s="247" t="n"/>
      <c r="BX24" s="247" t="n"/>
      <c r="BY24" s="247" t="n"/>
      <c r="BZ24" s="247" t="n"/>
      <c r="CA24" s="247" t="n"/>
      <c r="CB24" s="247" t="n"/>
      <c r="CC24" s="247" t="n"/>
      <c r="CD24" s="247" t="n"/>
      <c r="CE24" s="247" t="n"/>
      <c r="CF24" s="247" t="n"/>
      <c r="CG24" s="247" t="n"/>
      <c r="CH24" s="247" t="n"/>
      <c r="CI24" s="247" t="n"/>
      <c r="CJ24" s="247" t="n"/>
      <c r="CK24" s="247" t="n"/>
      <c r="CL24" s="247" t="n"/>
      <c r="CM24" s="247" t="n"/>
      <c r="CN24" s="247" t="n"/>
      <c r="CO24" s="247" t="n"/>
      <c r="CP24" s="247" t="n"/>
      <c r="CQ24" s="247" t="n"/>
      <c r="CR24" s="247" t="n"/>
      <c r="CS24" s="247" t="n"/>
      <c r="CT24" s="247" t="n"/>
      <c r="CU24" s="247" t="n"/>
      <c r="CV24" s="247" t="n"/>
      <c r="CW24" s="247" t="n"/>
      <c r="CX24" s="247" t="n"/>
      <c r="CY24" s="247" t="n"/>
      <c r="CZ24" s="247" t="n"/>
      <c r="DA24" s="247" t="n"/>
      <c r="DB24" s="247" t="n"/>
      <c r="DC24" s="247" t="n"/>
      <c r="DD24" s="247" t="n"/>
      <c r="DE24" s="247" t="n"/>
      <c r="DF24" s="247" t="n"/>
      <c r="DG24" s="247" t="n"/>
      <c r="DH24" s="247" t="n"/>
      <c r="DI24" s="247" t="n"/>
      <c r="DJ24" s="247" t="n"/>
      <c r="DK24" s="247" t="n"/>
      <c r="DL24" s="247" t="n"/>
    </row>
    <row r="25" hidden="1" ht="20.1" customHeight="1" s="268">
      <c r="A25" s="128" t="n"/>
      <c r="B25" s="128" t="n"/>
      <c r="C25" s="129" t="n"/>
      <c r="D25" s="129" t="n"/>
      <c r="E25" s="129" t="n"/>
      <c r="F25" s="129" t="n"/>
      <c r="G25" s="129" t="n"/>
      <c r="H25" s="129" t="n"/>
      <c r="I25" s="129" t="n"/>
      <c r="J25" s="129" t="n"/>
      <c r="K25" s="129" t="n"/>
      <c r="L25" s="129" t="n"/>
      <c r="M25" s="129" t="n"/>
      <c r="N25" s="129" t="n"/>
      <c r="O25" s="129" t="n"/>
      <c r="P25" s="129" t="n"/>
      <c r="Q25" s="129" t="n"/>
      <c r="R25" s="129" t="n"/>
      <c r="S25" s="129" t="n"/>
      <c r="T25" s="129" t="n"/>
      <c r="U25" s="129" t="n"/>
      <c r="V25" s="129" t="n"/>
      <c r="W25" s="129" t="n"/>
      <c r="X25" s="129" t="n"/>
      <c r="Y25" s="129" t="n"/>
      <c r="Z25" s="129" t="n"/>
      <c r="AA25" s="129" t="n"/>
      <c r="AB25" s="129" t="n"/>
      <c r="AC25" s="129" t="n"/>
      <c r="AD25" s="129" t="n"/>
      <c r="AE25" s="129" t="n"/>
      <c r="AF25" s="129" t="n"/>
      <c r="AG25" s="129" t="n"/>
      <c r="AH25" s="104">
        <f>SUM(C25:AG25)</f>
        <v/>
      </c>
      <c r="AI25" s="130">
        <f>IFERROR(ROUND(AH25/L$50,2),0)</f>
        <v/>
      </c>
      <c r="AJ25" s="131" t="n"/>
      <c r="AK25" s="247" t="n"/>
      <c r="AL25" s="247" t="n"/>
      <c r="AM25" s="247" t="n"/>
      <c r="AN25" s="247" t="n"/>
      <c r="AO25" s="247" t="n"/>
      <c r="AP25" s="247" t="n"/>
      <c r="AQ25" s="247" t="n"/>
      <c r="AR25" s="247" t="n"/>
      <c r="AS25" s="247" t="n"/>
      <c r="AT25" s="247" t="n"/>
      <c r="AU25" s="247" t="n"/>
      <c r="AV25" s="247" t="n"/>
      <c r="AW25" s="247" t="n"/>
      <c r="AX25" s="247" t="n"/>
      <c r="AY25" s="247" t="n"/>
      <c r="AZ25" s="247" t="n"/>
      <c r="BA25" s="247" t="n"/>
      <c r="BB25" s="247" t="n"/>
      <c r="BC25" s="247" t="n"/>
      <c r="BD25" s="247" t="n"/>
      <c r="BE25" s="247" t="n"/>
      <c r="BF25" s="247" t="n"/>
      <c r="BG25" s="247" t="n"/>
      <c r="BH25" s="247" t="n"/>
      <c r="BI25" s="247" t="n"/>
      <c r="BJ25" s="247" t="n"/>
      <c r="BK25" s="247" t="n"/>
      <c r="BL25" s="247" t="n"/>
      <c r="BM25" s="247" t="n"/>
      <c r="BN25" s="247" t="n"/>
      <c r="BO25" s="247" t="n"/>
      <c r="BP25" s="247" t="n"/>
      <c r="BQ25" s="247" t="n"/>
      <c r="BR25" s="247" t="n"/>
      <c r="BS25" s="247" t="n"/>
      <c r="BT25" s="247" t="n"/>
      <c r="BU25" s="247" t="n"/>
      <c r="BV25" s="247" t="n"/>
      <c r="BW25" s="247" t="n"/>
      <c r="BX25" s="247" t="n"/>
      <c r="BY25" s="247" t="n"/>
      <c r="BZ25" s="247" t="n"/>
      <c r="CA25" s="247" t="n"/>
      <c r="CB25" s="247" t="n"/>
      <c r="CC25" s="247" t="n"/>
      <c r="CD25" s="247" t="n"/>
      <c r="CE25" s="247" t="n"/>
      <c r="CF25" s="247" t="n"/>
      <c r="CG25" s="247" t="n"/>
      <c r="CH25" s="247" t="n"/>
      <c r="CI25" s="247" t="n"/>
      <c r="CJ25" s="247" t="n"/>
      <c r="CK25" s="247" t="n"/>
      <c r="CL25" s="247" t="n"/>
      <c r="CM25" s="247" t="n"/>
      <c r="CN25" s="247" t="n"/>
      <c r="CO25" s="247" t="n"/>
      <c r="CP25" s="247" t="n"/>
      <c r="CQ25" s="247" t="n"/>
      <c r="CR25" s="247" t="n"/>
      <c r="CS25" s="247" t="n"/>
      <c r="CT25" s="247" t="n"/>
      <c r="CU25" s="247" t="n"/>
      <c r="CV25" s="247" t="n"/>
      <c r="CW25" s="247" t="n"/>
      <c r="CX25" s="247" t="n"/>
      <c r="CY25" s="247" t="n"/>
      <c r="CZ25" s="247" t="n"/>
      <c r="DA25" s="247" t="n"/>
      <c r="DB25" s="247" t="n"/>
      <c r="DC25" s="247" t="n"/>
      <c r="DD25" s="247" t="n"/>
      <c r="DE25" s="247" t="n"/>
      <c r="DF25" s="247" t="n"/>
      <c r="DG25" s="247" t="n"/>
      <c r="DH25" s="247" t="n"/>
      <c r="DI25" s="247" t="n"/>
      <c r="DJ25" s="247" t="n"/>
      <c r="DK25" s="247" t="n"/>
      <c r="DL25" s="247" t="n"/>
    </row>
    <row r="26" hidden="1" ht="20.1" customHeight="1" s="268">
      <c r="A26" s="128" t="n"/>
      <c r="B26" s="128" t="n"/>
      <c r="C26" s="129" t="n"/>
      <c r="D26" s="129" t="n"/>
      <c r="E26" s="129" t="n"/>
      <c r="F26" s="129" t="n"/>
      <c r="G26" s="129" t="n"/>
      <c r="H26" s="129" t="n"/>
      <c r="I26" s="129" t="n"/>
      <c r="J26" s="129" t="n"/>
      <c r="K26" s="129" t="n"/>
      <c r="L26" s="129" t="n"/>
      <c r="M26" s="129" t="n"/>
      <c r="N26" s="129" t="n"/>
      <c r="O26" s="129" t="n"/>
      <c r="P26" s="129" t="n"/>
      <c r="Q26" s="129" t="n"/>
      <c r="R26" s="129" t="n"/>
      <c r="S26" s="129" t="n"/>
      <c r="T26" s="129" t="n"/>
      <c r="U26" s="129" t="n"/>
      <c r="V26" s="129" t="n"/>
      <c r="W26" s="129" t="n"/>
      <c r="X26" s="129" t="n"/>
      <c r="Y26" s="129" t="n"/>
      <c r="Z26" s="129" t="n"/>
      <c r="AA26" s="129" t="n"/>
      <c r="AB26" s="129" t="n"/>
      <c r="AC26" s="129" t="n"/>
      <c r="AD26" s="129" t="n"/>
      <c r="AE26" s="129" t="n"/>
      <c r="AF26" s="129" t="n"/>
      <c r="AG26" s="129" t="n"/>
      <c r="AH26" s="104">
        <f>SUM(C26:AG26)</f>
        <v/>
      </c>
      <c r="AI26" s="130">
        <f>IFERROR(ROUND(AH26/L$50,2),0)</f>
        <v/>
      </c>
      <c r="AJ26" s="131" t="n"/>
      <c r="AK26" s="247" t="n"/>
      <c r="AL26" s="247" t="n"/>
      <c r="AM26" s="247" t="n"/>
      <c r="AN26" s="247" t="n"/>
      <c r="AO26" s="247" t="n"/>
      <c r="AP26" s="247" t="n"/>
      <c r="AQ26" s="247" t="n"/>
      <c r="AR26" s="247" t="n"/>
      <c r="AS26" s="247" t="n"/>
      <c r="AT26" s="247" t="n"/>
      <c r="AU26" s="247" t="n"/>
      <c r="AV26" s="247" t="n"/>
      <c r="AW26" s="247" t="n"/>
      <c r="AX26" s="247" t="n"/>
      <c r="AY26" s="247" t="n"/>
      <c r="AZ26" s="247" t="n"/>
      <c r="BA26" s="247" t="n"/>
      <c r="BB26" s="247" t="n"/>
      <c r="BC26" s="247" t="n"/>
      <c r="BD26" s="247" t="n"/>
      <c r="BE26" s="247" t="n"/>
      <c r="BF26" s="247" t="n"/>
      <c r="BG26" s="247" t="n"/>
      <c r="BH26" s="247" t="n"/>
      <c r="BI26" s="247" t="n"/>
      <c r="BJ26" s="247" t="n"/>
      <c r="BK26" s="247" t="n"/>
      <c r="BL26" s="247" t="n"/>
      <c r="BM26" s="247" t="n"/>
      <c r="BN26" s="247" t="n"/>
      <c r="BO26" s="247" t="n"/>
      <c r="BP26" s="247" t="n"/>
      <c r="BQ26" s="247" t="n"/>
      <c r="BR26" s="247" t="n"/>
      <c r="BS26" s="247" t="n"/>
      <c r="BT26" s="247" t="n"/>
      <c r="BU26" s="247" t="n"/>
      <c r="BV26" s="247" t="n"/>
      <c r="BW26" s="247" t="n"/>
      <c r="BX26" s="247" t="n"/>
      <c r="BY26" s="247" t="n"/>
      <c r="BZ26" s="247" t="n"/>
      <c r="CA26" s="247" t="n"/>
      <c r="CB26" s="247" t="n"/>
      <c r="CC26" s="247" t="n"/>
      <c r="CD26" s="247" t="n"/>
      <c r="CE26" s="247" t="n"/>
      <c r="CF26" s="247" t="n"/>
      <c r="CG26" s="247" t="n"/>
      <c r="CH26" s="247" t="n"/>
      <c r="CI26" s="247" t="n"/>
      <c r="CJ26" s="247" t="n"/>
      <c r="CK26" s="247" t="n"/>
      <c r="CL26" s="247" t="n"/>
      <c r="CM26" s="247" t="n"/>
      <c r="CN26" s="247" t="n"/>
      <c r="CO26" s="247" t="n"/>
      <c r="CP26" s="247" t="n"/>
      <c r="CQ26" s="247" t="n"/>
      <c r="CR26" s="247" t="n"/>
      <c r="CS26" s="247" t="n"/>
      <c r="CT26" s="247" t="n"/>
      <c r="CU26" s="247" t="n"/>
      <c r="CV26" s="247" t="n"/>
      <c r="CW26" s="247" t="n"/>
      <c r="CX26" s="247" t="n"/>
      <c r="CY26" s="247" t="n"/>
      <c r="CZ26" s="247" t="n"/>
      <c r="DA26" s="247" t="n"/>
      <c r="DB26" s="247" t="n"/>
      <c r="DC26" s="247" t="n"/>
      <c r="DD26" s="247" t="n"/>
      <c r="DE26" s="247" t="n"/>
      <c r="DF26" s="247" t="n"/>
      <c r="DG26" s="247" t="n"/>
      <c r="DH26" s="247" t="n"/>
      <c r="DI26" s="247" t="n"/>
      <c r="DJ26" s="247" t="n"/>
      <c r="DK26" s="247" t="n"/>
      <c r="DL26" s="247" t="n"/>
    </row>
    <row r="27" hidden="1" ht="20.1" customHeight="1" s="268">
      <c r="A27" s="128" t="n"/>
      <c r="B27" s="128" t="n"/>
      <c r="C27" s="129" t="n"/>
      <c r="D27" s="129" t="n"/>
      <c r="E27" s="129" t="n"/>
      <c r="F27" s="129" t="n"/>
      <c r="G27" s="129" t="n"/>
      <c r="H27" s="129" t="n"/>
      <c r="I27" s="129" t="n"/>
      <c r="J27" s="129" t="n"/>
      <c r="K27" s="129" t="n"/>
      <c r="L27" s="129" t="n"/>
      <c r="M27" s="129" t="n"/>
      <c r="N27" s="129" t="n"/>
      <c r="O27" s="129" t="n"/>
      <c r="P27" s="129" t="n"/>
      <c r="Q27" s="129" t="n"/>
      <c r="R27" s="129" t="n"/>
      <c r="S27" s="129" t="n"/>
      <c r="T27" s="129" t="n"/>
      <c r="U27" s="129" t="n"/>
      <c r="V27" s="129" t="n"/>
      <c r="W27" s="129" t="n"/>
      <c r="X27" s="129" t="n"/>
      <c r="Y27" s="129" t="n"/>
      <c r="Z27" s="129" t="n"/>
      <c r="AA27" s="129" t="n"/>
      <c r="AB27" s="129" t="n"/>
      <c r="AC27" s="129" t="n"/>
      <c r="AD27" s="129" t="n"/>
      <c r="AE27" s="129" t="n"/>
      <c r="AF27" s="129" t="n"/>
      <c r="AG27" s="129" t="n"/>
      <c r="AH27" s="104">
        <f>SUM(C27:AG27)</f>
        <v/>
      </c>
      <c r="AI27" s="130">
        <f>IFERROR(ROUND(AH27/L$50,2),0)</f>
        <v/>
      </c>
      <c r="AJ27" s="131" t="n"/>
      <c r="AK27" s="247" t="n"/>
      <c r="AL27" s="247" t="n"/>
      <c r="AM27" s="247" t="n"/>
      <c r="AN27" s="247" t="n"/>
      <c r="AO27" s="247" t="n"/>
      <c r="AP27" s="247" t="n"/>
      <c r="AQ27" s="247" t="n"/>
      <c r="AR27" s="247" t="n"/>
      <c r="AS27" s="247" t="n"/>
      <c r="AT27" s="247" t="n"/>
      <c r="AU27" s="247" t="n"/>
      <c r="AV27" s="247" t="n"/>
      <c r="AW27" s="247" t="n"/>
      <c r="AX27" s="247" t="n"/>
      <c r="AY27" s="247" t="n"/>
      <c r="AZ27" s="247" t="n"/>
      <c r="BA27" s="247" t="n"/>
      <c r="BB27" s="247" t="n"/>
      <c r="BC27" s="247" t="n"/>
      <c r="BD27" s="247" t="n"/>
      <c r="BE27" s="247" t="n"/>
      <c r="BF27" s="247" t="n"/>
      <c r="BG27" s="247" t="n"/>
      <c r="BH27" s="247" t="n"/>
      <c r="BI27" s="247" t="n"/>
      <c r="BJ27" s="247" t="n"/>
      <c r="BK27" s="247" t="n"/>
      <c r="BL27" s="247" t="n"/>
      <c r="BM27" s="247" t="n"/>
      <c r="BN27" s="247" t="n"/>
      <c r="BO27" s="247" t="n"/>
      <c r="BP27" s="247" t="n"/>
      <c r="BQ27" s="247" t="n"/>
      <c r="BR27" s="247" t="n"/>
      <c r="BS27" s="247" t="n"/>
      <c r="BT27" s="247" t="n"/>
      <c r="BU27" s="247" t="n"/>
      <c r="BV27" s="247" t="n"/>
      <c r="BW27" s="247" t="n"/>
      <c r="BX27" s="247" t="n"/>
      <c r="BY27" s="247" t="n"/>
      <c r="BZ27" s="247" t="n"/>
      <c r="CA27" s="247" t="n"/>
      <c r="CB27" s="247" t="n"/>
      <c r="CC27" s="247" t="n"/>
      <c r="CD27" s="247" t="n"/>
      <c r="CE27" s="247" t="n"/>
      <c r="CF27" s="247" t="n"/>
      <c r="CG27" s="247" t="n"/>
      <c r="CH27" s="247" t="n"/>
      <c r="CI27" s="247" t="n"/>
      <c r="CJ27" s="247" t="n"/>
      <c r="CK27" s="247" t="n"/>
      <c r="CL27" s="247" t="n"/>
      <c r="CM27" s="247" t="n"/>
      <c r="CN27" s="247" t="n"/>
      <c r="CO27" s="247" t="n"/>
      <c r="CP27" s="247" t="n"/>
      <c r="CQ27" s="247" t="n"/>
      <c r="CR27" s="247" t="n"/>
      <c r="CS27" s="247" t="n"/>
      <c r="CT27" s="247" t="n"/>
      <c r="CU27" s="247" t="n"/>
      <c r="CV27" s="247" t="n"/>
      <c r="CW27" s="247" t="n"/>
      <c r="CX27" s="247" t="n"/>
      <c r="CY27" s="247" t="n"/>
      <c r="CZ27" s="247" t="n"/>
      <c r="DA27" s="247" t="n"/>
      <c r="DB27" s="247" t="n"/>
      <c r="DC27" s="247" t="n"/>
      <c r="DD27" s="247" t="n"/>
      <c r="DE27" s="247" t="n"/>
      <c r="DF27" s="247" t="n"/>
      <c r="DG27" s="247" t="n"/>
      <c r="DH27" s="247" t="n"/>
      <c r="DI27" s="247" t="n"/>
      <c r="DJ27" s="247" t="n"/>
      <c r="DK27" s="247" t="n"/>
      <c r="DL27" s="247" t="n"/>
    </row>
    <row r="28" hidden="1" ht="20.1" customFormat="1" customHeight="1" s="6">
      <c r="A28" s="271" t="inlineStr">
        <is>
          <t>116年03月</t>
        </is>
      </c>
      <c r="B28" s="272" t="n"/>
      <c r="C28" s="273" t="n"/>
      <c r="D28" s="274" t="n"/>
      <c r="E28" s="274" t="n"/>
      <c r="F28" s="274" t="n"/>
      <c r="G28" s="274" t="n"/>
      <c r="H28" s="274" t="n"/>
      <c r="I28" s="274" t="n"/>
      <c r="J28" s="274" t="n"/>
      <c r="K28" s="274" t="n"/>
      <c r="L28" s="274" t="n"/>
      <c r="M28" s="274" t="n"/>
      <c r="N28" s="274" t="n"/>
      <c r="O28" s="274" t="n"/>
      <c r="P28" s="274" t="n"/>
      <c r="Q28" s="274" t="n"/>
      <c r="R28" s="274" t="n"/>
      <c r="S28" s="274" t="n"/>
      <c r="T28" s="274" t="n"/>
      <c r="U28" s="274" t="n"/>
      <c r="V28" s="274" t="n"/>
      <c r="W28" s="274" t="n"/>
      <c r="X28" s="274" t="n"/>
      <c r="Y28" s="274" t="n"/>
      <c r="Z28" s="274" t="n"/>
      <c r="AA28" s="274" t="n"/>
      <c r="AB28" s="274" t="n"/>
      <c r="AC28" s="274" t="n"/>
      <c r="AD28" s="274" t="n"/>
      <c r="AE28" s="274" t="n"/>
      <c r="AF28" s="274" t="n"/>
      <c r="AG28" s="274" t="n"/>
      <c r="AH28" s="274" t="n"/>
      <c r="AI28" s="274" t="n"/>
      <c r="AJ28" s="272" t="n"/>
      <c r="AK28" s="247" t="n"/>
      <c r="AL28" s="247" t="n"/>
      <c r="AM28" s="247" t="n"/>
      <c r="AN28" s="247" t="n"/>
      <c r="AO28" s="247" t="n"/>
      <c r="AP28" s="247" t="n"/>
      <c r="AQ28" s="247" t="n"/>
      <c r="AR28" s="247" t="n"/>
      <c r="AS28" s="247" t="n"/>
      <c r="AT28" s="247" t="n"/>
      <c r="AU28" s="247" t="n"/>
      <c r="AV28" s="247" t="n"/>
      <c r="AW28" s="247" t="n"/>
      <c r="AX28" s="247" t="n"/>
      <c r="AY28" s="247" t="n"/>
      <c r="AZ28" s="247" t="n"/>
      <c r="BA28" s="247" t="n"/>
      <c r="BB28" s="247" t="n"/>
      <c r="BC28" s="247" t="n"/>
      <c r="BD28" s="247" t="n"/>
      <c r="BE28" s="247" t="n"/>
      <c r="BF28" s="247" t="n"/>
      <c r="BG28" s="247" t="n"/>
      <c r="BH28" s="247" t="n"/>
      <c r="BI28" s="247" t="n"/>
      <c r="BJ28" s="247" t="n"/>
      <c r="BK28" s="247" t="n"/>
      <c r="BL28" s="247" t="n"/>
      <c r="BM28" s="247" t="n"/>
      <c r="BN28" s="247" t="n"/>
      <c r="BO28" s="247" t="n"/>
      <c r="BP28" s="247" t="n"/>
      <c r="BQ28" s="247" t="n"/>
      <c r="BR28" s="247" t="n"/>
      <c r="BS28" s="247" t="n"/>
      <c r="BT28" s="247" t="n"/>
      <c r="BU28" s="247" t="n"/>
      <c r="BV28" s="247" t="n"/>
      <c r="BW28" s="247" t="n"/>
      <c r="BX28" s="247" t="n"/>
      <c r="BY28" s="247" t="n"/>
      <c r="BZ28" s="247" t="n"/>
      <c r="CA28" s="247" t="n"/>
      <c r="CB28" s="247" t="n"/>
      <c r="CC28" s="247" t="n"/>
      <c r="CD28" s="247" t="n"/>
      <c r="CE28" s="247" t="n"/>
      <c r="CF28" s="247" t="n"/>
      <c r="CG28" s="247" t="n"/>
      <c r="CH28" s="247" t="n"/>
      <c r="CI28" s="247" t="n"/>
      <c r="CJ28" s="247" t="n"/>
      <c r="CK28" s="247" t="n"/>
      <c r="CL28" s="247" t="n"/>
      <c r="CM28" s="247" t="n"/>
      <c r="CN28" s="247" t="n"/>
      <c r="CO28" s="247" t="n"/>
      <c r="CP28" s="247" t="n"/>
      <c r="CQ28" s="247" t="n"/>
      <c r="CR28" s="247" t="n"/>
      <c r="CS28" s="247" t="n"/>
      <c r="CT28" s="247" t="n"/>
      <c r="CU28" s="247" t="n"/>
      <c r="CV28" s="247" t="n"/>
      <c r="CW28" s="247" t="n"/>
      <c r="CX28" s="247" t="n"/>
      <c r="CY28" s="247" t="n"/>
      <c r="CZ28" s="247" t="n"/>
      <c r="DA28" s="247" t="n"/>
      <c r="DB28" s="247" t="n"/>
      <c r="DC28" s="247" t="n"/>
      <c r="DD28" s="247" t="n"/>
      <c r="DE28" s="247" t="n"/>
      <c r="DF28" s="247" t="n"/>
      <c r="DG28" s="247" t="n"/>
      <c r="DH28" s="247" t="n"/>
      <c r="DI28" s="247" t="n"/>
      <c r="DJ28" s="247" t="n"/>
      <c r="DK28" s="247" t="n"/>
      <c r="DL28" s="247" t="n"/>
    </row>
    <row r="29" hidden="1" ht="20.1" customHeight="1" s="268">
      <c r="A29" s="128" t="n"/>
      <c r="B29" s="128" t="n"/>
      <c r="C29" s="129" t="n"/>
      <c r="D29" s="129" t="n"/>
      <c r="E29" s="129" t="n"/>
      <c r="F29" s="129" t="n"/>
      <c r="G29" s="129" t="n"/>
      <c r="H29" s="129" t="n"/>
      <c r="I29" s="129" t="n"/>
      <c r="J29" s="129" t="n"/>
      <c r="K29" s="129" t="n"/>
      <c r="L29" s="129" t="n"/>
      <c r="M29" s="129" t="n"/>
      <c r="N29" s="129" t="n"/>
      <c r="O29" s="129" t="n"/>
      <c r="P29" s="129" t="n"/>
      <c r="Q29" s="129" t="n"/>
      <c r="R29" s="129" t="n"/>
      <c r="S29" s="129" t="n"/>
      <c r="T29" s="129" t="n"/>
      <c r="U29" s="129" t="n"/>
      <c r="V29" s="129" t="n"/>
      <c r="W29" s="129" t="n"/>
      <c r="X29" s="129" t="n"/>
      <c r="Y29" s="129" t="n"/>
      <c r="Z29" s="129" t="n"/>
      <c r="AA29" s="129" t="n"/>
      <c r="AB29" s="129" t="n"/>
      <c r="AC29" s="129" t="n"/>
      <c r="AD29" s="129" t="n"/>
      <c r="AE29" s="129" t="n"/>
      <c r="AF29" s="129" t="n"/>
      <c r="AG29" s="129" t="n"/>
      <c r="AH29" s="104">
        <f>SUM(C29:AG29)</f>
        <v/>
      </c>
      <c r="AI29" s="130">
        <f>IFERROR(ROUND(AH29/P$50,2),0)</f>
        <v/>
      </c>
      <c r="AJ29" s="131" t="n"/>
      <c r="AK29" s="247" t="n"/>
      <c r="AL29" s="247" t="n"/>
      <c r="AM29" s="247" t="n"/>
      <c r="AN29" s="247" t="n"/>
      <c r="AO29" s="247" t="n"/>
      <c r="AP29" s="247" t="n"/>
      <c r="AQ29" s="247" t="n"/>
      <c r="AR29" s="247" t="n"/>
      <c r="AS29" s="247" t="n"/>
      <c r="AT29" s="247" t="n"/>
      <c r="AU29" s="247" t="n"/>
      <c r="AV29" s="247" t="n"/>
      <c r="AW29" s="247" t="n"/>
      <c r="AX29" s="247" t="n"/>
      <c r="AY29" s="247" t="n"/>
      <c r="AZ29" s="247" t="n"/>
      <c r="BA29" s="247" t="n"/>
      <c r="BB29" s="247" t="n"/>
      <c r="BC29" s="247" t="n"/>
      <c r="BD29" s="247" t="n"/>
      <c r="BE29" s="247" t="n"/>
      <c r="BF29" s="247" t="n"/>
      <c r="BG29" s="247" t="n"/>
      <c r="BH29" s="247" t="n"/>
      <c r="BI29" s="247" t="n"/>
      <c r="BJ29" s="247" t="n"/>
      <c r="BK29" s="247" t="n"/>
      <c r="BL29" s="247" t="n"/>
      <c r="BM29" s="247" t="n"/>
      <c r="BN29" s="247" t="n"/>
      <c r="BO29" s="247" t="n"/>
      <c r="BP29" s="247" t="n"/>
      <c r="BQ29" s="247" t="n"/>
      <c r="BR29" s="247" t="n"/>
      <c r="BS29" s="247" t="n"/>
      <c r="BT29" s="247" t="n"/>
      <c r="BU29" s="247" t="n"/>
      <c r="BV29" s="247" t="n"/>
      <c r="BW29" s="247" t="n"/>
      <c r="BX29" s="247" t="n"/>
      <c r="BY29" s="247" t="n"/>
      <c r="BZ29" s="247" t="n"/>
      <c r="CA29" s="247" t="n"/>
      <c r="CB29" s="247" t="n"/>
      <c r="CC29" s="247" t="n"/>
      <c r="CD29" s="247" t="n"/>
      <c r="CE29" s="247" t="n"/>
      <c r="CF29" s="247" t="n"/>
      <c r="CG29" s="247" t="n"/>
      <c r="CH29" s="247" t="n"/>
      <c r="CI29" s="247" t="n"/>
      <c r="CJ29" s="247" t="n"/>
      <c r="CK29" s="247" t="n"/>
      <c r="CL29" s="247" t="n"/>
      <c r="CM29" s="247" t="n"/>
      <c r="CN29" s="247" t="n"/>
      <c r="CO29" s="247" t="n"/>
      <c r="CP29" s="247" t="n"/>
      <c r="CQ29" s="247" t="n"/>
      <c r="CR29" s="247" t="n"/>
      <c r="CS29" s="247" t="n"/>
      <c r="CT29" s="247" t="n"/>
      <c r="CU29" s="247" t="n"/>
      <c r="CV29" s="247" t="n"/>
      <c r="CW29" s="247" t="n"/>
      <c r="CX29" s="247" t="n"/>
      <c r="CY29" s="247" t="n"/>
      <c r="CZ29" s="247" t="n"/>
      <c r="DA29" s="247" t="n"/>
      <c r="DB29" s="247" t="n"/>
      <c r="DC29" s="247" t="n"/>
      <c r="DD29" s="247" t="n"/>
      <c r="DE29" s="247" t="n"/>
      <c r="DF29" s="247" t="n"/>
      <c r="DG29" s="247" t="n"/>
      <c r="DH29" s="247" t="n"/>
      <c r="DI29" s="247" t="n"/>
      <c r="DJ29" s="247" t="n"/>
      <c r="DK29" s="247" t="n"/>
      <c r="DL29" s="247" t="n"/>
    </row>
    <row r="30" hidden="1" ht="20.1" customHeight="1" s="268">
      <c r="A30" s="128" t="n"/>
      <c r="B30" s="128" t="n"/>
      <c r="C30" s="129" t="n"/>
      <c r="D30" s="129" t="n"/>
      <c r="E30" s="129" t="n"/>
      <c r="F30" s="129" t="n"/>
      <c r="G30" s="129" t="n"/>
      <c r="H30" s="129" t="n"/>
      <c r="I30" s="129" t="n"/>
      <c r="J30" s="129" t="n"/>
      <c r="K30" s="129" t="n"/>
      <c r="L30" s="129" t="n"/>
      <c r="M30" s="129" t="n"/>
      <c r="N30" s="129" t="n"/>
      <c r="O30" s="129" t="n"/>
      <c r="P30" s="129" t="n"/>
      <c r="Q30" s="129" t="n"/>
      <c r="R30" s="129" t="n"/>
      <c r="S30" s="129" t="n"/>
      <c r="T30" s="129" t="n"/>
      <c r="U30" s="129" t="n"/>
      <c r="V30" s="129" t="n"/>
      <c r="W30" s="129" t="n"/>
      <c r="X30" s="129" t="n"/>
      <c r="Y30" s="129" t="n"/>
      <c r="Z30" s="129" t="n"/>
      <c r="AA30" s="129" t="n"/>
      <c r="AB30" s="129" t="n"/>
      <c r="AC30" s="129" t="n"/>
      <c r="AD30" s="129" t="n"/>
      <c r="AE30" s="129" t="n"/>
      <c r="AF30" s="129" t="n"/>
      <c r="AG30" s="129" t="n"/>
      <c r="AH30" s="104">
        <f>SUM(C30:AG30)</f>
        <v/>
      </c>
      <c r="AI30" s="130">
        <f>IFERROR(ROUND(AH30/P$50,2),0)</f>
        <v/>
      </c>
      <c r="AJ30" s="131" t="n"/>
      <c r="AK30" s="247" t="n"/>
      <c r="AL30" s="247" t="n"/>
      <c r="AM30" s="247" t="n"/>
      <c r="AN30" s="247" t="n"/>
      <c r="AO30" s="247" t="n"/>
      <c r="AP30" s="247" t="n"/>
      <c r="AQ30" s="247" t="n"/>
      <c r="AR30" s="247" t="n"/>
      <c r="AS30" s="247" t="n"/>
      <c r="AT30" s="247" t="n"/>
      <c r="AU30" s="247" t="n"/>
      <c r="AV30" s="247" t="n"/>
      <c r="AW30" s="247" t="n"/>
      <c r="AX30" s="247" t="n"/>
      <c r="AY30" s="247" t="n"/>
      <c r="AZ30" s="247" t="n"/>
      <c r="BA30" s="247" t="n"/>
      <c r="BB30" s="247" t="n"/>
      <c r="BC30" s="247" t="n"/>
      <c r="BD30" s="247" t="n"/>
      <c r="BE30" s="247" t="n"/>
      <c r="BF30" s="247" t="n"/>
      <c r="BG30" s="247" t="n"/>
      <c r="BH30" s="247" t="n"/>
      <c r="BI30" s="247" t="n"/>
      <c r="BJ30" s="247" t="n"/>
      <c r="BK30" s="247" t="n"/>
      <c r="BL30" s="247" t="n"/>
      <c r="BM30" s="247" t="n"/>
      <c r="BN30" s="247" t="n"/>
      <c r="BO30" s="247" t="n"/>
      <c r="BP30" s="247" t="n"/>
      <c r="BQ30" s="247" t="n"/>
      <c r="BR30" s="247" t="n"/>
      <c r="BS30" s="247" t="n"/>
      <c r="BT30" s="247" t="n"/>
      <c r="BU30" s="247" t="n"/>
      <c r="BV30" s="247" t="n"/>
      <c r="BW30" s="247" t="n"/>
      <c r="BX30" s="247" t="n"/>
      <c r="BY30" s="247" t="n"/>
      <c r="BZ30" s="247" t="n"/>
      <c r="CA30" s="247" t="n"/>
      <c r="CB30" s="247" t="n"/>
      <c r="CC30" s="247" t="n"/>
      <c r="CD30" s="247" t="n"/>
      <c r="CE30" s="247" t="n"/>
      <c r="CF30" s="247" t="n"/>
      <c r="CG30" s="247" t="n"/>
      <c r="CH30" s="247" t="n"/>
      <c r="CI30" s="247" t="n"/>
      <c r="CJ30" s="247" t="n"/>
      <c r="CK30" s="247" t="n"/>
      <c r="CL30" s="247" t="n"/>
      <c r="CM30" s="247" t="n"/>
      <c r="CN30" s="247" t="n"/>
      <c r="CO30" s="247" t="n"/>
      <c r="CP30" s="247" t="n"/>
      <c r="CQ30" s="247" t="n"/>
      <c r="CR30" s="247" t="n"/>
      <c r="CS30" s="247" t="n"/>
      <c r="CT30" s="247" t="n"/>
      <c r="CU30" s="247" t="n"/>
      <c r="CV30" s="247" t="n"/>
      <c r="CW30" s="247" t="n"/>
      <c r="CX30" s="247" t="n"/>
      <c r="CY30" s="247" t="n"/>
      <c r="CZ30" s="247" t="n"/>
      <c r="DA30" s="247" t="n"/>
      <c r="DB30" s="247" t="n"/>
      <c r="DC30" s="247" t="n"/>
      <c r="DD30" s="247" t="n"/>
      <c r="DE30" s="247" t="n"/>
      <c r="DF30" s="247" t="n"/>
      <c r="DG30" s="247" t="n"/>
      <c r="DH30" s="247" t="n"/>
      <c r="DI30" s="247" t="n"/>
      <c r="DJ30" s="247" t="n"/>
      <c r="DK30" s="247" t="n"/>
      <c r="DL30" s="247" t="n"/>
    </row>
    <row r="31" hidden="1" ht="20.1" customHeight="1" s="268">
      <c r="A31" s="128" t="n"/>
      <c r="B31" s="128" t="n"/>
      <c r="C31" s="129" t="n"/>
      <c r="D31" s="129" t="n"/>
      <c r="E31" s="129" t="n"/>
      <c r="F31" s="129" t="n"/>
      <c r="G31" s="129" t="n"/>
      <c r="H31" s="129" t="n"/>
      <c r="I31" s="129" t="n"/>
      <c r="J31" s="129" t="n"/>
      <c r="K31" s="129" t="n"/>
      <c r="L31" s="129" t="n"/>
      <c r="M31" s="129" t="n"/>
      <c r="N31" s="129" t="n"/>
      <c r="O31" s="129" t="n"/>
      <c r="P31" s="129" t="n"/>
      <c r="Q31" s="129" t="n"/>
      <c r="R31" s="129" t="n"/>
      <c r="S31" s="129" t="n"/>
      <c r="T31" s="129" t="n"/>
      <c r="U31" s="129" t="n"/>
      <c r="V31" s="129" t="n"/>
      <c r="W31" s="129" t="n"/>
      <c r="X31" s="129" t="n"/>
      <c r="Y31" s="129" t="n"/>
      <c r="Z31" s="129" t="n"/>
      <c r="AA31" s="129" t="n"/>
      <c r="AB31" s="129" t="n"/>
      <c r="AC31" s="129" t="n"/>
      <c r="AD31" s="129" t="n"/>
      <c r="AE31" s="129" t="n"/>
      <c r="AF31" s="129" t="n"/>
      <c r="AG31" s="129" t="n"/>
      <c r="AH31" s="104">
        <f>SUM(C31:AG31)</f>
        <v/>
      </c>
      <c r="AI31" s="130">
        <f>IFERROR(ROUND(AH31/P$50,2),0)</f>
        <v/>
      </c>
      <c r="AJ31" s="131" t="n"/>
      <c r="AK31" s="247" t="n"/>
      <c r="AL31" s="247" t="n"/>
      <c r="AM31" s="247" t="n"/>
      <c r="AN31" s="247" t="n"/>
      <c r="AO31" s="247" t="n"/>
      <c r="AP31" s="247" t="n"/>
      <c r="AQ31" s="247" t="n"/>
      <c r="AR31" s="247" t="n"/>
      <c r="AS31" s="247" t="n"/>
      <c r="AT31" s="247" t="n"/>
      <c r="AU31" s="247" t="n"/>
      <c r="AV31" s="247" t="n"/>
      <c r="AW31" s="247" t="n"/>
      <c r="AX31" s="247" t="n"/>
      <c r="AY31" s="247" t="n"/>
      <c r="AZ31" s="247" t="n"/>
      <c r="BA31" s="247" t="n"/>
      <c r="BB31" s="247" t="n"/>
      <c r="BC31" s="247" t="n"/>
      <c r="BD31" s="247" t="n"/>
      <c r="BE31" s="247" t="n"/>
      <c r="BF31" s="247" t="n"/>
      <c r="BG31" s="247" t="n"/>
      <c r="BH31" s="247" t="n"/>
      <c r="BI31" s="247" t="n"/>
      <c r="BJ31" s="247" t="n"/>
      <c r="BK31" s="247" t="n"/>
      <c r="BL31" s="247" t="n"/>
      <c r="BM31" s="247" t="n"/>
      <c r="BN31" s="247" t="n"/>
      <c r="BO31" s="247" t="n"/>
      <c r="BP31" s="247" t="n"/>
      <c r="BQ31" s="247" t="n"/>
      <c r="BR31" s="247" t="n"/>
      <c r="BS31" s="247" t="n"/>
      <c r="BT31" s="247" t="n"/>
      <c r="BU31" s="247" t="n"/>
      <c r="BV31" s="247" t="n"/>
      <c r="BW31" s="247" t="n"/>
      <c r="BX31" s="247" t="n"/>
      <c r="BY31" s="247" t="n"/>
      <c r="BZ31" s="247" t="n"/>
      <c r="CA31" s="247" t="n"/>
      <c r="CB31" s="247" t="n"/>
      <c r="CC31" s="247" t="n"/>
      <c r="CD31" s="247" t="n"/>
      <c r="CE31" s="247" t="n"/>
      <c r="CF31" s="247" t="n"/>
      <c r="CG31" s="247" t="n"/>
      <c r="CH31" s="247" t="n"/>
      <c r="CI31" s="247" t="n"/>
      <c r="CJ31" s="247" t="n"/>
      <c r="CK31" s="247" t="n"/>
      <c r="CL31" s="247" t="n"/>
      <c r="CM31" s="247" t="n"/>
      <c r="CN31" s="247" t="n"/>
      <c r="CO31" s="247" t="n"/>
      <c r="CP31" s="247" t="n"/>
      <c r="CQ31" s="247" t="n"/>
      <c r="CR31" s="247" t="n"/>
      <c r="CS31" s="247" t="n"/>
      <c r="CT31" s="247" t="n"/>
      <c r="CU31" s="247" t="n"/>
      <c r="CV31" s="247" t="n"/>
      <c r="CW31" s="247" t="n"/>
      <c r="CX31" s="247" t="n"/>
      <c r="CY31" s="247" t="n"/>
      <c r="CZ31" s="247" t="n"/>
      <c r="DA31" s="247" t="n"/>
      <c r="DB31" s="247" t="n"/>
      <c r="DC31" s="247" t="n"/>
      <c r="DD31" s="247" t="n"/>
      <c r="DE31" s="247" t="n"/>
      <c r="DF31" s="247" t="n"/>
      <c r="DG31" s="247" t="n"/>
      <c r="DH31" s="247" t="n"/>
      <c r="DI31" s="247" t="n"/>
      <c r="DJ31" s="247" t="n"/>
      <c r="DK31" s="247" t="n"/>
      <c r="DL31" s="247" t="n"/>
    </row>
    <row r="32" hidden="1" ht="20.1" customFormat="1" customHeight="1" s="6">
      <c r="A32" s="128" t="n"/>
      <c r="B32" s="128" t="n"/>
      <c r="C32" s="129" t="n"/>
      <c r="D32" s="129" t="n"/>
      <c r="E32" s="129" t="n"/>
      <c r="F32" s="129" t="n"/>
      <c r="G32" s="129" t="n"/>
      <c r="H32" s="129" t="n"/>
      <c r="I32" s="129" t="n"/>
      <c r="J32" s="129" t="n"/>
      <c r="K32" s="129" t="n"/>
      <c r="L32" s="129" t="n"/>
      <c r="M32" s="129" t="n"/>
      <c r="N32" s="129" t="n"/>
      <c r="O32" s="129" t="n"/>
      <c r="P32" s="129" t="n"/>
      <c r="Q32" s="129" t="n"/>
      <c r="R32" s="129" t="n"/>
      <c r="S32" s="129" t="n"/>
      <c r="T32" s="129" t="n"/>
      <c r="U32" s="129" t="n"/>
      <c r="V32" s="129" t="n"/>
      <c r="W32" s="129" t="n"/>
      <c r="X32" s="129" t="n"/>
      <c r="Y32" s="129" t="n"/>
      <c r="Z32" s="129" t="n"/>
      <c r="AA32" s="129" t="n"/>
      <c r="AB32" s="129" t="n"/>
      <c r="AC32" s="129" t="n"/>
      <c r="AD32" s="129" t="n"/>
      <c r="AE32" s="129" t="n"/>
      <c r="AF32" s="129" t="n"/>
      <c r="AG32" s="129" t="n"/>
      <c r="AH32" s="104">
        <f>SUM(C32:AG32)</f>
        <v/>
      </c>
      <c r="AI32" s="130">
        <f>IFERROR(ROUND(AH32/P$50,2),0)</f>
        <v/>
      </c>
      <c r="AJ32" s="131" t="n"/>
    </row>
    <row r="33" hidden="1" ht="20.1" customHeight="1" s="268">
      <c r="A33" s="271" t="inlineStr">
        <is>
          <t>116年04月</t>
        </is>
      </c>
      <c r="B33" s="272" t="n"/>
      <c r="C33" s="273" t="n"/>
      <c r="D33" s="274" t="n"/>
      <c r="E33" s="274" t="n"/>
      <c r="F33" s="274" t="n"/>
      <c r="G33" s="274" t="n"/>
      <c r="H33" s="274" t="n"/>
      <c r="I33" s="274" t="n"/>
      <c r="J33" s="274" t="n"/>
      <c r="K33" s="274" t="n"/>
      <c r="L33" s="274" t="n"/>
      <c r="M33" s="274" t="n"/>
      <c r="N33" s="274" t="n"/>
      <c r="O33" s="274" t="n"/>
      <c r="P33" s="274" t="n"/>
      <c r="Q33" s="274" t="n"/>
      <c r="R33" s="274" t="n"/>
      <c r="S33" s="274" t="n"/>
      <c r="T33" s="274" t="n"/>
      <c r="U33" s="274" t="n"/>
      <c r="V33" s="274" t="n"/>
      <c r="W33" s="274" t="n"/>
      <c r="X33" s="274" t="n"/>
      <c r="Y33" s="274" t="n"/>
      <c r="Z33" s="274" t="n"/>
      <c r="AA33" s="274" t="n"/>
      <c r="AB33" s="274" t="n"/>
      <c r="AC33" s="274" t="n"/>
      <c r="AD33" s="274" t="n"/>
      <c r="AE33" s="274" t="n"/>
      <c r="AF33" s="274" t="n"/>
      <c r="AG33" s="274" t="n"/>
      <c r="AH33" s="274" t="n"/>
      <c r="AI33" s="274" t="n"/>
      <c r="AJ33" s="272" t="n"/>
    </row>
    <row r="34" hidden="1" ht="20.1" customHeight="1" s="268">
      <c r="A34" s="128" t="n"/>
      <c r="B34" s="128" t="n"/>
      <c r="C34" s="129" t="n"/>
      <c r="D34" s="129" t="n"/>
      <c r="E34" s="129" t="n"/>
      <c r="F34" s="129" t="n"/>
      <c r="G34" s="129" t="n"/>
      <c r="H34" s="129" t="n"/>
      <c r="I34" s="129" t="n"/>
      <c r="J34" s="129" t="n"/>
      <c r="K34" s="129" t="n"/>
      <c r="L34" s="129" t="n"/>
      <c r="M34" s="129" t="n"/>
      <c r="N34" s="129" t="n"/>
      <c r="O34" s="129" t="n"/>
      <c r="P34" s="129" t="n"/>
      <c r="Q34" s="129" t="n"/>
      <c r="R34" s="129" t="n"/>
      <c r="S34" s="129" t="n"/>
      <c r="T34" s="129" t="n"/>
      <c r="U34" s="129" t="n"/>
      <c r="V34" s="129" t="n"/>
      <c r="W34" s="129" t="n"/>
      <c r="X34" s="129" t="n"/>
      <c r="Y34" s="129" t="n"/>
      <c r="Z34" s="129" t="n"/>
      <c r="AA34" s="129" t="n"/>
      <c r="AB34" s="129" t="n"/>
      <c r="AC34" s="129" t="n"/>
      <c r="AD34" s="129" t="n"/>
      <c r="AE34" s="129" t="n"/>
      <c r="AF34" s="129" t="n"/>
      <c r="AG34" s="129" t="n"/>
      <c r="AH34" s="104">
        <f>SUM(C34:AG34)</f>
        <v/>
      </c>
      <c r="AI34" s="130">
        <f>IFERROR(ROUND(AH34/G$51,2),0)</f>
        <v/>
      </c>
      <c r="AJ34" s="131" t="n"/>
    </row>
    <row r="35" hidden="1" ht="20.1" customHeight="1" s="268">
      <c r="A35" s="128" t="n"/>
      <c r="B35" s="128" t="n"/>
      <c r="C35" s="129" t="n"/>
      <c r="D35" s="129" t="n"/>
      <c r="E35" s="129" t="n"/>
      <c r="F35" s="129" t="n"/>
      <c r="G35" s="129" t="n"/>
      <c r="H35" s="129" t="n"/>
      <c r="I35" s="129" t="n"/>
      <c r="J35" s="129" t="n"/>
      <c r="K35" s="129" t="n"/>
      <c r="L35" s="129" t="n"/>
      <c r="M35" s="129" t="n"/>
      <c r="N35" s="129" t="n"/>
      <c r="O35" s="129" t="n"/>
      <c r="P35" s="129" t="n"/>
      <c r="Q35" s="129" t="n"/>
      <c r="R35" s="129" t="n"/>
      <c r="S35" s="129" t="n"/>
      <c r="T35" s="129" t="n"/>
      <c r="U35" s="129" t="n"/>
      <c r="V35" s="129" t="n"/>
      <c r="W35" s="129" t="n"/>
      <c r="X35" s="129" t="n"/>
      <c r="Y35" s="129" t="n"/>
      <c r="Z35" s="129" t="n"/>
      <c r="AA35" s="129" t="n"/>
      <c r="AB35" s="129" t="n"/>
      <c r="AC35" s="129" t="n"/>
      <c r="AD35" s="129" t="n"/>
      <c r="AE35" s="129" t="n"/>
      <c r="AF35" s="129" t="n"/>
      <c r="AG35" s="129" t="n"/>
      <c r="AH35" s="104">
        <f>SUM(C35:AG35)</f>
        <v/>
      </c>
      <c r="AI35" s="130">
        <f>IFERROR(ROUND(AH35/G$51,2),0)</f>
        <v/>
      </c>
      <c r="AJ35" s="131" t="n"/>
    </row>
    <row r="36" ht="20.1" customFormat="1" customHeight="1" s="6">
      <c r="A36" s="128" t="n"/>
      <c r="B36" s="128" t="n"/>
      <c r="C36" s="129" t="n"/>
      <c r="D36" s="129" t="n"/>
      <c r="E36" s="129" t="n"/>
      <c r="F36" s="129" t="n"/>
      <c r="G36" s="129" t="n"/>
      <c r="H36" s="129" t="n"/>
      <c r="I36" s="129" t="n"/>
      <c r="J36" s="129" t="n"/>
      <c r="K36" s="129" t="n"/>
      <c r="L36" s="129" t="n"/>
      <c r="M36" s="129" t="n"/>
      <c r="N36" s="129" t="n"/>
      <c r="O36" s="129" t="n"/>
      <c r="P36" s="129" t="n"/>
      <c r="Q36" s="129" t="n"/>
      <c r="R36" s="129" t="n"/>
      <c r="S36" s="129" t="n"/>
      <c r="T36" s="129" t="n"/>
      <c r="U36" s="129" t="n"/>
      <c r="V36" s="129" t="n"/>
      <c r="W36" s="129" t="n"/>
      <c r="X36" s="129" t="n"/>
      <c r="Y36" s="129" t="n"/>
      <c r="Z36" s="129" t="n"/>
      <c r="AA36" s="129" t="n"/>
      <c r="AB36" s="129" t="n"/>
      <c r="AC36" s="129" t="n"/>
      <c r="AD36" s="129" t="n"/>
      <c r="AE36" s="129" t="n"/>
      <c r="AF36" s="129" t="n"/>
      <c r="AG36" s="129" t="n"/>
      <c r="AH36" s="104">
        <f>SUM(C36:AG36)</f>
        <v/>
      </c>
      <c r="AI36" s="130">
        <f>IFERROR(ROUND(AH36/G$51,2),0)</f>
        <v/>
      </c>
      <c r="AJ36" s="131" t="n"/>
    </row>
    <row r="37" ht="20.1" customHeight="1" s="268">
      <c r="A37" s="128" t="n"/>
      <c r="B37" s="128" t="n"/>
      <c r="C37" s="129" t="n"/>
      <c r="D37" s="129" t="n"/>
      <c r="E37" s="129" t="n"/>
      <c r="F37" s="129" t="n"/>
      <c r="G37" s="129" t="n"/>
      <c r="H37" s="129" t="n"/>
      <c r="I37" s="129" t="n"/>
      <c r="J37" s="129" t="n"/>
      <c r="K37" s="129" t="n"/>
      <c r="L37" s="129" t="n"/>
      <c r="M37" s="129" t="n"/>
      <c r="N37" s="129" t="n"/>
      <c r="O37" s="129" t="n"/>
      <c r="P37" s="129" t="n"/>
      <c r="Q37" s="129" t="n"/>
      <c r="R37" s="129" t="n"/>
      <c r="S37" s="129" t="n"/>
      <c r="T37" s="129" t="n"/>
      <c r="U37" s="129" t="n"/>
      <c r="V37" s="129" t="n"/>
      <c r="W37" s="129" t="n"/>
      <c r="X37" s="129" t="n"/>
      <c r="Y37" s="129" t="n"/>
      <c r="Z37" s="129" t="n"/>
      <c r="AA37" s="129" t="n"/>
      <c r="AB37" s="129" t="n"/>
      <c r="AC37" s="129" t="n"/>
      <c r="AD37" s="129" t="n"/>
      <c r="AE37" s="129" t="n"/>
      <c r="AF37" s="129" t="n"/>
      <c r="AG37" s="129" t="n"/>
      <c r="AH37" s="104">
        <f>SUM(C37:AG37)</f>
        <v/>
      </c>
      <c r="AI37" s="130">
        <f>IFERROR(ROUND(AH37/G$51,2),0)</f>
        <v/>
      </c>
      <c r="AJ37" s="131" t="n"/>
    </row>
    <row r="38" ht="20.1" customHeight="1" s="268">
      <c r="A38" s="271" t="inlineStr">
        <is>
          <t>116年05月</t>
        </is>
      </c>
      <c r="B38" s="272" t="n"/>
      <c r="C38" s="273" t="n"/>
      <c r="D38" s="274" t="n"/>
      <c r="E38" s="274" t="n"/>
      <c r="F38" s="274" t="n"/>
      <c r="G38" s="274" t="n"/>
      <c r="H38" s="274" t="n"/>
      <c r="I38" s="274" t="n"/>
      <c r="J38" s="274" t="n"/>
      <c r="K38" s="274" t="n"/>
      <c r="L38" s="274" t="n"/>
      <c r="M38" s="274" t="n"/>
      <c r="N38" s="274" t="n"/>
      <c r="O38" s="274" t="n"/>
      <c r="P38" s="274" t="n"/>
      <c r="Q38" s="274" t="n"/>
      <c r="R38" s="274" t="n"/>
      <c r="S38" s="274" t="n"/>
      <c r="T38" s="274" t="n"/>
      <c r="U38" s="274" t="n"/>
      <c r="V38" s="274" t="n"/>
      <c r="W38" s="274" t="n"/>
      <c r="X38" s="274" t="n"/>
      <c r="Y38" s="274" t="n"/>
      <c r="Z38" s="274" t="n"/>
      <c r="AA38" s="274" t="n"/>
      <c r="AB38" s="274" t="n"/>
      <c r="AC38" s="274" t="n"/>
      <c r="AD38" s="274" t="n"/>
      <c r="AE38" s="274" t="n"/>
      <c r="AF38" s="274" t="n"/>
      <c r="AG38" s="274" t="n"/>
      <c r="AH38" s="274" t="n"/>
      <c r="AI38" s="274" t="n"/>
      <c r="AJ38" s="272" t="n"/>
    </row>
    <row r="39" ht="20.1" customHeight="1" s="268">
      <c r="A39" s="128" t="n"/>
      <c r="B39" s="128" t="n"/>
      <c r="C39" s="129" t="n"/>
      <c r="D39" s="129" t="n"/>
      <c r="E39" s="129" t="n"/>
      <c r="F39" s="129" t="n"/>
      <c r="G39" s="129" t="n"/>
      <c r="H39" s="129" t="n"/>
      <c r="I39" s="129" t="n"/>
      <c r="J39" s="129" t="n"/>
      <c r="K39" s="129" t="n"/>
      <c r="L39" s="129" t="n"/>
      <c r="M39" s="129" t="n"/>
      <c r="N39" s="129" t="n"/>
      <c r="O39" s="129" t="n"/>
      <c r="P39" s="129" t="n"/>
      <c r="Q39" s="129" t="n"/>
      <c r="R39" s="129" t="n"/>
      <c r="S39" s="129" t="n"/>
      <c r="T39" s="129" t="n"/>
      <c r="U39" s="129" t="n"/>
      <c r="V39" s="129" t="n"/>
      <c r="W39" s="129" t="n"/>
      <c r="X39" s="129" t="n"/>
      <c r="Y39" s="129" t="n"/>
      <c r="Z39" s="129" t="n"/>
      <c r="AA39" s="129" t="n"/>
      <c r="AB39" s="129" t="n"/>
      <c r="AC39" s="129" t="n"/>
      <c r="AD39" s="129" t="n"/>
      <c r="AE39" s="129" t="n"/>
      <c r="AF39" s="129" t="n"/>
      <c r="AG39" s="129" t="n"/>
      <c r="AH39" s="104">
        <f>SUM(C39:AG39)</f>
        <v/>
      </c>
      <c r="AI39" s="130">
        <f>IFERROR(ROUND(AH39/L$51,2),0)</f>
        <v/>
      </c>
      <c r="AJ39" s="131" t="n"/>
    </row>
    <row r="40" ht="20.1" customFormat="1" customHeight="1" s="6">
      <c r="A40" s="128" t="n"/>
      <c r="B40" s="128" t="n"/>
      <c r="C40" s="129" t="n"/>
      <c r="D40" s="129" t="n"/>
      <c r="E40" s="129" t="n"/>
      <c r="F40" s="129" t="n"/>
      <c r="G40" s="129" t="n"/>
      <c r="H40" s="129" t="n"/>
      <c r="I40" s="129" t="n"/>
      <c r="J40" s="129" t="n"/>
      <c r="K40" s="129" t="n"/>
      <c r="L40" s="129" t="n"/>
      <c r="M40" s="129" t="n"/>
      <c r="N40" s="129" t="n"/>
      <c r="O40" s="129" t="n"/>
      <c r="P40" s="129" t="n"/>
      <c r="Q40" s="129" t="n"/>
      <c r="R40" s="129" t="n"/>
      <c r="S40" s="129" t="n"/>
      <c r="T40" s="129" t="n"/>
      <c r="U40" s="129" t="n"/>
      <c r="V40" s="129" t="n"/>
      <c r="W40" s="129" t="n"/>
      <c r="X40" s="129" t="n"/>
      <c r="Y40" s="129" t="n"/>
      <c r="Z40" s="129" t="n"/>
      <c r="AA40" s="129" t="n"/>
      <c r="AB40" s="129" t="n"/>
      <c r="AC40" s="129" t="n"/>
      <c r="AD40" s="129" t="n"/>
      <c r="AE40" s="129" t="n"/>
      <c r="AF40" s="129" t="n"/>
      <c r="AG40" s="129" t="n"/>
      <c r="AH40" s="104">
        <f>SUM(C40:AG40)</f>
        <v/>
      </c>
      <c r="AI40" s="130">
        <f>IFERROR(ROUND(AH40/L$51,2),0)</f>
        <v/>
      </c>
      <c r="AJ40" s="131" t="n"/>
    </row>
    <row r="41" ht="20.1" customHeight="1" s="268">
      <c r="A41" s="128" t="n"/>
      <c r="B41" s="128" t="n"/>
      <c r="C41" s="129" t="n"/>
      <c r="D41" s="129" t="n"/>
      <c r="E41" s="129" t="n"/>
      <c r="F41" s="129" t="n"/>
      <c r="G41" s="129" t="n"/>
      <c r="H41" s="129" t="n"/>
      <c r="I41" s="129" t="n"/>
      <c r="J41" s="129" t="n"/>
      <c r="K41" s="129" t="n"/>
      <c r="L41" s="129" t="n"/>
      <c r="M41" s="129" t="n"/>
      <c r="N41" s="129" t="n"/>
      <c r="O41" s="129" t="n"/>
      <c r="P41" s="129" t="n"/>
      <c r="Q41" s="129" t="n"/>
      <c r="R41" s="129" t="n"/>
      <c r="S41" s="129" t="n"/>
      <c r="T41" s="129" t="n"/>
      <c r="U41" s="129" t="n"/>
      <c r="V41" s="129" t="n"/>
      <c r="W41" s="129" t="n"/>
      <c r="X41" s="129" t="n"/>
      <c r="Y41" s="129" t="n"/>
      <c r="Z41" s="129" t="n"/>
      <c r="AA41" s="129" t="n"/>
      <c r="AB41" s="129" t="n"/>
      <c r="AC41" s="129" t="n"/>
      <c r="AD41" s="129" t="n"/>
      <c r="AE41" s="129" t="n"/>
      <c r="AF41" s="129" t="n"/>
      <c r="AG41" s="129" t="n"/>
      <c r="AH41" s="104">
        <f>SUM(C41:AG41)</f>
        <v/>
      </c>
      <c r="AI41" s="130">
        <f>IFERROR(ROUND(AH41/L$51,2),0)</f>
        <v/>
      </c>
      <c r="AJ41" s="131" t="n"/>
    </row>
    <row r="42" ht="20.1" customHeight="1" s="268">
      <c r="A42" s="128" t="n"/>
      <c r="B42" s="128" t="n"/>
      <c r="C42" s="129" t="n"/>
      <c r="D42" s="129" t="n"/>
      <c r="E42" s="129" t="n"/>
      <c r="F42" s="129" t="n"/>
      <c r="G42" s="129" t="n"/>
      <c r="H42" s="129" t="n"/>
      <c r="I42" s="129" t="n"/>
      <c r="J42" s="129" t="n"/>
      <c r="K42" s="129" t="n"/>
      <c r="L42" s="129" t="n"/>
      <c r="M42" s="129" t="n"/>
      <c r="N42" s="129" t="n"/>
      <c r="O42" s="129" t="n"/>
      <c r="P42" s="129" t="n"/>
      <c r="Q42" s="129" t="n"/>
      <c r="R42" s="129" t="n"/>
      <c r="S42" s="129" t="n"/>
      <c r="T42" s="129" t="n"/>
      <c r="U42" s="129" t="n"/>
      <c r="V42" s="129" t="n"/>
      <c r="W42" s="129" t="n"/>
      <c r="X42" s="129" t="n"/>
      <c r="Y42" s="129" t="n"/>
      <c r="Z42" s="129" t="n"/>
      <c r="AA42" s="129" t="n"/>
      <c r="AB42" s="129" t="n"/>
      <c r="AC42" s="129" t="n"/>
      <c r="AD42" s="129" t="n"/>
      <c r="AE42" s="129" t="n"/>
      <c r="AF42" s="129" t="n"/>
      <c r="AG42" s="129" t="n"/>
      <c r="AH42" s="104">
        <f>SUM(C42:AG42)</f>
        <v/>
      </c>
      <c r="AI42" s="130">
        <f>IFERROR(ROUND(AH42/L$51,2),0)</f>
        <v/>
      </c>
      <c r="AJ42" s="131" t="n"/>
    </row>
    <row r="43" ht="20.1" customHeight="1" s="268">
      <c r="A43" s="271" t="inlineStr">
        <is>
          <t>116年06月</t>
        </is>
      </c>
      <c r="B43" s="272" t="n"/>
      <c r="C43" s="273" t="n"/>
      <c r="D43" s="274" t="n"/>
      <c r="E43" s="274" t="n"/>
      <c r="F43" s="274" t="n"/>
      <c r="G43" s="274" t="n"/>
      <c r="H43" s="274" t="n"/>
      <c r="I43" s="274" t="n"/>
      <c r="J43" s="274" t="n"/>
      <c r="K43" s="274" t="n"/>
      <c r="L43" s="274" t="n"/>
      <c r="M43" s="274" t="n"/>
      <c r="N43" s="274" t="n"/>
      <c r="O43" s="274" t="n"/>
      <c r="P43" s="274" t="n"/>
      <c r="Q43" s="274" t="n"/>
      <c r="R43" s="274" t="n"/>
      <c r="S43" s="274" t="n"/>
      <c r="T43" s="274" t="n"/>
      <c r="U43" s="274" t="n"/>
      <c r="V43" s="274" t="n"/>
      <c r="W43" s="274" t="n"/>
      <c r="X43" s="274" t="n"/>
      <c r="Y43" s="274" t="n"/>
      <c r="Z43" s="274" t="n"/>
      <c r="AA43" s="274" t="n"/>
      <c r="AB43" s="274" t="n"/>
      <c r="AC43" s="274" t="n"/>
      <c r="AD43" s="274" t="n"/>
      <c r="AE43" s="274" t="n"/>
      <c r="AF43" s="274" t="n"/>
      <c r="AG43" s="274" t="n"/>
      <c r="AH43" s="274" t="n"/>
      <c r="AI43" s="274" t="n"/>
      <c r="AJ43" s="272" t="n"/>
    </row>
    <row r="44" ht="20.1" customFormat="1" customHeight="1" s="6">
      <c r="A44" s="128" t="n"/>
      <c r="B44" s="128" t="n"/>
      <c r="C44" s="129" t="n"/>
      <c r="D44" s="129" t="n"/>
      <c r="E44" s="129" t="n"/>
      <c r="F44" s="129" t="n"/>
      <c r="G44" s="129" t="n"/>
      <c r="H44" s="129" t="n"/>
      <c r="I44" s="129" t="n"/>
      <c r="J44" s="129" t="n"/>
      <c r="K44" s="129" t="n"/>
      <c r="L44" s="129" t="n"/>
      <c r="M44" s="129" t="n"/>
      <c r="N44" s="129" t="n"/>
      <c r="O44" s="129" t="n"/>
      <c r="P44" s="129" t="n"/>
      <c r="Q44" s="129" t="n"/>
      <c r="R44" s="129" t="n"/>
      <c r="S44" s="129" t="n"/>
      <c r="T44" s="129" t="n"/>
      <c r="U44" s="129" t="n"/>
      <c r="V44" s="129" t="n"/>
      <c r="W44" s="129" t="n"/>
      <c r="X44" s="129" t="n"/>
      <c r="Y44" s="129" t="n"/>
      <c r="Z44" s="129" t="n"/>
      <c r="AA44" s="129" t="n"/>
      <c r="AB44" s="129" t="n"/>
      <c r="AC44" s="129" t="n"/>
      <c r="AD44" s="129" t="n"/>
      <c r="AE44" s="129" t="n"/>
      <c r="AF44" s="129" t="n"/>
      <c r="AG44" s="129" t="n"/>
      <c r="AH44" s="104">
        <f>SUM(C44:AG44)</f>
        <v/>
      </c>
      <c r="AI44" s="130">
        <f>IFERROR(ROUND(AH44/P$51,2),0)</f>
        <v/>
      </c>
      <c r="AJ44" s="131" t="n"/>
    </row>
    <row r="45" ht="20.1" customHeight="1" s="268">
      <c r="A45" s="128" t="n"/>
      <c r="B45" s="128" t="n"/>
      <c r="C45" s="129" t="n"/>
      <c r="D45" s="129" t="n"/>
      <c r="E45" s="129" t="n"/>
      <c r="F45" s="129" t="n"/>
      <c r="G45" s="129" t="n"/>
      <c r="H45" s="129" t="n"/>
      <c r="I45" s="129" t="n"/>
      <c r="J45" s="129" t="n"/>
      <c r="K45" s="129" t="n"/>
      <c r="L45" s="129" t="n"/>
      <c r="M45" s="129" t="n"/>
      <c r="N45" s="129" t="n"/>
      <c r="O45" s="129" t="n"/>
      <c r="P45" s="129" t="n"/>
      <c r="Q45" s="129" t="n"/>
      <c r="R45" s="129" t="n"/>
      <c r="S45" s="129" t="n"/>
      <c r="T45" s="129" t="n"/>
      <c r="U45" s="129" t="n"/>
      <c r="V45" s="129" t="n"/>
      <c r="W45" s="129" t="n"/>
      <c r="X45" s="129" t="n"/>
      <c r="Y45" s="129" t="n"/>
      <c r="Z45" s="129" t="n"/>
      <c r="AA45" s="129" t="n"/>
      <c r="AB45" s="129" t="n"/>
      <c r="AC45" s="129" t="n"/>
      <c r="AD45" s="129" t="n"/>
      <c r="AE45" s="129" t="n"/>
      <c r="AF45" s="129" t="n"/>
      <c r="AG45" s="129" t="n"/>
      <c r="AH45" s="104">
        <f>SUM(C45:AG45)</f>
        <v/>
      </c>
      <c r="AI45" s="130">
        <f>IFERROR(ROUND(AH45/P$51,2),0)</f>
        <v/>
      </c>
      <c r="AJ45" s="131" t="n"/>
    </row>
    <row r="46" ht="20.1" customHeight="1" s="268">
      <c r="A46" s="128" t="n"/>
      <c r="B46" s="128" t="n"/>
      <c r="C46" s="129" t="n"/>
      <c r="D46" s="129" t="n"/>
      <c r="E46" s="129" t="n"/>
      <c r="F46" s="129" t="n"/>
      <c r="G46" s="129" t="n"/>
      <c r="H46" s="129" t="n"/>
      <c r="I46" s="129" t="n"/>
      <c r="J46" s="129" t="n"/>
      <c r="K46" s="129" t="n"/>
      <c r="L46" s="129" t="n"/>
      <c r="M46" s="129" t="n"/>
      <c r="N46" s="129" t="n"/>
      <c r="O46" s="129" t="n"/>
      <c r="P46" s="129" t="n"/>
      <c r="Q46" s="129" t="n"/>
      <c r="R46" s="129" t="n"/>
      <c r="S46" s="129" t="n"/>
      <c r="T46" s="129" t="n"/>
      <c r="U46" s="129" t="n"/>
      <c r="V46" s="129" t="n"/>
      <c r="W46" s="129" t="n"/>
      <c r="X46" s="129" t="n"/>
      <c r="Y46" s="129" t="n"/>
      <c r="Z46" s="129" t="n"/>
      <c r="AA46" s="129" t="n"/>
      <c r="AB46" s="129" t="n"/>
      <c r="AC46" s="129" t="n"/>
      <c r="AD46" s="129" t="n"/>
      <c r="AE46" s="129" t="n"/>
      <c r="AF46" s="129" t="n"/>
      <c r="AG46" s="129" t="n"/>
      <c r="AH46" s="104">
        <f>SUM(C46:AG46)</f>
        <v/>
      </c>
      <c r="AI46" s="130">
        <f>IFERROR(ROUND(AH46/P$51,2),0)</f>
        <v/>
      </c>
      <c r="AJ46" s="131" t="n"/>
    </row>
    <row r="47" ht="20.1" customHeight="1" s="268">
      <c r="A47" s="128" t="n"/>
      <c r="B47" s="128" t="n"/>
      <c r="C47" s="129" t="n"/>
      <c r="D47" s="129" t="n"/>
      <c r="E47" s="129" t="n"/>
      <c r="F47" s="129" t="n"/>
      <c r="G47" s="129" t="n"/>
      <c r="H47" s="129" t="n"/>
      <c r="I47" s="129" t="n"/>
      <c r="J47" s="129" t="n"/>
      <c r="K47" s="129" t="n"/>
      <c r="L47" s="129" t="n"/>
      <c r="M47" s="129" t="n"/>
      <c r="N47" s="129" t="n"/>
      <c r="O47" s="129" t="n"/>
      <c r="P47" s="129" t="n"/>
      <c r="Q47" s="129" t="n"/>
      <c r="R47" s="129" t="n"/>
      <c r="S47" s="129" t="n"/>
      <c r="T47" s="129" t="n"/>
      <c r="U47" s="129" t="n"/>
      <c r="V47" s="129" t="n"/>
      <c r="W47" s="129" t="n"/>
      <c r="X47" s="129" t="n"/>
      <c r="Y47" s="129" t="n"/>
      <c r="Z47" s="129" t="n"/>
      <c r="AA47" s="129" t="n"/>
      <c r="AB47" s="129" t="n"/>
      <c r="AC47" s="129" t="n"/>
      <c r="AD47" s="129" t="n"/>
      <c r="AE47" s="129" t="n"/>
      <c r="AF47" s="129" t="n"/>
      <c r="AG47" s="129" t="n"/>
      <c r="AH47" s="104">
        <f>SUM(C47:AG47)</f>
        <v/>
      </c>
      <c r="AI47" s="130">
        <f>IFERROR(ROUND(AH47/P$51,2),0)</f>
        <v/>
      </c>
      <c r="AJ47" s="131" t="n"/>
    </row>
    <row r="48" ht="20.1" customFormat="1" customHeight="1" s="17">
      <c r="A48" s="271" t="inlineStr">
        <is>
          <t>合計</t>
        </is>
      </c>
      <c r="B48" s="272" t="n"/>
      <c r="C48" s="273">
        <f>SUM(C4:C7,C9:C12,C14:C17,C19:C22,C24:C27,C29:C32,C34:C37,C39:C42,C44:C47)</f>
        <v/>
      </c>
      <c r="D48">
        <f>SUM(D4:D7,D9:D12,D14:D17,D19:D22,D24:D27,D29:D32,D34:D37,D39:D42,D44:D47)</f>
        <v/>
      </c>
      <c r="E48">
        <f>SUM(E4:E7,E9:E12,E14:E17,E19:E22,E24:E27,E29:E32,E34:E37,E39:E42,E44:E47)</f>
        <v/>
      </c>
      <c r="F48">
        <f>SUM(F4:F7,F9:F12,F14:F17,F19:F22,F24:F27,F29:F32,F34:F37,F39:F42,F44:F47)</f>
        <v/>
      </c>
      <c r="G48">
        <f>SUM(G4:G7,G9:G12,G14:G17,G19:G22,G24:G27,G29:G32,G34:G37,G39:G42,G44:G47)</f>
        <v/>
      </c>
      <c r="H48">
        <f>SUM(H4:H7,H9:H12,H14:H17,H19:H22,H24:H27,H29:H32,H34:H37,H39:H42,H44:H47)</f>
        <v/>
      </c>
      <c r="I48">
        <f>SUM(I4:I7,I9:I12,I14:I17,I19:I22,I24:I27,I29:I32,I34:I37,I39:I42,I44:I47)</f>
        <v/>
      </c>
      <c r="J48">
        <f>SUM(J4:J7,J9:J12,J14:J17,J19:J22,J24:J27,J29:J32,J34:J37,J39:J42,J44:J47)</f>
        <v/>
      </c>
      <c r="K48">
        <f>SUM(K4:K7,K9:K12,K14:K17,K19:K22,K24:K27,K29:K32,K34:K37,K39:K42,K44:K47)</f>
        <v/>
      </c>
      <c r="L48">
        <f>SUM(L4:L7,L9:L12,L14:L17,L19:L22,L24:L27,L29:L32,L34:L37,L39:L42,L44:L47)</f>
        <v/>
      </c>
      <c r="M48">
        <f>SUM(M4:M7,M9:M12,M14:M17,M19:M22,M24:M27,M29:M32,M34:M37,M39:M42,M44:M47)</f>
        <v/>
      </c>
      <c r="N48">
        <f>SUM(N4:N7,N9:N12,N14:N17,N19:N22,N24:N27,N29:N32,N34:N37,N39:N42,N44:N47)</f>
        <v/>
      </c>
      <c r="O48">
        <f>SUM(O4:O7,O9:O12,O14:O17,O19:O22,O24:O27,O29:O32,O34:O37,O39:O42,O44:O47)</f>
        <v/>
      </c>
      <c r="P48">
        <f>SUM(P4:P7,P9:P12,P14:P17,P19:P22,P24:P27,P29:P32,P34:P37,P39:P42,P44:P47)</f>
        <v/>
      </c>
      <c r="Q48">
        <f>SUM(Q4:Q7,Q9:Q12,Q14:Q17,Q19:Q22,Q24:Q27,Q29:Q32,Q34:Q37,Q39:Q42,Q44:Q47)</f>
        <v/>
      </c>
      <c r="R48">
        <f>SUM(R4:R7,R9:R12,R14:R17,R19:R22,R24:R27,R29:R32,R34:R37,R39:R42,R44:R47)</f>
        <v/>
      </c>
      <c r="S48">
        <f>SUM(S4:S7,S9:S12,S14:S17,S19:S22,S24:S27,S29:S32,S34:S37,S39:S42,S44:S47)</f>
        <v/>
      </c>
      <c r="T48">
        <f>SUM(T4:T7,T9:T12,T14:T17,T19:T22,T24:T27,T29:T32,T34:T37,T39:T42,T44:T47)</f>
        <v/>
      </c>
      <c r="U48">
        <f>SUM(U4:U7,U9:U12,U14:U17,U19:U22,U24:U27,U29:U32,U34:U37,U39:U42,U44:U47)</f>
        <v/>
      </c>
      <c r="V48">
        <f>SUM(V4:V7,V9:V12,V14:V17,V19:V22,V24:V27,V29:V32,V34:V37,V39:V42,V44:V47)</f>
        <v/>
      </c>
      <c r="W48">
        <f>SUM(W4:W7,W9:W12,W14:W17,W19:W22,W24:W27,W29:W32,W34:W37,W39:W42,W44:W47)</f>
        <v/>
      </c>
      <c r="X48">
        <f>SUM(X4:X7,X9:X12,X14:X17,X19:X22,X24:X27,X29:X32,X34:X37,X39:X42,X44:X47)</f>
        <v/>
      </c>
      <c r="Y48">
        <f>SUM(Y4:Y7,Y9:Y12,Y14:Y17,Y19:Y22,Y24:Y27,Y29:Y32,Y34:Y37,Y39:Y42,Y44:Y47)</f>
        <v/>
      </c>
      <c r="Z48">
        <f>SUM(Z4:Z7,Z9:Z12,Z14:Z17,Z19:Z22,Z24:Z27,Z29:Z32,Z34:Z37,Z39:Z42,Z44:Z47)</f>
        <v/>
      </c>
      <c r="AA48">
        <f>SUM(AA4:AA7,AA9:AA12,AA14:AA17,AA19:AA22,AA24:AA27,AA29:AA32,AA34:AA37,AA39:AA42,AA44:AA47)</f>
        <v/>
      </c>
      <c r="AB48">
        <f>SUM(AB4:AB7,AB9:AB12,AB14:AB17,AB19:AB22,AB24:AB27,AB29:AB32,AB34:AB37,AB39:AB42,AB44:AB47)</f>
        <v/>
      </c>
      <c r="AC48">
        <f>SUM(AC4:AC7,AC9:AC12,AC14:AC17,AC19:AC22,AC24:AC27,AC29:AC32,AC34:AC37,AC39:AC42,AC44:AC47)</f>
        <v/>
      </c>
      <c r="AD48">
        <f>SUM(AD4:AD7,AD9:AD12,AD14:AD17,AD19:AD22,AD24:AD27,AD29:AD32,AD34:AD37,AD39:AD42,AD44:AD47)</f>
        <v/>
      </c>
      <c r="AE48">
        <f>SUM(AE4:AE7,AE9:AE12,AE14:AE17,AE19:AE22,AE24:AE27,AE29:AE32,AE34:AE37,AE39:AE42,AE44:AE47)</f>
        <v/>
      </c>
      <c r="AF48">
        <f>SUM(AF4:AF7,AF9:AF12,AF14:AF17,AF19:AF22,AF24:AF27,AF29:AF32,AF34:AF37,AF39:AF42,AF44:AF47)</f>
        <v/>
      </c>
      <c r="AG48">
        <f>SUM(AG4:AG7,AG9:AG12,AG14:AG17,AG19:AG22,AG24:AG27,AG29:AG32,AG34:AG37,AG39:AG42,AG44:AG47)</f>
        <v/>
      </c>
      <c r="AH48">
        <f>SUM(C48:AG48)</f>
        <v/>
      </c>
      <c r="AI48">
        <f>IFERROR(AVERAGE(AI4:AI47),0)</f>
        <v/>
      </c>
      <c r="AK48" s="247" t="n"/>
      <c r="AL48" s="247" t="n"/>
      <c r="AM48" s="247" t="n"/>
      <c r="AN48" s="247" t="n"/>
      <c r="AO48" s="247" t="n"/>
      <c r="AP48" s="247" t="n"/>
      <c r="AQ48" s="247" t="n"/>
      <c r="AR48" s="247" t="n"/>
      <c r="AS48" s="247" t="n"/>
      <c r="AT48" s="247" t="n"/>
      <c r="AU48" s="247" t="n"/>
      <c r="AV48" s="247" t="n"/>
      <c r="AW48" s="247" t="n"/>
      <c r="AX48" s="247" t="n"/>
      <c r="AY48" s="247" t="n"/>
      <c r="AZ48" s="247" t="n"/>
      <c r="BA48" s="247" t="n"/>
      <c r="BB48" s="247" t="n"/>
      <c r="BC48" s="247" t="n"/>
      <c r="BD48" s="247" t="n"/>
      <c r="BE48" s="247" t="n"/>
      <c r="BF48" s="247" t="n"/>
      <c r="BG48" s="247" t="n"/>
      <c r="BH48" s="247" t="n"/>
      <c r="BI48" s="247" t="n"/>
      <c r="BJ48" s="247" t="n"/>
      <c r="BK48" s="247" t="n"/>
      <c r="BL48" s="247" t="n"/>
      <c r="BM48" s="247" t="n"/>
      <c r="BN48" s="247" t="n"/>
      <c r="BO48" s="247" t="n"/>
      <c r="BP48" s="247" t="n"/>
      <c r="BQ48" s="247" t="n"/>
      <c r="BR48" s="247" t="n"/>
      <c r="BS48" s="247" t="n"/>
      <c r="BT48" s="247" t="n"/>
      <c r="BU48" s="247" t="n"/>
      <c r="BV48" s="247" t="n"/>
      <c r="BW48" s="247" t="n"/>
      <c r="BX48" s="247" t="n"/>
      <c r="BY48" s="247" t="n"/>
      <c r="BZ48" s="247" t="n"/>
      <c r="CA48" s="247" t="n"/>
      <c r="CB48" s="247" t="n"/>
      <c r="CC48" s="247" t="n"/>
      <c r="CD48" s="247" t="n"/>
      <c r="CE48" s="247" t="n"/>
      <c r="CF48" s="247" t="n"/>
      <c r="CG48" s="247" t="n"/>
      <c r="CH48" s="247" t="n"/>
      <c r="CI48" s="247" t="n"/>
      <c r="CJ48" s="247" t="n"/>
      <c r="CK48" s="247" t="n"/>
      <c r="CL48" s="247" t="n"/>
      <c r="CM48" s="247" t="n"/>
      <c r="CN48" s="247" t="n"/>
      <c r="CO48" s="247" t="n"/>
      <c r="CP48" s="247" t="n"/>
      <c r="CQ48" s="247" t="n"/>
      <c r="CR48" s="247" t="n"/>
      <c r="CS48" s="247" t="n"/>
      <c r="CT48" s="247" t="n"/>
      <c r="CU48" s="247" t="n"/>
      <c r="CV48" s="247" t="n"/>
      <c r="CW48" s="247" t="n"/>
      <c r="CX48" s="247" t="n"/>
      <c r="CY48" s="247" t="n"/>
      <c r="CZ48" s="247" t="n"/>
      <c r="DA48" s="247" t="n"/>
      <c r="DB48" s="247" t="n"/>
      <c r="DC48" s="247" t="n"/>
      <c r="DD48" s="247" t="n"/>
      <c r="DE48" s="247" t="n"/>
      <c r="DF48" s="247" t="n"/>
      <c r="DG48" s="247" t="n"/>
      <c r="DH48" s="247" t="n"/>
      <c r="DI48" s="247" t="n"/>
      <c r="DJ48" s="247" t="n"/>
      <c r="DK48" s="247" t="n"/>
      <c r="DL48" s="247" t="n"/>
    </row>
    <row r="49" ht="16.5" customHeight="1" s="268">
      <c r="A49" s="267" t="inlineStr">
        <is>
          <t xml:space="preserve">註1.當月正常上班總時數:                  </t>
        </is>
      </c>
      <c r="B49" s="267" t="n"/>
      <c r="C49" s="267" t="n"/>
      <c r="D49" s="267" t="n"/>
      <c r="E49" s="267" t="n"/>
      <c r="F49" s="132" t="inlineStr">
        <is>
          <t>115年10月:</t>
        </is>
      </c>
      <c r="G49" s="133" t="n"/>
      <c r="H49" s="267" t="inlineStr">
        <is>
          <t>小時</t>
        </is>
      </c>
      <c r="I49" s="267" t="n"/>
      <c r="J49" s="267" t="n"/>
      <c r="K49" s="132" t="inlineStr">
        <is>
          <t>11月:</t>
        </is>
      </c>
      <c r="L49" s="133" t="n"/>
      <c r="M49" s="267" t="inlineStr">
        <is>
          <t>小時</t>
        </is>
      </c>
      <c r="N49" s="267" t="n"/>
      <c r="O49" s="132" t="inlineStr">
        <is>
          <t>12月:</t>
        </is>
      </c>
      <c r="P49" s="133" t="n"/>
      <c r="Q49" s="267" t="inlineStr">
        <is>
          <t>小時</t>
        </is>
      </c>
      <c r="R49" s="267" t="n"/>
      <c r="S49" s="267" t="n"/>
      <c r="T49" s="132" t="n"/>
      <c r="U49" s="133" t="n"/>
      <c r="V49" s="267" t="n"/>
      <c r="W49" s="267" t="n"/>
      <c r="X49" s="267" t="n"/>
      <c r="Y49" s="267" t="n"/>
      <c r="Z49" s="267" t="n"/>
      <c r="AA49" s="267" t="n"/>
      <c r="AB49" s="267" t="n"/>
      <c r="AC49" s="267" t="n"/>
      <c r="AD49" s="267" t="n"/>
      <c r="AE49" s="247" t="n"/>
      <c r="AF49" s="247" t="n"/>
      <c r="AG49" s="247" t="n"/>
      <c r="AH49" s="247" t="n"/>
      <c r="AI49" s="247" t="n"/>
      <c r="AJ49" s="247" t="n"/>
      <c r="AK49" s="247" t="n"/>
      <c r="AL49" s="247" t="n"/>
      <c r="AM49" s="247" t="n"/>
      <c r="AN49" s="247" t="n"/>
      <c r="AO49" s="247" t="n"/>
      <c r="AP49" s="247" t="n"/>
      <c r="AQ49" s="247" t="n"/>
      <c r="AR49" s="247" t="n"/>
      <c r="AS49" s="247" t="n"/>
      <c r="AT49" s="247" t="n"/>
      <c r="AU49" s="247" t="n"/>
      <c r="AV49" s="247" t="n"/>
      <c r="AW49" s="247" t="n"/>
      <c r="AX49" s="247" t="n"/>
      <c r="AY49" s="247" t="n"/>
      <c r="AZ49" s="247" t="n"/>
      <c r="BA49" s="247" t="n"/>
      <c r="BB49" s="247" t="n"/>
      <c r="BC49" s="247" t="n"/>
      <c r="BD49" s="247" t="n"/>
      <c r="BE49" s="247" t="n"/>
      <c r="BF49" s="247" t="n"/>
      <c r="BG49" s="247" t="n"/>
      <c r="BH49" s="247" t="n"/>
      <c r="BI49" s="247" t="n"/>
      <c r="BJ49" s="247" t="n"/>
      <c r="BK49" s="247" t="n"/>
      <c r="BL49" s="247" t="n"/>
      <c r="BM49" s="247" t="n"/>
      <c r="BN49" s="247" t="n"/>
      <c r="BO49" s="247" t="n"/>
      <c r="BP49" s="247" t="n"/>
      <c r="BQ49" s="247" t="n"/>
      <c r="BR49" s="247" t="n"/>
      <c r="BS49" s="247" t="n"/>
      <c r="BT49" s="247" t="n"/>
      <c r="BU49" s="247" t="n"/>
      <c r="BV49" s="247" t="n"/>
      <c r="BW49" s="247" t="n"/>
      <c r="BX49" s="247" t="n"/>
      <c r="BY49" s="247" t="n"/>
      <c r="BZ49" s="247" t="n"/>
      <c r="CA49" s="247" t="n"/>
      <c r="CB49" s="247" t="n"/>
      <c r="CC49" s="247" t="n"/>
      <c r="CD49" s="247" t="n"/>
      <c r="CE49" s="247" t="n"/>
      <c r="CF49" s="247" t="n"/>
      <c r="CG49" s="247" t="n"/>
      <c r="CH49" s="247" t="n"/>
      <c r="CI49" s="247" t="n"/>
      <c r="CJ49" s="247" t="n"/>
      <c r="CK49" s="247" t="n"/>
      <c r="CL49" s="247" t="n"/>
      <c r="CM49" s="247" t="n"/>
      <c r="CN49" s="247" t="n"/>
      <c r="CO49" s="247" t="n"/>
      <c r="CP49" s="247" t="n"/>
      <c r="CQ49" s="247" t="n"/>
      <c r="CR49" s="247" t="n"/>
      <c r="CS49" s="247" t="n"/>
      <c r="CT49" s="247" t="n"/>
      <c r="CU49" s="247" t="n"/>
      <c r="CV49" s="247" t="n"/>
      <c r="CW49" s="247" t="n"/>
      <c r="CX49" s="247" t="n"/>
      <c r="CY49" s="247" t="n"/>
      <c r="CZ49" s="247" t="n"/>
      <c r="DA49" s="247" t="n"/>
      <c r="DB49" s="247" t="n"/>
      <c r="DC49" s="247" t="n"/>
      <c r="DD49" s="247" t="n"/>
      <c r="DE49" s="247" t="n"/>
      <c r="DF49" s="247" t="n"/>
      <c r="DG49" s="247" t="n"/>
      <c r="DH49" s="247" t="n"/>
      <c r="DI49" s="247" t="n"/>
      <c r="DJ49" s="247" t="n"/>
      <c r="DK49" s="247" t="n"/>
      <c r="DL49" s="247" t="n"/>
    </row>
    <row r="50" ht="16.5" customHeight="1" s="268">
      <c r="A50" s="267" t="n"/>
      <c r="B50" s="267" t="n"/>
      <c r="C50" s="267" t="n"/>
      <c r="D50" s="267" t="n"/>
      <c r="E50" s="267" t="n"/>
      <c r="F50" s="132" t="inlineStr">
        <is>
          <t>116年01月:</t>
        </is>
      </c>
      <c r="G50" s="133" t="n"/>
      <c r="H50" s="267" t="inlineStr">
        <is>
          <t>小時</t>
        </is>
      </c>
      <c r="I50" s="267" t="n"/>
      <c r="J50" s="267" t="n"/>
      <c r="K50" s="132" t="inlineStr">
        <is>
          <t>02月:</t>
        </is>
      </c>
      <c r="L50" s="133" t="n"/>
      <c r="M50" s="267" t="inlineStr">
        <is>
          <t>小時</t>
        </is>
      </c>
      <c r="N50" s="267" t="n"/>
      <c r="O50" s="132" t="inlineStr">
        <is>
          <t>03月:</t>
        </is>
      </c>
      <c r="P50" s="133" t="n"/>
      <c r="Q50" s="267" t="inlineStr">
        <is>
          <t>小時</t>
        </is>
      </c>
      <c r="R50" s="267" t="n"/>
      <c r="S50" s="132" t="n"/>
      <c r="T50" s="133" t="n"/>
      <c r="U50" s="267" t="n"/>
      <c r="V50" s="267" t="n"/>
      <c r="W50" s="132" t="n"/>
      <c r="X50" s="133" t="n"/>
      <c r="Y50" s="267" t="n"/>
      <c r="Z50" s="267" t="n"/>
      <c r="AA50" s="132" t="n"/>
      <c r="AB50" s="133" t="n"/>
      <c r="AC50" s="267" t="n"/>
      <c r="AD50" s="267" t="n"/>
      <c r="AE50" s="247" t="n"/>
      <c r="AF50" s="247" t="n"/>
      <c r="AG50" s="247" t="n"/>
      <c r="AH50" s="247" t="n"/>
      <c r="AI50" s="247" t="n"/>
      <c r="AJ50" s="247" t="n"/>
      <c r="AK50" s="247" t="n"/>
      <c r="AL50" s="247" t="n"/>
      <c r="AM50" s="247" t="n"/>
      <c r="AN50" s="247" t="n"/>
      <c r="AO50" s="247" t="n"/>
      <c r="AP50" s="247" t="n"/>
      <c r="AQ50" s="247" t="n"/>
      <c r="AR50" s="247" t="n"/>
      <c r="AS50" s="247" t="n"/>
      <c r="AT50" s="247" t="n"/>
      <c r="AU50" s="247" t="n"/>
      <c r="AV50" s="247" t="n"/>
      <c r="AW50" s="247" t="n"/>
      <c r="AX50" s="247" t="n"/>
      <c r="AY50" s="247" t="n"/>
      <c r="AZ50" s="247" t="n"/>
      <c r="BA50" s="247" t="n"/>
      <c r="BB50" s="247" t="n"/>
      <c r="BC50" s="247" t="n"/>
      <c r="BD50" s="247" t="n"/>
      <c r="BE50" s="247" t="n"/>
      <c r="BF50" s="247" t="n"/>
      <c r="BG50" s="247" t="n"/>
      <c r="BH50" s="247" t="n"/>
      <c r="BI50" s="247" t="n"/>
      <c r="BJ50" s="247" t="n"/>
      <c r="BK50" s="247" t="n"/>
      <c r="BL50" s="247" t="n"/>
      <c r="BM50" s="247" t="n"/>
      <c r="BN50" s="247" t="n"/>
      <c r="BO50" s="247" t="n"/>
      <c r="BP50" s="247" t="n"/>
      <c r="BQ50" s="247" t="n"/>
      <c r="BR50" s="247" t="n"/>
      <c r="BS50" s="247" t="n"/>
      <c r="BT50" s="247" t="n"/>
      <c r="BU50" s="247" t="n"/>
      <c r="BV50" s="247" t="n"/>
      <c r="BW50" s="247" t="n"/>
      <c r="BX50" s="247" t="n"/>
      <c r="BY50" s="247" t="n"/>
      <c r="BZ50" s="247" t="n"/>
      <c r="CA50" s="247" t="n"/>
      <c r="CB50" s="247" t="n"/>
      <c r="CC50" s="247" t="n"/>
      <c r="CD50" s="247" t="n"/>
      <c r="CE50" s="247" t="n"/>
      <c r="CF50" s="247" t="n"/>
      <c r="CG50" s="247" t="n"/>
      <c r="CH50" s="247" t="n"/>
      <c r="CI50" s="247" t="n"/>
      <c r="CJ50" s="247" t="n"/>
      <c r="CK50" s="247" t="n"/>
      <c r="CL50" s="247" t="n"/>
      <c r="CM50" s="247" t="n"/>
      <c r="CN50" s="247" t="n"/>
      <c r="CO50" s="247" t="n"/>
      <c r="CP50" s="247" t="n"/>
      <c r="CQ50" s="247" t="n"/>
      <c r="CR50" s="247" t="n"/>
      <c r="CS50" s="247" t="n"/>
      <c r="CT50" s="247" t="n"/>
      <c r="CU50" s="247" t="n"/>
      <c r="CV50" s="247" t="n"/>
      <c r="CW50" s="247" t="n"/>
      <c r="CX50" s="247" t="n"/>
      <c r="CY50" s="247" t="n"/>
      <c r="CZ50" s="247" t="n"/>
      <c r="DA50" s="247" t="n"/>
      <c r="DB50" s="247" t="n"/>
      <c r="DC50" s="247" t="n"/>
      <c r="DD50" s="247" t="n"/>
      <c r="DE50" s="247" t="n"/>
      <c r="DF50" s="247" t="n"/>
      <c r="DG50" s="247" t="n"/>
      <c r="DH50" s="247" t="n"/>
      <c r="DI50" s="247" t="n"/>
      <c r="DJ50" s="247" t="n"/>
      <c r="DK50" s="247" t="n"/>
      <c r="DL50" s="247" t="n"/>
    </row>
    <row r="51" ht="14.25" customFormat="1" customHeight="1" s="261">
      <c r="A51" s="267" t="n"/>
      <c r="B51" s="267" t="n"/>
      <c r="C51" s="267" t="n"/>
      <c r="D51" s="267" t="n"/>
      <c r="E51" s="267" t="n"/>
      <c r="F51" s="132" t="inlineStr">
        <is>
          <t>04月:</t>
        </is>
      </c>
      <c r="G51" s="133" t="n"/>
      <c r="H51" s="267" t="inlineStr">
        <is>
          <t>小時</t>
        </is>
      </c>
      <c r="I51" s="267" t="n"/>
      <c r="J51" s="267" t="n"/>
      <c r="K51" s="132" t="inlineStr">
        <is>
          <t>05月:</t>
        </is>
      </c>
      <c r="L51" s="133" t="n"/>
      <c r="M51" s="267" t="inlineStr">
        <is>
          <t>小時</t>
        </is>
      </c>
      <c r="N51" s="267" t="n"/>
      <c r="O51" s="132" t="inlineStr">
        <is>
          <t>06月:</t>
        </is>
      </c>
      <c r="P51" s="133" t="n"/>
      <c r="Q51" s="267" t="inlineStr">
        <is>
          <t>小時</t>
        </is>
      </c>
      <c r="R51" s="267" t="n"/>
      <c r="S51" s="132" t="n"/>
    </row>
    <row r="52" ht="14.25" customFormat="1" customHeight="1" s="261">
      <c r="A52" s="267" t="inlineStr">
        <is>
          <t>註2.投入比率=          投入小時的合計                    (以1.00、0.80小數點兩位表示)</t>
        </is>
      </c>
      <c r="B52" s="267" t="n"/>
      <c r="C52" s="247" t="n"/>
      <c r="D52" s="247" t="n"/>
      <c r="E52" s="247" t="n"/>
      <c r="F52" s="247" t="n"/>
      <c r="G52" s="247" t="n"/>
      <c r="H52" s="247" t="n"/>
      <c r="I52" s="247" t="n"/>
      <c r="J52" s="247" t="n"/>
      <c r="K52" s="247" t="n"/>
      <c r="L52" s="247" t="n"/>
      <c r="M52" s="247" t="n"/>
      <c r="N52" s="247" t="n"/>
      <c r="O52" s="247" t="n"/>
      <c r="P52" s="247" t="n"/>
      <c r="Q52" s="247" t="n"/>
      <c r="R52" s="247" t="n"/>
      <c r="S52" s="247" t="n"/>
      <c r="T52" s="247" t="n"/>
      <c r="U52" s="247" t="n"/>
      <c r="V52" s="247" t="n"/>
      <c r="W52" s="247" t="n"/>
      <c r="X52" s="247" t="n"/>
      <c r="Y52" s="247" t="n"/>
      <c r="Z52" s="247" t="n"/>
      <c r="AA52" s="247" t="n"/>
      <c r="AB52" s="247" t="n"/>
      <c r="AC52" s="247" t="n"/>
      <c r="AD52" s="247" t="n"/>
      <c r="AE52" s="247" t="n"/>
      <c r="AF52" s="247" t="n"/>
      <c r="AG52" s="247" t="n"/>
      <c r="AH52" s="247" t="n"/>
      <c r="AI52" s="247" t="n"/>
      <c r="AJ52" s="247" t="n"/>
      <c r="AK52" s="247" t="n"/>
      <c r="AL52" s="247" t="n"/>
      <c r="AM52" s="247" t="n"/>
      <c r="AN52" s="247" t="n"/>
      <c r="AO52" s="247" t="n"/>
      <c r="AP52" s="247" t="n"/>
      <c r="AQ52" s="247" t="n"/>
      <c r="AR52" s="247" t="n"/>
      <c r="AS52" s="247" t="n"/>
      <c r="AT52" s="247" t="n"/>
      <c r="AU52" s="247" t="n"/>
      <c r="AV52" s="247" t="n"/>
      <c r="AW52" s="247" t="n"/>
      <c r="AX52" s="247" t="n"/>
      <c r="AY52" s="247" t="n"/>
      <c r="AZ52" s="247" t="n"/>
      <c r="BA52" s="247" t="n"/>
      <c r="BB52" s="247" t="n"/>
      <c r="BC52" s="247" t="n"/>
      <c r="BD52" s="247" t="n"/>
      <c r="BE52" s="247" t="n"/>
      <c r="BF52" s="247" t="n"/>
      <c r="BG52" s="247" t="n"/>
      <c r="BH52" s="247" t="n"/>
      <c r="BI52" s="247" t="n"/>
      <c r="BJ52" s="247" t="n"/>
      <c r="BK52" s="247" t="n"/>
      <c r="BL52" s="247" t="n"/>
      <c r="BM52" s="247" t="n"/>
      <c r="BN52" s="247" t="n"/>
      <c r="BO52" s="247" t="n"/>
      <c r="BP52" s="247" t="n"/>
      <c r="BQ52" s="247" t="n"/>
      <c r="BR52" s="247" t="n"/>
      <c r="BS52" s="247" t="n"/>
      <c r="BT52" s="247" t="n"/>
      <c r="BU52" s="247" t="n"/>
      <c r="BV52" s="247" t="n"/>
      <c r="BW52" s="247" t="n"/>
      <c r="BX52" s="247" t="n"/>
      <c r="BY52" s="247" t="n"/>
      <c r="BZ52" s="247" t="n"/>
      <c r="CA52" s="247" t="n"/>
      <c r="CB52" s="247" t="n"/>
      <c r="CC52" s="247" t="n"/>
      <c r="CD52" s="247" t="n"/>
      <c r="CE52" s="247" t="n"/>
      <c r="CF52" s="247" t="n"/>
      <c r="CG52" s="247" t="n"/>
      <c r="CH52" s="247" t="n"/>
      <c r="CI52" s="247" t="n"/>
      <c r="CJ52" s="247" t="n"/>
      <c r="CK52" s="247" t="n"/>
      <c r="CL52" s="247" t="n"/>
      <c r="CM52" s="247" t="n"/>
      <c r="CN52" s="247" t="n"/>
      <c r="CO52" s="247" t="n"/>
      <c r="CP52" s="247" t="n"/>
      <c r="CQ52" s="247" t="n"/>
      <c r="CR52" s="247" t="n"/>
      <c r="CS52" s="247" t="n"/>
      <c r="CT52" s="247" t="n"/>
      <c r="CU52" s="247" t="n"/>
      <c r="CV52" s="247" t="n"/>
      <c r="CW52" s="247" t="n"/>
      <c r="CX52" s="247" t="n"/>
      <c r="CY52" s="247" t="n"/>
      <c r="CZ52" s="247" t="n"/>
      <c r="DA52" s="247" t="n"/>
      <c r="DB52" s="247" t="n"/>
      <c r="DC52" s="247" t="n"/>
      <c r="DD52" s="247" t="n"/>
      <c r="DE52" s="247" t="n"/>
      <c r="DF52" s="247" t="n"/>
      <c r="DG52" s="247" t="n"/>
      <c r="DH52" s="247" t="n"/>
      <c r="DI52" s="247" t="n"/>
      <c r="DJ52" s="247" t="n"/>
      <c r="DK52" s="247" t="n"/>
      <c r="DL52" s="247" t="n"/>
    </row>
    <row r="53" ht="14.25" customFormat="1" customHeight="1" s="261">
      <c r="A53" s="267" t="inlineStr">
        <is>
          <t xml:space="preserve">                                 當月正常上班總時數     </t>
        </is>
      </c>
      <c r="C53" s="247" t="n"/>
      <c r="AK53" s="247" t="n"/>
      <c r="AL53" s="247" t="n"/>
      <c r="AM53" s="247" t="n"/>
      <c r="AN53" s="247" t="n"/>
      <c r="AO53" s="247" t="n"/>
      <c r="AP53" s="247" t="n"/>
      <c r="AQ53" s="247" t="n"/>
      <c r="AR53" s="247" t="n"/>
      <c r="AS53" s="247" t="n"/>
      <c r="AT53" s="247" t="n"/>
      <c r="AU53" s="247" t="n"/>
      <c r="AV53" s="247" t="n"/>
      <c r="AW53" s="247" t="n"/>
      <c r="AX53" s="247" t="n"/>
      <c r="AY53" s="247" t="n"/>
      <c r="AZ53" s="247" t="n"/>
      <c r="BA53" s="247" t="n"/>
      <c r="BB53" s="247" t="n"/>
      <c r="BC53" s="247" t="n"/>
      <c r="BD53" s="247" t="n"/>
      <c r="BE53" s="247" t="n"/>
      <c r="BF53" s="247" t="n"/>
      <c r="BG53" s="247" t="n"/>
      <c r="BH53" s="247" t="n"/>
      <c r="BI53" s="247" t="n"/>
      <c r="BJ53" s="247" t="n"/>
      <c r="BK53" s="247" t="n"/>
      <c r="BL53" s="247" t="n"/>
      <c r="BM53" s="247" t="n"/>
      <c r="BN53" s="247" t="n"/>
      <c r="BO53" s="247" t="n"/>
      <c r="BP53" s="247" t="n"/>
      <c r="BQ53" s="247" t="n"/>
      <c r="BR53" s="247" t="n"/>
      <c r="BS53" s="247" t="n"/>
      <c r="BT53" s="247" t="n"/>
      <c r="BU53" s="247" t="n"/>
      <c r="BV53" s="247" t="n"/>
      <c r="BW53" s="247" t="n"/>
      <c r="BX53" s="247" t="n"/>
      <c r="BY53" s="247" t="n"/>
      <c r="BZ53" s="247" t="n"/>
      <c r="CA53" s="247" t="n"/>
      <c r="CB53" s="247" t="n"/>
      <c r="CC53" s="247" t="n"/>
      <c r="CD53" s="247" t="n"/>
      <c r="CE53" s="247" t="n"/>
      <c r="CF53" s="247" t="n"/>
      <c r="CG53" s="247" t="n"/>
      <c r="CH53" s="247" t="n"/>
      <c r="CI53" s="247" t="n"/>
      <c r="CJ53" s="247" t="n"/>
      <c r="CK53" s="247" t="n"/>
      <c r="CL53" s="247" t="n"/>
      <c r="CM53" s="247" t="n"/>
      <c r="CN53" s="247" t="n"/>
      <c r="CO53" s="247" t="n"/>
      <c r="CP53" s="247" t="n"/>
      <c r="CQ53" s="247" t="n"/>
      <c r="CR53" s="247" t="n"/>
      <c r="CS53" s="247" t="n"/>
      <c r="CT53" s="247" t="n"/>
      <c r="CU53" s="247" t="n"/>
      <c r="CV53" s="247" t="n"/>
      <c r="CW53" s="247" t="n"/>
      <c r="CX53" s="247" t="n"/>
      <c r="CY53" s="247" t="n"/>
      <c r="CZ53" s="247" t="n"/>
      <c r="DA53" s="247" t="n"/>
      <c r="DB53" s="247" t="n"/>
      <c r="DC53" s="247" t="n"/>
      <c r="DD53" s="247" t="n"/>
      <c r="DE53" s="247" t="n"/>
      <c r="DF53" s="247" t="n"/>
      <c r="DG53" s="247" t="n"/>
      <c r="DH53" s="247" t="n"/>
      <c r="DI53" s="247" t="n"/>
      <c r="DJ53" s="247" t="n"/>
      <c r="DK53" s="247" t="n"/>
      <c r="DL53" s="247" t="n"/>
    </row>
    <row r="54" ht="14.25" customFormat="1" customHeight="1" s="261">
      <c r="A54" s="267" t="inlineStr">
        <is>
          <t>註3.請假不論事由，請假時數均不得列入投入工時計算。</t>
        </is>
      </c>
      <c r="B54" s="267" t="n"/>
      <c r="C54" s="247" t="n"/>
      <c r="D54" s="247" t="n"/>
      <c r="E54" s="247" t="n"/>
      <c r="F54" s="247" t="n"/>
      <c r="G54" s="247" t="n"/>
      <c r="H54" s="247" t="n"/>
      <c r="I54" s="247" t="n"/>
      <c r="J54" s="247" t="n"/>
      <c r="K54" s="247" t="n"/>
      <c r="L54" s="247" t="n"/>
      <c r="M54" s="247" t="n"/>
      <c r="N54" s="247" t="n"/>
      <c r="O54" s="247" t="n"/>
      <c r="P54" s="247" t="n"/>
      <c r="Q54" s="247" t="n"/>
      <c r="R54" s="247" t="n"/>
      <c r="S54" s="247" t="n"/>
      <c r="T54" s="247" t="n"/>
      <c r="U54" s="247" t="n"/>
      <c r="V54" s="247" t="n"/>
      <c r="W54" s="247" t="n"/>
      <c r="X54" s="247" t="n"/>
      <c r="Y54" s="247" t="n"/>
      <c r="Z54" s="247" t="n"/>
      <c r="AA54" s="247" t="n"/>
      <c r="AB54" s="247" t="n"/>
      <c r="AC54" s="247" t="n"/>
      <c r="AD54" s="247" t="n"/>
      <c r="AE54" s="247" t="n"/>
      <c r="AF54" s="247" t="n"/>
      <c r="AG54" s="247" t="n"/>
      <c r="AH54" s="247" t="n"/>
      <c r="AI54" s="247" t="n"/>
      <c r="AJ54" s="247" t="n"/>
      <c r="AK54" s="247" t="n"/>
      <c r="AL54" s="247" t="n"/>
      <c r="AM54" s="247" t="n"/>
      <c r="AN54" s="247" t="n"/>
      <c r="AO54" s="247" t="n"/>
      <c r="AP54" s="247" t="n"/>
      <c r="AQ54" s="247" t="n"/>
      <c r="AR54" s="247" t="n"/>
      <c r="AS54" s="247" t="n"/>
      <c r="AT54" s="247" t="n"/>
      <c r="AU54" s="247" t="n"/>
      <c r="AV54" s="247" t="n"/>
      <c r="AW54" s="247" t="n"/>
      <c r="AX54" s="247" t="n"/>
      <c r="AY54" s="247" t="n"/>
      <c r="AZ54" s="247" t="n"/>
      <c r="BA54" s="247" t="n"/>
      <c r="BB54" s="247" t="n"/>
      <c r="BC54" s="247" t="n"/>
      <c r="BD54" s="247" t="n"/>
      <c r="BE54" s="247" t="n"/>
      <c r="BF54" s="247" t="n"/>
      <c r="BG54" s="247" t="n"/>
      <c r="BH54" s="247" t="n"/>
      <c r="BI54" s="247" t="n"/>
      <c r="BJ54" s="247" t="n"/>
      <c r="BK54" s="247" t="n"/>
      <c r="BL54" s="247" t="n"/>
      <c r="BM54" s="247" t="n"/>
      <c r="BN54" s="247" t="n"/>
      <c r="BO54" s="247" t="n"/>
      <c r="BP54" s="247" t="n"/>
      <c r="BQ54" s="247" t="n"/>
      <c r="BR54" s="247" t="n"/>
      <c r="BS54" s="247" t="n"/>
      <c r="BT54" s="247" t="n"/>
      <c r="BU54" s="247" t="n"/>
      <c r="BV54" s="247" t="n"/>
      <c r="BW54" s="247" t="n"/>
      <c r="BX54" s="247" t="n"/>
      <c r="BY54" s="247" t="n"/>
      <c r="BZ54" s="247" t="n"/>
      <c r="CA54" s="247" t="n"/>
      <c r="CB54" s="247" t="n"/>
      <c r="CC54" s="247" t="n"/>
      <c r="CD54" s="247" t="n"/>
      <c r="CE54" s="247" t="n"/>
      <c r="CF54" s="247" t="n"/>
      <c r="CG54" s="247" t="n"/>
      <c r="CH54" s="247" t="n"/>
      <c r="CI54" s="247" t="n"/>
      <c r="CJ54" s="247" t="n"/>
      <c r="CK54" s="247" t="n"/>
      <c r="CL54" s="247" t="n"/>
      <c r="CM54" s="247" t="n"/>
      <c r="CN54" s="247" t="n"/>
      <c r="CO54" s="247" t="n"/>
      <c r="CP54" s="247" t="n"/>
      <c r="CQ54" s="247" t="n"/>
      <c r="CR54" s="247" t="n"/>
      <c r="CS54" s="247" t="n"/>
      <c r="CT54" s="247" t="n"/>
      <c r="CU54" s="247" t="n"/>
      <c r="CV54" s="247" t="n"/>
      <c r="CW54" s="247" t="n"/>
      <c r="CX54" s="247" t="n"/>
      <c r="CY54" s="247" t="n"/>
      <c r="CZ54" s="247" t="n"/>
      <c r="DA54" s="247" t="n"/>
      <c r="DB54" s="247" t="n"/>
      <c r="DC54" s="247" t="n"/>
      <c r="DD54" s="247" t="n"/>
      <c r="DE54" s="247" t="n"/>
      <c r="DF54" s="247" t="n"/>
      <c r="DG54" s="247" t="n"/>
      <c r="DH54" s="247" t="n"/>
      <c r="DI54" s="247" t="n"/>
      <c r="DJ54" s="247" t="n"/>
      <c r="DK54" s="247" t="n"/>
      <c r="DL54" s="247" t="n"/>
    </row>
    <row r="55" ht="14.25" customFormat="1" customHeight="1" s="261">
      <c r="A55" s="267" t="inlineStr">
        <is>
          <t>註4.公司加班如另發加班費則上表所統計之工時不含加班時數；如採補休方式則加班時數應計入，補休時則視同請假處理。</t>
        </is>
      </c>
      <c r="B55" s="267" t="n"/>
      <c r="C55" s="247" t="n"/>
      <c r="D55" s="247" t="n"/>
      <c r="E55" s="247" t="n"/>
      <c r="F55" s="247" t="n"/>
      <c r="G55" s="247" t="n"/>
      <c r="H55" s="247" t="n"/>
      <c r="I55" s="247" t="n"/>
      <c r="J55" s="247" t="n"/>
      <c r="K55" s="247" t="n"/>
      <c r="L55" s="247" t="n"/>
      <c r="M55" s="247" t="n"/>
      <c r="N55" s="247" t="n"/>
      <c r="O55" s="247" t="n"/>
      <c r="P55" s="247" t="n"/>
      <c r="Q55" s="247" t="n"/>
      <c r="R55" s="247" t="n"/>
      <c r="S55" s="247" t="n"/>
      <c r="T55" s="247" t="n"/>
      <c r="U55" s="247" t="n"/>
      <c r="V55" s="247" t="n"/>
      <c r="W55" s="247" t="n"/>
      <c r="X55" s="247" t="n"/>
      <c r="Y55" s="247" t="n"/>
      <c r="Z55" s="247" t="n"/>
      <c r="AA55" s="247" t="n"/>
      <c r="AB55" s="247" t="n"/>
      <c r="AC55" s="247" t="n"/>
      <c r="AD55" s="247" t="n"/>
      <c r="AE55" s="247" t="n"/>
      <c r="AF55" s="247" t="n"/>
      <c r="AG55" s="247" t="n"/>
      <c r="AH55" s="247" t="n"/>
      <c r="AI55" s="247" t="n"/>
      <c r="AJ55" s="247" t="n"/>
      <c r="AK55" s="247" t="n"/>
      <c r="AL55" s="247" t="n"/>
      <c r="AM55" s="247" t="n"/>
      <c r="AN55" s="247" t="n"/>
      <c r="AO55" s="247" t="n"/>
      <c r="AP55" s="247" t="n"/>
      <c r="AQ55" s="247" t="n"/>
      <c r="AR55" s="247" t="n"/>
      <c r="AS55" s="247" t="n"/>
      <c r="AT55" s="247" t="n"/>
      <c r="AU55" s="247" t="n"/>
      <c r="AV55" s="247" t="n"/>
      <c r="AW55" s="247" t="n"/>
      <c r="AX55" s="247" t="n"/>
      <c r="AY55" s="247" t="n"/>
      <c r="AZ55" s="247" t="n"/>
      <c r="BA55" s="247" t="n"/>
      <c r="BB55" s="247" t="n"/>
      <c r="BC55" s="247" t="n"/>
      <c r="BD55" s="247" t="n"/>
      <c r="BE55" s="247" t="n"/>
      <c r="BF55" s="247" t="n"/>
      <c r="BG55" s="247" t="n"/>
      <c r="BH55" s="247" t="n"/>
      <c r="BI55" s="247" t="n"/>
      <c r="BJ55" s="247" t="n"/>
      <c r="BK55" s="247" t="n"/>
      <c r="BL55" s="247" t="n"/>
      <c r="BM55" s="247" t="n"/>
      <c r="BN55" s="247" t="n"/>
      <c r="BO55" s="247" t="n"/>
      <c r="BP55" s="247" t="n"/>
      <c r="BQ55" s="247" t="n"/>
      <c r="BR55" s="247" t="n"/>
      <c r="BS55" s="247" t="n"/>
      <c r="BT55" s="247" t="n"/>
      <c r="BU55" s="247" t="n"/>
      <c r="BV55" s="247" t="n"/>
      <c r="BW55" s="247" t="n"/>
      <c r="BX55" s="247" t="n"/>
      <c r="BY55" s="247" t="n"/>
      <c r="BZ55" s="247" t="n"/>
      <c r="CA55" s="247" t="n"/>
      <c r="CB55" s="247" t="n"/>
      <c r="CC55" s="247" t="n"/>
      <c r="CD55" s="247" t="n"/>
      <c r="CE55" s="247" t="n"/>
      <c r="CF55" s="247" t="n"/>
      <c r="CG55" s="247" t="n"/>
      <c r="CH55" s="247" t="n"/>
      <c r="CI55" s="247" t="n"/>
      <c r="CJ55" s="247" t="n"/>
      <c r="CK55" s="247" t="n"/>
      <c r="CL55" s="247" t="n"/>
      <c r="CM55" s="247" t="n"/>
      <c r="CN55" s="247" t="n"/>
      <c r="CO55" s="247" t="n"/>
      <c r="CP55" s="247" t="n"/>
      <c r="CQ55" s="247" t="n"/>
      <c r="CR55" s="247" t="n"/>
      <c r="CS55" s="247" t="n"/>
      <c r="CT55" s="247" t="n"/>
      <c r="CU55" s="247" t="n"/>
      <c r="CV55" s="247" t="n"/>
      <c r="CW55" s="247" t="n"/>
      <c r="CX55" s="247" t="n"/>
      <c r="CY55" s="247" t="n"/>
      <c r="CZ55" s="247" t="n"/>
      <c r="DA55" s="247" t="n"/>
      <c r="DB55" s="247" t="n"/>
      <c r="DC55" s="247" t="n"/>
      <c r="DD55" s="247" t="n"/>
      <c r="DE55" s="247" t="n"/>
      <c r="DF55" s="247" t="n"/>
      <c r="DG55" s="247" t="n"/>
      <c r="DH55" s="247" t="n"/>
      <c r="DI55" s="247" t="n"/>
      <c r="DJ55" s="247" t="n"/>
      <c r="DK55" s="247" t="n"/>
      <c r="DL55" s="247" t="n"/>
    </row>
    <row r="56" ht="14.25" customFormat="1" customHeight="1" s="261">
      <c r="A56" s="267" t="inlineStr">
        <is>
          <t>註5.每月投入比率最高為1.00。</t>
        </is>
      </c>
      <c r="B56" s="267" t="n"/>
      <c r="C56" s="247" t="n"/>
      <c r="D56" s="247" t="n"/>
      <c r="E56" s="247" t="n"/>
      <c r="F56" s="247" t="n"/>
      <c r="G56" s="247" t="n"/>
      <c r="H56" s="247" t="n"/>
      <c r="I56" s="247" t="n"/>
      <c r="J56" s="247" t="n"/>
      <c r="K56" s="247" t="n"/>
      <c r="L56" s="247" t="n"/>
      <c r="M56" s="247" t="n"/>
      <c r="N56" s="247" t="n"/>
      <c r="O56" s="247" t="n"/>
      <c r="P56" s="247" t="n"/>
      <c r="Q56" s="247" t="n"/>
      <c r="R56" s="247" t="n"/>
      <c r="S56" s="247" t="n"/>
      <c r="T56" s="247" t="n"/>
      <c r="U56" s="247" t="n"/>
      <c r="V56" s="247" t="n"/>
      <c r="W56" s="247" t="n"/>
      <c r="X56" s="247" t="n"/>
      <c r="Y56" s="247" t="n"/>
      <c r="Z56" s="247" t="n"/>
      <c r="AA56" s="247" t="n"/>
      <c r="AB56" s="247" t="n"/>
      <c r="AC56" s="247" t="n"/>
      <c r="AD56" s="247" t="n"/>
      <c r="AE56" s="247" t="n"/>
      <c r="AF56" s="247" t="n"/>
      <c r="AG56" s="247" t="n"/>
      <c r="AH56" s="247" t="n"/>
      <c r="AI56" s="247" t="n"/>
      <c r="AJ56" s="247" t="n"/>
      <c r="AK56" s="247" t="n"/>
      <c r="AL56" s="247" t="n"/>
      <c r="AM56" s="247" t="n"/>
      <c r="AN56" s="247" t="n"/>
      <c r="AO56" s="247" t="n"/>
      <c r="AP56" s="247" t="n"/>
      <c r="AQ56" s="247" t="n"/>
      <c r="AR56" s="247" t="n"/>
      <c r="AS56" s="247" t="n"/>
      <c r="AT56" s="247" t="n"/>
      <c r="AU56" s="247" t="n"/>
      <c r="AV56" s="247" t="n"/>
      <c r="AW56" s="247" t="n"/>
      <c r="AX56" s="247" t="n"/>
      <c r="AY56" s="247" t="n"/>
      <c r="AZ56" s="247" t="n"/>
      <c r="BA56" s="247" t="n"/>
      <c r="BB56" s="247" t="n"/>
      <c r="BC56" s="247" t="n"/>
      <c r="BD56" s="247" t="n"/>
      <c r="BE56" s="247" t="n"/>
      <c r="BF56" s="247" t="n"/>
      <c r="BG56" s="247" t="n"/>
      <c r="BH56" s="247" t="n"/>
      <c r="BI56" s="247" t="n"/>
      <c r="BJ56" s="247" t="n"/>
      <c r="BK56" s="247" t="n"/>
      <c r="BL56" s="247" t="n"/>
      <c r="BM56" s="247" t="n"/>
      <c r="BN56" s="247" t="n"/>
      <c r="BO56" s="247" t="n"/>
      <c r="BP56" s="247" t="n"/>
      <c r="BQ56" s="247" t="n"/>
      <c r="BR56" s="247" t="n"/>
      <c r="BS56" s="247" t="n"/>
      <c r="BT56" s="247" t="n"/>
      <c r="BU56" s="247" t="n"/>
      <c r="BV56" s="247" t="n"/>
      <c r="BW56" s="247" t="n"/>
      <c r="BX56" s="247" t="n"/>
      <c r="BY56" s="247" t="n"/>
      <c r="BZ56" s="247" t="n"/>
      <c r="CA56" s="247" t="n"/>
      <c r="CB56" s="247" t="n"/>
      <c r="CC56" s="247" t="n"/>
      <c r="CD56" s="247" t="n"/>
      <c r="CE56" s="247" t="n"/>
      <c r="CF56" s="247" t="n"/>
      <c r="CG56" s="247" t="n"/>
      <c r="CH56" s="247" t="n"/>
      <c r="CI56" s="247" t="n"/>
      <c r="CJ56" s="247" t="n"/>
      <c r="CK56" s="247" t="n"/>
      <c r="CL56" s="247" t="n"/>
      <c r="CM56" s="247" t="n"/>
      <c r="CN56" s="247" t="n"/>
      <c r="CO56" s="247" t="n"/>
      <c r="CP56" s="247" t="n"/>
      <c r="CQ56" s="247" t="n"/>
      <c r="CR56" s="247" t="n"/>
      <c r="CS56" s="247" t="n"/>
      <c r="CT56" s="247" t="n"/>
      <c r="CU56" s="247" t="n"/>
      <c r="CV56" s="247" t="n"/>
      <c r="CW56" s="247" t="n"/>
      <c r="CX56" s="247" t="n"/>
      <c r="CY56" s="247" t="n"/>
      <c r="CZ56" s="247" t="n"/>
      <c r="DA56" s="247" t="n"/>
      <c r="DB56" s="247" t="n"/>
      <c r="DC56" s="247" t="n"/>
      <c r="DD56" s="247" t="n"/>
      <c r="DE56" s="247" t="n"/>
      <c r="DF56" s="247" t="n"/>
      <c r="DG56" s="247" t="n"/>
      <c r="DH56" s="247" t="n"/>
      <c r="DI56" s="247" t="n"/>
      <c r="DJ56" s="247" t="n"/>
      <c r="DK56" s="247" t="n"/>
      <c r="DL56" s="247" t="n"/>
    </row>
    <row r="57" ht="16.5" customHeight="1" s="268">
      <c r="A57" s="267" t="inlineStr">
        <is>
          <t>註6.填表時人員請按計畫書核定內容依序排列。</t>
        </is>
      </c>
      <c r="C57" s="247" t="n"/>
      <c r="AK57" s="247" t="n"/>
      <c r="AL57" s="247" t="n"/>
      <c r="AM57" s="247" t="n"/>
      <c r="AN57" s="247" t="n"/>
      <c r="AO57" s="247" t="n"/>
      <c r="AP57" s="247" t="n"/>
      <c r="AQ57" s="247" t="n"/>
      <c r="AR57" s="247" t="n"/>
      <c r="AS57" s="247" t="n"/>
      <c r="AT57" s="247" t="n"/>
      <c r="AU57" s="247" t="n"/>
      <c r="AV57" s="247" t="n"/>
      <c r="AW57" s="247" t="n"/>
      <c r="AX57" s="247" t="n"/>
      <c r="AY57" s="247" t="n"/>
      <c r="AZ57" s="247" t="n"/>
      <c r="BA57" s="247" t="n"/>
      <c r="BB57" s="247" t="n"/>
      <c r="BC57" s="247" t="n"/>
      <c r="BD57" s="247" t="n"/>
      <c r="BE57" s="247" t="n"/>
      <c r="BF57" s="247" t="n"/>
      <c r="BG57" s="247" t="n"/>
      <c r="BH57" s="247" t="n"/>
      <c r="BI57" s="247" t="n"/>
      <c r="BJ57" s="247" t="n"/>
      <c r="BK57" s="247" t="n"/>
      <c r="BL57" s="247" t="n"/>
      <c r="BM57" s="247" t="n"/>
      <c r="BN57" s="247" t="n"/>
      <c r="BO57" s="247" t="n"/>
      <c r="BP57" s="247" t="n"/>
      <c r="BQ57" s="247" t="n"/>
      <c r="BR57" s="247" t="n"/>
      <c r="BS57" s="247" t="n"/>
      <c r="BT57" s="247" t="n"/>
      <c r="BU57" s="247" t="n"/>
      <c r="BV57" s="247" t="n"/>
      <c r="BW57" s="247" t="n"/>
      <c r="BX57" s="247" t="n"/>
      <c r="BY57" s="247" t="n"/>
      <c r="BZ57" s="247" t="n"/>
      <c r="CA57" s="247" t="n"/>
      <c r="CB57" s="247" t="n"/>
      <c r="CC57" s="247" t="n"/>
      <c r="CD57" s="247" t="n"/>
      <c r="CE57" s="247" t="n"/>
      <c r="CF57" s="247" t="n"/>
      <c r="CG57" s="247" t="n"/>
      <c r="CH57" s="247" t="n"/>
      <c r="CI57" s="247" t="n"/>
      <c r="CJ57" s="247" t="n"/>
      <c r="CK57" s="247" t="n"/>
      <c r="CL57" s="247" t="n"/>
      <c r="CM57" s="247" t="n"/>
      <c r="CN57" s="247" t="n"/>
      <c r="CO57" s="247" t="n"/>
      <c r="CP57" s="247" t="n"/>
      <c r="CQ57" s="247" t="n"/>
      <c r="CR57" s="247" t="n"/>
      <c r="CS57" s="247" t="n"/>
      <c r="CT57" s="247" t="n"/>
      <c r="CU57" s="247" t="n"/>
      <c r="CV57" s="247" t="n"/>
      <c r="CW57" s="247" t="n"/>
      <c r="CX57" s="247" t="n"/>
      <c r="CY57" s="247" t="n"/>
      <c r="CZ57" s="247" t="n"/>
      <c r="DA57" s="247" t="n"/>
      <c r="DB57" s="247" t="n"/>
      <c r="DC57" s="247" t="n"/>
      <c r="DD57" s="247" t="n"/>
      <c r="DE57" s="247" t="n"/>
      <c r="DF57" s="247" t="n"/>
      <c r="DG57" s="247" t="n"/>
      <c r="DH57" s="247" t="n"/>
      <c r="DI57" s="247" t="n"/>
      <c r="DJ57" s="247" t="n"/>
      <c r="DK57" s="247" t="n"/>
      <c r="DL57" s="247" t="n"/>
    </row>
    <row r="58" ht="16.5" customHeight="1" s="268">
      <c r="A58" s="267" t="inlineStr">
        <is>
          <t>註7.所列職稱係其在公司所擔任之職務，例如研發部經理。</t>
        </is>
      </c>
      <c r="B58" s="267" t="n"/>
      <c r="C58" s="247" t="n"/>
      <c r="D58" s="247" t="n"/>
      <c r="E58" s="247" t="n"/>
      <c r="F58" s="247" t="n"/>
      <c r="G58" s="247" t="n"/>
      <c r="H58" s="247" t="n"/>
      <c r="I58" s="247" t="n"/>
      <c r="J58" s="247" t="n"/>
      <c r="K58" s="247" t="n"/>
      <c r="L58" s="247" t="n"/>
      <c r="M58" s="247" t="n"/>
      <c r="N58" s="247" t="n"/>
      <c r="O58" s="247" t="n"/>
      <c r="P58" s="247" t="n"/>
      <c r="Q58" s="247" t="n"/>
      <c r="R58" s="247" t="n"/>
      <c r="S58" s="247" t="n"/>
      <c r="T58" s="247" t="n"/>
      <c r="U58" s="247" t="n"/>
      <c r="V58" s="247" t="n"/>
      <c r="W58" s="247" t="n"/>
      <c r="X58" s="247" t="n"/>
      <c r="Y58" s="247" t="n"/>
      <c r="Z58" s="247" t="n"/>
      <c r="AA58" s="247" t="n"/>
      <c r="AB58" s="247" t="n"/>
      <c r="AC58" s="247" t="n"/>
      <c r="AD58" s="247" t="n"/>
      <c r="AE58" s="247" t="n"/>
      <c r="AF58" s="247" t="n"/>
      <c r="AG58" s="247" t="n"/>
      <c r="AH58" s="247" t="n"/>
      <c r="AI58" s="247" t="n"/>
      <c r="AJ58" s="247" t="n"/>
      <c r="AK58" s="247" t="n"/>
      <c r="AL58" s="247" t="n"/>
      <c r="AM58" s="247" t="n"/>
      <c r="AN58" s="247" t="n"/>
      <c r="AO58" s="247" t="n"/>
      <c r="AP58" s="247" t="n"/>
      <c r="AQ58" s="247" t="n"/>
      <c r="AR58" s="247" t="n"/>
      <c r="AS58" s="247" t="n"/>
      <c r="AT58" s="247" t="n"/>
      <c r="AU58" s="247" t="n"/>
      <c r="AV58" s="247" t="n"/>
      <c r="AW58" s="247" t="n"/>
      <c r="AX58" s="247" t="n"/>
      <c r="AY58" s="247" t="n"/>
      <c r="AZ58" s="247" t="n"/>
      <c r="BA58" s="247" t="n"/>
      <c r="BB58" s="247" t="n"/>
      <c r="BC58" s="247" t="n"/>
      <c r="BD58" s="247" t="n"/>
      <c r="BE58" s="247" t="n"/>
      <c r="BF58" s="247" t="n"/>
      <c r="BG58" s="247" t="n"/>
      <c r="BH58" s="247" t="n"/>
      <c r="BI58" s="247" t="n"/>
      <c r="BJ58" s="247" t="n"/>
      <c r="BK58" s="247" t="n"/>
      <c r="BL58" s="247" t="n"/>
      <c r="BM58" s="247" t="n"/>
      <c r="BN58" s="247" t="n"/>
      <c r="BO58" s="247" t="n"/>
      <c r="BP58" s="247" t="n"/>
      <c r="BQ58" s="247" t="n"/>
      <c r="BR58" s="247" t="n"/>
      <c r="BS58" s="247" t="n"/>
      <c r="BT58" s="247" t="n"/>
      <c r="BU58" s="247" t="n"/>
      <c r="BV58" s="247" t="n"/>
      <c r="BW58" s="247" t="n"/>
      <c r="BX58" s="247" t="n"/>
      <c r="BY58" s="247" t="n"/>
      <c r="BZ58" s="247" t="n"/>
      <c r="CA58" s="247" t="n"/>
      <c r="CB58" s="247" t="n"/>
      <c r="CC58" s="247" t="n"/>
      <c r="CD58" s="247" t="n"/>
      <c r="CE58" s="247" t="n"/>
      <c r="CF58" s="247" t="n"/>
      <c r="CG58" s="247" t="n"/>
      <c r="CH58" s="247" t="n"/>
      <c r="CI58" s="247" t="n"/>
      <c r="CJ58" s="247" t="n"/>
      <c r="CK58" s="247" t="n"/>
      <c r="CL58" s="247" t="n"/>
      <c r="CM58" s="247" t="n"/>
      <c r="CN58" s="247" t="n"/>
      <c r="CO58" s="247" t="n"/>
      <c r="CP58" s="247" t="n"/>
      <c r="CQ58" s="247" t="n"/>
      <c r="CR58" s="247" t="n"/>
      <c r="CS58" s="247" t="n"/>
      <c r="CT58" s="247" t="n"/>
      <c r="CU58" s="247" t="n"/>
      <c r="CV58" s="247" t="n"/>
      <c r="CW58" s="247" t="n"/>
      <c r="CX58" s="247" t="n"/>
      <c r="CY58" s="247" t="n"/>
      <c r="CZ58" s="247" t="n"/>
      <c r="DA58" s="247" t="n"/>
      <c r="DB58" s="247" t="n"/>
      <c r="DC58" s="247" t="n"/>
      <c r="DD58" s="247" t="n"/>
      <c r="DE58" s="247" t="n"/>
      <c r="DF58" s="247" t="n"/>
      <c r="DG58" s="247" t="n"/>
      <c r="DH58" s="247" t="n"/>
      <c r="DI58" s="247" t="n"/>
      <c r="DJ58" s="247" t="n"/>
      <c r="DK58" s="247" t="n"/>
      <c r="DL58" s="247" t="n"/>
    </row>
    <row r="59" ht="17.25" customHeight="1" s="268">
      <c r="A59" s="78" t="n"/>
      <c r="B59" s="78" t="n"/>
      <c r="C59" s="78" t="n"/>
      <c r="D59" s="76" t="n"/>
      <c r="E59" s="78" t="n"/>
      <c r="F59" s="78" t="n"/>
      <c r="G59" s="247" t="n"/>
      <c r="H59" s="75" t="n"/>
      <c r="I59" s="78" t="n"/>
      <c r="J59" s="247" t="n"/>
      <c r="K59" s="78" t="n"/>
      <c r="L59" s="78" t="n"/>
      <c r="M59" s="247" t="n"/>
      <c r="N59" s="76" t="n"/>
      <c r="O59" s="247" t="n"/>
      <c r="P59" s="247" t="n"/>
      <c r="Q59" s="247" t="n"/>
      <c r="R59" s="247" t="n"/>
      <c r="S59" s="247" t="n"/>
      <c r="T59" s="247" t="n"/>
      <c r="U59" s="247" t="n"/>
      <c r="V59" s="247" t="n"/>
      <c r="W59" s="247" t="n"/>
      <c r="X59" s="247" t="n"/>
      <c r="Y59" s="320" t="n"/>
      <c r="Z59" s="247" t="n"/>
      <c r="AA59" s="247" t="n"/>
      <c r="AB59" s="247" t="n"/>
      <c r="AC59" s="247" t="n"/>
      <c r="AD59" s="247" t="n"/>
      <c r="AE59" s="247" t="n"/>
      <c r="AF59" s="247" t="n"/>
      <c r="AG59" s="247" t="n"/>
      <c r="AH59" s="247" t="n"/>
      <c r="AI59" s="247" t="n"/>
      <c r="AJ59" s="247" t="n"/>
      <c r="AK59" s="247" t="n"/>
      <c r="AL59" s="247" t="n"/>
      <c r="AM59" s="247" t="n"/>
      <c r="AN59" s="247" t="n"/>
      <c r="AO59" s="247" t="n"/>
      <c r="AP59" s="247" t="n"/>
      <c r="AQ59" s="247" t="n"/>
      <c r="AR59" s="247" t="n"/>
      <c r="AS59" s="247" t="n"/>
      <c r="AT59" s="247" t="n"/>
      <c r="AU59" s="247" t="n"/>
      <c r="AV59" s="247" t="n"/>
      <c r="AW59" s="247" t="n"/>
      <c r="AX59" s="247" t="n"/>
      <c r="AY59" s="247" t="n"/>
      <c r="AZ59" s="247" t="n"/>
      <c r="BA59" s="247" t="n"/>
      <c r="BB59" s="247" t="n"/>
      <c r="BC59" s="247" t="n"/>
      <c r="BD59" s="247" t="n"/>
      <c r="BE59" s="247" t="n"/>
      <c r="BF59" s="247" t="n"/>
      <c r="BG59" s="247" t="n"/>
      <c r="BH59" s="247" t="n"/>
      <c r="BI59" s="247" t="n"/>
      <c r="BJ59" s="247" t="n"/>
      <c r="BK59" s="247" t="n"/>
      <c r="BL59" s="247" t="n"/>
      <c r="BM59" s="247" t="n"/>
      <c r="BN59" s="247" t="n"/>
      <c r="BO59" s="247" t="n"/>
      <c r="BP59" s="247" t="n"/>
      <c r="BQ59" s="247" t="n"/>
      <c r="BR59" s="247" t="n"/>
      <c r="BS59" s="247" t="n"/>
      <c r="BT59" s="247" t="n"/>
      <c r="BU59" s="247" t="n"/>
      <c r="BV59" s="247" t="n"/>
      <c r="BW59" s="247" t="n"/>
      <c r="BX59" s="247" t="n"/>
      <c r="BY59" s="247" t="n"/>
      <c r="BZ59" s="247" t="n"/>
      <c r="CA59" s="247" t="n"/>
      <c r="CB59" s="247" t="n"/>
      <c r="CC59" s="247" t="n"/>
      <c r="CD59" s="247" t="n"/>
      <c r="CE59" s="247" t="n"/>
      <c r="CF59" s="247" t="n"/>
      <c r="CG59" s="247" t="n"/>
      <c r="CH59" s="247" t="n"/>
      <c r="CI59" s="247" t="n"/>
      <c r="CJ59" s="247" t="n"/>
      <c r="CK59" s="247" t="n"/>
      <c r="CL59" s="247" t="n"/>
      <c r="CM59" s="247" t="n"/>
      <c r="CN59" s="247" t="n"/>
      <c r="CO59" s="247" t="n"/>
      <c r="CP59" s="247" t="n"/>
      <c r="CQ59" s="247" t="n"/>
      <c r="CR59" s="247" t="n"/>
      <c r="CS59" s="247" t="n"/>
      <c r="CT59" s="247" t="n"/>
      <c r="CU59" s="247" t="n"/>
      <c r="CV59" s="247" t="n"/>
      <c r="CW59" s="247" t="n"/>
      <c r="CX59" s="247" t="n"/>
      <c r="CY59" s="247" t="n"/>
      <c r="CZ59" s="247" t="n"/>
      <c r="DA59" s="247" t="n"/>
      <c r="DB59" s="247" t="n"/>
      <c r="DC59" s="247" t="n"/>
      <c r="DD59" s="247" t="n"/>
      <c r="DE59" s="247" t="n"/>
      <c r="DF59" s="247" t="n"/>
      <c r="DG59" s="247" t="n"/>
      <c r="DH59" s="247" t="n"/>
      <c r="DI59" s="247" t="n"/>
      <c r="DJ59" s="247" t="n"/>
      <c r="DK59" s="247" t="n"/>
      <c r="DL59" s="247" t="n"/>
    </row>
  </sheetData>
  <mergeCells count="20">
    <mergeCell ref="A48:B48"/>
    <mergeCell ref="C43:AJ43"/>
    <mergeCell ref="C23:AJ23"/>
    <mergeCell ref="C8:AJ8"/>
    <mergeCell ref="C38:AJ38"/>
    <mergeCell ref="C28:AJ28"/>
    <mergeCell ref="C13:AJ13"/>
    <mergeCell ref="A18:B18"/>
    <mergeCell ref="A3:B3"/>
    <mergeCell ref="C18:AJ18"/>
    <mergeCell ref="C3:AJ3"/>
    <mergeCell ref="C33:AJ33"/>
    <mergeCell ref="A33:B33"/>
    <mergeCell ref="A23:B23"/>
    <mergeCell ref="A8:B8"/>
    <mergeCell ref="A38:B38"/>
    <mergeCell ref="A43:B43"/>
    <mergeCell ref="A28:B28"/>
    <mergeCell ref="A13:B13"/>
    <mergeCell ref="A1:AJ1"/>
  </mergeCells>
  <printOptions horizontalCentered="1"/>
  <pageMargins left="0.196850393700787" right="0.196850393700787" top="0.590551181102362" bottom="0.2362204724409445" header="0.393700787401575" footer="0.196850393700787"/>
  <pageSetup orientation="landscape" paperSize="9" fitToHeight="0" fitToWidth="1"/>
  <headerFooter alignWithMargins="0">
    <oddHeader/>
    <oddFooter>&amp;C&amp;"細明體,Regular"參&amp;"-,Regular"-13</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52"/>
  <sheetViews>
    <sheetView topLeftCell="A3" workbookViewId="0">
      <selection activeCell="P47" sqref="P47"/>
    </sheetView>
  </sheetViews>
  <sheetFormatPr baseColWidth="8" defaultColWidth="9" defaultRowHeight="15.75"/>
  <cols>
    <col width="10.625" customWidth="1" style="268" min="1" max="1"/>
    <col width="11" customWidth="1" style="268" min="2" max="2"/>
    <col width="8.625" customWidth="1" style="268" min="3" max="3"/>
    <col width="11.625" customWidth="1" style="268" min="4" max="4"/>
    <col width="9.5" customWidth="1" style="268" min="5" max="5"/>
    <col width="17.25" customWidth="1" style="268" min="6" max="6"/>
    <col width="25.375" customWidth="1" style="268" min="7" max="7"/>
    <col width="7.75" customWidth="1" style="276" min="8" max="8"/>
    <col width="7.25" customWidth="1" style="268" min="9" max="9"/>
    <col width="15.375" customWidth="1" style="268" min="10" max="10"/>
    <col width="12.625" customWidth="1" style="268" min="11" max="11"/>
    <col width="9" customWidth="1" style="268" min="12" max="12"/>
    <col width="8.75" customWidth="1" style="268" min="13" max="13"/>
    <col width="9" customWidth="1" style="268" min="14" max="14"/>
    <col width="9" customWidth="1" style="268" min="15" max="16384"/>
  </cols>
  <sheetData>
    <row r="1" ht="21" customHeight="1" s="268">
      <c r="A1" s="259" t="inlineStr">
        <is>
          <t>消耗性器材及原材料費</t>
        </is>
      </c>
    </row>
    <row r="2" ht="17.25" customHeight="1" s="268" thickBot="1">
      <c r="A2" s="82" t="n"/>
      <c r="B2" s="82" t="n"/>
      <c r="C2" s="82" t="n"/>
      <c r="D2" s="82" t="n"/>
      <c r="E2" s="82" t="n"/>
      <c r="F2" s="82" t="n"/>
      <c r="G2" s="82" t="n"/>
      <c r="H2" s="82" t="n"/>
      <c r="I2" s="82" t="n"/>
      <c r="J2" s="82" t="n"/>
      <c r="K2" s="110" t="inlineStr">
        <is>
          <t>金額單位:元</t>
        </is>
      </c>
    </row>
    <row r="3" ht="33.75" customFormat="1" customHeight="1" s="8" thickBot="1">
      <c r="A3" s="134" t="inlineStr">
        <is>
          <t>日期</t>
        </is>
      </c>
      <c r="B3" s="135" t="inlineStr">
        <is>
          <t>傳票號碼</t>
        </is>
      </c>
      <c r="C3" s="135" t="inlineStr">
        <is>
          <t>發票日期</t>
        </is>
      </c>
      <c r="D3" s="135" t="inlineStr">
        <is>
          <t>發票編號</t>
        </is>
      </c>
      <c r="E3" s="135" t="inlineStr">
        <is>
          <t>供應商</t>
        </is>
      </c>
      <c r="F3" s="135" t="inlineStr">
        <is>
          <t>品名</t>
        </is>
      </c>
      <c r="G3" s="136" t="inlineStr">
        <is>
          <t>對照計畫書所列項目</t>
        </is>
      </c>
      <c r="H3" s="135" t="inlineStr">
        <is>
          <t>數量</t>
        </is>
      </c>
      <c r="I3" s="135" t="inlineStr">
        <is>
          <t>單位</t>
        </is>
      </c>
      <c r="J3" s="136" t="inlineStr">
        <is>
          <t>金額
(不含營業稅)</t>
        </is>
      </c>
      <c r="K3" s="113" t="inlineStr">
        <is>
          <t>付款憑證</t>
        </is>
      </c>
    </row>
    <row r="4" hidden="1" ht="18" customHeight="1" s="268">
      <c r="A4" s="137" t="inlineStr">
        <is>
          <t>115年10月</t>
        </is>
      </c>
      <c r="B4" s="138" t="n"/>
      <c r="C4" s="138" t="n"/>
      <c r="D4" s="138" t="n"/>
      <c r="E4" s="138" t="n"/>
      <c r="F4" s="138" t="n"/>
      <c r="G4" s="138" t="n"/>
      <c r="H4" s="139" t="n"/>
      <c r="I4" s="138" t="n"/>
      <c r="J4" s="138" t="n"/>
      <c r="K4" s="140" t="n"/>
    </row>
    <row r="5" hidden="1" ht="18" customHeight="1" s="268">
      <c r="A5" s="141" t="n"/>
      <c r="B5" s="142" t="n"/>
      <c r="C5" s="142" t="n"/>
      <c r="D5" s="143" t="n"/>
      <c r="E5" s="144" t="n"/>
      <c r="F5" s="145" t="n"/>
      <c r="G5" s="143" t="n"/>
      <c r="H5" s="144" t="n"/>
      <c r="I5" s="144" t="n"/>
      <c r="J5" s="334" t="n"/>
      <c r="K5" s="140" t="n"/>
    </row>
    <row r="6" hidden="1" ht="18" customHeight="1" s="268">
      <c r="A6" s="141" t="n"/>
      <c r="B6" s="142" t="n"/>
      <c r="C6" s="142" t="n"/>
      <c r="D6" s="143" t="n"/>
      <c r="E6" s="144" t="n"/>
      <c r="F6" s="145" t="n"/>
      <c r="G6" s="143" t="n"/>
      <c r="H6" s="144" t="n"/>
      <c r="I6" s="144" t="n"/>
      <c r="J6" s="334" t="n"/>
      <c r="K6" s="140" t="n"/>
    </row>
    <row r="7" hidden="1" ht="18" customHeight="1" s="268">
      <c r="A7" s="147" t="inlineStr">
        <is>
          <t>小計</t>
        </is>
      </c>
      <c r="B7" s="138" t="n"/>
      <c r="C7" s="138" t="n"/>
      <c r="D7" s="138" t="n"/>
      <c r="E7" s="139" t="n"/>
      <c r="F7" s="148" t="n"/>
      <c r="G7" s="138" t="n"/>
      <c r="H7" s="139" t="n"/>
      <c r="I7" s="138" t="n"/>
      <c r="J7" s="335">
        <f>SUM(J5:J6)</f>
        <v/>
      </c>
      <c r="K7" s="140" t="n"/>
    </row>
    <row r="8" hidden="1" ht="18" customHeight="1" s="268">
      <c r="A8" s="137" t="inlineStr">
        <is>
          <t>115年11月</t>
        </is>
      </c>
      <c r="B8" s="138" t="n"/>
      <c r="C8" s="138" t="n"/>
      <c r="D8" s="138" t="n"/>
      <c r="E8" s="138" t="n"/>
      <c r="F8" s="138" t="n"/>
      <c r="G8" s="138" t="n"/>
      <c r="H8" s="139" t="n"/>
      <c r="I8" s="138" t="n"/>
      <c r="J8" s="138" t="n"/>
      <c r="K8" s="140" t="n"/>
    </row>
    <row r="9" hidden="1" ht="18" customHeight="1" s="268">
      <c r="A9" s="141" t="n"/>
      <c r="B9" s="142" t="n"/>
      <c r="C9" s="142" t="n"/>
      <c r="D9" s="143" t="n"/>
      <c r="E9" s="144" t="n"/>
      <c r="F9" s="145" t="n"/>
      <c r="G9" s="143" t="n"/>
      <c r="H9" s="144" t="n"/>
      <c r="I9" s="144" t="n"/>
      <c r="J9" s="334" t="n"/>
      <c r="K9" s="140" t="n"/>
    </row>
    <row r="10" hidden="1" ht="18" customHeight="1" s="268">
      <c r="A10" s="141" t="n"/>
      <c r="B10" s="142" t="n"/>
      <c r="C10" s="142" t="n"/>
      <c r="D10" s="143" t="n"/>
      <c r="E10" s="144" t="n"/>
      <c r="F10" s="145" t="n"/>
      <c r="G10" s="143" t="n"/>
      <c r="H10" s="144" t="n"/>
      <c r="I10" s="144" t="n"/>
      <c r="J10" s="334" t="n"/>
      <c r="K10" s="140" t="n"/>
    </row>
    <row r="11" hidden="1" ht="18" customHeight="1" s="268">
      <c r="A11" s="147" t="inlineStr">
        <is>
          <t>小計</t>
        </is>
      </c>
      <c r="B11" s="138" t="n"/>
      <c r="C11" s="138" t="n"/>
      <c r="D11" s="138" t="n"/>
      <c r="E11" s="139" t="n"/>
      <c r="F11" s="148" t="n"/>
      <c r="G11" s="138" t="n"/>
      <c r="H11" s="139" t="n"/>
      <c r="I11" s="138" t="n"/>
      <c r="J11" s="335">
        <f>SUM(J9:J10)</f>
        <v/>
      </c>
      <c r="K11" s="140" t="n"/>
    </row>
    <row r="12" hidden="1" ht="18" customHeight="1" s="268">
      <c r="A12" s="137" t="inlineStr">
        <is>
          <t>115年12月</t>
        </is>
      </c>
      <c r="B12" s="138" t="n"/>
      <c r="C12" s="138" t="n"/>
      <c r="D12" s="138" t="n"/>
      <c r="E12" s="138" t="n"/>
      <c r="F12" s="138" t="n"/>
      <c r="G12" s="138" t="n"/>
      <c r="H12" s="139" t="n"/>
      <c r="I12" s="138" t="n"/>
      <c r="J12" s="138" t="n"/>
      <c r="K12" s="140" t="n"/>
    </row>
    <row r="13" hidden="1" ht="18" customHeight="1" s="268">
      <c r="A13" s="141" t="n"/>
      <c r="B13" s="142" t="n"/>
      <c r="C13" s="142" t="n"/>
      <c r="D13" s="143" t="n"/>
      <c r="E13" s="144" t="n"/>
      <c r="F13" s="145" t="n"/>
      <c r="G13" s="143" t="n"/>
      <c r="H13" s="144" t="n"/>
      <c r="I13" s="144" t="n"/>
      <c r="J13" s="334" t="n"/>
      <c r="K13" s="140" t="n"/>
    </row>
    <row r="14" hidden="1" ht="18" customHeight="1" s="268">
      <c r="A14" s="141" t="n"/>
      <c r="B14" s="142" t="n"/>
      <c r="C14" s="142" t="n"/>
      <c r="D14" s="143" t="n"/>
      <c r="E14" s="144" t="n"/>
      <c r="F14" s="145" t="n"/>
      <c r="G14" s="143" t="n"/>
      <c r="H14" s="144" t="n"/>
      <c r="I14" s="144" t="n"/>
      <c r="J14" s="334" t="n"/>
      <c r="K14" s="140" t="n"/>
    </row>
    <row r="15" hidden="1" ht="18" customHeight="1" s="268">
      <c r="A15" s="147" t="inlineStr">
        <is>
          <t>小計</t>
        </is>
      </c>
      <c r="B15" s="138" t="n"/>
      <c r="C15" s="138" t="n"/>
      <c r="D15" s="138" t="n"/>
      <c r="E15" s="139" t="n"/>
      <c r="F15" s="148" t="n"/>
      <c r="G15" s="138" t="n"/>
      <c r="H15" s="139" t="n"/>
      <c r="I15" s="138" t="n"/>
      <c r="J15" s="335">
        <f>SUM(J13:J14)</f>
        <v/>
      </c>
      <c r="K15" s="140" t="n"/>
    </row>
    <row r="16" hidden="1" ht="18" customHeight="1" s="268">
      <c r="A16" s="137" t="inlineStr">
        <is>
          <t>116年01月</t>
        </is>
      </c>
      <c r="B16" s="138" t="n"/>
      <c r="C16" s="138" t="n"/>
      <c r="D16" s="138" t="n"/>
      <c r="E16" s="138" t="n"/>
      <c r="F16" s="138" t="n"/>
      <c r="G16" s="138" t="n"/>
      <c r="H16" s="139" t="n"/>
      <c r="I16" s="138" t="n"/>
      <c r="J16" s="138" t="n"/>
      <c r="K16" s="140" t="n"/>
    </row>
    <row r="17" hidden="1" ht="18" customHeight="1" s="268">
      <c r="A17" s="141" t="n"/>
      <c r="B17" s="142" t="n"/>
      <c r="C17" s="142" t="n"/>
      <c r="D17" s="143" t="n"/>
      <c r="E17" s="144" t="n"/>
      <c r="F17" s="145" t="n"/>
      <c r="G17" s="143" t="n"/>
      <c r="H17" s="144" t="n"/>
      <c r="I17" s="144" t="n"/>
      <c r="J17" s="334" t="n"/>
      <c r="K17" s="140" t="n"/>
    </row>
    <row r="18" hidden="1" ht="18" customHeight="1" s="268">
      <c r="A18" s="141" t="n"/>
      <c r="B18" s="142" t="n"/>
      <c r="C18" s="142" t="n"/>
      <c r="D18" s="143" t="n"/>
      <c r="E18" s="144" t="n"/>
      <c r="F18" s="145" t="n"/>
      <c r="G18" s="143" t="n"/>
      <c r="H18" s="144" t="n"/>
      <c r="I18" s="144" t="n"/>
      <c r="J18" s="334" t="n"/>
      <c r="K18" s="140" t="n"/>
    </row>
    <row r="19" hidden="1" ht="18" customHeight="1" s="268">
      <c r="A19" s="147" t="inlineStr">
        <is>
          <t>小計</t>
        </is>
      </c>
      <c r="B19" s="138" t="n"/>
      <c r="C19" s="138" t="n"/>
      <c r="D19" s="138" t="n"/>
      <c r="E19" s="139" t="n"/>
      <c r="F19" s="148" t="n"/>
      <c r="G19" s="138" t="n"/>
      <c r="H19" s="139" t="n"/>
      <c r="I19" s="138" t="n"/>
      <c r="J19" s="335">
        <f>SUM(J17:J18)</f>
        <v/>
      </c>
      <c r="K19" s="140" t="n"/>
    </row>
    <row r="20" hidden="1" ht="18" customHeight="1" s="268">
      <c r="A20" s="137" t="inlineStr">
        <is>
          <t>116年02月</t>
        </is>
      </c>
      <c r="B20" s="138" t="n"/>
      <c r="C20" s="138" t="n"/>
      <c r="D20" s="138" t="n"/>
      <c r="E20" s="138" t="n"/>
      <c r="F20" s="138" t="n"/>
      <c r="G20" s="138" t="n"/>
      <c r="H20" s="139" t="n"/>
      <c r="I20" s="138" t="n"/>
      <c r="J20" s="138" t="n"/>
      <c r="K20" s="140" t="n"/>
    </row>
    <row r="21" hidden="1" ht="18" customHeight="1" s="268">
      <c r="A21" s="141" t="n"/>
      <c r="B21" s="142" t="n"/>
      <c r="C21" s="142" t="n"/>
      <c r="D21" s="143" t="n"/>
      <c r="E21" s="144" t="n"/>
      <c r="F21" s="145" t="n"/>
      <c r="G21" s="143" t="n"/>
      <c r="H21" s="144" t="n"/>
      <c r="I21" s="144" t="n"/>
      <c r="J21" s="334" t="n"/>
      <c r="K21" s="140" t="n"/>
    </row>
    <row r="22" hidden="1" ht="18" customHeight="1" s="268">
      <c r="A22" s="141" t="n"/>
      <c r="B22" s="142" t="n"/>
      <c r="C22" s="142" t="n"/>
      <c r="D22" s="143" t="n"/>
      <c r="E22" s="144" t="n"/>
      <c r="F22" s="145" t="n"/>
      <c r="G22" s="143" t="n"/>
      <c r="H22" s="144" t="n"/>
      <c r="I22" s="144" t="n"/>
      <c r="J22" s="334" t="n"/>
      <c r="K22" s="140" t="n"/>
    </row>
    <row r="23" hidden="1" ht="18" customHeight="1" s="268">
      <c r="A23" s="147" t="inlineStr">
        <is>
          <t>小計</t>
        </is>
      </c>
      <c r="B23" s="138" t="n"/>
      <c r="C23" s="138" t="n"/>
      <c r="D23" s="138" t="n"/>
      <c r="E23" s="139" t="n"/>
      <c r="F23" s="148" t="n"/>
      <c r="G23" s="138" t="n"/>
      <c r="H23" s="139" t="n"/>
      <c r="I23" s="138" t="n"/>
      <c r="J23" s="335">
        <f>SUM(J21:J22)</f>
        <v/>
      </c>
      <c r="K23" s="140" t="n"/>
    </row>
    <row r="24" hidden="1" ht="18" customHeight="1" s="268">
      <c r="A24" s="137" t="inlineStr">
        <is>
          <t>116年03月</t>
        </is>
      </c>
      <c r="B24" s="138" t="n"/>
      <c r="C24" s="138" t="n"/>
      <c r="D24" s="138" t="n"/>
      <c r="E24" s="138" t="n"/>
      <c r="F24" s="138" t="n"/>
      <c r="G24" s="138" t="n"/>
      <c r="H24" s="139" t="n"/>
      <c r="I24" s="138" t="n"/>
      <c r="J24" s="138" t="n"/>
      <c r="K24" s="140" t="n"/>
    </row>
    <row r="25" hidden="1" ht="18" customHeight="1" s="268">
      <c r="A25" s="141" t="n"/>
      <c r="B25" s="142" t="n"/>
      <c r="C25" s="142" t="n"/>
      <c r="D25" s="143" t="n"/>
      <c r="E25" s="144" t="n"/>
      <c r="F25" s="145" t="n"/>
      <c r="G25" s="143" t="n"/>
      <c r="H25" s="144" t="n"/>
      <c r="I25" s="144" t="n"/>
      <c r="J25" s="334" t="n"/>
      <c r="K25" s="140" t="n"/>
    </row>
    <row r="26" hidden="1" ht="18" customHeight="1" s="268">
      <c r="A26" s="141" t="n"/>
      <c r="B26" s="142" t="n"/>
      <c r="C26" s="142" t="n"/>
      <c r="D26" s="143" t="n"/>
      <c r="E26" s="144" t="n"/>
      <c r="F26" s="145" t="n"/>
      <c r="G26" s="143" t="n"/>
      <c r="H26" s="144" t="n"/>
      <c r="I26" s="144" t="n"/>
      <c r="J26" s="334" t="n"/>
      <c r="K26" s="140" t="n"/>
    </row>
    <row r="27" hidden="1" ht="18" customHeight="1" s="268">
      <c r="A27" s="147" t="inlineStr">
        <is>
          <t>小計</t>
        </is>
      </c>
      <c r="B27" s="138" t="n"/>
      <c r="C27" s="138" t="n"/>
      <c r="D27" s="138" t="n"/>
      <c r="E27" s="139" t="n"/>
      <c r="F27" s="148" t="n"/>
      <c r="G27" s="138" t="n"/>
      <c r="H27" s="139" t="n"/>
      <c r="I27" s="138" t="n"/>
      <c r="J27" s="335">
        <f>SUM(J25:J26)</f>
        <v/>
      </c>
      <c r="K27" s="140" t="n"/>
    </row>
    <row r="28" hidden="1" ht="18" customHeight="1" s="268">
      <c r="A28" s="137" t="inlineStr">
        <is>
          <t>116年04月</t>
        </is>
      </c>
      <c r="B28" s="138" t="n"/>
      <c r="C28" s="138" t="n"/>
      <c r="D28" s="138" t="n"/>
      <c r="E28" s="138" t="n"/>
      <c r="F28" s="138" t="n"/>
      <c r="G28" s="138" t="n"/>
      <c r="H28" s="139" t="n"/>
      <c r="I28" s="138" t="n"/>
      <c r="J28" s="138" t="n"/>
      <c r="K28" s="140" t="n"/>
    </row>
    <row r="29" hidden="1" ht="18" customHeight="1" s="268">
      <c r="A29" s="141" t="n"/>
      <c r="B29" s="142" t="n"/>
      <c r="C29" s="142" t="n"/>
      <c r="D29" s="143" t="n"/>
      <c r="E29" s="144" t="n"/>
      <c r="F29" s="145" t="n"/>
      <c r="G29" s="143" t="n"/>
      <c r="H29" s="144" t="n"/>
      <c r="I29" s="144" t="n"/>
      <c r="J29" s="334" t="n"/>
      <c r="K29" s="140" t="n"/>
    </row>
    <row r="30" hidden="1" ht="18" customHeight="1" s="268">
      <c r="A30" s="141" t="n"/>
      <c r="B30" s="142" t="n"/>
      <c r="C30" s="142" t="n"/>
      <c r="D30" s="143" t="n"/>
      <c r="E30" s="144" t="n"/>
      <c r="F30" s="145" t="n"/>
      <c r="G30" s="143" t="n"/>
      <c r="H30" s="144" t="n"/>
      <c r="I30" s="144" t="n"/>
      <c r="J30" s="334" t="n"/>
      <c r="K30" s="140" t="n"/>
    </row>
    <row r="31" hidden="1" ht="18" customHeight="1" s="268">
      <c r="A31" s="147" t="inlineStr">
        <is>
          <t>小計</t>
        </is>
      </c>
      <c r="B31" s="138" t="n"/>
      <c r="C31" s="138" t="n"/>
      <c r="D31" s="138" t="n"/>
      <c r="E31" s="139" t="n"/>
      <c r="F31" s="148" t="n"/>
      <c r="G31" s="138" t="n"/>
      <c r="H31" s="139" t="n"/>
      <c r="I31" s="138" t="n"/>
      <c r="J31" s="335">
        <f>SUM(J29:J30)</f>
        <v/>
      </c>
      <c r="K31" s="140" t="n"/>
    </row>
    <row r="32" hidden="1" ht="18" customHeight="1" s="268">
      <c r="A32" s="137" t="inlineStr">
        <is>
          <t>116年05月</t>
        </is>
      </c>
      <c r="B32" s="138" t="n"/>
      <c r="C32" s="138" t="n"/>
      <c r="D32" s="138" t="n"/>
      <c r="E32" s="138" t="n"/>
      <c r="F32" s="138" t="n"/>
      <c r="G32" s="138" t="n"/>
      <c r="H32" s="139" t="n"/>
      <c r="I32" s="138" t="n"/>
      <c r="J32" s="138" t="n"/>
      <c r="K32" s="140" t="n"/>
    </row>
    <row r="33" hidden="1" ht="18" customHeight="1" s="268">
      <c r="A33" s="141" t="n"/>
      <c r="B33" s="142" t="n"/>
      <c r="C33" s="142" t="n"/>
      <c r="D33" s="143" t="n"/>
      <c r="E33" s="144" t="n"/>
      <c r="F33" s="145" t="n"/>
      <c r="G33" s="143" t="n"/>
      <c r="H33" s="144" t="n"/>
      <c r="I33" s="144" t="n"/>
      <c r="J33" s="334" t="n"/>
      <c r="K33" s="140" t="n"/>
    </row>
    <row r="34" hidden="1" ht="18" customHeight="1" s="268">
      <c r="A34" s="141" t="n"/>
      <c r="B34" s="142" t="n"/>
      <c r="C34" s="142" t="n"/>
      <c r="D34" s="143" t="n"/>
      <c r="E34" s="144" t="n"/>
      <c r="F34" s="145" t="n"/>
      <c r="G34" s="143" t="n"/>
      <c r="H34" s="144" t="n"/>
      <c r="I34" s="144" t="n"/>
      <c r="J34" s="334" t="n"/>
      <c r="K34" s="140" t="n"/>
    </row>
    <row r="35" hidden="1" ht="18" customHeight="1" s="268">
      <c r="A35" s="147" t="inlineStr">
        <is>
          <t>小計</t>
        </is>
      </c>
      <c r="B35" s="138" t="n"/>
      <c r="C35" s="138" t="n"/>
      <c r="D35" s="138" t="n"/>
      <c r="E35" s="139" t="n"/>
      <c r="F35" s="148" t="n"/>
      <c r="G35" s="138" t="n"/>
      <c r="H35" s="139" t="n"/>
      <c r="I35" s="138" t="n"/>
      <c r="J35" s="335">
        <f>SUM(J33:J34)</f>
        <v/>
      </c>
      <c r="K35" s="140" t="n"/>
    </row>
    <row r="36" ht="18" customHeight="1" s="268">
      <c r="A36" s="137" t="inlineStr">
        <is>
          <t>116年06月</t>
        </is>
      </c>
      <c r="B36" s="138" t="n"/>
      <c r="C36" s="138" t="n"/>
      <c r="D36" s="138" t="n"/>
      <c r="E36" s="138" t="n"/>
      <c r="F36" s="138" t="n"/>
      <c r="G36" s="138" t="n"/>
      <c r="H36" s="139" t="n"/>
      <c r="I36" s="138" t="n"/>
      <c r="J36" s="138" t="n"/>
      <c r="K36" s="140" t="n"/>
    </row>
    <row r="37" ht="18" customHeight="1" s="268">
      <c r="A37" s="141" t="n"/>
      <c r="B37" s="142" t="n"/>
      <c r="C37" s="142" t="n"/>
      <c r="D37" s="143" t="n"/>
      <c r="E37" s="144" t="n"/>
      <c r="F37" s="145" t="n"/>
      <c r="G37" s="143" t="n"/>
      <c r="H37" s="144" t="n"/>
      <c r="I37" s="144" t="n"/>
      <c r="J37" s="334" t="n"/>
      <c r="K37" s="140" t="n"/>
    </row>
    <row r="38" ht="18" customHeight="1" s="268">
      <c r="A38" s="141" t="n"/>
      <c r="B38" s="142" t="n"/>
      <c r="C38" s="142" t="n"/>
      <c r="D38" s="143" t="n"/>
      <c r="E38" s="144" t="n"/>
      <c r="F38" s="145" t="n"/>
      <c r="G38" s="143" t="n"/>
      <c r="H38" s="144" t="n"/>
      <c r="I38" s="144" t="n"/>
      <c r="J38" s="334" t="n"/>
      <c r="K38" s="140" t="n"/>
    </row>
    <row r="39" ht="18" customHeight="1" s="268">
      <c r="A39" s="147" t="inlineStr">
        <is>
          <t>小計</t>
        </is>
      </c>
      <c r="B39" s="138" t="n"/>
      <c r="C39" s="138" t="n"/>
      <c r="D39" s="138" t="n"/>
      <c r="E39" s="139" t="n"/>
      <c r="F39" s="148" t="n"/>
      <c r="G39" s="138" t="n"/>
      <c r="H39" s="139" t="n"/>
      <c r="I39" s="138" t="n"/>
      <c r="J39" s="335">
        <f>SUM(J37:J38)</f>
        <v/>
      </c>
      <c r="K39" s="140" t="n"/>
    </row>
    <row r="40" ht="18" customHeight="1" s="268">
      <c r="A40" s="137" t="inlineStr">
        <is>
          <t>合                                   計</t>
        </is>
      </c>
      <c r="B40" s="138" t="n"/>
      <c r="C40" s="138" t="n"/>
      <c r="D40" s="138" t="n"/>
      <c r="E40" s="138" t="n"/>
      <c r="F40" s="138" t="n"/>
      <c r="G40" s="138" t="n"/>
      <c r="H40" s="139" t="n"/>
      <c r="I40" s="138" t="n"/>
      <c r="J40" s="335">
        <f>SUM(J7,J11,J15,J19,J23,J27,J31,J35,J39)</f>
        <v/>
      </c>
      <c r="K40" s="140" t="n"/>
    </row>
    <row r="41" ht="18" customHeight="1" s="268">
      <c r="A41" s="154" t="inlineStr">
        <is>
          <t>註1：「項目名稱」需與計畫書所列之材料項目一致。</t>
        </is>
      </c>
      <c r="B41" s="247" t="n"/>
      <c r="C41" s="247" t="n"/>
      <c r="D41" s="247" t="n"/>
      <c r="E41" s="247" t="n"/>
      <c r="F41" s="247" t="n"/>
      <c r="G41" s="247" t="n"/>
      <c r="H41" s="247" t="n"/>
      <c r="I41" s="247" t="n"/>
      <c r="J41" s="247" t="n"/>
      <c r="K41" s="247" t="n"/>
    </row>
    <row r="42" ht="18" customHeight="1" s="268">
      <c r="A42" s="154" t="inlineStr">
        <is>
          <t>註2：「品名」請儘量以中文表示。</t>
        </is>
      </c>
      <c r="B42" s="247" t="n"/>
      <c r="C42" s="247" t="n"/>
      <c r="D42" s="247" t="n"/>
      <c r="E42" s="247" t="n"/>
      <c r="F42" s="247" t="n"/>
      <c r="G42" s="247" t="n"/>
      <c r="H42" s="247" t="n"/>
      <c r="I42" s="247" t="n"/>
      <c r="J42" s="247" t="n"/>
      <c r="K42" s="247" t="n"/>
    </row>
    <row r="43" ht="18" customHeight="1" s="268">
      <c r="A43" s="154" t="inlineStr">
        <is>
          <t>註3：如屬公司共通性材料領用，發票日期、發票號碼請改填寫領料單日期、領料單號碼、供應商及付款憑證欄則可空白。</t>
        </is>
      </c>
      <c r="B43" s="247" t="n"/>
      <c r="C43" s="247" t="n"/>
      <c r="D43" s="247" t="n"/>
      <c r="E43" s="247" t="n"/>
      <c r="F43" s="247" t="n"/>
      <c r="G43" s="247" t="n"/>
      <c r="H43" s="247" t="n"/>
      <c r="I43" s="247" t="n"/>
      <c r="J43" s="247" t="n"/>
      <c r="K43" s="247" t="n"/>
    </row>
    <row r="44" ht="18" customHeight="1" s="268">
      <c r="A44" s="267" t="inlineStr">
        <is>
          <t>註4：營業稅不得報支。</t>
        </is>
      </c>
      <c r="B44" s="247" t="n"/>
      <c r="C44" s="247" t="n"/>
      <c r="D44" s="247" t="n"/>
      <c r="E44" s="247" t="n"/>
      <c r="F44" s="247" t="n"/>
      <c r="G44" s="247" t="n"/>
      <c r="H44" s="247" t="n"/>
      <c r="I44" s="247" t="n"/>
      <c r="J44" s="247" t="n"/>
      <c r="K44" s="247" t="n"/>
    </row>
    <row r="45" ht="18" customHeight="1" s="268">
      <c r="A45" s="267" t="inlineStr">
        <is>
          <t>註5：付款憑證請填寫支票號碼﹐若以零用金支付或匯款方式請註明。</t>
        </is>
      </c>
      <c r="E45" s="247" t="n"/>
      <c r="F45" s="247" t="n"/>
      <c r="G45" s="247" t="n"/>
      <c r="H45" s="247" t="n"/>
      <c r="I45" s="247" t="n"/>
      <c r="J45" s="247" t="n"/>
      <c r="K45" s="247" t="n"/>
    </row>
    <row r="46" ht="17.25" customHeight="1" s="268" thickBot="1">
      <c r="A46" s="155" t="inlineStr">
        <is>
          <t xml:space="preserve">註6：帳務查核時應備妥下列文件備查:1.為專案計畫採購者應提供統一發票、收據或進口結匯單據與invoice、及內部轉帳傳票、請購單、採購單及驗收單及付款憑證（如水單、信用狀、匯款單、付款支票、銀行對帳單、零用金支付清單等），足以證明之支付憑證。2.自共通性器材領料應提供：領料單、材料明細帳或分攤表。3.涉及外幣支付時應附當時之外幣匯率表。
</t>
        </is>
      </c>
    </row>
    <row r="47" ht="14.25" customHeight="1" s="268">
      <c r="A47" s="247" t="n"/>
      <c r="B47" s="247" t="n"/>
      <c r="C47" s="247" t="n"/>
      <c r="D47" s="247" t="n"/>
      <c r="E47" s="247" t="n"/>
      <c r="F47" s="247" t="n"/>
      <c r="G47" s="247" t="n"/>
      <c r="H47" s="247" t="n"/>
      <c r="I47" s="247" t="n"/>
      <c r="J47" s="247" t="n"/>
      <c r="K47" s="247" t="n"/>
    </row>
    <row r="48" ht="14.25" customHeight="1" s="268">
      <c r="A48" s="247" t="n"/>
      <c r="B48" s="247" t="n"/>
      <c r="C48" s="247" t="n"/>
      <c r="D48" s="247" t="n"/>
      <c r="E48" s="247" t="n"/>
      <c r="F48" s="247" t="n"/>
      <c r="G48" s="247" t="n"/>
      <c r="H48" s="247" t="n"/>
      <c r="I48" s="247" t="n"/>
      <c r="J48" s="247" t="n"/>
      <c r="K48" s="247" t="n"/>
    </row>
    <row r="49" ht="14.25" customHeight="1" s="268">
      <c r="A49" s="267" t="n"/>
      <c r="B49" s="247" t="n"/>
      <c r="C49" s="247" t="n"/>
      <c r="D49" s="247" t="n"/>
      <c r="E49" s="247" t="n"/>
      <c r="F49" s="247" t="n"/>
      <c r="G49" s="247" t="n"/>
      <c r="H49" s="247" t="n"/>
      <c r="I49" s="247" t="n"/>
      <c r="J49" s="247" t="n"/>
      <c r="K49" s="247" t="n"/>
    </row>
    <row r="52" ht="43.5" customFormat="1" customHeight="1" s="261">
      <c r="A52" s="261" t="n"/>
    </row>
    <row r="55" ht="14.25" customHeight="1" s="268"/>
  </sheetData>
  <mergeCells count="2">
    <mergeCell ref="A52:K52"/>
    <mergeCell ref="A1:K1"/>
  </mergeCells>
  <pageMargins left="0.7" right="0.7" top="0.75" bottom="0.75" header="0.3" footer="0.3"/>
  <pageSetup orientation="landscape" paperSize="9" fitToHeight="0" fitToWidth="1"/>
  <drawing xmlns:r="http://schemas.openxmlformats.org/officeDocument/2006/relationships" r:id="rId1"/>
</worksheet>
</file>

<file path=xl/worksheets/sheet9.xml><?xml version="1.0" encoding="utf-8"?>
<worksheet xmlns="http://schemas.openxmlformats.org/spreadsheetml/2006/main">
  <sheetPr>
    <outlinePr summaryBelow="1" summaryRight="1"/>
    <pageSetUpPr fitToPage="1"/>
  </sheetPr>
  <dimension ref="A1:J102"/>
  <sheetViews>
    <sheetView topLeftCell="A50" workbookViewId="0">
      <selection activeCell="D45" sqref="D45:E45"/>
    </sheetView>
  </sheetViews>
  <sheetFormatPr baseColWidth="8" defaultColWidth="9" defaultRowHeight="15.75"/>
  <cols>
    <col width="13.125" customWidth="1" style="268" min="1" max="1"/>
    <col width="14.125" customWidth="1" style="268" min="2" max="2"/>
    <col width="19.625" customWidth="1" style="268" min="3" max="3"/>
    <col width="9.5" customWidth="1" style="268" min="4" max="4"/>
    <col width="11.625" customWidth="1" style="268" min="5" max="5"/>
    <col width="5.5" customWidth="1" style="268" min="6" max="6"/>
    <col width="16.5" customWidth="1" style="268" min="7" max="7"/>
    <col width="15.625" customWidth="1" style="268" min="8" max="8"/>
    <col width="12.125" customWidth="1" style="268" min="9" max="9"/>
    <col width="11.125" customWidth="1" style="268" min="10" max="10"/>
    <col width="9" customWidth="1" style="268" min="11" max="11"/>
    <col width="9" customWidth="1" style="268" min="12" max="16384"/>
  </cols>
  <sheetData>
    <row r="1" ht="25.35" customHeight="1" s="268">
      <c r="A1" s="259" t="inlineStr">
        <is>
          <t>設備使用費(1)---舊有設備</t>
        </is>
      </c>
    </row>
    <row r="2" ht="20.1" customHeight="1" s="268" thickBot="1">
      <c r="A2" s="247" t="n"/>
      <c r="B2" s="247" t="n"/>
      <c r="C2" s="247" t="n"/>
      <c r="D2" s="247" t="n"/>
      <c r="E2" s="247" t="n"/>
      <c r="F2" s="247" t="n"/>
      <c r="G2" s="247" t="n"/>
      <c r="H2" s="247" t="n"/>
      <c r="I2" s="247" t="n"/>
      <c r="J2" s="156" t="inlineStr">
        <is>
          <t>金額單位:元</t>
        </is>
      </c>
    </row>
    <row r="3" ht="54" customFormat="1" customHeight="1" s="9">
      <c r="A3" s="157" t="inlineStr">
        <is>
          <t>財產編號</t>
        </is>
      </c>
      <c r="B3" s="158" t="inlineStr">
        <is>
          <t>設備名稱</t>
        </is>
      </c>
      <c r="C3" s="159" t="inlineStr">
        <is>
          <t>對照計畫書所列項目</t>
        </is>
      </c>
      <c r="D3" s="158" t="inlineStr">
        <is>
          <t>取得日期</t>
        </is>
      </c>
      <c r="E3" s="159" t="inlineStr">
        <is>
          <t>購入成本
(單套)</t>
        </is>
      </c>
      <c r="F3" s="159" t="inlineStr">
        <is>
          <t>套數
A1</t>
        </is>
      </c>
      <c r="G3" s="159" t="inlineStr">
        <is>
          <t>投入時
單套帳面價值
（未折減餘額）
A2</t>
        </is>
      </c>
      <c r="H3" s="160" t="inlineStr">
        <is>
          <t>每月攤提使用費
A3=A1*A2/48
(詳如註3)</t>
        </is>
      </c>
      <c r="I3" s="159" t="inlineStr">
        <is>
          <t>本期投入期數(月數)
A4</t>
        </is>
      </c>
      <c r="J3" s="161" t="inlineStr">
        <is>
          <t>本期使用費
A5=A3*A4</t>
        </is>
      </c>
    </row>
    <row r="4" hidden="1" ht="20.1" customHeight="1" s="268">
      <c r="A4" s="162" t="inlineStr">
        <is>
          <t>115年10月</t>
        </is>
      </c>
      <c r="B4" s="150" t="n"/>
      <c r="C4" s="150" t="n"/>
      <c r="D4" s="150" t="n"/>
      <c r="E4" s="150" t="n"/>
      <c r="F4" s="150" t="n"/>
      <c r="G4" s="150" t="n"/>
      <c r="H4" s="150" t="n"/>
      <c r="I4" s="150" t="n"/>
      <c r="J4" s="163" t="n"/>
    </row>
    <row r="5" hidden="1" ht="20.1" customHeight="1" s="268">
      <c r="A5" s="164" t="n"/>
      <c r="B5" s="165" t="n"/>
      <c r="C5" s="165" t="n"/>
      <c r="D5" s="166" t="n"/>
      <c r="E5" s="336" t="n"/>
      <c r="F5" s="165" t="n"/>
      <c r="G5" s="336" t="n"/>
      <c r="H5" s="337">
        <f>G5/48*F5</f>
        <v/>
      </c>
      <c r="I5" s="169" t="n"/>
      <c r="J5" s="338">
        <f>H5*I5</f>
        <v/>
      </c>
    </row>
    <row r="6" hidden="1" ht="20.1" customHeight="1" s="268">
      <c r="A6" s="164" t="n"/>
      <c r="B6" s="165" t="n"/>
      <c r="C6" s="165" t="n"/>
      <c r="D6" s="166" t="n"/>
      <c r="E6" s="336" t="n"/>
      <c r="F6" s="165" t="n"/>
      <c r="G6" s="336" t="n"/>
      <c r="H6" s="337">
        <f>G6/48*F6</f>
        <v/>
      </c>
      <c r="I6" s="169" t="n"/>
      <c r="J6" s="338">
        <f>H6*I6</f>
        <v/>
      </c>
    </row>
    <row r="7" hidden="1" ht="20.1" customHeight="1" s="268">
      <c r="A7" s="164" t="n"/>
      <c r="B7" s="165" t="n"/>
      <c r="C7" s="165" t="n"/>
      <c r="D7" s="166" t="n"/>
      <c r="E7" s="336" t="n"/>
      <c r="F7" s="165" t="n"/>
      <c r="G7" s="336" t="n"/>
      <c r="H7" s="337">
        <f>G7/48*F7</f>
        <v/>
      </c>
      <c r="I7" s="169" t="n"/>
      <c r="J7" s="338">
        <f>H7*I7</f>
        <v/>
      </c>
    </row>
    <row r="8" hidden="1" ht="20.1" customFormat="1" customHeight="1" s="10" thickBot="1">
      <c r="A8" s="171" t="inlineStr">
        <is>
          <t>小計</t>
        </is>
      </c>
      <c r="B8" s="172" t="n"/>
      <c r="C8" s="172" t="n"/>
      <c r="D8" s="173" t="n"/>
      <c r="E8" s="172" t="n"/>
      <c r="F8" s="172" t="n"/>
      <c r="G8" s="339" t="n"/>
      <c r="H8" s="339" t="n"/>
      <c r="I8" s="175" t="n"/>
      <c r="J8" s="340">
        <f>SUM(J5:J7)</f>
        <v/>
      </c>
    </row>
    <row r="9" hidden="1" ht="20.1" customHeight="1" s="268">
      <c r="A9" s="162" t="inlineStr">
        <is>
          <t>115年11月</t>
        </is>
      </c>
      <c r="B9" s="150" t="n"/>
      <c r="C9" s="150" t="n"/>
      <c r="D9" s="150" t="n"/>
      <c r="E9" s="150" t="n"/>
      <c r="F9" s="150" t="n"/>
      <c r="G9" s="150" t="n"/>
      <c r="H9" s="150" t="n"/>
      <c r="I9" s="150" t="n"/>
      <c r="J9" s="163" t="n"/>
    </row>
    <row r="10" hidden="1" ht="20.1" customHeight="1" s="268">
      <c r="A10" s="164" t="n"/>
      <c r="B10" s="165" t="n"/>
      <c r="C10" s="165" t="n"/>
      <c r="D10" s="166" t="n"/>
      <c r="E10" s="336" t="n"/>
      <c r="F10" s="165" t="n"/>
      <c r="G10" s="336" t="n"/>
      <c r="H10" s="337">
        <f>G10/48*F10</f>
        <v/>
      </c>
      <c r="I10" s="169" t="n"/>
      <c r="J10" s="338">
        <f>H10*I10</f>
        <v/>
      </c>
    </row>
    <row r="11" hidden="1" ht="20.1" customHeight="1" s="268">
      <c r="A11" s="164" t="n"/>
      <c r="B11" s="165" t="n"/>
      <c r="C11" s="165" t="n"/>
      <c r="D11" s="166" t="n"/>
      <c r="E11" s="336" t="n"/>
      <c r="F11" s="165" t="n"/>
      <c r="G11" s="336" t="n"/>
      <c r="H11" s="337">
        <f>G11/48*F11</f>
        <v/>
      </c>
      <c r="I11" s="169" t="n"/>
      <c r="J11" s="338">
        <f>H11*I11</f>
        <v/>
      </c>
    </row>
    <row r="12" hidden="1" ht="20.1" customHeight="1" s="268">
      <c r="A12" s="164" t="n"/>
      <c r="B12" s="165" t="n"/>
      <c r="C12" s="165" t="n"/>
      <c r="D12" s="166" t="n"/>
      <c r="E12" s="336" t="n"/>
      <c r="F12" s="165" t="n"/>
      <c r="G12" s="336" t="n"/>
      <c r="H12" s="337">
        <f>G12/48*F12</f>
        <v/>
      </c>
      <c r="I12" s="169" t="n"/>
      <c r="J12" s="338">
        <f>H12*I12</f>
        <v/>
      </c>
    </row>
    <row r="13" hidden="1" ht="20.1" customFormat="1" customHeight="1" s="10" thickBot="1">
      <c r="A13" s="171" t="inlineStr">
        <is>
          <t>小計</t>
        </is>
      </c>
      <c r="B13" s="172" t="n"/>
      <c r="C13" s="172" t="n"/>
      <c r="D13" s="173" t="n"/>
      <c r="E13" s="172" t="n"/>
      <c r="F13" s="172" t="n"/>
      <c r="G13" s="339" t="n"/>
      <c r="H13" s="339" t="n"/>
      <c r="I13" s="175" t="n"/>
      <c r="J13" s="340">
        <f>SUM(J10:J12)</f>
        <v/>
      </c>
    </row>
    <row r="14" hidden="1" ht="20.1" customHeight="1" s="268">
      <c r="A14" s="162" t="inlineStr">
        <is>
          <t>115年12月</t>
        </is>
      </c>
      <c r="B14" s="150" t="n"/>
      <c r="C14" s="150" t="n"/>
      <c r="D14" s="150" t="n"/>
      <c r="E14" s="150" t="n"/>
      <c r="F14" s="150" t="n"/>
      <c r="G14" s="150" t="n"/>
      <c r="H14" s="150" t="n"/>
      <c r="I14" s="150" t="n"/>
      <c r="J14" s="163" t="n"/>
    </row>
    <row r="15" hidden="1" ht="20.1" customHeight="1" s="268">
      <c r="A15" s="164" t="n"/>
      <c r="B15" s="165" t="n"/>
      <c r="C15" s="165" t="n"/>
      <c r="D15" s="166" t="n"/>
      <c r="E15" s="336" t="n"/>
      <c r="F15" s="165" t="n"/>
      <c r="G15" s="336" t="n"/>
      <c r="H15" s="337">
        <f>G15/48*F15</f>
        <v/>
      </c>
      <c r="I15" s="169" t="n"/>
      <c r="J15" s="338">
        <f>H15*I15</f>
        <v/>
      </c>
    </row>
    <row r="16" hidden="1" ht="20.1" customHeight="1" s="268">
      <c r="A16" s="164" t="n"/>
      <c r="B16" s="165" t="n"/>
      <c r="C16" s="165" t="n"/>
      <c r="D16" s="166" t="n"/>
      <c r="E16" s="336" t="n"/>
      <c r="F16" s="165" t="n"/>
      <c r="G16" s="336" t="n"/>
      <c r="H16" s="337">
        <f>G16/48*F16</f>
        <v/>
      </c>
      <c r="I16" s="169" t="n"/>
      <c r="J16" s="338">
        <f>H16*I16</f>
        <v/>
      </c>
    </row>
    <row r="17" hidden="1" ht="20.1" customHeight="1" s="268">
      <c r="A17" s="164" t="n"/>
      <c r="B17" s="165" t="n"/>
      <c r="C17" s="165" t="n"/>
      <c r="D17" s="166" t="n"/>
      <c r="E17" s="336" t="n"/>
      <c r="F17" s="165" t="n"/>
      <c r="G17" s="336" t="n"/>
      <c r="H17" s="337">
        <f>G17/48*F17</f>
        <v/>
      </c>
      <c r="I17" s="169" t="n"/>
      <c r="J17" s="338">
        <f>H17*I17</f>
        <v/>
      </c>
    </row>
    <row r="18" hidden="1" ht="20.1" customFormat="1" customHeight="1" s="10" thickBot="1">
      <c r="A18" s="171" t="inlineStr">
        <is>
          <t>小計</t>
        </is>
      </c>
      <c r="B18" s="172" t="n"/>
      <c r="C18" s="172" t="n"/>
      <c r="D18" s="173" t="n"/>
      <c r="E18" s="172" t="n"/>
      <c r="F18" s="172" t="n"/>
      <c r="G18" s="339" t="n"/>
      <c r="H18" s="339" t="n"/>
      <c r="I18" s="175" t="n"/>
      <c r="J18" s="340">
        <f>SUM(J15:J17)</f>
        <v/>
      </c>
    </row>
    <row r="19" hidden="1" ht="20.1" customFormat="1" customHeight="1" s="10">
      <c r="A19" s="162" t="inlineStr">
        <is>
          <t>116年01月</t>
        </is>
      </c>
      <c r="B19" s="150" t="n"/>
      <c r="C19" s="150" t="n"/>
      <c r="D19" s="150" t="n"/>
      <c r="E19" s="150" t="n"/>
      <c r="F19" s="150" t="n"/>
      <c r="G19" s="150" t="n"/>
      <c r="H19" s="150" t="n"/>
      <c r="I19" s="150" t="n"/>
      <c r="J19" s="163" t="n"/>
    </row>
    <row r="20" hidden="1" ht="20.1" customHeight="1" s="268">
      <c r="A20" s="164" t="n"/>
      <c r="B20" s="165" t="n"/>
      <c r="C20" s="165" t="n"/>
      <c r="D20" s="166" t="n"/>
      <c r="E20" s="336" t="n"/>
      <c r="F20" s="165" t="n"/>
      <c r="G20" s="336" t="n"/>
      <c r="H20" s="337">
        <f>G20/48*F20</f>
        <v/>
      </c>
      <c r="I20" s="169" t="n"/>
      <c r="J20" s="338">
        <f>H20*I20</f>
        <v/>
      </c>
    </row>
    <row r="21" hidden="1" ht="20.1" customHeight="1" s="268">
      <c r="A21" s="164" t="n"/>
      <c r="B21" s="165" t="n"/>
      <c r="C21" s="165" t="n"/>
      <c r="D21" s="166" t="n"/>
      <c r="E21" s="336" t="n"/>
      <c r="F21" s="165" t="n"/>
      <c r="G21" s="336" t="n"/>
      <c r="H21" s="337">
        <f>G21/48*F21</f>
        <v/>
      </c>
      <c r="I21" s="169" t="n"/>
      <c r="J21" s="338">
        <f>H21*I21</f>
        <v/>
      </c>
    </row>
    <row r="22" hidden="1" ht="20.1" customHeight="1" s="268">
      <c r="A22" s="164" t="n"/>
      <c r="B22" s="165" t="n"/>
      <c r="C22" s="165" t="n"/>
      <c r="D22" s="166" t="n"/>
      <c r="E22" s="336" t="n"/>
      <c r="F22" s="165" t="n"/>
      <c r="G22" s="336" t="n"/>
      <c r="H22" s="337">
        <f>G22/48*F22</f>
        <v/>
      </c>
      <c r="I22" s="169" t="n"/>
      <c r="J22" s="338">
        <f>H22*I22</f>
        <v/>
      </c>
    </row>
    <row r="23" hidden="1" ht="20.1" customFormat="1" customHeight="1" s="10" thickBot="1">
      <c r="A23" s="171" t="inlineStr">
        <is>
          <t>小計</t>
        </is>
      </c>
      <c r="B23" s="172" t="n"/>
      <c r="C23" s="172" t="n"/>
      <c r="D23" s="173" t="n"/>
      <c r="E23" s="172" t="n"/>
      <c r="F23" s="172" t="n"/>
      <c r="G23" s="339" t="n"/>
      <c r="H23" s="339" t="n"/>
      <c r="I23" s="175" t="n"/>
      <c r="J23" s="340">
        <f>SUM(J20:J22)</f>
        <v/>
      </c>
    </row>
    <row r="24" hidden="1" ht="20.1" customFormat="1" customHeight="1" s="10">
      <c r="A24" s="162" t="inlineStr">
        <is>
          <t>116年02月</t>
        </is>
      </c>
      <c r="B24" s="150" t="n"/>
      <c r="C24" s="150" t="n"/>
      <c r="D24" s="150" t="n"/>
      <c r="E24" s="150" t="n"/>
      <c r="F24" s="150" t="n"/>
      <c r="G24" s="150" t="n"/>
      <c r="H24" s="150" t="n"/>
      <c r="I24" s="150" t="n"/>
      <c r="J24" s="163" t="n"/>
    </row>
    <row r="25" hidden="1" ht="20.1" customHeight="1" s="268">
      <c r="A25" s="164" t="n"/>
      <c r="B25" s="165" t="n"/>
      <c r="C25" s="165" t="n"/>
      <c r="D25" s="166" t="n"/>
      <c r="E25" s="336" t="n"/>
      <c r="F25" s="165" t="n"/>
      <c r="G25" s="336" t="n"/>
      <c r="H25" s="337">
        <f>G25/48*F25</f>
        <v/>
      </c>
      <c r="I25" s="169" t="n"/>
      <c r="J25" s="338">
        <f>H25*I25</f>
        <v/>
      </c>
    </row>
    <row r="26" hidden="1" ht="20.1" customHeight="1" s="268">
      <c r="A26" s="164" t="n"/>
      <c r="B26" s="165" t="n"/>
      <c r="C26" s="165" t="n"/>
      <c r="D26" s="166" t="n"/>
      <c r="E26" s="336" t="n"/>
      <c r="F26" s="165" t="n"/>
      <c r="G26" s="336" t="n"/>
      <c r="H26" s="337">
        <f>G26/48*F26</f>
        <v/>
      </c>
      <c r="I26" s="169" t="n"/>
      <c r="J26" s="338">
        <f>H26*I26</f>
        <v/>
      </c>
    </row>
    <row r="27" hidden="1" ht="20.1" customHeight="1" s="268">
      <c r="A27" s="164" t="n"/>
      <c r="B27" s="165" t="n"/>
      <c r="C27" s="165" t="n"/>
      <c r="D27" s="166" t="n"/>
      <c r="E27" s="336" t="n"/>
      <c r="F27" s="165" t="n"/>
      <c r="G27" s="336" t="n"/>
      <c r="H27" s="337">
        <f>G27/48*F27</f>
        <v/>
      </c>
      <c r="I27" s="169" t="n"/>
      <c r="J27" s="338">
        <f>H27*I27</f>
        <v/>
      </c>
    </row>
    <row r="28" hidden="1" ht="20.1" customFormat="1" customHeight="1" s="10" thickBot="1">
      <c r="A28" s="171" t="inlineStr">
        <is>
          <t>小計</t>
        </is>
      </c>
      <c r="B28" s="172" t="n"/>
      <c r="C28" s="172" t="n"/>
      <c r="D28" s="173" t="n"/>
      <c r="E28" s="172" t="n"/>
      <c r="F28" s="172" t="n"/>
      <c r="G28" s="339" t="n"/>
      <c r="H28" s="339" t="n"/>
      <c r="I28" s="175" t="n"/>
      <c r="J28" s="340">
        <f>SUM(J25:J27)</f>
        <v/>
      </c>
    </row>
    <row r="29" hidden="1" ht="20.1" customFormat="1" customHeight="1" s="10">
      <c r="A29" s="162" t="inlineStr">
        <is>
          <t>116年03月</t>
        </is>
      </c>
      <c r="B29" s="150" t="n"/>
      <c r="C29" s="150" t="n"/>
      <c r="D29" s="150" t="n"/>
      <c r="E29" s="150" t="n"/>
      <c r="F29" s="150" t="n"/>
      <c r="G29" s="150" t="n"/>
      <c r="H29" s="150" t="n"/>
      <c r="I29" s="150" t="n"/>
      <c r="J29" s="163" t="n"/>
    </row>
    <row r="30" hidden="1" ht="20.1" customHeight="1" s="268">
      <c r="A30" s="164" t="n"/>
      <c r="B30" s="165" t="n"/>
      <c r="C30" s="165" t="n"/>
      <c r="D30" s="166" t="n"/>
      <c r="E30" s="336" t="n"/>
      <c r="F30" s="165" t="n"/>
      <c r="G30" s="336" t="n"/>
      <c r="H30" s="337">
        <f>G30/48*F30</f>
        <v/>
      </c>
      <c r="I30" s="169" t="n"/>
      <c r="J30" s="338">
        <f>H30*I30</f>
        <v/>
      </c>
    </row>
    <row r="31" hidden="1" ht="20.1" customHeight="1" s="268">
      <c r="A31" s="164" t="n"/>
      <c r="B31" s="165" t="n"/>
      <c r="C31" s="165" t="n"/>
      <c r="D31" s="166" t="n"/>
      <c r="E31" s="336" t="n"/>
      <c r="F31" s="165" t="n"/>
      <c r="G31" s="336" t="n"/>
      <c r="H31" s="337">
        <f>G31/48*F31</f>
        <v/>
      </c>
      <c r="I31" s="169" t="n"/>
      <c r="J31" s="338">
        <f>H31*I31</f>
        <v/>
      </c>
    </row>
    <row r="32" hidden="1" ht="20.1" customHeight="1" s="268">
      <c r="A32" s="164" t="n"/>
      <c r="B32" s="165" t="n"/>
      <c r="C32" s="165" t="n"/>
      <c r="D32" s="166" t="n"/>
      <c r="E32" s="336" t="n"/>
      <c r="F32" s="165" t="n"/>
      <c r="G32" s="336" t="n"/>
      <c r="H32" s="337">
        <f>G32/48*F32</f>
        <v/>
      </c>
      <c r="I32" s="169" t="n"/>
      <c r="J32" s="338">
        <f>H32*I32</f>
        <v/>
      </c>
    </row>
    <row r="33" hidden="1" ht="20.1" customHeight="1" s="268">
      <c r="A33" s="171" t="inlineStr">
        <is>
          <t>小計</t>
        </is>
      </c>
      <c r="B33" s="172" t="n"/>
      <c r="C33" s="172" t="n"/>
      <c r="D33" s="173" t="n"/>
      <c r="E33" s="172" t="n"/>
      <c r="F33" s="172" t="n"/>
      <c r="G33" s="339" t="n"/>
      <c r="H33" s="339" t="n"/>
      <c r="I33" s="175" t="n"/>
      <c r="J33" s="340">
        <f>SUM(J30:J32)</f>
        <v/>
      </c>
    </row>
    <row r="34" hidden="1" ht="20.1" customFormat="1" customHeight="1" s="10">
      <c r="A34" s="162" t="inlineStr">
        <is>
          <t>116年04月</t>
        </is>
      </c>
      <c r="B34" s="150" t="n"/>
      <c r="C34" s="150" t="n"/>
      <c r="D34" s="150" t="n"/>
      <c r="E34" s="150" t="n"/>
      <c r="F34" s="150" t="n"/>
      <c r="G34" s="150" t="n"/>
      <c r="H34" s="150" t="n"/>
      <c r="I34" s="150" t="n"/>
      <c r="J34" s="163" t="n"/>
    </row>
    <row r="35" hidden="1" ht="20.1" customHeight="1" s="268">
      <c r="A35" s="164" t="n"/>
      <c r="B35" s="165" t="n"/>
      <c r="C35" s="165" t="n"/>
      <c r="D35" s="166" t="n"/>
      <c r="E35" s="336" t="n"/>
      <c r="F35" s="165" t="n"/>
      <c r="G35" s="336" t="n"/>
      <c r="H35" s="337">
        <f>G35/48*F35</f>
        <v/>
      </c>
      <c r="I35" s="169" t="n"/>
      <c r="J35" s="338">
        <f>H35*I35</f>
        <v/>
      </c>
    </row>
    <row r="36" hidden="1" ht="20.1" customHeight="1" s="268">
      <c r="A36" s="164" t="n"/>
      <c r="B36" s="165" t="n"/>
      <c r="C36" s="165" t="n"/>
      <c r="D36" s="166" t="n"/>
      <c r="E36" s="336" t="n"/>
      <c r="F36" s="165" t="n"/>
      <c r="G36" s="336" t="n"/>
      <c r="H36" s="337">
        <f>G36/48*F36</f>
        <v/>
      </c>
      <c r="I36" s="169" t="n"/>
      <c r="J36" s="338">
        <f>H36*I36</f>
        <v/>
      </c>
    </row>
    <row r="37" hidden="1" ht="20.1" customHeight="1" s="268">
      <c r="A37" s="164" t="n"/>
      <c r="B37" s="165" t="n"/>
      <c r="C37" s="165" t="n"/>
      <c r="D37" s="166" t="n"/>
      <c r="E37" s="336" t="n"/>
      <c r="F37" s="165" t="n"/>
      <c r="G37" s="336" t="n"/>
      <c r="H37" s="337">
        <f>G37/48*F37</f>
        <v/>
      </c>
      <c r="I37" s="169" t="n"/>
      <c r="J37" s="338">
        <f>H37*I37</f>
        <v/>
      </c>
    </row>
    <row r="38" hidden="1" ht="20.1" customFormat="1" customHeight="1" s="10" thickBot="1">
      <c r="A38" s="171" t="inlineStr">
        <is>
          <t>小計</t>
        </is>
      </c>
      <c r="B38" s="172" t="n"/>
      <c r="C38" s="172" t="n"/>
      <c r="D38" s="173" t="n"/>
      <c r="E38" s="172" t="n"/>
      <c r="F38" s="172" t="n"/>
      <c r="G38" s="339" t="n"/>
      <c r="H38" s="339" t="n"/>
      <c r="I38" s="175" t="n"/>
      <c r="J38" s="340">
        <f>SUM(J35:J37)</f>
        <v/>
      </c>
    </row>
    <row r="39" hidden="1" ht="20.1" customFormat="1" customHeight="1" s="10">
      <c r="A39" s="162" t="inlineStr">
        <is>
          <t>116年05月</t>
        </is>
      </c>
      <c r="B39" s="150" t="n"/>
      <c r="C39" s="150" t="n"/>
      <c r="D39" s="150" t="n"/>
      <c r="E39" s="150" t="n"/>
      <c r="F39" s="150" t="n"/>
      <c r="G39" s="150" t="n"/>
      <c r="H39" s="150" t="n"/>
      <c r="I39" s="150" t="n"/>
      <c r="J39" s="163" t="n"/>
    </row>
    <row r="40" hidden="1" ht="20.1" customHeight="1" s="268">
      <c r="A40" s="164" t="n"/>
      <c r="B40" s="165" t="n"/>
      <c r="C40" s="165" t="n"/>
      <c r="D40" s="166" t="n"/>
      <c r="E40" s="336" t="n"/>
      <c r="F40" s="165" t="n"/>
      <c r="G40" s="336" t="n"/>
      <c r="H40" s="337">
        <f>G40/48*F40</f>
        <v/>
      </c>
      <c r="I40" s="169" t="n"/>
      <c r="J40" s="338">
        <f>H40*I40</f>
        <v/>
      </c>
    </row>
    <row r="41" hidden="1" ht="20.1" customHeight="1" s="268">
      <c r="A41" s="164" t="n"/>
      <c r="B41" s="165" t="n"/>
      <c r="C41" s="165" t="n"/>
      <c r="D41" s="166" t="n"/>
      <c r="E41" s="336" t="n"/>
      <c r="F41" s="165" t="n"/>
      <c r="G41" s="336" t="n"/>
      <c r="H41" s="337">
        <f>G41/48*F41</f>
        <v/>
      </c>
      <c r="I41" s="169" t="n"/>
      <c r="J41" s="338">
        <f>H41*I41</f>
        <v/>
      </c>
    </row>
    <row r="42" hidden="1" ht="20.1" customHeight="1" s="268">
      <c r="A42" s="164" t="n"/>
      <c r="B42" s="165" t="n"/>
      <c r="C42" s="165" t="n"/>
      <c r="D42" s="166" t="n"/>
      <c r="E42" s="336" t="n"/>
      <c r="F42" s="165" t="n"/>
      <c r="G42" s="336" t="n"/>
      <c r="H42" s="337">
        <f>G42/48*F42</f>
        <v/>
      </c>
      <c r="I42" s="169" t="n"/>
      <c r="J42" s="338">
        <f>H42*I42</f>
        <v/>
      </c>
    </row>
    <row r="43" hidden="1" ht="20.1" customFormat="1" customHeight="1" s="10" thickBot="1">
      <c r="A43" s="171" t="inlineStr">
        <is>
          <t>小計</t>
        </is>
      </c>
      <c r="B43" s="172" t="n"/>
      <c r="C43" s="172" t="n"/>
      <c r="D43" s="173" t="n"/>
      <c r="E43" s="172" t="n"/>
      <c r="F43" s="172" t="n"/>
      <c r="G43" s="339" t="n"/>
      <c r="H43" s="339" t="n"/>
      <c r="I43" s="175" t="n"/>
      <c r="J43" s="340">
        <f>SUM(J40:J42)</f>
        <v/>
      </c>
    </row>
    <row r="44" ht="20.1" customFormat="1" customHeight="1" s="10">
      <c r="A44" s="162" t="inlineStr">
        <is>
          <t>116年06月</t>
        </is>
      </c>
      <c r="B44" s="150" t="n"/>
      <c r="C44" s="150" t="n"/>
      <c r="D44" s="150" t="n"/>
      <c r="E44" s="150" t="n"/>
      <c r="F44" s="150" t="n"/>
      <c r="G44" s="150" t="n"/>
      <c r="H44" s="150" t="n"/>
      <c r="I44" s="150" t="n"/>
      <c r="J44" s="163" t="n"/>
    </row>
    <row r="45" ht="20.1" customHeight="1" s="268">
      <c r="A45" s="164" t="n"/>
      <c r="B45" s="165" t="n"/>
      <c r="C45" s="165" t="n"/>
      <c r="D45" s="166" t="n"/>
      <c r="E45" s="336" t="n"/>
      <c r="F45" s="165" t="n"/>
      <c r="G45" s="336" t="n"/>
      <c r="H45" s="337">
        <f>G45/48*F45</f>
        <v/>
      </c>
      <c r="I45" s="169" t="n"/>
      <c r="J45" s="338">
        <f>H45*I45</f>
        <v/>
      </c>
    </row>
    <row r="46" ht="20.1" customHeight="1" s="268">
      <c r="A46" s="164" t="n"/>
      <c r="B46" s="165" t="n"/>
      <c r="C46" s="165" t="n"/>
      <c r="D46" s="166" t="n"/>
      <c r="E46" s="336" t="n"/>
      <c r="F46" s="165" t="n"/>
      <c r="G46" s="336" t="n"/>
      <c r="H46" s="337">
        <f>G46/48*F46</f>
        <v/>
      </c>
      <c r="I46" s="169" t="n"/>
      <c r="J46" s="338">
        <f>H46*I46</f>
        <v/>
      </c>
    </row>
    <row r="47" ht="20.1" customHeight="1" s="268">
      <c r="A47" s="164" t="n"/>
      <c r="B47" s="165" t="n"/>
      <c r="C47" s="165" t="n"/>
      <c r="D47" s="166" t="n"/>
      <c r="E47" s="336" t="n"/>
      <c r="F47" s="165" t="n"/>
      <c r="G47" s="336" t="n"/>
      <c r="H47" s="337">
        <f>G47/48*F47</f>
        <v/>
      </c>
      <c r="I47" s="169" t="n"/>
      <c r="J47" s="338">
        <f>H47*I47</f>
        <v/>
      </c>
    </row>
    <row r="48" ht="20.1" customFormat="1" customHeight="1" s="10" thickBot="1">
      <c r="A48" s="171" t="inlineStr">
        <is>
          <t>小計</t>
        </is>
      </c>
      <c r="B48" s="172" t="n"/>
      <c r="C48" s="172" t="n"/>
      <c r="D48" s="173" t="n"/>
      <c r="E48" s="172" t="n"/>
      <c r="F48" s="172" t="n"/>
      <c r="G48" s="339" t="n"/>
      <c r="H48" s="339" t="n"/>
      <c r="I48" s="175" t="n"/>
      <c r="J48" s="340">
        <f>SUM(J45:J47)</f>
        <v/>
      </c>
    </row>
    <row r="49" ht="20.1" customFormat="1" customHeight="1" s="10">
      <c r="A49" s="177" t="inlineStr">
        <is>
          <t>小計（A）</t>
        </is>
      </c>
      <c r="B49" s="179" t="n"/>
      <c r="C49" s="179" t="n"/>
      <c r="D49" s="179" t="n"/>
      <c r="E49" s="179">
        <f>SUM(E5:E48)</f>
        <v/>
      </c>
      <c r="F49" s="179">
        <f>SUM(F5:F48)</f>
        <v/>
      </c>
      <c r="G49" s="179">
        <f>SUM(G5:G48)</f>
        <v/>
      </c>
      <c r="H49" s="341">
        <f>SUM(H5:H48)</f>
        <v/>
      </c>
      <c r="I49" s="179">
        <f>SUM(I5:I48)</f>
        <v/>
      </c>
      <c r="J49" s="342">
        <f>SUM(J8,J13,J18,J23,J28,J33,J38,J43,J48)</f>
        <v/>
      </c>
    </row>
    <row r="50" ht="20.1" customHeight="1" s="268">
      <c r="A50" s="182" t="inlineStr">
        <is>
          <t>參-15</t>
        </is>
      </c>
    </row>
    <row r="51" ht="20.1" customHeight="1" s="268">
      <c r="A51" s="259" t="inlineStr">
        <is>
          <t>設備使用費(2)---新購設備</t>
        </is>
      </c>
    </row>
    <row r="52" ht="20.1" customHeight="1" s="268">
      <c r="A52" s="247" t="n"/>
      <c r="B52" s="247" t="n"/>
      <c r="C52" s="247" t="n"/>
      <c r="D52" s="247" t="n"/>
      <c r="E52" s="247" t="n"/>
      <c r="F52" s="247" t="n"/>
      <c r="G52" s="247" t="n"/>
      <c r="H52" s="247" t="n"/>
      <c r="I52" s="247" t="n"/>
      <c r="J52" s="156" t="inlineStr">
        <is>
          <t>金額單位:元</t>
        </is>
      </c>
    </row>
    <row r="53" ht="20.1" customFormat="1" customHeight="1" s="10" thickBot="1">
      <c r="A53" s="183" t="inlineStr">
        <is>
          <t>財產編號</t>
        </is>
      </c>
      <c r="B53" s="184" t="inlineStr">
        <is>
          <t>設備名稱</t>
        </is>
      </c>
      <c r="C53" s="185" t="inlineStr">
        <is>
          <t>對照計畫書所列項目</t>
        </is>
      </c>
      <c r="D53" s="184" t="inlineStr">
        <is>
          <t>取得日期</t>
        </is>
      </c>
      <c r="E53" s="185" t="inlineStr">
        <is>
          <t>購入成本
(單套)</t>
        </is>
      </c>
      <c r="F53" s="185" t="inlineStr">
        <is>
          <t>套數
B1</t>
        </is>
      </c>
      <c r="G53" s="185" t="inlineStr">
        <is>
          <t>投入時
單套帳面價值
（未折減餘額）
B2</t>
        </is>
      </c>
      <c r="H53" s="186" t="inlineStr">
        <is>
          <t>每月攤提使用費
B3=B1*B2/48
(詳如註3)</t>
        </is>
      </c>
      <c r="I53" s="185" t="inlineStr">
        <is>
          <t>本期投入比率
B4</t>
        </is>
      </c>
      <c r="J53" s="185" t="inlineStr">
        <is>
          <t>本期使用費
B5=B3*B4</t>
        </is>
      </c>
    </row>
    <row r="54" ht="20.1" customHeight="1" s="268" thickBot="1">
      <c r="A54" s="187" t="inlineStr">
        <is>
          <t>115年10月</t>
        </is>
      </c>
      <c r="B54" s="188" t="n"/>
      <c r="C54" s="188" t="n"/>
      <c r="D54" s="188" t="n"/>
      <c r="E54" s="188" t="n"/>
      <c r="F54" s="188" t="n"/>
      <c r="G54" s="188" t="n"/>
      <c r="H54" s="188" t="n"/>
      <c r="I54" s="343" t="n"/>
      <c r="J54" s="190" t="n"/>
    </row>
    <row r="55" ht="20.1" customHeight="1" s="268">
      <c r="A55" s="164" t="n"/>
      <c r="B55" s="165" t="n"/>
      <c r="C55" s="165" t="n"/>
      <c r="D55" s="166" t="n"/>
      <c r="E55" s="336" t="n"/>
      <c r="F55" s="165" t="n"/>
      <c r="G55" s="336" t="n"/>
      <c r="H55" s="337">
        <f>F55*G55/48</f>
        <v/>
      </c>
      <c r="I55" s="169" t="n"/>
      <c r="J55" s="338">
        <f>H55*I55</f>
        <v/>
      </c>
    </row>
    <row r="56" ht="20.1" customHeight="1" s="268">
      <c r="A56" s="164" t="n"/>
      <c r="B56" s="165" t="n"/>
      <c r="C56" s="165" t="n"/>
      <c r="D56" s="166" t="n"/>
      <c r="E56" s="336" t="n"/>
      <c r="F56" s="165" t="n"/>
      <c r="G56" s="336" t="n"/>
      <c r="H56" s="337">
        <f>F56*G56/48</f>
        <v/>
      </c>
      <c r="I56" s="169" t="n"/>
      <c r="J56" s="338">
        <f>H56*I56</f>
        <v/>
      </c>
    </row>
    <row r="57" ht="20.1" customHeight="1" s="268">
      <c r="A57" s="171" t="inlineStr">
        <is>
          <t>小計</t>
        </is>
      </c>
      <c r="B57" s="172" t="n"/>
      <c r="C57" s="172" t="n"/>
      <c r="D57" s="172" t="n"/>
      <c r="E57" s="339" t="n"/>
      <c r="F57" s="172" t="n"/>
      <c r="G57" s="339" t="n"/>
      <c r="H57" s="339" t="n"/>
      <c r="I57" s="344" t="n"/>
      <c r="J57" s="340">
        <f>SUM(J55:J56)</f>
        <v/>
      </c>
    </row>
    <row r="58" ht="20.1" customFormat="1" customHeight="1" s="9">
      <c r="A58" s="187" t="inlineStr">
        <is>
          <t>115年11月</t>
        </is>
      </c>
      <c r="B58" s="188" t="n"/>
      <c r="C58" s="188" t="n"/>
      <c r="D58" s="188" t="n"/>
      <c r="E58" s="188" t="n"/>
      <c r="F58" s="188" t="n"/>
      <c r="G58" s="188" t="n"/>
      <c r="H58" s="188" t="n"/>
      <c r="I58" s="343" t="n"/>
      <c r="J58" s="190" t="n"/>
    </row>
    <row r="59" hidden="1" ht="20.1" customHeight="1" s="268">
      <c r="A59" s="164" t="n"/>
      <c r="B59" s="165" t="n"/>
      <c r="C59" s="165" t="n"/>
      <c r="D59" s="166" t="n"/>
      <c r="E59" s="336" t="n"/>
      <c r="F59" s="165" t="n"/>
      <c r="G59" s="336" t="n"/>
      <c r="H59" s="337">
        <f>F59*G59/48</f>
        <v/>
      </c>
      <c r="I59" s="169" t="n"/>
      <c r="J59" s="338">
        <f>H59*I59</f>
        <v/>
      </c>
    </row>
    <row r="60" hidden="1" ht="20.1" customHeight="1" s="268">
      <c r="A60" s="164" t="n"/>
      <c r="B60" s="165" t="n"/>
      <c r="C60" s="165" t="n"/>
      <c r="D60" s="166" t="n"/>
      <c r="E60" s="336" t="n"/>
      <c r="F60" s="165" t="n"/>
      <c r="G60" s="336" t="n"/>
      <c r="H60" s="337">
        <f>F60*G60/48</f>
        <v/>
      </c>
      <c r="I60" s="169" t="n"/>
      <c r="J60" s="338">
        <f>H60*I60</f>
        <v/>
      </c>
    </row>
    <row r="61" hidden="1" ht="20.1" customHeight="1" s="268">
      <c r="A61" s="171" t="inlineStr">
        <is>
          <t>小計</t>
        </is>
      </c>
      <c r="B61" s="172" t="n"/>
      <c r="C61" s="172" t="n"/>
      <c r="D61" s="172" t="n"/>
      <c r="E61" s="339" t="n"/>
      <c r="F61" s="172" t="n"/>
      <c r="G61" s="339" t="n"/>
      <c r="H61" s="339" t="n"/>
      <c r="I61" s="344" t="n"/>
      <c r="J61" s="340">
        <f>SUM(J59:J60)</f>
        <v/>
      </c>
    </row>
    <row r="62" hidden="1" ht="20.1" customFormat="1" customHeight="1" s="10" thickBot="1">
      <c r="A62" s="187" t="inlineStr">
        <is>
          <t>115年12月</t>
        </is>
      </c>
      <c r="B62" s="188" t="n"/>
      <c r="C62" s="188" t="n"/>
      <c r="D62" s="188" t="n"/>
      <c r="E62" s="188" t="n"/>
      <c r="F62" s="188" t="n"/>
      <c r="G62" s="188" t="n"/>
      <c r="H62" s="188" t="n"/>
      <c r="I62" s="343" t="n"/>
      <c r="J62" s="190" t="n"/>
    </row>
    <row r="63" hidden="1" ht="20.1" customHeight="1" s="268">
      <c r="A63" s="164" t="n"/>
      <c r="B63" s="165" t="n"/>
      <c r="C63" s="165" t="n"/>
      <c r="D63" s="166" t="n"/>
      <c r="E63" s="336" t="n"/>
      <c r="F63" s="165" t="n"/>
      <c r="G63" s="336" t="n"/>
      <c r="H63" s="337">
        <f>F63*G63/48</f>
        <v/>
      </c>
      <c r="I63" s="169" t="n"/>
      <c r="J63" s="338">
        <f>H63*I63</f>
        <v/>
      </c>
    </row>
    <row r="64" hidden="1" ht="20.1" customHeight="1" s="268">
      <c r="A64" s="164" t="n"/>
      <c r="B64" s="165" t="n"/>
      <c r="C64" s="165" t="n"/>
      <c r="D64" s="166" t="n"/>
      <c r="E64" s="336" t="n"/>
      <c r="F64" s="165" t="n"/>
      <c r="G64" s="336" t="n"/>
      <c r="H64" s="337">
        <f>F64*G64/48</f>
        <v/>
      </c>
      <c r="I64" s="169" t="n"/>
      <c r="J64" s="338">
        <f>H64*I64</f>
        <v/>
      </c>
    </row>
    <row r="65" hidden="1" ht="20.1" customHeight="1" s="268">
      <c r="A65" s="171" t="inlineStr">
        <is>
          <t>小計</t>
        </is>
      </c>
      <c r="B65" s="172" t="n"/>
      <c r="C65" s="172" t="n"/>
      <c r="D65" s="172" t="n"/>
      <c r="E65" s="339" t="n"/>
      <c r="F65" s="172" t="n"/>
      <c r="G65" s="339" t="n"/>
      <c r="H65" s="339" t="n"/>
      <c r="I65" s="344" t="n"/>
      <c r="J65" s="340">
        <f>SUM(J63:J64)</f>
        <v/>
      </c>
    </row>
    <row r="66" hidden="1" ht="20.1" customFormat="1" customHeight="1" s="10" thickBot="1">
      <c r="A66" s="187" t="inlineStr">
        <is>
          <t>116年01月</t>
        </is>
      </c>
      <c r="B66" s="188" t="n"/>
      <c r="C66" s="188" t="n"/>
      <c r="D66" s="188" t="n"/>
      <c r="E66" s="188" t="n"/>
      <c r="F66" s="188" t="n"/>
      <c r="G66" s="188" t="n"/>
      <c r="H66" s="188" t="n"/>
      <c r="I66" s="343" t="n"/>
      <c r="J66" s="190" t="n"/>
    </row>
    <row r="67" hidden="1" ht="20.1" customHeight="1" s="268">
      <c r="A67" s="164" t="n"/>
      <c r="B67" s="165" t="n"/>
      <c r="C67" s="165" t="n"/>
      <c r="D67" s="166" t="n"/>
      <c r="E67" s="336" t="n"/>
      <c r="F67" s="165" t="n"/>
      <c r="G67" s="336" t="n"/>
      <c r="H67" s="337">
        <f>F67*G67/48</f>
        <v/>
      </c>
      <c r="I67" s="169" t="n"/>
      <c r="J67" s="338">
        <f>H67*I67</f>
        <v/>
      </c>
    </row>
    <row r="68" hidden="1" ht="20.1" customHeight="1" s="268">
      <c r="A68" s="164" t="n"/>
      <c r="B68" s="165" t="n"/>
      <c r="C68" s="165" t="n"/>
      <c r="D68" s="166" t="n"/>
      <c r="E68" s="336" t="n"/>
      <c r="F68" s="165" t="n"/>
      <c r="G68" s="336" t="n"/>
      <c r="H68" s="337">
        <f>F68*G68/48</f>
        <v/>
      </c>
      <c r="I68" s="169" t="n"/>
      <c r="J68" s="338">
        <f>H68*I68</f>
        <v/>
      </c>
    </row>
    <row r="69" hidden="1" ht="20.1" customHeight="1" s="268">
      <c r="A69" s="171" t="inlineStr">
        <is>
          <t>小計</t>
        </is>
      </c>
      <c r="B69" s="172" t="n"/>
      <c r="C69" s="172" t="n"/>
      <c r="D69" s="172" t="n"/>
      <c r="E69" s="339" t="n"/>
      <c r="F69" s="172" t="n"/>
      <c r="G69" s="339" t="n"/>
      <c r="H69" s="339" t="n"/>
      <c r="I69" s="344" t="n"/>
      <c r="J69" s="340">
        <f>SUM(J67:J68)</f>
        <v/>
      </c>
    </row>
    <row r="70" hidden="1" ht="20.1" customFormat="1" customHeight="1" s="10" thickBot="1">
      <c r="A70" s="187" t="inlineStr">
        <is>
          <t>116年02月</t>
        </is>
      </c>
      <c r="B70" s="188" t="n"/>
      <c r="C70" s="188" t="n"/>
      <c r="D70" s="188" t="n"/>
      <c r="E70" s="188" t="n"/>
      <c r="F70" s="188" t="n"/>
      <c r="G70" s="188" t="n"/>
      <c r="H70" s="188" t="n"/>
      <c r="I70" s="343" t="n"/>
      <c r="J70" s="190" t="n"/>
    </row>
    <row r="71" hidden="1" ht="20.1" customHeight="1" s="268">
      <c r="A71" s="164" t="n"/>
      <c r="B71" s="165" t="n"/>
      <c r="C71" s="165" t="n"/>
      <c r="D71" s="166" t="n"/>
      <c r="E71" s="336" t="n"/>
      <c r="F71" s="165" t="n"/>
      <c r="G71" s="336" t="n"/>
      <c r="H71" s="337">
        <f>F71*G71/48</f>
        <v/>
      </c>
      <c r="I71" s="169" t="n"/>
      <c r="J71" s="338">
        <f>H71*I71</f>
        <v/>
      </c>
    </row>
    <row r="72" hidden="1" ht="20.1" customHeight="1" s="268">
      <c r="A72" s="164" t="n"/>
      <c r="B72" s="165" t="n"/>
      <c r="C72" s="165" t="n"/>
      <c r="D72" s="166" t="n"/>
      <c r="E72" s="336" t="n"/>
      <c r="F72" s="165" t="n"/>
      <c r="G72" s="336" t="n"/>
      <c r="H72" s="337">
        <f>F72*G72/48</f>
        <v/>
      </c>
      <c r="I72" s="169" t="n"/>
      <c r="J72" s="338">
        <f>H72*I72</f>
        <v/>
      </c>
    </row>
    <row r="73" hidden="1" ht="20.1" customHeight="1" s="268">
      <c r="A73" s="171" t="inlineStr">
        <is>
          <t>小計</t>
        </is>
      </c>
      <c r="B73" s="172" t="n"/>
      <c r="C73" s="172" t="n"/>
      <c r="D73" s="172" t="n"/>
      <c r="E73" s="339" t="n"/>
      <c r="F73" s="172" t="n"/>
      <c r="G73" s="339" t="n"/>
      <c r="H73" s="339" t="n"/>
      <c r="I73" s="344" t="n"/>
      <c r="J73" s="340">
        <f>SUM(J71:J72)</f>
        <v/>
      </c>
    </row>
    <row r="74" hidden="1" ht="20.1" customFormat="1" customHeight="1" s="10" thickBot="1">
      <c r="A74" s="187" t="inlineStr">
        <is>
          <t>116年03月</t>
        </is>
      </c>
      <c r="B74" s="188" t="n"/>
      <c r="C74" s="188" t="n"/>
      <c r="D74" s="188" t="n"/>
      <c r="E74" s="188" t="n"/>
      <c r="F74" s="188" t="n"/>
      <c r="G74" s="188" t="n"/>
      <c r="H74" s="188" t="n"/>
      <c r="I74" s="343" t="n"/>
      <c r="J74" s="190" t="n"/>
    </row>
    <row r="75" hidden="1" ht="20.1" customHeight="1" s="268">
      <c r="A75" s="164" t="n"/>
      <c r="B75" s="165" t="n"/>
      <c r="C75" s="165" t="n"/>
      <c r="D75" s="166" t="n"/>
      <c r="E75" s="336" t="n"/>
      <c r="F75" s="165" t="n"/>
      <c r="G75" s="336" t="n"/>
      <c r="H75" s="337">
        <f>F75*G75/48</f>
        <v/>
      </c>
      <c r="I75" s="169" t="n"/>
      <c r="J75" s="338">
        <f>H75*I75</f>
        <v/>
      </c>
    </row>
    <row r="76" hidden="1" ht="20.1" customHeight="1" s="268">
      <c r="A76" s="164" t="n"/>
      <c r="B76" s="165" t="n"/>
      <c r="C76" s="165" t="n"/>
      <c r="D76" s="166" t="n"/>
      <c r="E76" s="336" t="n"/>
      <c r="F76" s="165" t="n"/>
      <c r="G76" s="336" t="n"/>
      <c r="H76" s="337">
        <f>F76*G76/48</f>
        <v/>
      </c>
      <c r="I76" s="169" t="n"/>
      <c r="J76" s="338">
        <f>H76*I76</f>
        <v/>
      </c>
    </row>
    <row r="77" hidden="1" ht="20.1" customHeight="1" s="268">
      <c r="A77" s="171" t="inlineStr">
        <is>
          <t>小計</t>
        </is>
      </c>
      <c r="B77" s="172" t="n"/>
      <c r="C77" s="172" t="n"/>
      <c r="D77" s="172" t="n"/>
      <c r="E77" s="339" t="n"/>
      <c r="F77" s="172" t="n"/>
      <c r="G77" s="339" t="n"/>
      <c r="H77" s="339" t="n"/>
      <c r="I77" s="344" t="n"/>
      <c r="J77" s="340">
        <f>SUM(J75:J76)</f>
        <v/>
      </c>
    </row>
    <row r="78" hidden="1" ht="20.1" customFormat="1" customHeight="1" s="10" thickBot="1">
      <c r="A78" s="187" t="inlineStr">
        <is>
          <t>116年04月</t>
        </is>
      </c>
      <c r="B78" s="188" t="n"/>
      <c r="C78" s="188" t="n"/>
      <c r="D78" s="188" t="n"/>
      <c r="E78" s="188" t="n"/>
      <c r="F78" s="188" t="n"/>
      <c r="G78" s="188" t="n"/>
      <c r="H78" s="188" t="n"/>
      <c r="I78" s="343" t="n"/>
      <c r="J78" s="190" t="n"/>
    </row>
    <row r="79" hidden="1" ht="20.1" customFormat="1" customHeight="1" s="10">
      <c r="A79" s="164" t="n"/>
      <c r="B79" s="165" t="n"/>
      <c r="C79" s="165" t="n"/>
      <c r="D79" s="166" t="n"/>
      <c r="E79" s="336" t="n"/>
      <c r="F79" s="165" t="n"/>
      <c r="G79" s="336" t="n"/>
      <c r="H79" s="337">
        <f>F79*G79/48</f>
        <v/>
      </c>
      <c r="I79" s="169" t="n"/>
      <c r="J79" s="338">
        <f>H79*I79</f>
        <v/>
      </c>
    </row>
    <row r="80" hidden="1" ht="17.25" customHeight="1" s="268">
      <c r="A80" s="164" t="n"/>
      <c r="B80" s="165" t="n"/>
      <c r="C80" s="165" t="n"/>
      <c r="D80" s="166" t="n"/>
      <c r="E80" s="336" t="n"/>
      <c r="F80" s="165" t="n"/>
      <c r="G80" s="336" t="n"/>
      <c r="H80" s="337">
        <f>F80*G80/48</f>
        <v/>
      </c>
      <c r="I80" s="169" t="n"/>
      <c r="J80" s="338">
        <f>H80*I80</f>
        <v/>
      </c>
    </row>
    <row r="81" hidden="1" ht="17.25" customHeight="1" s="268">
      <c r="A81" s="171" t="inlineStr">
        <is>
          <t>小計</t>
        </is>
      </c>
      <c r="B81" s="172" t="n"/>
      <c r="C81" s="172" t="n"/>
      <c r="D81" s="172" t="n"/>
      <c r="E81" s="339" t="n"/>
      <c r="F81" s="172" t="n"/>
      <c r="G81" s="339" t="n"/>
      <c r="H81" s="339" t="n"/>
      <c r="I81" s="344" t="n"/>
      <c r="J81" s="340">
        <f>SUM(J79:J80)</f>
        <v/>
      </c>
    </row>
    <row r="82" hidden="1" ht="17.25" customFormat="1" customHeight="1" s="10" thickBot="1">
      <c r="A82" s="187" t="inlineStr">
        <is>
          <t>116年05月</t>
        </is>
      </c>
      <c r="B82" s="188" t="n"/>
      <c r="C82" s="188" t="n"/>
      <c r="D82" s="188" t="n"/>
      <c r="E82" s="188" t="n"/>
      <c r="F82" s="188" t="n"/>
      <c r="G82" s="188" t="n"/>
      <c r="H82" s="188" t="n"/>
      <c r="I82" s="343" t="n"/>
      <c r="J82" s="190" t="n"/>
    </row>
    <row r="83" hidden="1" ht="15.75" customHeight="1" s="268">
      <c r="A83" s="164" t="n"/>
      <c r="B83" s="165" t="n"/>
      <c r="C83" s="165" t="n"/>
      <c r="D83" s="166" t="n"/>
      <c r="E83" s="336" t="n"/>
      <c r="F83" s="165" t="n"/>
      <c r="G83" s="336" t="n"/>
      <c r="H83" s="337">
        <f>F83*G83/48</f>
        <v/>
      </c>
      <c r="I83" s="169" t="n"/>
      <c r="J83" s="338">
        <f>H83*I83</f>
        <v/>
      </c>
    </row>
    <row r="84" hidden="1" ht="15" customHeight="1" s="268">
      <c r="A84" s="164" t="n"/>
      <c r="B84" s="165" t="n"/>
      <c r="C84" s="165" t="n"/>
      <c r="D84" s="166" t="n"/>
      <c r="E84" s="336" t="n"/>
      <c r="F84" s="165" t="n"/>
      <c r="G84" s="336" t="n"/>
      <c r="H84" s="337">
        <f>F84*G84/48</f>
        <v/>
      </c>
      <c r="I84" s="169" t="n"/>
      <c r="J84" s="338">
        <f>H84*I84</f>
        <v/>
      </c>
    </row>
    <row r="85" hidden="1" ht="15" customHeight="1" s="268">
      <c r="A85" s="171" t="inlineStr">
        <is>
          <t>小計</t>
        </is>
      </c>
      <c r="B85" s="172" t="n"/>
      <c r="C85" s="172" t="n"/>
      <c r="D85" s="172" t="n"/>
      <c r="E85" s="339" t="n"/>
      <c r="F85" s="172" t="n"/>
      <c r="G85" s="339" t="n"/>
      <c r="H85" s="339" t="n"/>
      <c r="I85" s="344" t="n"/>
      <c r="J85" s="340">
        <f>SUM(J83:J84)</f>
        <v/>
      </c>
    </row>
    <row r="86" hidden="1" ht="15" customFormat="1" customHeight="1" s="10" thickBot="1">
      <c r="A86" s="187" t="inlineStr">
        <is>
          <t>116年06月</t>
        </is>
      </c>
      <c r="B86" s="188" t="n"/>
      <c r="C86" s="188" t="n"/>
      <c r="D86" s="188" t="n"/>
      <c r="E86" s="188" t="n"/>
      <c r="F86" s="188" t="n"/>
      <c r="G86" s="188" t="n"/>
      <c r="H86" s="188" t="n"/>
      <c r="I86" s="343" t="n"/>
      <c r="J86" s="190" t="n"/>
    </row>
    <row r="87" hidden="1" ht="15.75" customHeight="1" s="268">
      <c r="A87" s="164" t="n"/>
      <c r="B87" s="165" t="n"/>
      <c r="C87" s="165" t="n"/>
      <c r="D87" s="166" t="n"/>
      <c r="E87" s="336" t="n"/>
      <c r="F87" s="165" t="n"/>
      <c r="G87" s="336" t="n"/>
      <c r="H87" s="337">
        <f>F87*G87/48</f>
        <v/>
      </c>
      <c r="I87" s="169" t="n"/>
      <c r="J87" s="338">
        <f>H87*I87</f>
        <v/>
      </c>
    </row>
    <row r="88" hidden="1" ht="15" customHeight="1" s="268">
      <c r="A88" s="164" t="n"/>
      <c r="B88" s="165" t="n"/>
      <c r="C88" s="165" t="n"/>
      <c r="D88" s="166" t="n"/>
      <c r="E88" s="336" t="n"/>
      <c r="F88" s="165" t="n"/>
      <c r="G88" s="336" t="n"/>
      <c r="H88" s="337">
        <f>F88*G88/48</f>
        <v/>
      </c>
      <c r="I88" s="169" t="n"/>
      <c r="J88" s="338">
        <f>H88*I88</f>
        <v/>
      </c>
    </row>
    <row r="89" hidden="1" ht="15" customHeight="1" s="268">
      <c r="A89" s="171" t="inlineStr">
        <is>
          <t>小計</t>
        </is>
      </c>
      <c r="B89" s="172" t="n"/>
      <c r="C89" s="172" t="n"/>
      <c r="D89" s="172" t="n"/>
      <c r="E89" s="339" t="n"/>
      <c r="F89" s="172" t="n"/>
      <c r="G89" s="339" t="n"/>
      <c r="H89" s="339" t="n"/>
      <c r="I89" s="344" t="n"/>
      <c r="J89" s="340">
        <f>SUM(J87:J88)</f>
        <v/>
      </c>
    </row>
    <row r="90" hidden="1" ht="15" customFormat="1" customHeight="1" s="10" thickBot="1">
      <c r="A90" s="187" t="inlineStr">
        <is>
          <t>小計（B）</t>
        </is>
      </c>
      <c r="B90" s="188" t="n"/>
      <c r="C90" s="188" t="n"/>
      <c r="D90" s="188" t="n"/>
      <c r="E90" s="188">
        <f>SUM(E55:E89)</f>
        <v/>
      </c>
      <c r="F90" s="188">
        <f>SUM(F55:F89)</f>
        <v/>
      </c>
      <c r="G90" s="188">
        <f>SUM(G55:G89)</f>
        <v/>
      </c>
      <c r="H90" s="345">
        <f>SUM(H55:H89)</f>
        <v/>
      </c>
      <c r="I90" s="343">
        <f>SUM(I55:I89)</f>
        <v/>
      </c>
      <c r="J90" s="190">
        <f>SUM(J57,J61,J65,J69,J73,J77,J81,J85,J89)</f>
        <v/>
      </c>
    </row>
    <row r="91" ht="15.75" customHeight="1" s="268">
      <c r="A91" s="164" t="inlineStr">
        <is>
          <t>合計（A+B）</t>
        </is>
      </c>
      <c r="B91" s="165" t="n"/>
      <c r="C91" s="165" t="n"/>
      <c r="D91" s="166" t="n"/>
      <c r="E91" s="336">
        <f>E90+E49</f>
        <v/>
      </c>
      <c r="F91" s="165">
        <f>F90+F49</f>
        <v/>
      </c>
      <c r="G91" s="336">
        <f>G90+G49</f>
        <v/>
      </c>
      <c r="H91" s="337">
        <f>H90+H49</f>
        <v/>
      </c>
      <c r="I91" s="169">
        <f>I90+I49</f>
        <v/>
      </c>
      <c r="J91" s="338">
        <f>J90+J49</f>
        <v/>
      </c>
    </row>
    <row r="92" ht="15" customHeight="1" s="268">
      <c r="A92" s="164" t="n"/>
      <c r="B92" s="165" t="n"/>
      <c r="C92" s="165" t="n"/>
      <c r="D92" s="166" t="n"/>
      <c r="E92" s="336" t="n"/>
      <c r="F92" s="165" t="n"/>
      <c r="G92" s="336" t="n"/>
      <c r="H92" s="337" t="n"/>
      <c r="I92" s="169" t="n"/>
      <c r="J92" s="338" t="n"/>
    </row>
    <row r="93" ht="15" customHeight="1" s="268">
      <c r="A93" s="171" t="n"/>
      <c r="B93" s="172" t="n"/>
      <c r="C93" s="172" t="n"/>
      <c r="D93" s="172" t="n"/>
      <c r="E93" s="339" t="n"/>
      <c r="F93" s="172" t="n"/>
      <c r="G93" s="339" t="n"/>
      <c r="H93" s="346" t="n"/>
      <c r="I93" s="344" t="n"/>
      <c r="J93" s="340" t="n"/>
    </row>
    <row r="94" ht="15" customFormat="1" customHeight="1" s="10" thickBot="1">
      <c r="A94" s="193" t="inlineStr">
        <is>
          <t>參-16</t>
        </is>
      </c>
    </row>
    <row r="95" ht="15.75" customHeight="1" s="268">
      <c r="A95" s="247" t="n"/>
    </row>
    <row r="96" ht="15" customHeight="1" s="268">
      <c r="A96" s="247" t="n"/>
      <c r="B96" s="247" t="n"/>
      <c r="C96" s="247" t="n"/>
      <c r="D96" s="247" t="n"/>
      <c r="E96" s="247" t="n"/>
      <c r="F96" s="247" t="n"/>
      <c r="G96" s="247" t="n"/>
      <c r="H96" s="247" t="n"/>
      <c r="I96" s="247" t="n"/>
      <c r="J96" s="247" t="n"/>
    </row>
    <row r="97" ht="15" customHeight="1" s="268">
      <c r="A97" s="247" t="n"/>
      <c r="B97" s="247" t="n"/>
      <c r="C97" s="247" t="n"/>
      <c r="D97" s="247" t="n"/>
      <c r="E97" s="247" t="n"/>
      <c r="F97" s="247" t="n"/>
      <c r="G97" s="247" t="n"/>
      <c r="H97" s="247" t="n"/>
      <c r="I97" s="247" t="n"/>
      <c r="J97" s="247" t="n"/>
    </row>
    <row r="98" ht="15" customFormat="1" customHeight="1" s="10" thickBot="1">
      <c r="A98" s="247" t="n"/>
      <c r="B98" s="247" t="n"/>
      <c r="C98" s="247" t="n"/>
      <c r="D98" s="247" t="n"/>
      <c r="E98" s="247" t="n"/>
      <c r="F98" s="247" t="n"/>
      <c r="G98" s="247" t="n"/>
      <c r="H98" s="247" t="n"/>
      <c r="I98" s="247" t="n"/>
      <c r="J98" s="247" t="n"/>
    </row>
    <row r="99" ht="20.1" customHeight="1" s="268" thickBot="1">
      <c r="A99" s="247" t="n"/>
      <c r="E99" s="247" t="n"/>
      <c r="F99" s="247" t="n"/>
      <c r="G99" s="247" t="n"/>
      <c r="H99" s="247" t="n"/>
      <c r="I99" s="247" t="n"/>
      <c r="J99" s="247" t="n"/>
    </row>
    <row r="100" ht="20.1" customHeight="1" s="268" thickBot="1">
      <c r="A100" s="247" t="n"/>
      <c r="E100" s="247" t="n"/>
      <c r="F100" s="247" t="n"/>
      <c r="G100" s="267" t="n"/>
      <c r="H100" s="247" t="n"/>
      <c r="I100" s="247" t="n"/>
      <c r="J100" s="247" t="n"/>
    </row>
    <row r="101" ht="28.5" customHeight="1" s="268"/>
    <row r="102"/>
  </sheetData>
  <mergeCells count="5">
    <mergeCell ref="A102:J102"/>
    <mergeCell ref="A1:J1"/>
    <mergeCell ref="A100:D100"/>
    <mergeCell ref="A101:J101"/>
    <mergeCell ref="A99:D99"/>
  </mergeCells>
  <pageMargins left="0.7" right="0.7" top="0.75" bottom="0.75" header="0.3" footer="0.3"/>
  <pageSetup orientation="landscape" paperSize="9" fitToHeight="0" fitToWidth="1"/>
</worksheet>
</file>

<file path=xl/worksheets/sheet10.xml><?xml version="1.0" encoding="utf-8"?>
<worksheet xmlns="http://schemas.openxmlformats.org/spreadsheetml/2006/main">
  <sheetPr>
    <outlinePr summaryBelow="1" summaryRight="1"/>
    <pageSetUpPr fitToPage="1"/>
  </sheetPr>
  <dimension ref="A1:AI92"/>
  <sheetViews>
    <sheetView topLeftCell="A63" workbookViewId="0">
      <selection activeCell="AK86" sqref="AK86"/>
    </sheetView>
  </sheetViews>
  <sheetFormatPr baseColWidth="8" defaultColWidth="9" defaultRowHeight="15.75"/>
  <cols>
    <col width="11.125" customWidth="1" style="268" min="1" max="1"/>
    <col width="12.25" customWidth="1" style="268" min="2" max="2"/>
    <col width="3.375" customWidth="1" style="268" min="3" max="33"/>
    <col width="5.375" bestFit="1" customWidth="1" style="268" min="34" max="34"/>
    <col width="5.875" bestFit="1" customWidth="1" style="268" min="35" max="35"/>
    <col width="9" customWidth="1" style="268" min="36" max="36"/>
  </cols>
  <sheetData>
    <row r="1" ht="36.6" customHeight="1" s="268">
      <c r="A1" s="278" t="inlineStr">
        <is>
          <t>設備使用記錄表</t>
        </is>
      </c>
      <c r="B1" s="279" t="n"/>
      <c r="C1" s="279" t="n"/>
      <c r="D1" s="279" t="n"/>
      <c r="E1" s="279" t="n"/>
      <c r="F1" s="279" t="n"/>
      <c r="G1" s="279" t="n"/>
      <c r="H1" s="279" t="n"/>
      <c r="I1" s="279" t="n"/>
      <c r="J1" s="279" t="n"/>
      <c r="K1" s="279" t="n"/>
      <c r="L1" s="279" t="n"/>
      <c r="M1" s="279" t="n"/>
      <c r="N1" s="279" t="n"/>
      <c r="O1" s="279" t="n"/>
      <c r="P1" s="279" t="n"/>
      <c r="Q1" s="279" t="n"/>
      <c r="R1" s="279" t="n"/>
      <c r="S1" s="279" t="n"/>
      <c r="T1" s="279" t="n"/>
      <c r="U1" s="279" t="n"/>
      <c r="V1" s="279" t="n"/>
      <c r="W1" s="279" t="n"/>
      <c r="X1" s="279" t="n"/>
      <c r="Y1" s="279" t="n"/>
      <c r="Z1" s="279" t="n"/>
      <c r="AA1" s="279" t="n"/>
      <c r="AB1" s="279" t="n"/>
      <c r="AC1" s="279" t="n"/>
      <c r="AD1" s="279" t="n"/>
      <c r="AE1" s="279" t="n"/>
      <c r="AF1" s="279" t="n"/>
      <c r="AG1" s="279" t="n"/>
      <c r="AH1" s="279" t="n"/>
      <c r="AI1" s="279" t="n"/>
    </row>
    <row r="2" ht="28.5" customFormat="1" customHeight="1" s="18">
      <c r="A2" s="194" t="inlineStr">
        <is>
          <t>財產編號</t>
        </is>
      </c>
      <c r="B2" s="194" t="inlineStr">
        <is>
          <t>設備名稱</t>
        </is>
      </c>
      <c r="C2" s="195" t="n">
        <v>1</v>
      </c>
      <c r="D2" s="196" t="n">
        <v>2</v>
      </c>
      <c r="E2" s="196" t="n">
        <v>3</v>
      </c>
      <c r="F2" s="196" t="n">
        <v>4</v>
      </c>
      <c r="G2" s="196" t="n">
        <v>5</v>
      </c>
      <c r="H2" s="196" t="n">
        <v>6</v>
      </c>
      <c r="I2" s="196" t="n">
        <v>7</v>
      </c>
      <c r="J2" s="196" t="n">
        <v>8</v>
      </c>
      <c r="K2" s="196" t="n">
        <v>9</v>
      </c>
      <c r="L2" s="196" t="n">
        <v>10</v>
      </c>
      <c r="M2" s="196" t="n">
        <v>11</v>
      </c>
      <c r="N2" s="196" t="n">
        <v>12</v>
      </c>
      <c r="O2" s="196" t="n">
        <v>13</v>
      </c>
      <c r="P2" s="196" t="n">
        <v>14</v>
      </c>
      <c r="Q2" s="196" t="n">
        <v>15</v>
      </c>
      <c r="R2" s="196" t="n">
        <v>16</v>
      </c>
      <c r="S2" s="196" t="n">
        <v>17</v>
      </c>
      <c r="T2" s="196" t="n">
        <v>18</v>
      </c>
      <c r="U2" s="196" t="n">
        <v>19</v>
      </c>
      <c r="V2" s="196" t="n">
        <v>20</v>
      </c>
      <c r="W2" s="196" t="n">
        <v>21</v>
      </c>
      <c r="X2" s="196" t="n">
        <v>22</v>
      </c>
      <c r="Y2" s="196" t="n">
        <v>23</v>
      </c>
      <c r="Z2" s="196" t="n">
        <v>24</v>
      </c>
      <c r="AA2" s="196" t="n">
        <v>25</v>
      </c>
      <c r="AB2" s="196" t="n">
        <v>26</v>
      </c>
      <c r="AC2" s="196" t="n">
        <v>27</v>
      </c>
      <c r="AD2" s="196" t="n">
        <v>28</v>
      </c>
      <c r="AE2" s="196" t="n">
        <v>29</v>
      </c>
      <c r="AF2" s="196" t="n">
        <v>30</v>
      </c>
      <c r="AG2" s="196" t="n">
        <v>31</v>
      </c>
      <c r="AH2" s="197" t="inlineStr">
        <is>
          <t>合計</t>
        </is>
      </c>
      <c r="AI2" s="198" t="inlineStr">
        <is>
          <t>投入
比率</t>
        </is>
      </c>
    </row>
    <row r="3" ht="20.1" customFormat="1" customHeight="1" s="6">
      <c r="A3" s="199" t="inlineStr">
        <is>
          <t>115年10月</t>
        </is>
      </c>
      <c r="B3" s="200" t="n"/>
      <c r="C3" s="201" t="n"/>
      <c r="D3" s="202" t="n"/>
      <c r="E3" s="202" t="n"/>
      <c r="F3" s="202" t="n"/>
      <c r="G3" s="202" t="n"/>
      <c r="H3" s="202" t="n"/>
      <c r="I3" s="202" t="n"/>
      <c r="J3" s="202" t="n"/>
      <c r="K3" s="202" t="n"/>
      <c r="L3" s="202" t="n"/>
      <c r="M3" s="202" t="n"/>
      <c r="N3" s="202" t="n"/>
      <c r="O3" s="202" t="n"/>
      <c r="P3" s="202" t="n"/>
      <c r="Q3" s="202" t="n"/>
      <c r="R3" s="202" t="n"/>
      <c r="S3" s="202" t="n"/>
      <c r="T3" s="202" t="n"/>
      <c r="U3" s="202" t="n"/>
      <c r="V3" s="202" t="n"/>
      <c r="W3" s="202" t="n"/>
      <c r="X3" s="202" t="n"/>
      <c r="Y3" s="202" t="n"/>
      <c r="Z3" s="202" t="n"/>
      <c r="AA3" s="202" t="n"/>
      <c r="AB3" s="202" t="n"/>
      <c r="AC3" s="202" t="n"/>
      <c r="AD3" s="202" t="n"/>
      <c r="AE3" s="202" t="n"/>
      <c r="AF3" s="202" t="n"/>
      <c r="AG3" s="202" t="n"/>
      <c r="AH3" s="203" t="n"/>
      <c r="AI3" s="204" t="n"/>
    </row>
    <row r="4" ht="20.1" customFormat="1" customHeight="1" s="6">
      <c r="A4" s="205" t="inlineStr">
        <is>
          <t>舊有設備</t>
        </is>
      </c>
      <c r="B4" s="206" t="n"/>
      <c r="C4" s="202" t="n"/>
      <c r="D4" s="202" t="n"/>
      <c r="E4" s="202" t="n"/>
      <c r="F4" s="202" t="n"/>
      <c r="G4" s="202" t="n"/>
      <c r="H4" s="202" t="n"/>
      <c r="I4" s="202" t="n"/>
      <c r="J4" s="202" t="n"/>
      <c r="K4" s="202" t="n"/>
      <c r="L4" s="202" t="n"/>
      <c r="M4" s="202" t="n"/>
      <c r="N4" s="202" t="n"/>
      <c r="O4" s="202" t="n"/>
      <c r="P4" s="202" t="n"/>
      <c r="Q4" s="202" t="n"/>
      <c r="R4" s="202" t="n"/>
      <c r="S4" s="202" t="n"/>
      <c r="T4" s="202" t="n"/>
      <c r="U4" s="202" t="n"/>
      <c r="V4" s="202" t="n"/>
      <c r="W4" s="202" t="n"/>
      <c r="X4" s="202" t="n"/>
      <c r="Y4" s="202" t="n"/>
      <c r="Z4" s="202" t="n"/>
      <c r="AA4" s="202" t="n"/>
      <c r="AB4" s="202" t="n"/>
      <c r="AC4" s="202" t="n"/>
      <c r="AD4" s="202" t="n"/>
      <c r="AE4" s="202" t="n"/>
      <c r="AF4" s="202" t="n"/>
      <c r="AG4" s="202" t="n"/>
      <c r="AH4" s="203" t="n"/>
      <c r="AI4" s="204" t="n"/>
    </row>
    <row r="5" ht="20.1" customHeight="1" s="268">
      <c r="A5" s="207" t="n"/>
      <c r="B5" s="105" t="n"/>
      <c r="C5" s="208" t="n"/>
      <c r="D5" s="208" t="n"/>
      <c r="E5" s="208" t="n"/>
      <c r="F5" s="208" t="n"/>
      <c r="G5" s="208" t="n"/>
      <c r="H5" s="208" t="n"/>
      <c r="I5" s="208" t="n"/>
      <c r="J5" s="208" t="n"/>
      <c r="K5" s="208" t="n"/>
      <c r="L5" s="208" t="n"/>
      <c r="M5" s="208" t="n"/>
      <c r="N5" s="208" t="n"/>
      <c r="O5" s="208" t="n"/>
      <c r="P5" s="208" t="n"/>
      <c r="Q5" s="208" t="n"/>
      <c r="R5" s="208" t="n"/>
      <c r="S5" s="208" t="n"/>
      <c r="T5" s="208" t="n"/>
      <c r="U5" s="208" t="n"/>
      <c r="V5" s="208" t="n"/>
      <c r="W5" s="208" t="n"/>
      <c r="X5" s="208" t="n"/>
      <c r="Y5" s="208" t="n"/>
      <c r="Z5" s="208" t="n"/>
      <c r="AA5" s="208" t="n"/>
      <c r="AB5" s="208" t="n"/>
      <c r="AC5" s="208" t="n"/>
      <c r="AD5" s="208" t="n"/>
      <c r="AE5" s="208" t="n"/>
      <c r="AF5" s="208" t="n"/>
      <c r="AG5" s="208" t="n"/>
      <c r="AH5" s="105">
        <f>SUM(C5:AG5)</f>
        <v/>
      </c>
      <c r="AI5" s="209">
        <f>IFERROR(AH5/E$85,0)</f>
        <v/>
      </c>
    </row>
    <row r="6" ht="20.1" customHeight="1" s="268">
      <c r="A6" s="207" t="n"/>
      <c r="B6" s="105" t="n"/>
      <c r="C6" s="208" t="n"/>
      <c r="D6" s="208" t="n"/>
      <c r="E6" s="208" t="n"/>
      <c r="F6" s="208" t="n"/>
      <c r="G6" s="208" t="n"/>
      <c r="H6" s="208" t="n"/>
      <c r="I6" s="208" t="n"/>
      <c r="J6" s="208" t="n"/>
      <c r="K6" s="208" t="n"/>
      <c r="L6" s="208" t="n"/>
      <c r="M6" s="208" t="n"/>
      <c r="N6" s="208" t="n"/>
      <c r="O6" s="208" t="n"/>
      <c r="P6" s="208" t="n"/>
      <c r="Q6" s="208" t="n"/>
      <c r="R6" s="208" t="n"/>
      <c r="S6" s="208" t="n"/>
      <c r="T6" s="208" t="n"/>
      <c r="U6" s="208" t="n"/>
      <c r="V6" s="208" t="n"/>
      <c r="W6" s="208" t="n"/>
      <c r="X6" s="208" t="n"/>
      <c r="Y6" s="208" t="n"/>
      <c r="Z6" s="208" t="n"/>
      <c r="AA6" s="208" t="n"/>
      <c r="AB6" s="208" t="n"/>
      <c r="AC6" s="208" t="n"/>
      <c r="AD6" s="208" t="n"/>
      <c r="AE6" s="208" t="n"/>
      <c r="AF6" s="208" t="n"/>
      <c r="AG6" s="208" t="n"/>
      <c r="AH6" s="105">
        <f>SUM(C6:AG6)</f>
        <v/>
      </c>
      <c r="AI6" s="209">
        <f>IFERROR(AH6/E$85,0)</f>
        <v/>
      </c>
    </row>
    <row r="7" ht="20.1" customHeight="1" s="268">
      <c r="A7" s="199" t="inlineStr">
        <is>
          <t>115年10月</t>
        </is>
      </c>
      <c r="B7" s="105" t="n"/>
      <c r="C7" s="208" t="n"/>
      <c r="D7" s="208" t="n"/>
      <c r="E7" s="208" t="n"/>
      <c r="F7" s="208" t="n"/>
      <c r="G7" s="208" t="n"/>
      <c r="H7" s="208" t="n"/>
      <c r="I7" s="208" t="n"/>
      <c r="J7" s="208" t="n"/>
      <c r="K7" s="208" t="n"/>
      <c r="L7" s="208" t="n"/>
      <c r="M7" s="208" t="n"/>
      <c r="N7" s="208" t="n"/>
      <c r="O7" s="208" t="n"/>
      <c r="P7" s="208" t="n"/>
      <c r="Q7" s="208" t="n"/>
      <c r="R7" s="208" t="n"/>
      <c r="S7" s="208" t="n"/>
      <c r="T7" s="208" t="n"/>
      <c r="U7" s="208" t="n"/>
      <c r="V7" s="208" t="n"/>
      <c r="W7" s="208" t="n"/>
      <c r="X7" s="208" t="n"/>
      <c r="Y7" s="208" t="n"/>
      <c r="Z7" s="208" t="n"/>
      <c r="AA7" s="208" t="n"/>
      <c r="AB7" s="208" t="n"/>
      <c r="AC7" s="208" t="n"/>
      <c r="AD7" s="208" t="n"/>
      <c r="AE7" s="208" t="n"/>
      <c r="AF7" s="208" t="n"/>
      <c r="AG7" s="208" t="n"/>
      <c r="AH7" s="105" t="n"/>
      <c r="AI7" s="209" t="n"/>
    </row>
    <row r="8" ht="20.1" customHeight="1" s="268">
      <c r="A8" s="105" t="inlineStr">
        <is>
          <t>新購設備</t>
        </is>
      </c>
      <c r="B8" s="105" t="n"/>
      <c r="C8" s="208" t="n"/>
      <c r="D8" s="208" t="n"/>
      <c r="E8" s="208" t="n"/>
      <c r="F8" s="208" t="n"/>
      <c r="G8" s="208" t="n"/>
      <c r="H8" s="208" t="n"/>
      <c r="I8" s="210" t="n"/>
      <c r="J8" s="208" t="n"/>
      <c r="K8" s="208" t="n"/>
      <c r="L8" s="208" t="n"/>
      <c r="M8" s="208" t="n"/>
      <c r="N8" s="208" t="n"/>
      <c r="O8" s="208" t="n"/>
      <c r="P8" s="210" t="n"/>
      <c r="Q8" s="208" t="n"/>
      <c r="R8" s="208" t="n"/>
      <c r="S8" s="208" t="n"/>
      <c r="T8" s="208" t="n"/>
      <c r="U8" s="208" t="n"/>
      <c r="V8" s="208" t="n"/>
      <c r="W8" s="210" t="n"/>
      <c r="X8" s="208" t="n"/>
      <c r="Y8" s="208" t="n"/>
      <c r="Z8" s="208" t="n"/>
      <c r="AA8" s="208" t="n"/>
      <c r="AB8" s="208" t="n"/>
      <c r="AC8" s="208" t="n"/>
      <c r="AD8" s="210" t="n"/>
      <c r="AE8" s="208" t="n"/>
      <c r="AF8" s="208" t="n"/>
      <c r="AG8" s="208" t="n"/>
      <c r="AH8" s="105" t="n"/>
      <c r="AI8" s="209" t="n"/>
    </row>
    <row r="9" ht="20.1" customHeight="1" s="268">
      <c r="A9" s="207" t="n"/>
      <c r="B9" s="105" t="n"/>
      <c r="C9" s="208" t="n"/>
      <c r="D9" s="208" t="n"/>
      <c r="E9" s="208" t="n"/>
      <c r="F9" s="208" t="n"/>
      <c r="G9" s="208" t="n"/>
      <c r="H9" s="208" t="n"/>
      <c r="I9" s="208" t="n"/>
      <c r="J9" s="208" t="n"/>
      <c r="K9" s="208" t="n"/>
      <c r="L9" s="208" t="n"/>
      <c r="M9" s="208" t="n"/>
      <c r="N9" s="208" t="n"/>
      <c r="O9" s="208" t="n"/>
      <c r="P9" s="208" t="n"/>
      <c r="Q9" s="208" t="n"/>
      <c r="R9" s="208" t="n"/>
      <c r="S9" s="208" t="n"/>
      <c r="T9" s="208" t="n"/>
      <c r="U9" s="208" t="n"/>
      <c r="V9" s="208" t="n"/>
      <c r="W9" s="208" t="n"/>
      <c r="X9" s="208" t="n"/>
      <c r="Y9" s="208" t="n"/>
      <c r="Z9" s="208" t="n"/>
      <c r="AA9" s="208" t="n"/>
      <c r="AB9" s="208" t="n"/>
      <c r="AC9" s="208" t="n"/>
      <c r="AD9" s="208" t="n"/>
      <c r="AE9" s="208" t="n"/>
      <c r="AF9" s="208" t="n"/>
      <c r="AG9" s="208" t="n"/>
      <c r="AH9" s="105">
        <f>SUM(C9:AG9)</f>
        <v/>
      </c>
      <c r="AI9" s="209">
        <f>IFERROR(AH9/E$85,0)</f>
        <v/>
      </c>
    </row>
    <row r="10" ht="20.1" customHeight="1" s="268">
      <c r="A10" s="207" t="n"/>
      <c r="B10" s="105" t="n"/>
      <c r="C10" s="208" t="n"/>
      <c r="D10" s="208" t="n"/>
      <c r="E10" s="208" t="n"/>
      <c r="F10" s="208" t="n"/>
      <c r="G10" s="208" t="n"/>
      <c r="H10" s="208" t="n"/>
      <c r="I10" s="208" t="n"/>
      <c r="J10" s="208" t="n"/>
      <c r="K10" s="208" t="n"/>
      <c r="L10" s="208" t="n"/>
      <c r="M10" s="208" t="n"/>
      <c r="N10" s="208" t="n"/>
      <c r="O10" s="208" t="n"/>
      <c r="P10" s="208" t="n"/>
      <c r="Q10" s="208" t="n"/>
      <c r="R10" s="208" t="n"/>
      <c r="S10" s="208" t="n"/>
      <c r="T10" s="208" t="n"/>
      <c r="U10" s="208" t="n"/>
      <c r="V10" s="208" t="n"/>
      <c r="W10" s="208" t="n"/>
      <c r="X10" s="208" t="n"/>
      <c r="Y10" s="208" t="n"/>
      <c r="Z10" s="208" t="n"/>
      <c r="AA10" s="208" t="n"/>
      <c r="AB10" s="208" t="n"/>
      <c r="AC10" s="208" t="n"/>
      <c r="AD10" s="208" t="n"/>
      <c r="AE10" s="208" t="n"/>
      <c r="AF10" s="208" t="n"/>
      <c r="AG10" s="208" t="n"/>
      <c r="AH10" s="105">
        <f>SUM(C10:AG10)</f>
        <v/>
      </c>
      <c r="AI10" s="209">
        <f>IFERROR(AH10/E$85,0)</f>
        <v/>
      </c>
    </row>
    <row r="11" ht="20.1" customHeight="1" s="268">
      <c r="A11" s="207" t="n"/>
      <c r="B11" s="105" t="n"/>
      <c r="C11" s="208" t="n"/>
      <c r="D11" s="208" t="n"/>
      <c r="E11" s="208" t="n"/>
      <c r="F11" s="208" t="n"/>
      <c r="G11" s="208" t="n"/>
      <c r="H11" s="208" t="n"/>
      <c r="I11" s="208" t="n"/>
      <c r="J11" s="208" t="n"/>
      <c r="K11" s="208" t="n"/>
      <c r="L11" s="208" t="n"/>
      <c r="M11" s="208" t="n"/>
      <c r="N11" s="208" t="n"/>
      <c r="O11" s="208" t="n"/>
      <c r="P11" s="208" t="n"/>
      <c r="Q11" s="208" t="n"/>
      <c r="R11" s="208" t="n"/>
      <c r="S11" s="208" t="n"/>
      <c r="T11" s="208" t="n"/>
      <c r="U11" s="208" t="n"/>
      <c r="V11" s="208" t="n"/>
      <c r="W11" s="208" t="n"/>
      <c r="X11" s="208" t="n"/>
      <c r="Y11" s="208" t="n"/>
      <c r="Z11" s="208" t="n"/>
      <c r="AA11" s="208" t="n"/>
      <c r="AB11" s="208" t="n"/>
      <c r="AC11" s="208" t="n"/>
      <c r="AD11" s="208" t="n"/>
      <c r="AE11" s="208" t="n"/>
      <c r="AF11" s="208" t="n"/>
      <c r="AG11" s="208" t="n"/>
      <c r="AH11" s="105" t="n"/>
      <c r="AI11" s="209" t="n"/>
    </row>
    <row r="12" ht="20.1" customHeight="1" s="268">
      <c r="A12" s="199" t="inlineStr">
        <is>
          <t>115年11月</t>
        </is>
      </c>
      <c r="B12" s="200" t="n"/>
      <c r="C12" s="201" t="n"/>
      <c r="D12" s="202" t="n"/>
      <c r="E12" s="202" t="n"/>
      <c r="F12" s="202" t="n"/>
      <c r="G12" s="202" t="n"/>
      <c r="H12" s="202" t="n"/>
      <c r="I12" s="202" t="n"/>
      <c r="J12" s="202" t="n"/>
      <c r="K12" s="202" t="n"/>
      <c r="L12" s="202" t="n"/>
      <c r="M12" s="202" t="n"/>
      <c r="N12" s="202" t="n"/>
      <c r="O12" s="202" t="n"/>
      <c r="P12" s="202" t="n"/>
      <c r="Q12" s="202" t="n"/>
      <c r="R12" s="202" t="n"/>
      <c r="S12" s="202" t="n"/>
      <c r="T12" s="202" t="n"/>
      <c r="U12" s="202" t="n"/>
      <c r="V12" s="202" t="n"/>
      <c r="W12" s="202" t="n"/>
      <c r="X12" s="202" t="n"/>
      <c r="Y12" s="202" t="n"/>
      <c r="Z12" s="202" t="n"/>
      <c r="AA12" s="202" t="n"/>
      <c r="AB12" s="202" t="n"/>
      <c r="AC12" s="202" t="n"/>
      <c r="AD12" s="202" t="n"/>
      <c r="AE12" s="202" t="n"/>
      <c r="AF12" s="202" t="n"/>
      <c r="AG12" s="202" t="n"/>
      <c r="AH12" s="203" t="n"/>
      <c r="AI12" s="204" t="n"/>
    </row>
    <row r="13" ht="20.1" customHeight="1" s="268">
      <c r="A13" s="205" t="inlineStr">
        <is>
          <t>舊有設備</t>
        </is>
      </c>
      <c r="B13" s="206" t="n"/>
      <c r="C13" s="202" t="n"/>
      <c r="D13" s="202" t="n"/>
      <c r="E13" s="202" t="n"/>
      <c r="F13" s="202" t="n"/>
      <c r="G13" s="202" t="n"/>
      <c r="H13" s="202" t="n"/>
      <c r="I13" s="202" t="n"/>
      <c r="J13" s="202" t="n"/>
      <c r="K13" s="202" t="n"/>
      <c r="L13" s="202" t="n"/>
      <c r="M13" s="202" t="n"/>
      <c r="N13" s="202" t="n"/>
      <c r="O13" s="202" t="n"/>
      <c r="P13" s="202" t="n"/>
      <c r="Q13" s="202" t="n"/>
      <c r="R13" s="202" t="n"/>
      <c r="S13" s="202" t="n"/>
      <c r="T13" s="202" t="n"/>
      <c r="U13" s="202" t="n"/>
      <c r="V13" s="202" t="n"/>
      <c r="W13" s="202" t="n"/>
      <c r="X13" s="202" t="n"/>
      <c r="Y13" s="202" t="n"/>
      <c r="Z13" s="202" t="n"/>
      <c r="AA13" s="202" t="n"/>
      <c r="AB13" s="202" t="n"/>
      <c r="AC13" s="202" t="n"/>
      <c r="AD13" s="202" t="n"/>
      <c r="AE13" s="202" t="n"/>
      <c r="AF13" s="202" t="n"/>
      <c r="AG13" s="202" t="n"/>
      <c r="AH13" s="203" t="n"/>
      <c r="AI13" s="204" t="n"/>
    </row>
    <row r="14" ht="20.1" customHeight="1" s="268">
      <c r="A14" s="207" t="n"/>
      <c r="B14" s="105" t="n"/>
      <c r="C14" s="208" t="n"/>
      <c r="D14" s="208" t="n"/>
      <c r="E14" s="208" t="n"/>
      <c r="F14" s="208" t="n"/>
      <c r="G14" s="208" t="n"/>
      <c r="H14" s="208" t="n"/>
      <c r="I14" s="208" t="n"/>
      <c r="J14" s="208" t="n"/>
      <c r="K14" s="208" t="n"/>
      <c r="L14" s="208" t="n"/>
      <c r="M14" s="208" t="n"/>
      <c r="N14" s="208" t="n"/>
      <c r="O14" s="208" t="n"/>
      <c r="P14" s="208" t="n"/>
      <c r="Q14" s="208" t="n"/>
      <c r="R14" s="208" t="n"/>
      <c r="S14" s="208" t="n"/>
      <c r="T14" s="208" t="n"/>
      <c r="U14" s="208" t="n"/>
      <c r="V14" s="208" t="n"/>
      <c r="W14" s="208" t="n"/>
      <c r="X14" s="208" t="n"/>
      <c r="Y14" s="208" t="n"/>
      <c r="Z14" s="208" t="n"/>
      <c r="AA14" s="208" t="n"/>
      <c r="AB14" s="208" t="n"/>
      <c r="AC14" s="208" t="n"/>
      <c r="AD14" s="208" t="n"/>
      <c r="AE14" s="208" t="n"/>
      <c r="AF14" s="208" t="n"/>
      <c r="AG14" s="208" t="n"/>
      <c r="AH14" s="105">
        <f>SUM(C14:AG14)</f>
        <v/>
      </c>
      <c r="AI14" s="209">
        <f>IFERROR(AH14/J$85,0)</f>
        <v/>
      </c>
    </row>
    <row r="15" ht="20.1" customHeight="1" s="268">
      <c r="A15" s="207" t="n"/>
      <c r="B15" s="105" t="n"/>
      <c r="C15" s="208" t="n"/>
      <c r="D15" s="208" t="n"/>
      <c r="E15" s="208" t="n"/>
      <c r="F15" s="208" t="n"/>
      <c r="G15" s="208" t="n"/>
      <c r="H15" s="208" t="n"/>
      <c r="I15" s="208" t="n"/>
      <c r="J15" s="208" t="n"/>
      <c r="K15" s="208" t="n"/>
      <c r="L15" s="208" t="n"/>
      <c r="M15" s="208" t="n"/>
      <c r="N15" s="208" t="n"/>
      <c r="O15" s="208" t="n"/>
      <c r="P15" s="208" t="n"/>
      <c r="Q15" s="208" t="n"/>
      <c r="R15" s="208" t="n"/>
      <c r="S15" s="208" t="n"/>
      <c r="T15" s="208" t="n"/>
      <c r="U15" s="208" t="n"/>
      <c r="V15" s="208" t="n"/>
      <c r="W15" s="208" t="n"/>
      <c r="X15" s="208" t="n"/>
      <c r="Y15" s="208" t="n"/>
      <c r="Z15" s="208" t="n"/>
      <c r="AA15" s="208" t="n"/>
      <c r="AB15" s="208" t="n"/>
      <c r="AC15" s="208" t="n"/>
      <c r="AD15" s="208" t="n"/>
      <c r="AE15" s="208" t="n"/>
      <c r="AF15" s="208" t="n"/>
      <c r="AG15" s="208" t="n"/>
      <c r="AH15" s="105">
        <f>SUM(C15:AG15)</f>
        <v/>
      </c>
      <c r="AI15" s="209">
        <f>IFERROR(AH15/J$85,0)</f>
        <v/>
      </c>
    </row>
    <row r="16" ht="20.1" customHeight="1" s="268">
      <c r="A16" s="199" t="inlineStr">
        <is>
          <t>115年11月</t>
        </is>
      </c>
      <c r="B16" s="105" t="n"/>
      <c r="C16" s="208" t="n"/>
      <c r="D16" s="208" t="n"/>
      <c r="E16" s="208" t="n"/>
      <c r="F16" s="208" t="n"/>
      <c r="G16" s="208" t="n"/>
      <c r="H16" s="208" t="n"/>
      <c r="I16" s="208" t="n"/>
      <c r="J16" s="208" t="n"/>
      <c r="K16" s="208" t="n"/>
      <c r="L16" s="208" t="n"/>
      <c r="M16" s="208" t="n"/>
      <c r="N16" s="208" t="n"/>
      <c r="O16" s="208" t="n"/>
      <c r="P16" s="208" t="n"/>
      <c r="Q16" s="208" t="n"/>
      <c r="R16" s="208" t="n"/>
      <c r="S16" s="208" t="n"/>
      <c r="T16" s="208" t="n"/>
      <c r="U16" s="208" t="n"/>
      <c r="V16" s="208" t="n"/>
      <c r="W16" s="208" t="n"/>
      <c r="X16" s="208" t="n"/>
      <c r="Y16" s="208" t="n"/>
      <c r="Z16" s="208" t="n"/>
      <c r="AA16" s="208" t="n"/>
      <c r="AB16" s="208" t="n"/>
      <c r="AC16" s="208" t="n"/>
      <c r="AD16" s="208" t="n"/>
      <c r="AE16" s="208" t="n"/>
      <c r="AF16" s="208" t="n"/>
      <c r="AG16" s="208" t="n"/>
      <c r="AH16" s="105" t="n"/>
      <c r="AI16" s="209" t="n"/>
    </row>
    <row r="17" ht="20.1" customHeight="1" s="268">
      <c r="A17" s="105" t="inlineStr">
        <is>
          <t>新購設備</t>
        </is>
      </c>
      <c r="B17" s="105" t="n"/>
      <c r="C17" s="208" t="n"/>
      <c r="D17" s="208" t="n"/>
      <c r="E17" s="208" t="n"/>
      <c r="F17" s="208" t="n"/>
      <c r="G17" s="208" t="n"/>
      <c r="H17" s="208" t="n"/>
      <c r="I17" s="210" t="n"/>
      <c r="J17" s="208" t="n"/>
      <c r="K17" s="208" t="n"/>
      <c r="L17" s="208" t="n"/>
      <c r="M17" s="208" t="n"/>
      <c r="N17" s="208" t="n"/>
      <c r="O17" s="208" t="n"/>
      <c r="P17" s="210" t="n"/>
      <c r="Q17" s="208" t="n"/>
      <c r="R17" s="208" t="n"/>
      <c r="S17" s="208" t="n"/>
      <c r="T17" s="208" t="n"/>
      <c r="U17" s="208" t="n"/>
      <c r="V17" s="208" t="n"/>
      <c r="W17" s="210" t="n"/>
      <c r="X17" s="208" t="n"/>
      <c r="Y17" s="208" t="n"/>
      <c r="Z17" s="208" t="n"/>
      <c r="AA17" s="208" t="n"/>
      <c r="AB17" s="208" t="n"/>
      <c r="AC17" s="208" t="n"/>
      <c r="AD17" s="210" t="n"/>
      <c r="AE17" s="208" t="n"/>
      <c r="AF17" s="208" t="n"/>
      <c r="AG17" s="208" t="n"/>
      <c r="AH17" s="105" t="n"/>
      <c r="AI17" s="209" t="n"/>
    </row>
    <row r="18" ht="20.1" customHeight="1" s="268">
      <c r="A18" s="207" t="n"/>
      <c r="B18" s="105" t="n"/>
      <c r="C18" s="208" t="n"/>
      <c r="D18" s="208" t="n"/>
      <c r="E18" s="208" t="n"/>
      <c r="F18" s="208" t="n"/>
      <c r="G18" s="208" t="n"/>
      <c r="H18" s="208" t="n"/>
      <c r="I18" s="208" t="n"/>
      <c r="J18" s="208" t="n"/>
      <c r="K18" s="208" t="n"/>
      <c r="L18" s="208" t="n"/>
      <c r="M18" s="208" t="n"/>
      <c r="N18" s="208" t="n"/>
      <c r="O18" s="208" t="n"/>
      <c r="P18" s="208" t="n"/>
      <c r="Q18" s="208" t="n"/>
      <c r="R18" s="208" t="n"/>
      <c r="S18" s="208" t="n"/>
      <c r="T18" s="208" t="n"/>
      <c r="U18" s="208" t="n"/>
      <c r="V18" s="208" t="n"/>
      <c r="W18" s="208" t="n"/>
      <c r="X18" s="208" t="n"/>
      <c r="Y18" s="208" t="n"/>
      <c r="Z18" s="208" t="n"/>
      <c r="AA18" s="208" t="n"/>
      <c r="AB18" s="208" t="n"/>
      <c r="AC18" s="208" t="n"/>
      <c r="AD18" s="208" t="n"/>
      <c r="AE18" s="208" t="n"/>
      <c r="AF18" s="208" t="n"/>
      <c r="AG18" s="208" t="n"/>
      <c r="AH18" s="105">
        <f>SUM(C18:AG18)</f>
        <v/>
      </c>
      <c r="AI18" s="209">
        <f>IFERROR(AH18/J$85,0)</f>
        <v/>
      </c>
    </row>
    <row r="19" ht="20.1" customHeight="1" s="268">
      <c r="A19" s="207" t="n"/>
      <c r="B19" s="105" t="n"/>
      <c r="C19" s="208" t="n"/>
      <c r="D19" s="208" t="n"/>
      <c r="E19" s="208" t="n"/>
      <c r="F19" s="208" t="n"/>
      <c r="G19" s="208" t="n"/>
      <c r="H19" s="208" t="n"/>
      <c r="I19" s="208" t="n"/>
      <c r="J19" s="208" t="n"/>
      <c r="K19" s="208" t="n"/>
      <c r="L19" s="208" t="n"/>
      <c r="M19" s="208" t="n"/>
      <c r="N19" s="208" t="n"/>
      <c r="O19" s="208" t="n"/>
      <c r="P19" s="208" t="n"/>
      <c r="Q19" s="208" t="n"/>
      <c r="R19" s="208" t="n"/>
      <c r="S19" s="208" t="n"/>
      <c r="T19" s="208" t="n"/>
      <c r="U19" s="208" t="n"/>
      <c r="V19" s="208" t="n"/>
      <c r="W19" s="208" t="n"/>
      <c r="X19" s="208" t="n"/>
      <c r="Y19" s="208" t="n"/>
      <c r="Z19" s="208" t="n"/>
      <c r="AA19" s="208" t="n"/>
      <c r="AB19" s="208" t="n"/>
      <c r="AC19" s="208" t="n"/>
      <c r="AD19" s="208" t="n"/>
      <c r="AE19" s="208" t="n"/>
      <c r="AF19" s="208" t="n"/>
      <c r="AG19" s="208" t="n"/>
      <c r="AH19" s="105">
        <f>SUM(C19:AG19)</f>
        <v/>
      </c>
      <c r="AI19" s="209">
        <f>IFERROR(AH19/J$85,0)</f>
        <v/>
      </c>
    </row>
    <row r="20" ht="20.1" customHeight="1" s="268">
      <c r="A20" s="207" t="n"/>
      <c r="B20" s="105" t="n"/>
      <c r="C20" s="208" t="n"/>
      <c r="D20" s="208" t="n"/>
      <c r="E20" s="208" t="n"/>
      <c r="F20" s="208" t="n"/>
      <c r="G20" s="208" t="n"/>
      <c r="H20" s="208" t="n"/>
      <c r="I20" s="208" t="n"/>
      <c r="J20" s="208" t="n"/>
      <c r="K20" s="208" t="n"/>
      <c r="L20" s="208" t="n"/>
      <c r="M20" s="208" t="n"/>
      <c r="N20" s="208" t="n"/>
      <c r="O20" s="208" t="n"/>
      <c r="P20" s="208" t="n"/>
      <c r="Q20" s="208" t="n"/>
      <c r="R20" s="208" t="n"/>
      <c r="S20" s="208" t="n"/>
      <c r="T20" s="208" t="n"/>
      <c r="U20" s="208" t="n"/>
      <c r="V20" s="208" t="n"/>
      <c r="W20" s="208" t="n"/>
      <c r="X20" s="208" t="n"/>
      <c r="Y20" s="208" t="n"/>
      <c r="Z20" s="208" t="n"/>
      <c r="AA20" s="208" t="n"/>
      <c r="AB20" s="208" t="n"/>
      <c r="AC20" s="208" t="n"/>
      <c r="AD20" s="208" t="n"/>
      <c r="AE20" s="208" t="n"/>
      <c r="AF20" s="208" t="n"/>
      <c r="AG20" s="208" t="n"/>
      <c r="AH20" s="105" t="n"/>
      <c r="AI20" s="209" t="n"/>
    </row>
    <row r="21" ht="20.1" customFormat="1" customHeight="1" s="6">
      <c r="A21" s="199" t="inlineStr">
        <is>
          <t>115年12月</t>
        </is>
      </c>
      <c r="B21" s="200" t="n"/>
      <c r="C21" s="201" t="n"/>
      <c r="D21" s="202" t="n"/>
      <c r="E21" s="202" t="n"/>
      <c r="F21" s="202" t="n"/>
      <c r="G21" s="202" t="n"/>
      <c r="H21" s="202" t="n"/>
      <c r="I21" s="202" t="n"/>
      <c r="J21" s="202" t="n"/>
      <c r="K21" s="202" t="n"/>
      <c r="L21" s="202" t="n"/>
      <c r="M21" s="202" t="n"/>
      <c r="N21" s="202" t="n"/>
      <c r="O21" s="202" t="n"/>
      <c r="P21" s="202" t="n"/>
      <c r="Q21" s="202" t="n"/>
      <c r="R21" s="202" t="n"/>
      <c r="S21" s="202" t="n"/>
      <c r="T21" s="202" t="n"/>
      <c r="U21" s="202" t="n"/>
      <c r="V21" s="202" t="n"/>
      <c r="W21" s="202" t="n"/>
      <c r="X21" s="202" t="n"/>
      <c r="Y21" s="202" t="n"/>
      <c r="Z21" s="202" t="n"/>
      <c r="AA21" s="202" t="n"/>
      <c r="AB21" s="202" t="n"/>
      <c r="AC21" s="202" t="n"/>
      <c r="AD21" s="202" t="n"/>
      <c r="AE21" s="202" t="n"/>
      <c r="AF21" s="202" t="n"/>
      <c r="AG21" s="202" t="n"/>
      <c r="AH21" s="203" t="n"/>
      <c r="AI21" s="204" t="n"/>
    </row>
    <row r="22" ht="20.1" customFormat="1" customHeight="1" s="6">
      <c r="A22" s="205" t="inlineStr">
        <is>
          <t>舊有設備</t>
        </is>
      </c>
      <c r="B22" s="206" t="n"/>
      <c r="C22" s="202" t="n"/>
      <c r="D22" s="202" t="n"/>
      <c r="E22" s="202" t="n"/>
      <c r="F22" s="202" t="n"/>
      <c r="G22" s="202" t="n"/>
      <c r="H22" s="202" t="n"/>
      <c r="I22" s="202" t="n"/>
      <c r="J22" s="202" t="n"/>
      <c r="K22" s="202" t="n"/>
      <c r="L22" s="202" t="n"/>
      <c r="M22" s="202" t="n"/>
      <c r="N22" s="202" t="n"/>
      <c r="O22" s="202" t="n"/>
      <c r="P22" s="202" t="n"/>
      <c r="Q22" s="202" t="n"/>
      <c r="R22" s="202" t="n"/>
      <c r="S22" s="202" t="n"/>
      <c r="T22" s="202" t="n"/>
      <c r="U22" s="202" t="n"/>
      <c r="V22" s="202" t="n"/>
      <c r="W22" s="202" t="n"/>
      <c r="X22" s="202" t="n"/>
      <c r="Y22" s="202" t="n"/>
      <c r="Z22" s="202" t="n"/>
      <c r="AA22" s="202" t="n"/>
      <c r="AB22" s="202" t="n"/>
      <c r="AC22" s="202" t="n"/>
      <c r="AD22" s="202" t="n"/>
      <c r="AE22" s="202" t="n"/>
      <c r="AF22" s="202" t="n"/>
      <c r="AG22" s="202" t="n"/>
      <c r="AH22" s="203" t="n"/>
      <c r="AI22" s="204" t="n"/>
    </row>
    <row r="23" ht="20.1" customHeight="1" s="268">
      <c r="A23" s="207" t="n"/>
      <c r="B23" s="105" t="n"/>
      <c r="C23" s="208" t="n"/>
      <c r="D23" s="208" t="n"/>
      <c r="E23" s="208" t="n"/>
      <c r="F23" s="208" t="n"/>
      <c r="G23" s="208" t="n"/>
      <c r="H23" s="208" t="n"/>
      <c r="I23" s="208" t="n"/>
      <c r="J23" s="208" t="n"/>
      <c r="K23" s="208" t="n"/>
      <c r="L23" s="208" t="n"/>
      <c r="M23" s="208" t="n"/>
      <c r="N23" s="208" t="n"/>
      <c r="O23" s="208" t="n"/>
      <c r="P23" s="208" t="n"/>
      <c r="Q23" s="208" t="n"/>
      <c r="R23" s="208" t="n"/>
      <c r="S23" s="208" t="n"/>
      <c r="T23" s="208" t="n"/>
      <c r="U23" s="208" t="n"/>
      <c r="V23" s="208" t="n"/>
      <c r="W23" s="208" t="n"/>
      <c r="X23" s="208" t="n"/>
      <c r="Y23" s="208" t="n"/>
      <c r="Z23" s="208" t="n"/>
      <c r="AA23" s="208" t="n"/>
      <c r="AB23" s="208" t="n"/>
      <c r="AC23" s="208" t="n"/>
      <c r="AD23" s="208" t="n"/>
      <c r="AE23" s="208" t="n"/>
      <c r="AF23" s="208" t="n"/>
      <c r="AG23" s="208" t="n"/>
      <c r="AH23" s="105">
        <f>SUM(C23:AG23)</f>
        <v/>
      </c>
      <c r="AI23" s="209">
        <f>IFERROR(AH23/N$85,0)</f>
        <v/>
      </c>
    </row>
    <row r="24" ht="20.1" customHeight="1" s="268">
      <c r="A24" s="207" t="n"/>
      <c r="B24" s="105" t="n"/>
      <c r="C24" s="208" t="n"/>
      <c r="D24" s="208" t="n"/>
      <c r="E24" s="208" t="n"/>
      <c r="F24" s="208" t="n"/>
      <c r="G24" s="208" t="n"/>
      <c r="H24" s="208" t="n"/>
      <c r="I24" s="208" t="n"/>
      <c r="J24" s="208" t="n"/>
      <c r="K24" s="208" t="n"/>
      <c r="L24" s="208" t="n"/>
      <c r="M24" s="208" t="n"/>
      <c r="N24" s="208" t="n"/>
      <c r="O24" s="208" t="n"/>
      <c r="P24" s="208" t="n"/>
      <c r="Q24" s="208" t="n"/>
      <c r="R24" s="208" t="n"/>
      <c r="S24" s="208" t="n"/>
      <c r="T24" s="208" t="n"/>
      <c r="U24" s="208" t="n"/>
      <c r="V24" s="208" t="n"/>
      <c r="W24" s="208" t="n"/>
      <c r="X24" s="208" t="n"/>
      <c r="Y24" s="208" t="n"/>
      <c r="Z24" s="208" t="n"/>
      <c r="AA24" s="208" t="n"/>
      <c r="AB24" s="208" t="n"/>
      <c r="AC24" s="208" t="n"/>
      <c r="AD24" s="208" t="n"/>
      <c r="AE24" s="208" t="n"/>
      <c r="AF24" s="208" t="n"/>
      <c r="AG24" s="208" t="n"/>
      <c r="AH24" s="105">
        <f>SUM(C24:AG24)</f>
        <v/>
      </c>
      <c r="AI24" s="209">
        <f>IFERROR(AH24/N$85,0)</f>
        <v/>
      </c>
    </row>
    <row r="25" ht="20.1" customHeight="1" s="268">
      <c r="A25" s="199" t="inlineStr">
        <is>
          <t>115年12月</t>
        </is>
      </c>
      <c r="B25" s="105" t="n"/>
      <c r="C25" s="208" t="n"/>
      <c r="D25" s="208" t="n"/>
      <c r="E25" s="208" t="n"/>
      <c r="F25" s="208" t="n"/>
      <c r="G25" s="208" t="n"/>
      <c r="H25" s="208" t="n"/>
      <c r="I25" s="208" t="n"/>
      <c r="J25" s="208" t="n"/>
      <c r="K25" s="208" t="n"/>
      <c r="L25" s="208" t="n"/>
      <c r="M25" s="208" t="n"/>
      <c r="N25" s="208" t="n"/>
      <c r="O25" s="208" t="n"/>
      <c r="P25" s="208" t="n"/>
      <c r="Q25" s="208" t="n"/>
      <c r="R25" s="208" t="n"/>
      <c r="S25" s="208" t="n"/>
      <c r="T25" s="208" t="n"/>
      <c r="U25" s="208" t="n"/>
      <c r="V25" s="208" t="n"/>
      <c r="W25" s="208" t="n"/>
      <c r="X25" s="208" t="n"/>
      <c r="Y25" s="208" t="n"/>
      <c r="Z25" s="208" t="n"/>
      <c r="AA25" s="208" t="n"/>
      <c r="AB25" s="208" t="n"/>
      <c r="AC25" s="208" t="n"/>
      <c r="AD25" s="208" t="n"/>
      <c r="AE25" s="208" t="n"/>
      <c r="AF25" s="208" t="n"/>
      <c r="AG25" s="208" t="n"/>
      <c r="AH25" s="105" t="n"/>
      <c r="AI25" s="209" t="n"/>
    </row>
    <row r="26" ht="20.1" customHeight="1" s="268">
      <c r="A26" s="105" t="inlineStr">
        <is>
          <t>新購設備</t>
        </is>
      </c>
      <c r="B26" s="105" t="n"/>
      <c r="C26" s="208" t="n"/>
      <c r="D26" s="208" t="n"/>
      <c r="E26" s="208" t="n"/>
      <c r="F26" s="208" t="n"/>
      <c r="G26" s="208" t="n"/>
      <c r="H26" s="208" t="n"/>
      <c r="I26" s="210" t="n"/>
      <c r="J26" s="208" t="n"/>
      <c r="K26" s="208" t="n"/>
      <c r="L26" s="208" t="n"/>
      <c r="M26" s="208" t="n"/>
      <c r="N26" s="208" t="n"/>
      <c r="O26" s="208" t="n"/>
      <c r="P26" s="210" t="n"/>
      <c r="Q26" s="208" t="n"/>
      <c r="R26" s="208" t="n"/>
      <c r="S26" s="208" t="n"/>
      <c r="T26" s="208" t="n"/>
      <c r="U26" s="208" t="n"/>
      <c r="V26" s="208" t="n"/>
      <c r="W26" s="210" t="n"/>
      <c r="X26" s="208" t="n"/>
      <c r="Y26" s="208" t="n"/>
      <c r="Z26" s="208" t="n"/>
      <c r="AA26" s="208" t="n"/>
      <c r="AB26" s="208" t="n"/>
      <c r="AC26" s="208" t="n"/>
      <c r="AD26" s="210" t="n"/>
      <c r="AE26" s="208" t="n"/>
      <c r="AF26" s="208" t="n"/>
      <c r="AG26" s="208" t="n"/>
      <c r="AH26" s="105" t="n"/>
      <c r="AI26" s="209" t="n"/>
    </row>
    <row r="27" ht="20.1" customHeight="1" s="268">
      <c r="A27" s="207" t="n"/>
      <c r="B27" s="105" t="n"/>
      <c r="C27" s="208" t="n"/>
      <c r="D27" s="208" t="n"/>
      <c r="E27" s="208" t="n"/>
      <c r="F27" s="208" t="n"/>
      <c r="G27" s="208" t="n"/>
      <c r="H27" s="208" t="n"/>
      <c r="I27" s="208" t="n"/>
      <c r="J27" s="208" t="n"/>
      <c r="K27" s="208" t="n"/>
      <c r="L27" s="208" t="n"/>
      <c r="M27" s="208" t="n"/>
      <c r="N27" s="208" t="n"/>
      <c r="O27" s="208" t="n"/>
      <c r="P27" s="208" t="n"/>
      <c r="Q27" s="208" t="n"/>
      <c r="R27" s="208" t="n"/>
      <c r="S27" s="208" t="n"/>
      <c r="T27" s="208" t="n"/>
      <c r="U27" s="208" t="n"/>
      <c r="V27" s="208" t="n"/>
      <c r="W27" s="208" t="n"/>
      <c r="X27" s="208" t="n"/>
      <c r="Y27" s="208" t="n"/>
      <c r="Z27" s="208" t="n"/>
      <c r="AA27" s="208" t="n"/>
      <c r="AB27" s="208" t="n"/>
      <c r="AC27" s="208" t="n"/>
      <c r="AD27" s="208" t="n"/>
      <c r="AE27" s="208" t="n"/>
      <c r="AF27" s="208" t="n"/>
      <c r="AG27" s="208" t="n"/>
      <c r="AH27" s="105">
        <f>SUM(C27:AG27)</f>
        <v/>
      </c>
      <c r="AI27" s="209">
        <f>IFERROR(AH27/N$85,0)</f>
        <v/>
      </c>
    </row>
    <row r="28" ht="20.1" customHeight="1" s="268">
      <c r="A28" s="207" t="n"/>
      <c r="B28" s="105" t="n"/>
      <c r="C28" s="208" t="n"/>
      <c r="D28" s="208" t="n"/>
      <c r="E28" s="208" t="n"/>
      <c r="F28" s="208" t="n"/>
      <c r="G28" s="208" t="n"/>
      <c r="H28" s="208" t="n"/>
      <c r="I28" s="208" t="n"/>
      <c r="J28" s="208" t="n"/>
      <c r="K28" s="208" t="n"/>
      <c r="L28" s="208" t="n"/>
      <c r="M28" s="208" t="n"/>
      <c r="N28" s="208" t="n"/>
      <c r="O28" s="208" t="n"/>
      <c r="P28" s="208" t="n"/>
      <c r="Q28" s="208" t="n"/>
      <c r="R28" s="208" t="n"/>
      <c r="S28" s="208" t="n"/>
      <c r="T28" s="208" t="n"/>
      <c r="U28" s="208" t="n"/>
      <c r="V28" s="208" t="n"/>
      <c r="W28" s="208" t="n"/>
      <c r="X28" s="208" t="n"/>
      <c r="Y28" s="208" t="n"/>
      <c r="Z28" s="208" t="n"/>
      <c r="AA28" s="208" t="n"/>
      <c r="AB28" s="208" t="n"/>
      <c r="AC28" s="208" t="n"/>
      <c r="AD28" s="208" t="n"/>
      <c r="AE28" s="208" t="n"/>
      <c r="AF28" s="208" t="n"/>
      <c r="AG28" s="208" t="n"/>
      <c r="AH28" s="105">
        <f>SUM(C28:AG28)</f>
        <v/>
      </c>
      <c r="AI28" s="209">
        <f>IFERROR(AH28/N$85,0)</f>
        <v/>
      </c>
    </row>
    <row r="29" ht="20.1" customHeight="1" s="268">
      <c r="A29" s="207" t="n"/>
      <c r="B29" s="105" t="n"/>
      <c r="C29" s="208" t="n"/>
      <c r="D29" s="208" t="n"/>
      <c r="E29" s="208" t="n"/>
      <c r="F29" s="208" t="n"/>
      <c r="G29" s="208" t="n"/>
      <c r="H29" s="208" t="n"/>
      <c r="I29" s="208" t="n"/>
      <c r="J29" s="208" t="n"/>
      <c r="K29" s="208" t="n"/>
      <c r="L29" s="208" t="n"/>
      <c r="M29" s="208" t="n"/>
      <c r="N29" s="208" t="n"/>
      <c r="O29" s="208" t="n"/>
      <c r="P29" s="208" t="n"/>
      <c r="Q29" s="208" t="n"/>
      <c r="R29" s="208" t="n"/>
      <c r="S29" s="208" t="n"/>
      <c r="T29" s="208" t="n"/>
      <c r="U29" s="208" t="n"/>
      <c r="V29" s="208" t="n"/>
      <c r="W29" s="208" t="n"/>
      <c r="X29" s="208" t="n"/>
      <c r="Y29" s="208" t="n"/>
      <c r="Z29" s="208" t="n"/>
      <c r="AA29" s="208" t="n"/>
      <c r="AB29" s="208" t="n"/>
      <c r="AC29" s="208" t="n"/>
      <c r="AD29" s="208" t="n"/>
      <c r="AE29" s="208" t="n"/>
      <c r="AF29" s="208" t="n"/>
      <c r="AG29" s="208" t="n"/>
      <c r="AH29" s="105" t="n"/>
      <c r="AI29" s="209" t="n"/>
    </row>
    <row r="30" ht="20.1" customFormat="1" customHeight="1" s="6">
      <c r="A30" s="199" t="inlineStr">
        <is>
          <t>116年01月</t>
        </is>
      </c>
      <c r="B30" s="200" t="n"/>
      <c r="C30" s="201" t="n"/>
      <c r="D30" s="202" t="n"/>
      <c r="E30" s="202" t="n"/>
      <c r="F30" s="202" t="n"/>
      <c r="G30" s="202" t="n"/>
      <c r="H30" s="202" t="n"/>
      <c r="I30" s="202" t="n"/>
      <c r="J30" s="202" t="n"/>
      <c r="K30" s="202" t="n"/>
      <c r="L30" s="202" t="n"/>
      <c r="M30" s="202" t="n"/>
      <c r="N30" s="202" t="n"/>
      <c r="O30" s="202" t="n"/>
      <c r="P30" s="202" t="n"/>
      <c r="Q30" s="202" t="n"/>
      <c r="R30" s="202" t="n"/>
      <c r="S30" s="202" t="n"/>
      <c r="T30" s="202" t="n"/>
      <c r="U30" s="202" t="n"/>
      <c r="V30" s="202" t="n"/>
      <c r="W30" s="202" t="n"/>
      <c r="X30" s="202" t="n"/>
      <c r="Y30" s="202" t="n"/>
      <c r="Z30" s="202" t="n"/>
      <c r="AA30" s="202" t="n"/>
      <c r="AB30" s="202" t="n"/>
      <c r="AC30" s="202" t="n"/>
      <c r="AD30" s="202" t="n"/>
      <c r="AE30" s="202" t="n"/>
      <c r="AF30" s="202" t="n"/>
      <c r="AG30" s="202" t="n"/>
      <c r="AH30" s="203" t="n"/>
      <c r="AI30" s="204" t="n"/>
    </row>
    <row r="31" ht="20.1" customFormat="1" customHeight="1" s="6">
      <c r="A31" s="205" t="inlineStr">
        <is>
          <t>舊有設備</t>
        </is>
      </c>
      <c r="B31" s="206" t="n"/>
      <c r="C31" s="202" t="n"/>
      <c r="D31" s="202" t="n"/>
      <c r="E31" s="202" t="n"/>
      <c r="F31" s="202" t="n"/>
      <c r="G31" s="202" t="n"/>
      <c r="H31" s="202" t="n"/>
      <c r="I31" s="202" t="n"/>
      <c r="J31" s="202" t="n"/>
      <c r="K31" s="202" t="n"/>
      <c r="L31" s="202" t="n"/>
      <c r="M31" s="202" t="n"/>
      <c r="N31" s="202" t="n"/>
      <c r="O31" s="202" t="n"/>
      <c r="P31" s="202" t="n"/>
      <c r="Q31" s="202" t="n"/>
      <c r="R31" s="202" t="n"/>
      <c r="S31" s="202" t="n"/>
      <c r="T31" s="202" t="n"/>
      <c r="U31" s="202" t="n"/>
      <c r="V31" s="202" t="n"/>
      <c r="W31" s="202" t="n"/>
      <c r="X31" s="202" t="n"/>
      <c r="Y31" s="202" t="n"/>
      <c r="Z31" s="202" t="n"/>
      <c r="AA31" s="202" t="n"/>
      <c r="AB31" s="202" t="n"/>
      <c r="AC31" s="202" t="n"/>
      <c r="AD31" s="202" t="n"/>
      <c r="AE31" s="202" t="n"/>
      <c r="AF31" s="202" t="n"/>
      <c r="AG31" s="202" t="n"/>
      <c r="AH31" s="203" t="n"/>
      <c r="AI31" s="204" t="n"/>
    </row>
    <row r="32" ht="20.1" customHeight="1" s="268">
      <c r="A32" s="207" t="n"/>
      <c r="B32" s="105" t="n"/>
      <c r="C32" s="208" t="n"/>
      <c r="D32" s="208" t="n"/>
      <c r="E32" s="208" t="n"/>
      <c r="F32" s="208" t="n"/>
      <c r="G32" s="208" t="n"/>
      <c r="H32" s="208" t="n"/>
      <c r="I32" s="208" t="n"/>
      <c r="J32" s="208" t="n"/>
      <c r="K32" s="208" t="n"/>
      <c r="L32" s="208" t="n"/>
      <c r="M32" s="208" t="n"/>
      <c r="N32" s="208" t="n"/>
      <c r="O32" s="208" t="n"/>
      <c r="P32" s="208" t="n"/>
      <c r="Q32" s="208" t="n"/>
      <c r="R32" s="208" t="n"/>
      <c r="S32" s="208" t="n"/>
      <c r="T32" s="208" t="n"/>
      <c r="U32" s="208" t="n"/>
      <c r="V32" s="208" t="n"/>
      <c r="W32" s="208" t="n"/>
      <c r="X32" s="208" t="n"/>
      <c r="Y32" s="208" t="n"/>
      <c r="Z32" s="208" t="n"/>
      <c r="AA32" s="208" t="n"/>
      <c r="AB32" s="208" t="n"/>
      <c r="AC32" s="208" t="n"/>
      <c r="AD32" s="208" t="n"/>
      <c r="AE32" s="208" t="n"/>
      <c r="AF32" s="208" t="n"/>
      <c r="AG32" s="208" t="n"/>
      <c r="AH32" s="105">
        <f>SUM(C32:AG32)</f>
        <v/>
      </c>
      <c r="AI32" s="209">
        <f>IFERROR(AH32/E$86,0)</f>
        <v/>
      </c>
    </row>
    <row r="33" ht="20.1" customHeight="1" s="268">
      <c r="A33" s="207" t="n"/>
      <c r="B33" s="105" t="n"/>
      <c r="C33" s="208" t="n"/>
      <c r="D33" s="208" t="n"/>
      <c r="E33" s="208" t="n"/>
      <c r="F33" s="208" t="n"/>
      <c r="G33" s="208" t="n"/>
      <c r="H33" s="208" t="n"/>
      <c r="I33" s="208" t="n"/>
      <c r="J33" s="208" t="n"/>
      <c r="K33" s="208" t="n"/>
      <c r="L33" s="208" t="n"/>
      <c r="M33" s="208" t="n"/>
      <c r="N33" s="208" t="n"/>
      <c r="O33" s="208" t="n"/>
      <c r="P33" s="208" t="n"/>
      <c r="Q33" s="208" t="n"/>
      <c r="R33" s="208" t="n"/>
      <c r="S33" s="208" t="n"/>
      <c r="T33" s="208" t="n"/>
      <c r="U33" s="208" t="n"/>
      <c r="V33" s="208" t="n"/>
      <c r="W33" s="208" t="n"/>
      <c r="X33" s="208" t="n"/>
      <c r="Y33" s="208" t="n"/>
      <c r="Z33" s="208" t="n"/>
      <c r="AA33" s="208" t="n"/>
      <c r="AB33" s="208" t="n"/>
      <c r="AC33" s="208" t="n"/>
      <c r="AD33" s="208" t="n"/>
      <c r="AE33" s="208" t="n"/>
      <c r="AF33" s="208" t="n"/>
      <c r="AG33" s="208" t="n"/>
      <c r="AH33" s="105">
        <f>SUM(C33:AG33)</f>
        <v/>
      </c>
      <c r="AI33" s="209">
        <f>IFERROR(AH33/E$86,0)</f>
        <v/>
      </c>
    </row>
    <row r="34" ht="20.1" customHeight="1" s="268">
      <c r="A34" s="199" t="inlineStr">
        <is>
          <t>116年01月</t>
        </is>
      </c>
      <c r="B34" s="105" t="n"/>
      <c r="C34" s="208" t="n"/>
      <c r="D34" s="208" t="n"/>
      <c r="E34" s="208" t="n"/>
      <c r="F34" s="208" t="n"/>
      <c r="G34" s="208" t="n"/>
      <c r="H34" s="208" t="n"/>
      <c r="I34" s="208" t="n"/>
      <c r="J34" s="208" t="n"/>
      <c r="K34" s="208" t="n"/>
      <c r="L34" s="208" t="n"/>
      <c r="M34" s="208" t="n"/>
      <c r="N34" s="208" t="n"/>
      <c r="O34" s="208" t="n"/>
      <c r="P34" s="208" t="n"/>
      <c r="Q34" s="208" t="n"/>
      <c r="R34" s="208" t="n"/>
      <c r="S34" s="208" t="n"/>
      <c r="T34" s="208" t="n"/>
      <c r="U34" s="208" t="n"/>
      <c r="V34" s="208" t="n"/>
      <c r="W34" s="208" t="n"/>
      <c r="X34" s="208" t="n"/>
      <c r="Y34" s="208" t="n"/>
      <c r="Z34" s="208" t="n"/>
      <c r="AA34" s="208" t="n"/>
      <c r="AB34" s="208" t="n"/>
      <c r="AC34" s="208" t="n"/>
      <c r="AD34" s="208" t="n"/>
      <c r="AE34" s="208" t="n"/>
      <c r="AF34" s="208" t="n"/>
      <c r="AG34" s="208" t="n"/>
      <c r="AH34" s="105" t="n"/>
      <c r="AI34" s="209" t="n"/>
    </row>
    <row r="35" ht="20.1" customHeight="1" s="268">
      <c r="A35" s="105" t="inlineStr">
        <is>
          <t>新購設備</t>
        </is>
      </c>
      <c r="B35" s="105" t="n"/>
      <c r="C35" s="208" t="n"/>
      <c r="D35" s="208" t="n"/>
      <c r="E35" s="208" t="n"/>
      <c r="F35" s="208" t="n"/>
      <c r="G35" s="208" t="n"/>
      <c r="H35" s="208" t="n"/>
      <c r="I35" s="210" t="n"/>
      <c r="J35" s="208" t="n"/>
      <c r="K35" s="208" t="n"/>
      <c r="L35" s="208" t="n"/>
      <c r="M35" s="208" t="n"/>
      <c r="N35" s="208" t="n"/>
      <c r="O35" s="208" t="n"/>
      <c r="P35" s="210" t="n"/>
      <c r="Q35" s="208" t="n"/>
      <c r="R35" s="208" t="n"/>
      <c r="S35" s="208" t="n"/>
      <c r="T35" s="208" t="n"/>
      <c r="U35" s="208" t="n"/>
      <c r="V35" s="208" t="n"/>
      <c r="W35" s="210" t="n"/>
      <c r="X35" s="208" t="n"/>
      <c r="Y35" s="208" t="n"/>
      <c r="Z35" s="208" t="n"/>
      <c r="AA35" s="208" t="n"/>
      <c r="AB35" s="208" t="n"/>
      <c r="AC35" s="208" t="n"/>
      <c r="AD35" s="210" t="n"/>
      <c r="AE35" s="208" t="n"/>
      <c r="AF35" s="208" t="n"/>
      <c r="AG35" s="208" t="n"/>
      <c r="AH35" s="105" t="n"/>
      <c r="AI35" s="209" t="n"/>
    </row>
    <row r="36" ht="20.1" customHeight="1" s="268">
      <c r="A36" s="207" t="n"/>
      <c r="B36" s="105" t="n"/>
      <c r="C36" s="208" t="n"/>
      <c r="D36" s="208" t="n"/>
      <c r="E36" s="208" t="n"/>
      <c r="F36" s="208" t="n"/>
      <c r="G36" s="208" t="n"/>
      <c r="H36" s="208" t="n"/>
      <c r="I36" s="208" t="n"/>
      <c r="J36" s="208" t="n"/>
      <c r="K36" s="208" t="n"/>
      <c r="L36" s="208" t="n"/>
      <c r="M36" s="208" t="n"/>
      <c r="N36" s="208" t="n"/>
      <c r="O36" s="208" t="n"/>
      <c r="P36" s="208" t="n"/>
      <c r="Q36" s="208" t="n"/>
      <c r="R36" s="208" t="n"/>
      <c r="S36" s="208" t="n"/>
      <c r="T36" s="208" t="n"/>
      <c r="U36" s="208" t="n"/>
      <c r="V36" s="208" t="n"/>
      <c r="W36" s="208" t="n"/>
      <c r="X36" s="208" t="n"/>
      <c r="Y36" s="208" t="n"/>
      <c r="Z36" s="208" t="n"/>
      <c r="AA36" s="208" t="n"/>
      <c r="AB36" s="208" t="n"/>
      <c r="AC36" s="208" t="n"/>
      <c r="AD36" s="208" t="n"/>
      <c r="AE36" s="208" t="n"/>
      <c r="AF36" s="208" t="n"/>
      <c r="AG36" s="208" t="n"/>
      <c r="AH36" s="105">
        <f>SUM(C36:AG36)</f>
        <v/>
      </c>
      <c r="AI36" s="209">
        <f>IFERROR(AH36/E$86,0)</f>
        <v/>
      </c>
    </row>
    <row r="37" ht="20.1" customHeight="1" s="268">
      <c r="A37" s="207" t="n"/>
      <c r="B37" s="105" t="n"/>
      <c r="C37" s="208" t="n"/>
      <c r="D37" s="208" t="n"/>
      <c r="E37" s="208" t="n"/>
      <c r="F37" s="208" t="n"/>
      <c r="G37" s="208" t="n"/>
      <c r="H37" s="208" t="n"/>
      <c r="I37" s="208" t="n"/>
      <c r="J37" s="208" t="n"/>
      <c r="K37" s="208" t="n"/>
      <c r="L37" s="208" t="n"/>
      <c r="M37" s="208" t="n"/>
      <c r="N37" s="208" t="n"/>
      <c r="O37" s="208" t="n"/>
      <c r="P37" s="208" t="n"/>
      <c r="Q37" s="208" t="n"/>
      <c r="R37" s="208" t="n"/>
      <c r="S37" s="208" t="n"/>
      <c r="T37" s="208" t="n"/>
      <c r="U37" s="208" t="n"/>
      <c r="V37" s="208" t="n"/>
      <c r="W37" s="208" t="n"/>
      <c r="X37" s="208" t="n"/>
      <c r="Y37" s="208" t="n"/>
      <c r="Z37" s="208" t="n"/>
      <c r="AA37" s="208" t="n"/>
      <c r="AB37" s="208" t="n"/>
      <c r="AC37" s="208" t="n"/>
      <c r="AD37" s="208" t="n"/>
      <c r="AE37" s="208" t="n"/>
      <c r="AF37" s="208" t="n"/>
      <c r="AG37" s="208" t="n"/>
      <c r="AH37" s="105">
        <f>SUM(C37:AG37)</f>
        <v/>
      </c>
      <c r="AI37" s="209">
        <f>IFERROR(AH37/E$86,0)</f>
        <v/>
      </c>
    </row>
    <row r="38" ht="20.1" customHeight="1" s="268">
      <c r="A38" s="207" t="n"/>
      <c r="B38" s="105" t="n"/>
      <c r="C38" s="208" t="n"/>
      <c r="D38" s="208" t="n"/>
      <c r="E38" s="208" t="n"/>
      <c r="F38" s="208" t="n"/>
      <c r="G38" s="208" t="n"/>
      <c r="H38" s="208" t="n"/>
      <c r="I38" s="208" t="n"/>
      <c r="J38" s="208" t="n"/>
      <c r="K38" s="208" t="n"/>
      <c r="L38" s="208" t="n"/>
      <c r="M38" s="208" t="n"/>
      <c r="N38" s="208" t="n"/>
      <c r="O38" s="208" t="n"/>
      <c r="P38" s="208" t="n"/>
      <c r="Q38" s="208" t="n"/>
      <c r="R38" s="208" t="n"/>
      <c r="S38" s="208" t="n"/>
      <c r="T38" s="208" t="n"/>
      <c r="U38" s="208" t="n"/>
      <c r="V38" s="208" t="n"/>
      <c r="W38" s="208" t="n"/>
      <c r="X38" s="208" t="n"/>
      <c r="Y38" s="208" t="n"/>
      <c r="Z38" s="208" t="n"/>
      <c r="AA38" s="208" t="n"/>
      <c r="AB38" s="208" t="n"/>
      <c r="AC38" s="208" t="n"/>
      <c r="AD38" s="208" t="n"/>
      <c r="AE38" s="208" t="n"/>
      <c r="AF38" s="208" t="n"/>
      <c r="AG38" s="208" t="n"/>
      <c r="AH38" s="105" t="n"/>
      <c r="AI38" s="209" t="n"/>
    </row>
    <row r="39" ht="20.1" customFormat="1" customHeight="1" s="6">
      <c r="A39" s="199" t="inlineStr">
        <is>
          <t>116年02月</t>
        </is>
      </c>
      <c r="B39" s="200" t="n"/>
      <c r="C39" s="201" t="n"/>
      <c r="D39" s="202" t="n"/>
      <c r="E39" s="202" t="n"/>
      <c r="F39" s="202" t="n"/>
      <c r="G39" s="202" t="n"/>
      <c r="H39" s="202" t="n"/>
      <c r="I39" s="202" t="n"/>
      <c r="J39" s="202" t="n"/>
      <c r="K39" s="202" t="n"/>
      <c r="L39" s="202" t="n"/>
      <c r="M39" s="202" t="n"/>
      <c r="N39" s="202" t="n"/>
      <c r="O39" s="202" t="n"/>
      <c r="P39" s="202" t="n"/>
      <c r="Q39" s="202" t="n"/>
      <c r="R39" s="202" t="n"/>
      <c r="S39" s="202" t="n"/>
      <c r="T39" s="202" t="n"/>
      <c r="U39" s="202" t="n"/>
      <c r="V39" s="202" t="n"/>
      <c r="W39" s="202" t="n"/>
      <c r="X39" s="202" t="n"/>
      <c r="Y39" s="202" t="n"/>
      <c r="Z39" s="202" t="n"/>
      <c r="AA39" s="202" t="n"/>
      <c r="AB39" s="202" t="n"/>
      <c r="AC39" s="202" t="n"/>
      <c r="AD39" s="202" t="n"/>
      <c r="AE39" s="202" t="n"/>
      <c r="AF39" s="202" t="n"/>
      <c r="AG39" s="202" t="n"/>
      <c r="AH39" s="203" t="n"/>
      <c r="AI39" s="204" t="n"/>
    </row>
    <row r="40" ht="20.1" customFormat="1" customHeight="1" s="6">
      <c r="A40" s="205" t="inlineStr">
        <is>
          <t>舊有設備</t>
        </is>
      </c>
      <c r="B40" s="206" t="n"/>
      <c r="C40" s="202" t="n"/>
      <c r="D40" s="202" t="n"/>
      <c r="E40" s="202" t="n"/>
      <c r="F40" s="202" t="n"/>
      <c r="G40" s="202" t="n"/>
      <c r="H40" s="202" t="n"/>
      <c r="I40" s="202" t="n"/>
      <c r="J40" s="202" t="n"/>
      <c r="K40" s="202" t="n"/>
      <c r="L40" s="202" t="n"/>
      <c r="M40" s="202" t="n"/>
      <c r="N40" s="202" t="n"/>
      <c r="O40" s="202" t="n"/>
      <c r="P40" s="202" t="n"/>
      <c r="Q40" s="202" t="n"/>
      <c r="R40" s="202" t="n"/>
      <c r="S40" s="202" t="n"/>
      <c r="T40" s="202" t="n"/>
      <c r="U40" s="202" t="n"/>
      <c r="V40" s="202" t="n"/>
      <c r="W40" s="202" t="n"/>
      <c r="X40" s="202" t="n"/>
      <c r="Y40" s="202" t="n"/>
      <c r="Z40" s="202" t="n"/>
      <c r="AA40" s="202" t="n"/>
      <c r="AB40" s="202" t="n"/>
      <c r="AC40" s="202" t="n"/>
      <c r="AD40" s="202" t="n"/>
      <c r="AE40" s="202" t="n"/>
      <c r="AF40" s="202" t="n"/>
      <c r="AG40" s="202" t="n"/>
      <c r="AH40" s="203" t="n"/>
      <c r="AI40" s="204" t="n"/>
    </row>
    <row r="41" ht="20.1" customHeight="1" s="268">
      <c r="A41" s="207" t="n"/>
      <c r="B41" s="105" t="n"/>
      <c r="C41" s="208" t="n"/>
      <c r="D41" s="208" t="n"/>
      <c r="E41" s="208" t="n"/>
      <c r="F41" s="208" t="n"/>
      <c r="G41" s="208" t="n"/>
      <c r="H41" s="208" t="n"/>
      <c r="I41" s="208" t="n"/>
      <c r="J41" s="208" t="n"/>
      <c r="K41" s="208" t="n"/>
      <c r="L41" s="208" t="n"/>
      <c r="M41" s="208" t="n"/>
      <c r="N41" s="208" t="n"/>
      <c r="O41" s="208" t="n"/>
      <c r="P41" s="208" t="n"/>
      <c r="Q41" s="208" t="n"/>
      <c r="R41" s="208" t="n"/>
      <c r="S41" s="208" t="n"/>
      <c r="T41" s="208" t="n"/>
      <c r="U41" s="208" t="n"/>
      <c r="V41" s="208" t="n"/>
      <c r="W41" s="208" t="n"/>
      <c r="X41" s="208" t="n"/>
      <c r="Y41" s="208" t="n"/>
      <c r="Z41" s="208" t="n"/>
      <c r="AA41" s="208" t="n"/>
      <c r="AB41" s="208" t="n"/>
      <c r="AC41" s="208" t="n"/>
      <c r="AD41" s="208" t="n"/>
      <c r="AE41" s="208" t="n"/>
      <c r="AF41" s="208" t="n"/>
      <c r="AG41" s="208" t="n"/>
      <c r="AH41" s="105">
        <f>SUM(C41:AG41)</f>
        <v/>
      </c>
      <c r="AI41" s="209">
        <f>IFERROR(AH41/J$86,0)</f>
        <v/>
      </c>
    </row>
    <row r="42" ht="20.1" customHeight="1" s="268">
      <c r="A42" s="207" t="n"/>
      <c r="B42" s="105" t="n"/>
      <c r="C42" s="208" t="n"/>
      <c r="D42" s="208" t="n"/>
      <c r="E42" s="208" t="n"/>
      <c r="F42" s="208" t="n"/>
      <c r="G42" s="208" t="n"/>
      <c r="H42" s="208" t="n"/>
      <c r="I42" s="208" t="n"/>
      <c r="J42" s="208" t="n"/>
      <c r="K42" s="208" t="n"/>
      <c r="L42" s="208" t="n"/>
      <c r="M42" s="208" t="n"/>
      <c r="N42" s="208" t="n"/>
      <c r="O42" s="208" t="n"/>
      <c r="P42" s="208" t="n"/>
      <c r="Q42" s="208" t="n"/>
      <c r="R42" s="208" t="n"/>
      <c r="S42" s="208" t="n"/>
      <c r="T42" s="208" t="n"/>
      <c r="U42" s="208" t="n"/>
      <c r="V42" s="208" t="n"/>
      <c r="W42" s="208" t="n"/>
      <c r="X42" s="208" t="n"/>
      <c r="Y42" s="208" t="n"/>
      <c r="Z42" s="208" t="n"/>
      <c r="AA42" s="208" t="n"/>
      <c r="AB42" s="208" t="n"/>
      <c r="AC42" s="208" t="n"/>
      <c r="AD42" s="208" t="n"/>
      <c r="AE42" s="208" t="n"/>
      <c r="AF42" s="208" t="n"/>
      <c r="AG42" s="208" t="n"/>
      <c r="AH42" s="105">
        <f>SUM(C42:AG42)</f>
        <v/>
      </c>
      <c r="AI42" s="209">
        <f>IFERROR(AH42/J$86,0)</f>
        <v/>
      </c>
    </row>
    <row r="43" ht="20.1" customHeight="1" s="268">
      <c r="A43" s="199" t="inlineStr">
        <is>
          <t>116年02月</t>
        </is>
      </c>
      <c r="B43" s="105" t="n"/>
      <c r="C43" s="208" t="n"/>
      <c r="D43" s="208" t="n"/>
      <c r="E43" s="208" t="n"/>
      <c r="F43" s="208" t="n"/>
      <c r="G43" s="208" t="n"/>
      <c r="H43" s="208" t="n"/>
      <c r="I43" s="208" t="n"/>
      <c r="J43" s="208" t="n"/>
      <c r="K43" s="208" t="n"/>
      <c r="L43" s="208" t="n"/>
      <c r="M43" s="208" t="n"/>
      <c r="N43" s="208" t="n"/>
      <c r="O43" s="208" t="n"/>
      <c r="P43" s="208" t="n"/>
      <c r="Q43" s="208" t="n"/>
      <c r="R43" s="208" t="n"/>
      <c r="S43" s="208" t="n"/>
      <c r="T43" s="208" t="n"/>
      <c r="U43" s="208" t="n"/>
      <c r="V43" s="208" t="n"/>
      <c r="W43" s="208" t="n"/>
      <c r="X43" s="208" t="n"/>
      <c r="Y43" s="208" t="n"/>
      <c r="Z43" s="208" t="n"/>
      <c r="AA43" s="208" t="n"/>
      <c r="AB43" s="208" t="n"/>
      <c r="AC43" s="208" t="n"/>
      <c r="AD43" s="208" t="n"/>
      <c r="AE43" s="208" t="n"/>
      <c r="AF43" s="208" t="n"/>
      <c r="AG43" s="208" t="n"/>
      <c r="AH43" s="105" t="n"/>
      <c r="AI43" s="209" t="n"/>
    </row>
    <row r="44" ht="20.1" customHeight="1" s="268">
      <c r="A44" s="105" t="inlineStr">
        <is>
          <t>新購設備</t>
        </is>
      </c>
      <c r="B44" s="105" t="n"/>
      <c r="C44" s="208" t="n"/>
      <c r="D44" s="208" t="n"/>
      <c r="E44" s="208" t="n"/>
      <c r="F44" s="208" t="n"/>
      <c r="G44" s="208" t="n"/>
      <c r="H44" s="208" t="n"/>
      <c r="I44" s="210" t="n"/>
      <c r="J44" s="208" t="n"/>
      <c r="K44" s="208" t="n"/>
      <c r="L44" s="208" t="n"/>
      <c r="M44" s="208" t="n"/>
      <c r="N44" s="208" t="n"/>
      <c r="O44" s="208" t="n"/>
      <c r="P44" s="210" t="n"/>
      <c r="Q44" s="208" t="n"/>
      <c r="R44" s="208" t="n"/>
      <c r="S44" s="208" t="n"/>
      <c r="T44" s="208" t="n"/>
      <c r="U44" s="208" t="n"/>
      <c r="V44" s="208" t="n"/>
      <c r="W44" s="210" t="n"/>
      <c r="X44" s="208" t="n"/>
      <c r="Y44" s="208" t="n"/>
      <c r="Z44" s="208" t="n"/>
      <c r="AA44" s="208" t="n"/>
      <c r="AB44" s="208" t="n"/>
      <c r="AC44" s="208" t="n"/>
      <c r="AD44" s="210" t="n"/>
      <c r="AE44" s="208" t="n"/>
      <c r="AF44" s="208" t="n"/>
      <c r="AG44" s="208" t="n"/>
      <c r="AH44" s="105" t="n"/>
      <c r="AI44" s="209" t="n"/>
    </row>
    <row r="45" ht="20.1" customHeight="1" s="268">
      <c r="A45" s="207" t="n"/>
      <c r="B45" s="105" t="n"/>
      <c r="C45" s="208" t="n"/>
      <c r="D45" s="208" t="n"/>
      <c r="E45" s="208" t="n"/>
      <c r="F45" s="208" t="n"/>
      <c r="G45" s="208" t="n"/>
      <c r="H45" s="208" t="n"/>
      <c r="I45" s="208" t="n"/>
      <c r="J45" s="208" t="n"/>
      <c r="K45" s="208" t="n"/>
      <c r="L45" s="208" t="n"/>
      <c r="M45" s="208" t="n"/>
      <c r="N45" s="208" t="n"/>
      <c r="O45" s="208" t="n"/>
      <c r="P45" s="208" t="n"/>
      <c r="Q45" s="208" t="n"/>
      <c r="R45" s="208" t="n"/>
      <c r="S45" s="208" t="n"/>
      <c r="T45" s="208" t="n"/>
      <c r="U45" s="208" t="n"/>
      <c r="V45" s="208" t="n"/>
      <c r="W45" s="208" t="n"/>
      <c r="X45" s="208" t="n"/>
      <c r="Y45" s="208" t="n"/>
      <c r="Z45" s="208" t="n"/>
      <c r="AA45" s="208" t="n"/>
      <c r="AB45" s="208" t="n"/>
      <c r="AC45" s="208" t="n"/>
      <c r="AD45" s="208" t="n"/>
      <c r="AE45" s="208" t="n"/>
      <c r="AF45" s="208" t="n"/>
      <c r="AG45" s="208" t="n"/>
      <c r="AH45" s="105">
        <f>SUM(C45:AG45)</f>
        <v/>
      </c>
      <c r="AI45" s="209">
        <f>IFERROR(AH45/J$86,0)</f>
        <v/>
      </c>
    </row>
    <row r="46" ht="20.1" customHeight="1" s="268">
      <c r="A46" s="207" t="n"/>
      <c r="B46" s="105" t="n"/>
      <c r="C46" s="208" t="n"/>
      <c r="D46" s="208" t="n"/>
      <c r="E46" s="208" t="n"/>
      <c r="F46" s="208" t="n"/>
      <c r="G46" s="208" t="n"/>
      <c r="H46" s="208" t="n"/>
      <c r="I46" s="208" t="n"/>
      <c r="J46" s="208" t="n"/>
      <c r="K46" s="208" t="n"/>
      <c r="L46" s="208" t="n"/>
      <c r="M46" s="208" t="n"/>
      <c r="N46" s="208" t="n"/>
      <c r="O46" s="208" t="n"/>
      <c r="P46" s="208" t="n"/>
      <c r="Q46" s="208" t="n"/>
      <c r="R46" s="208" t="n"/>
      <c r="S46" s="208" t="n"/>
      <c r="T46" s="208" t="n"/>
      <c r="U46" s="208" t="n"/>
      <c r="V46" s="208" t="n"/>
      <c r="W46" s="208" t="n"/>
      <c r="X46" s="208" t="n"/>
      <c r="Y46" s="208" t="n"/>
      <c r="Z46" s="208" t="n"/>
      <c r="AA46" s="208" t="n"/>
      <c r="AB46" s="208" t="n"/>
      <c r="AC46" s="208" t="n"/>
      <c r="AD46" s="208" t="n"/>
      <c r="AE46" s="208" t="n"/>
      <c r="AF46" s="208" t="n"/>
      <c r="AG46" s="208" t="n"/>
      <c r="AH46" s="105">
        <f>SUM(C46:AG46)</f>
        <v/>
      </c>
      <c r="AI46" s="209">
        <f>IFERROR(AH46/J$86,0)</f>
        <v/>
      </c>
    </row>
    <row r="47" ht="20.1" customHeight="1" s="268">
      <c r="A47" s="207" t="n"/>
      <c r="B47" s="105" t="n"/>
      <c r="C47" s="208" t="n"/>
      <c r="D47" s="208" t="n"/>
      <c r="E47" s="208" t="n"/>
      <c r="F47" s="208" t="n"/>
      <c r="G47" s="208" t="n"/>
      <c r="H47" s="208" t="n"/>
      <c r="I47" s="208" t="n"/>
      <c r="J47" s="208" t="n"/>
      <c r="K47" s="208" t="n"/>
      <c r="L47" s="208" t="n"/>
      <c r="M47" s="208" t="n"/>
      <c r="N47" s="208" t="n"/>
      <c r="O47" s="208" t="n"/>
      <c r="P47" s="208" t="n"/>
      <c r="Q47" s="208" t="n"/>
      <c r="R47" s="208" t="n"/>
      <c r="S47" s="208" t="n"/>
      <c r="T47" s="208" t="n"/>
      <c r="U47" s="208" t="n"/>
      <c r="V47" s="208" t="n"/>
      <c r="W47" s="208" t="n"/>
      <c r="X47" s="208" t="n"/>
      <c r="Y47" s="208" t="n"/>
      <c r="Z47" s="208" t="n"/>
      <c r="AA47" s="208" t="n"/>
      <c r="AB47" s="208" t="n"/>
      <c r="AC47" s="208" t="n"/>
      <c r="AD47" s="208" t="n"/>
      <c r="AE47" s="208" t="n"/>
      <c r="AF47" s="208" t="n"/>
      <c r="AG47" s="208" t="n"/>
      <c r="AH47" s="105" t="n"/>
      <c r="AI47" s="209" t="n"/>
    </row>
    <row r="48" ht="20.1" customFormat="1" customHeight="1" s="6">
      <c r="A48" s="199" t="inlineStr">
        <is>
          <t>116年03月</t>
        </is>
      </c>
      <c r="B48" s="200" t="n"/>
      <c r="C48" s="201" t="n"/>
      <c r="D48" s="202" t="n"/>
      <c r="E48" s="202" t="n"/>
      <c r="F48" s="202" t="n"/>
      <c r="G48" s="202" t="n"/>
      <c r="H48" s="202" t="n"/>
      <c r="I48" s="202" t="n"/>
      <c r="J48" s="202" t="n"/>
      <c r="K48" s="202" t="n"/>
      <c r="L48" s="202" t="n"/>
      <c r="M48" s="202" t="n"/>
      <c r="N48" s="202" t="n"/>
      <c r="O48" s="202" t="n"/>
      <c r="P48" s="202" t="n"/>
      <c r="Q48" s="202" t="n"/>
      <c r="R48" s="202" t="n"/>
      <c r="S48" s="202" t="n"/>
      <c r="T48" s="202" t="n"/>
      <c r="U48" s="202" t="n"/>
      <c r="V48" s="202" t="n"/>
      <c r="W48" s="202" t="n"/>
      <c r="X48" s="202" t="n"/>
      <c r="Y48" s="202" t="n"/>
      <c r="Z48" s="202" t="n"/>
      <c r="AA48" s="202" t="n"/>
      <c r="AB48" s="202" t="n"/>
      <c r="AC48" s="202" t="n"/>
      <c r="AD48" s="202" t="n"/>
      <c r="AE48" s="202" t="n"/>
      <c r="AF48" s="202" t="n"/>
      <c r="AG48" s="202" t="n"/>
      <c r="AH48" s="203" t="n"/>
      <c r="AI48" s="204" t="n"/>
    </row>
    <row r="49" ht="20.1" customFormat="1" customHeight="1" s="6">
      <c r="A49" s="205" t="inlineStr">
        <is>
          <t>舊有設備</t>
        </is>
      </c>
      <c r="B49" s="206" t="n"/>
      <c r="C49" s="202" t="n"/>
      <c r="D49" s="202" t="n"/>
      <c r="E49" s="202" t="n"/>
      <c r="F49" s="202" t="n"/>
      <c r="G49" s="202" t="n"/>
      <c r="H49" s="202" t="n"/>
      <c r="I49" s="202" t="n"/>
      <c r="J49" s="202" t="n"/>
      <c r="K49" s="202" t="n"/>
      <c r="L49" s="202" t="n"/>
      <c r="M49" s="202" t="n"/>
      <c r="N49" s="202" t="n"/>
      <c r="O49" s="202" t="n"/>
      <c r="P49" s="202" t="n"/>
      <c r="Q49" s="202" t="n"/>
      <c r="R49" s="202" t="n"/>
      <c r="S49" s="202" t="n"/>
      <c r="T49" s="202" t="n"/>
      <c r="U49" s="202" t="n"/>
      <c r="V49" s="202" t="n"/>
      <c r="W49" s="202" t="n"/>
      <c r="X49" s="202" t="n"/>
      <c r="Y49" s="202" t="n"/>
      <c r="Z49" s="202" t="n"/>
      <c r="AA49" s="202" t="n"/>
      <c r="AB49" s="202" t="n"/>
      <c r="AC49" s="202" t="n"/>
      <c r="AD49" s="202" t="n"/>
      <c r="AE49" s="202" t="n"/>
      <c r="AF49" s="202" t="n"/>
      <c r="AG49" s="202" t="n"/>
      <c r="AH49" s="203" t="n"/>
      <c r="AI49" s="204" t="n"/>
    </row>
    <row r="50" ht="20.1" customHeight="1" s="268">
      <c r="A50" s="207" t="n"/>
      <c r="B50" s="105" t="n"/>
      <c r="C50" s="208" t="n"/>
      <c r="D50" s="208" t="n"/>
      <c r="E50" s="208" t="n"/>
      <c r="F50" s="208" t="n"/>
      <c r="G50" s="208" t="n"/>
      <c r="H50" s="208" t="n"/>
      <c r="I50" s="208" t="n"/>
      <c r="J50" s="208" t="n"/>
      <c r="K50" s="208" t="n"/>
      <c r="L50" s="208" t="n"/>
      <c r="M50" s="208" t="n"/>
      <c r="N50" s="208" t="n"/>
      <c r="O50" s="208" t="n"/>
      <c r="P50" s="208" t="n"/>
      <c r="Q50" s="208" t="n"/>
      <c r="R50" s="208" t="n"/>
      <c r="S50" s="208" t="n"/>
      <c r="T50" s="208" t="n"/>
      <c r="U50" s="208" t="n"/>
      <c r="V50" s="208" t="n"/>
      <c r="W50" s="208" t="n"/>
      <c r="X50" s="208" t="n"/>
      <c r="Y50" s="208" t="n"/>
      <c r="Z50" s="208" t="n"/>
      <c r="AA50" s="208" t="n"/>
      <c r="AB50" s="208" t="n"/>
      <c r="AC50" s="208" t="n"/>
      <c r="AD50" s="208" t="n"/>
      <c r="AE50" s="208" t="n"/>
      <c r="AF50" s="208" t="n"/>
      <c r="AG50" s="208" t="n"/>
      <c r="AH50" s="105">
        <f>SUM(C50:AG50)</f>
        <v/>
      </c>
      <c r="AI50" s="209">
        <f>IFERROR(AH50/N$86,0)</f>
        <v/>
      </c>
    </row>
    <row r="51" ht="20.1" customHeight="1" s="268">
      <c r="A51" s="207" t="n"/>
      <c r="B51" s="105" t="n"/>
      <c r="C51" s="208" t="n"/>
      <c r="D51" s="208" t="n"/>
      <c r="E51" s="208" t="n"/>
      <c r="F51" s="208" t="n"/>
      <c r="G51" s="208" t="n"/>
      <c r="H51" s="208" t="n"/>
      <c r="I51" s="208" t="n"/>
      <c r="J51" s="208" t="n"/>
      <c r="K51" s="208" t="n"/>
      <c r="L51" s="208" t="n"/>
      <c r="M51" s="208" t="n"/>
      <c r="N51" s="208" t="n"/>
      <c r="O51" s="208" t="n"/>
      <c r="P51" s="208" t="n"/>
      <c r="Q51" s="208" t="n"/>
      <c r="R51" s="208" t="n"/>
      <c r="S51" s="208" t="n"/>
      <c r="T51" s="208" t="n"/>
      <c r="U51" s="208" t="n"/>
      <c r="V51" s="208" t="n"/>
      <c r="W51" s="208" t="n"/>
      <c r="X51" s="208" t="n"/>
      <c r="Y51" s="208" t="n"/>
      <c r="Z51" s="208" t="n"/>
      <c r="AA51" s="208" t="n"/>
      <c r="AB51" s="208" t="n"/>
      <c r="AC51" s="208" t="n"/>
      <c r="AD51" s="208" t="n"/>
      <c r="AE51" s="208" t="n"/>
      <c r="AF51" s="208" t="n"/>
      <c r="AG51" s="208" t="n"/>
      <c r="AH51" s="105">
        <f>SUM(C51:AG51)</f>
        <v/>
      </c>
      <c r="AI51" s="209">
        <f>IFERROR(AH51/N$86,0)</f>
        <v/>
      </c>
    </row>
    <row r="52" ht="20.1" customHeight="1" s="268">
      <c r="A52" s="199" t="inlineStr">
        <is>
          <t>116年03月</t>
        </is>
      </c>
      <c r="B52" s="105" t="n"/>
      <c r="C52" s="208" t="n"/>
      <c r="D52" s="208" t="n"/>
      <c r="E52" s="208" t="n"/>
      <c r="F52" s="208" t="n"/>
      <c r="G52" s="208" t="n"/>
      <c r="H52" s="208" t="n"/>
      <c r="I52" s="208" t="n"/>
      <c r="J52" s="208" t="n"/>
      <c r="K52" s="208" t="n"/>
      <c r="L52" s="208" t="n"/>
      <c r="M52" s="208" t="n"/>
      <c r="N52" s="208" t="n"/>
      <c r="O52" s="208" t="n"/>
      <c r="P52" s="208" t="n"/>
      <c r="Q52" s="208" t="n"/>
      <c r="R52" s="208" t="n"/>
      <c r="S52" s="208" t="n"/>
      <c r="T52" s="208" t="n"/>
      <c r="U52" s="208" t="n"/>
      <c r="V52" s="208" t="n"/>
      <c r="W52" s="208" t="n"/>
      <c r="X52" s="208" t="n"/>
      <c r="Y52" s="208" t="n"/>
      <c r="Z52" s="208" t="n"/>
      <c r="AA52" s="208" t="n"/>
      <c r="AB52" s="208" t="n"/>
      <c r="AC52" s="208" t="n"/>
      <c r="AD52" s="208" t="n"/>
      <c r="AE52" s="208" t="n"/>
      <c r="AF52" s="208" t="n"/>
      <c r="AG52" s="208" t="n"/>
      <c r="AH52" s="105" t="n"/>
      <c r="AI52" s="209" t="n"/>
    </row>
    <row r="53" ht="20.1" customHeight="1" s="268">
      <c r="A53" s="105" t="inlineStr">
        <is>
          <t>新購設備</t>
        </is>
      </c>
      <c r="B53" s="105" t="n"/>
      <c r="C53" s="208" t="n"/>
      <c r="D53" s="208" t="n"/>
      <c r="E53" s="208" t="n"/>
      <c r="F53" s="208" t="n"/>
      <c r="G53" s="208" t="n"/>
      <c r="H53" s="208" t="n"/>
      <c r="I53" s="210" t="n"/>
      <c r="J53" s="208" t="n"/>
      <c r="K53" s="208" t="n"/>
      <c r="L53" s="208" t="n"/>
      <c r="M53" s="208" t="n"/>
      <c r="N53" s="208" t="n"/>
      <c r="O53" s="208" t="n"/>
      <c r="P53" s="210" t="n"/>
      <c r="Q53" s="208" t="n"/>
      <c r="R53" s="208" t="n"/>
      <c r="S53" s="208" t="n"/>
      <c r="T53" s="208" t="n"/>
      <c r="U53" s="208" t="n"/>
      <c r="V53" s="208" t="n"/>
      <c r="W53" s="210" t="n"/>
      <c r="X53" s="208" t="n"/>
      <c r="Y53" s="208" t="n"/>
      <c r="Z53" s="208" t="n"/>
      <c r="AA53" s="208" t="n"/>
      <c r="AB53" s="208" t="n"/>
      <c r="AC53" s="208" t="n"/>
      <c r="AD53" s="210" t="n"/>
      <c r="AE53" s="208" t="n"/>
      <c r="AF53" s="208" t="n"/>
      <c r="AG53" s="208" t="n"/>
      <c r="AH53" s="105" t="n"/>
      <c r="AI53" s="209" t="n"/>
    </row>
    <row r="54" ht="20.1" customHeight="1" s="268">
      <c r="A54" s="207" t="n"/>
      <c r="B54" s="105" t="n"/>
      <c r="C54" s="208" t="n"/>
      <c r="D54" s="208" t="n"/>
      <c r="E54" s="208" t="n"/>
      <c r="F54" s="208" t="n"/>
      <c r="G54" s="208" t="n"/>
      <c r="H54" s="208" t="n"/>
      <c r="I54" s="208" t="n"/>
      <c r="J54" s="208" t="n"/>
      <c r="K54" s="208" t="n"/>
      <c r="L54" s="208" t="n"/>
      <c r="M54" s="208" t="n"/>
      <c r="N54" s="208" t="n"/>
      <c r="O54" s="208" t="n"/>
      <c r="P54" s="208" t="n"/>
      <c r="Q54" s="208" t="n"/>
      <c r="R54" s="208" t="n"/>
      <c r="S54" s="208" t="n"/>
      <c r="T54" s="208" t="n"/>
      <c r="U54" s="208" t="n"/>
      <c r="V54" s="208" t="n"/>
      <c r="W54" s="208" t="n"/>
      <c r="X54" s="208" t="n"/>
      <c r="Y54" s="208" t="n"/>
      <c r="Z54" s="208" t="n"/>
      <c r="AA54" s="208" t="n"/>
      <c r="AB54" s="208" t="n"/>
      <c r="AC54" s="208" t="n"/>
      <c r="AD54" s="208" t="n"/>
      <c r="AE54" s="208" t="n"/>
      <c r="AF54" s="208" t="n"/>
      <c r="AG54" s="208" t="n"/>
      <c r="AH54" s="105">
        <f>SUM(C54:AG54)</f>
        <v/>
      </c>
      <c r="AI54" s="209">
        <f>IFERROR(AH54/N$86,0)</f>
        <v/>
      </c>
    </row>
    <row r="55" ht="20.1" customHeight="1" s="268">
      <c r="A55" s="207" t="n"/>
      <c r="B55" s="105" t="n"/>
      <c r="C55" s="208" t="n"/>
      <c r="D55" s="208" t="n"/>
      <c r="E55" s="208" t="n"/>
      <c r="F55" s="208" t="n"/>
      <c r="G55" s="208" t="n"/>
      <c r="H55" s="208" t="n"/>
      <c r="I55" s="208" t="n"/>
      <c r="J55" s="208" t="n"/>
      <c r="K55" s="208" t="n"/>
      <c r="L55" s="208" t="n"/>
      <c r="M55" s="208" t="n"/>
      <c r="N55" s="208" t="n"/>
      <c r="O55" s="208" t="n"/>
      <c r="P55" s="208" t="n"/>
      <c r="Q55" s="208" t="n"/>
      <c r="R55" s="208" t="n"/>
      <c r="S55" s="208" t="n"/>
      <c r="T55" s="208" t="n"/>
      <c r="U55" s="208" t="n"/>
      <c r="V55" s="208" t="n"/>
      <c r="W55" s="208" t="n"/>
      <c r="X55" s="208" t="n"/>
      <c r="Y55" s="208" t="n"/>
      <c r="Z55" s="208" t="n"/>
      <c r="AA55" s="208" t="n"/>
      <c r="AB55" s="208" t="n"/>
      <c r="AC55" s="208" t="n"/>
      <c r="AD55" s="208" t="n"/>
      <c r="AE55" s="208" t="n"/>
      <c r="AF55" s="208" t="n"/>
      <c r="AG55" s="208" t="n"/>
      <c r="AH55" s="105">
        <f>SUM(C55:AG55)</f>
        <v/>
      </c>
      <c r="AI55" s="209">
        <f>IFERROR(AH55/N$86,0)</f>
        <v/>
      </c>
    </row>
    <row r="56" ht="20.1" customHeight="1" s="268">
      <c r="A56" s="207" t="n"/>
      <c r="B56" s="105" t="n"/>
      <c r="C56" s="208" t="n"/>
      <c r="D56" s="208" t="n"/>
      <c r="E56" s="208" t="n"/>
      <c r="F56" s="208" t="n"/>
      <c r="G56" s="208" t="n"/>
      <c r="H56" s="208" t="n"/>
      <c r="I56" s="208" t="n"/>
      <c r="J56" s="208" t="n"/>
      <c r="K56" s="208" t="n"/>
      <c r="L56" s="208" t="n"/>
      <c r="M56" s="208" t="n"/>
      <c r="N56" s="208" t="n"/>
      <c r="O56" s="208" t="n"/>
      <c r="P56" s="208" t="n"/>
      <c r="Q56" s="208" t="n"/>
      <c r="R56" s="208" t="n"/>
      <c r="S56" s="208" t="n"/>
      <c r="T56" s="208" t="n"/>
      <c r="U56" s="208" t="n"/>
      <c r="V56" s="208" t="n"/>
      <c r="W56" s="208" t="n"/>
      <c r="X56" s="208" t="n"/>
      <c r="Y56" s="208" t="n"/>
      <c r="Z56" s="208" t="n"/>
      <c r="AA56" s="208" t="n"/>
      <c r="AB56" s="208" t="n"/>
      <c r="AC56" s="208" t="n"/>
      <c r="AD56" s="208" t="n"/>
      <c r="AE56" s="208" t="n"/>
      <c r="AF56" s="208" t="n"/>
      <c r="AG56" s="208" t="n"/>
      <c r="AH56" s="105" t="n"/>
      <c r="AI56" s="209" t="n"/>
    </row>
    <row r="57" ht="20.1" customFormat="1" customHeight="1" s="6">
      <c r="A57" s="199" t="inlineStr">
        <is>
          <t>116年04月</t>
        </is>
      </c>
      <c r="B57" s="200" t="n"/>
      <c r="C57" s="201" t="n"/>
      <c r="D57" s="202" t="n"/>
      <c r="E57" s="202" t="n"/>
      <c r="F57" s="202" t="n"/>
      <c r="G57" s="202" t="n"/>
      <c r="H57" s="202" t="n"/>
      <c r="I57" s="202" t="n"/>
      <c r="J57" s="202" t="n"/>
      <c r="K57" s="202" t="n"/>
      <c r="L57" s="202" t="n"/>
      <c r="M57" s="202" t="n"/>
      <c r="N57" s="202" t="n"/>
      <c r="O57" s="202" t="n"/>
      <c r="P57" s="202" t="n"/>
      <c r="Q57" s="202" t="n"/>
      <c r="R57" s="202" t="n"/>
      <c r="S57" s="202" t="n"/>
      <c r="T57" s="202" t="n"/>
      <c r="U57" s="202" t="n"/>
      <c r="V57" s="202" t="n"/>
      <c r="W57" s="202" t="n"/>
      <c r="X57" s="202" t="n"/>
      <c r="Y57" s="202" t="n"/>
      <c r="Z57" s="202" t="n"/>
      <c r="AA57" s="202" t="n"/>
      <c r="AB57" s="202" t="n"/>
      <c r="AC57" s="202" t="n"/>
      <c r="AD57" s="202" t="n"/>
      <c r="AE57" s="202" t="n"/>
      <c r="AF57" s="202" t="n"/>
      <c r="AG57" s="202" t="n"/>
      <c r="AH57" s="203" t="n"/>
      <c r="AI57" s="204" t="n"/>
    </row>
    <row r="58" ht="20.1" customFormat="1" customHeight="1" s="6">
      <c r="A58" s="205" t="inlineStr">
        <is>
          <t>舊有設備</t>
        </is>
      </c>
      <c r="B58" s="206" t="n"/>
      <c r="C58" s="202" t="n"/>
      <c r="D58" s="202" t="n"/>
      <c r="E58" s="202" t="n"/>
      <c r="F58" s="202" t="n"/>
      <c r="G58" s="202" t="n"/>
      <c r="H58" s="202" t="n"/>
      <c r="I58" s="202" t="n"/>
      <c r="J58" s="202" t="n"/>
      <c r="K58" s="202" t="n"/>
      <c r="L58" s="202" t="n"/>
      <c r="M58" s="202" t="n"/>
      <c r="N58" s="202" t="n"/>
      <c r="O58" s="202" t="n"/>
      <c r="P58" s="202" t="n"/>
      <c r="Q58" s="202" t="n"/>
      <c r="R58" s="202" t="n"/>
      <c r="S58" s="202" t="n"/>
      <c r="T58" s="202" t="n"/>
      <c r="U58" s="202" t="n"/>
      <c r="V58" s="202" t="n"/>
      <c r="W58" s="202" t="n"/>
      <c r="X58" s="202" t="n"/>
      <c r="Y58" s="202" t="n"/>
      <c r="Z58" s="202" t="n"/>
      <c r="AA58" s="202" t="n"/>
      <c r="AB58" s="202" t="n"/>
      <c r="AC58" s="202" t="n"/>
      <c r="AD58" s="202" t="n"/>
      <c r="AE58" s="202" t="n"/>
      <c r="AF58" s="202" t="n"/>
      <c r="AG58" s="202" t="n"/>
      <c r="AH58" s="203" t="n"/>
      <c r="AI58" s="204" t="n"/>
    </row>
    <row r="59" ht="20.1" customHeight="1" s="268">
      <c r="A59" s="207" t="n"/>
      <c r="B59" s="105" t="n"/>
      <c r="C59" s="208" t="n"/>
      <c r="D59" s="208" t="n"/>
      <c r="E59" s="208" t="n"/>
      <c r="F59" s="208" t="n"/>
      <c r="G59" s="208" t="n"/>
      <c r="H59" s="208" t="n"/>
      <c r="I59" s="208" t="n"/>
      <c r="J59" s="208" t="n"/>
      <c r="K59" s="208" t="n"/>
      <c r="L59" s="208" t="n"/>
      <c r="M59" s="208" t="n"/>
      <c r="N59" s="208" t="n"/>
      <c r="O59" s="208" t="n"/>
      <c r="P59" s="208" t="n"/>
      <c r="Q59" s="208" t="n"/>
      <c r="R59" s="208" t="n"/>
      <c r="S59" s="208" t="n"/>
      <c r="T59" s="208" t="n"/>
      <c r="U59" s="208" t="n"/>
      <c r="V59" s="208" t="n"/>
      <c r="W59" s="208" t="n"/>
      <c r="X59" s="208" t="n"/>
      <c r="Y59" s="208" t="n"/>
      <c r="Z59" s="208" t="n"/>
      <c r="AA59" s="208" t="n"/>
      <c r="AB59" s="208" t="n"/>
      <c r="AC59" s="208" t="n"/>
      <c r="AD59" s="208" t="n"/>
      <c r="AE59" s="208" t="n"/>
      <c r="AF59" s="208" t="n"/>
      <c r="AG59" s="208" t="n"/>
      <c r="AH59" s="105">
        <f>SUM(C59:AG59)</f>
        <v/>
      </c>
      <c r="AI59" s="209">
        <f>IFERROR(AH59/E$87,0)</f>
        <v/>
      </c>
    </row>
    <row r="60" ht="20.1" customHeight="1" s="268">
      <c r="A60" s="207" t="n"/>
      <c r="B60" s="105" t="n"/>
      <c r="C60" s="208" t="n"/>
      <c r="D60" s="208" t="n"/>
      <c r="E60" s="208" t="n"/>
      <c r="F60" s="208" t="n"/>
      <c r="G60" s="208" t="n"/>
      <c r="H60" s="208" t="n"/>
      <c r="I60" s="208" t="n"/>
      <c r="J60" s="208" t="n"/>
      <c r="K60" s="208" t="n"/>
      <c r="L60" s="208" t="n"/>
      <c r="M60" s="208" t="n"/>
      <c r="N60" s="208" t="n"/>
      <c r="O60" s="208" t="n"/>
      <c r="P60" s="208" t="n"/>
      <c r="Q60" s="208" t="n"/>
      <c r="R60" s="208" t="n"/>
      <c r="S60" s="208" t="n"/>
      <c r="T60" s="208" t="n"/>
      <c r="U60" s="208" t="n"/>
      <c r="V60" s="208" t="n"/>
      <c r="W60" s="208" t="n"/>
      <c r="X60" s="208" t="n"/>
      <c r="Y60" s="208" t="n"/>
      <c r="Z60" s="208" t="n"/>
      <c r="AA60" s="208" t="n"/>
      <c r="AB60" s="208" t="n"/>
      <c r="AC60" s="208" t="n"/>
      <c r="AD60" s="208" t="n"/>
      <c r="AE60" s="208" t="n"/>
      <c r="AF60" s="208" t="n"/>
      <c r="AG60" s="208" t="n"/>
      <c r="AH60" s="105">
        <f>SUM(C60:AG60)</f>
        <v/>
      </c>
      <c r="AI60" s="209">
        <f>IFERROR(AH60/E$87,0)</f>
        <v/>
      </c>
    </row>
    <row r="61" ht="20.1" customHeight="1" s="268">
      <c r="A61" s="199" t="inlineStr">
        <is>
          <t>116年04月</t>
        </is>
      </c>
      <c r="B61" s="105" t="n"/>
      <c r="C61" s="208" t="n"/>
      <c r="D61" s="208" t="n"/>
      <c r="E61" s="208" t="n"/>
      <c r="F61" s="208" t="n"/>
      <c r="G61" s="208" t="n"/>
      <c r="H61" s="208" t="n"/>
      <c r="I61" s="208" t="n"/>
      <c r="J61" s="208" t="n"/>
      <c r="K61" s="208" t="n"/>
      <c r="L61" s="208" t="n"/>
      <c r="M61" s="208" t="n"/>
      <c r="N61" s="208" t="n"/>
      <c r="O61" s="208" t="n"/>
      <c r="P61" s="208" t="n"/>
      <c r="Q61" s="208" t="n"/>
      <c r="R61" s="208" t="n"/>
      <c r="S61" s="208" t="n"/>
      <c r="T61" s="208" t="n"/>
      <c r="U61" s="208" t="n"/>
      <c r="V61" s="208" t="n"/>
      <c r="W61" s="208" t="n"/>
      <c r="X61" s="208" t="n"/>
      <c r="Y61" s="208" t="n"/>
      <c r="Z61" s="208" t="n"/>
      <c r="AA61" s="208" t="n"/>
      <c r="AB61" s="208" t="n"/>
      <c r="AC61" s="208" t="n"/>
      <c r="AD61" s="208" t="n"/>
      <c r="AE61" s="208" t="n"/>
      <c r="AF61" s="208" t="n"/>
      <c r="AG61" s="208" t="n"/>
      <c r="AH61" s="105" t="n"/>
      <c r="AI61" s="209" t="n"/>
    </row>
    <row r="62" ht="20.1" customHeight="1" s="268">
      <c r="A62" s="105" t="inlineStr">
        <is>
          <t>新購設備</t>
        </is>
      </c>
      <c r="B62" s="105" t="n"/>
      <c r="C62" s="208" t="n"/>
      <c r="D62" s="208" t="n"/>
      <c r="E62" s="208" t="n"/>
      <c r="F62" s="208" t="n"/>
      <c r="G62" s="208" t="n"/>
      <c r="H62" s="208" t="n"/>
      <c r="I62" s="210" t="n"/>
      <c r="J62" s="208" t="n"/>
      <c r="K62" s="208" t="n"/>
      <c r="L62" s="208" t="n"/>
      <c r="M62" s="208" t="n"/>
      <c r="N62" s="208" t="n"/>
      <c r="O62" s="208" t="n"/>
      <c r="P62" s="210" t="n"/>
      <c r="Q62" s="208" t="n"/>
      <c r="R62" s="208" t="n"/>
      <c r="S62" s="208" t="n"/>
      <c r="T62" s="208" t="n"/>
      <c r="U62" s="208" t="n"/>
      <c r="V62" s="208" t="n"/>
      <c r="W62" s="210" t="n"/>
      <c r="X62" s="208" t="n"/>
      <c r="Y62" s="208" t="n"/>
      <c r="Z62" s="208" t="n"/>
      <c r="AA62" s="208" t="n"/>
      <c r="AB62" s="208" t="n"/>
      <c r="AC62" s="208" t="n"/>
      <c r="AD62" s="210" t="n"/>
      <c r="AE62" s="208" t="n"/>
      <c r="AF62" s="208" t="n"/>
      <c r="AG62" s="208" t="n"/>
      <c r="AH62" s="105" t="n"/>
      <c r="AI62" s="209" t="n"/>
    </row>
    <row r="63" ht="20.1" customHeight="1" s="268">
      <c r="A63" s="207" t="n"/>
      <c r="B63" s="105" t="n"/>
      <c r="C63" s="208" t="n"/>
      <c r="D63" s="208" t="n"/>
      <c r="E63" s="208" t="n"/>
      <c r="F63" s="208" t="n"/>
      <c r="G63" s="208" t="n"/>
      <c r="H63" s="208" t="n"/>
      <c r="I63" s="208" t="n"/>
      <c r="J63" s="208" t="n"/>
      <c r="K63" s="208" t="n"/>
      <c r="L63" s="208" t="n"/>
      <c r="M63" s="208" t="n"/>
      <c r="N63" s="208" t="n"/>
      <c r="O63" s="208" t="n"/>
      <c r="P63" s="208" t="n"/>
      <c r="Q63" s="208" t="n"/>
      <c r="R63" s="208" t="n"/>
      <c r="S63" s="208" t="n"/>
      <c r="T63" s="208" t="n"/>
      <c r="U63" s="208" t="n"/>
      <c r="V63" s="208" t="n"/>
      <c r="W63" s="208" t="n"/>
      <c r="X63" s="208" t="n"/>
      <c r="Y63" s="208" t="n"/>
      <c r="Z63" s="208" t="n"/>
      <c r="AA63" s="208" t="n"/>
      <c r="AB63" s="208" t="n"/>
      <c r="AC63" s="208" t="n"/>
      <c r="AD63" s="208" t="n"/>
      <c r="AE63" s="208" t="n"/>
      <c r="AF63" s="208" t="n"/>
      <c r="AG63" s="208" t="n"/>
      <c r="AH63" s="105">
        <f>SUM(C63:AG63)</f>
        <v/>
      </c>
      <c r="AI63" s="209">
        <f>IFERROR(AH63/E$87,0)</f>
        <v/>
      </c>
    </row>
    <row r="64" ht="20.1" customHeight="1" s="268">
      <c r="A64" s="207" t="n"/>
      <c r="B64" s="105" t="n"/>
      <c r="C64" s="208" t="n"/>
      <c r="D64" s="208" t="n"/>
      <c r="E64" s="208" t="n"/>
      <c r="F64" s="208" t="n"/>
      <c r="G64" s="208" t="n"/>
      <c r="H64" s="208" t="n"/>
      <c r="I64" s="208" t="n"/>
      <c r="J64" s="208" t="n"/>
      <c r="K64" s="208" t="n"/>
      <c r="L64" s="208" t="n"/>
      <c r="M64" s="208" t="n"/>
      <c r="N64" s="208" t="n"/>
      <c r="O64" s="208" t="n"/>
      <c r="P64" s="208" t="n"/>
      <c r="Q64" s="208" t="n"/>
      <c r="R64" s="208" t="n"/>
      <c r="S64" s="208" t="n"/>
      <c r="T64" s="208" t="n"/>
      <c r="U64" s="208" t="n"/>
      <c r="V64" s="208" t="n"/>
      <c r="W64" s="208" t="n"/>
      <c r="X64" s="208" t="n"/>
      <c r="Y64" s="208" t="n"/>
      <c r="Z64" s="208" t="n"/>
      <c r="AA64" s="208" t="n"/>
      <c r="AB64" s="208" t="n"/>
      <c r="AC64" s="208" t="n"/>
      <c r="AD64" s="208" t="n"/>
      <c r="AE64" s="208" t="n"/>
      <c r="AF64" s="208" t="n"/>
      <c r="AG64" s="208" t="n"/>
      <c r="AH64" s="105">
        <f>SUM(C64:AG64)</f>
        <v/>
      </c>
      <c r="AI64" s="209">
        <f>IFERROR(AH64/E$87,0)</f>
        <v/>
      </c>
    </row>
    <row r="65" ht="20.1" customHeight="1" s="268">
      <c r="A65" s="207" t="n"/>
      <c r="B65" s="105" t="n"/>
      <c r="C65" s="208" t="n"/>
      <c r="D65" s="208" t="n"/>
      <c r="E65" s="208" t="n"/>
      <c r="F65" s="208" t="n"/>
      <c r="G65" s="208" t="n"/>
      <c r="H65" s="208" t="n"/>
      <c r="I65" s="208" t="n"/>
      <c r="J65" s="208" t="n"/>
      <c r="K65" s="208" t="n"/>
      <c r="L65" s="208" t="n"/>
      <c r="M65" s="208" t="n"/>
      <c r="N65" s="208" t="n"/>
      <c r="O65" s="208" t="n"/>
      <c r="P65" s="208" t="n"/>
      <c r="Q65" s="208" t="n"/>
      <c r="R65" s="208" t="n"/>
      <c r="S65" s="208" t="n"/>
      <c r="T65" s="208" t="n"/>
      <c r="U65" s="208" t="n"/>
      <c r="V65" s="208" t="n"/>
      <c r="W65" s="208" t="n"/>
      <c r="X65" s="208" t="n"/>
      <c r="Y65" s="208" t="n"/>
      <c r="Z65" s="208" t="n"/>
      <c r="AA65" s="208" t="n"/>
      <c r="AB65" s="208" t="n"/>
      <c r="AC65" s="208" t="n"/>
      <c r="AD65" s="208" t="n"/>
      <c r="AE65" s="208" t="n"/>
      <c r="AF65" s="208" t="n"/>
      <c r="AG65" s="208" t="n"/>
      <c r="AH65" s="105" t="n"/>
      <c r="AI65" s="209" t="n"/>
    </row>
    <row r="66" ht="20.1" customFormat="1" customHeight="1" s="6">
      <c r="A66" s="199" t="inlineStr">
        <is>
          <t>116年05月</t>
        </is>
      </c>
      <c r="B66" s="200" t="n"/>
      <c r="C66" s="201" t="n"/>
      <c r="D66" s="202" t="n"/>
      <c r="E66" s="202" t="n"/>
      <c r="F66" s="202" t="n"/>
      <c r="G66" s="202" t="n"/>
      <c r="H66" s="202" t="n"/>
      <c r="I66" s="202" t="n"/>
      <c r="J66" s="202" t="n"/>
      <c r="K66" s="202" t="n"/>
      <c r="L66" s="202" t="n"/>
      <c r="M66" s="202" t="n"/>
      <c r="N66" s="202" t="n"/>
      <c r="O66" s="202" t="n"/>
      <c r="P66" s="202" t="n"/>
      <c r="Q66" s="202" t="n"/>
      <c r="R66" s="202" t="n"/>
      <c r="S66" s="202" t="n"/>
      <c r="T66" s="202" t="n"/>
      <c r="U66" s="202" t="n"/>
      <c r="V66" s="202" t="n"/>
      <c r="W66" s="202" t="n"/>
      <c r="X66" s="202" t="n"/>
      <c r="Y66" s="202" t="n"/>
      <c r="Z66" s="202" t="n"/>
      <c r="AA66" s="202" t="n"/>
      <c r="AB66" s="202" t="n"/>
      <c r="AC66" s="202" t="n"/>
      <c r="AD66" s="202" t="n"/>
      <c r="AE66" s="202" t="n"/>
      <c r="AF66" s="202" t="n"/>
      <c r="AG66" s="202" t="n"/>
      <c r="AH66" s="203" t="n"/>
      <c r="AI66" s="204" t="n"/>
    </row>
    <row r="67" ht="20.1" customFormat="1" customHeight="1" s="6">
      <c r="A67" s="205" t="inlineStr">
        <is>
          <t>舊有設備</t>
        </is>
      </c>
      <c r="B67" s="206" t="n"/>
      <c r="C67" s="202" t="n"/>
      <c r="D67" s="202" t="n"/>
      <c r="E67" s="202" t="n"/>
      <c r="F67" s="202" t="n"/>
      <c r="G67" s="202" t="n"/>
      <c r="H67" s="202" t="n"/>
      <c r="I67" s="202" t="n"/>
      <c r="J67" s="202" t="n"/>
      <c r="K67" s="202" t="n"/>
      <c r="L67" s="202" t="n"/>
      <c r="M67" s="202" t="n"/>
      <c r="N67" s="202" t="n"/>
      <c r="O67" s="202" t="n"/>
      <c r="P67" s="202" t="n"/>
      <c r="Q67" s="202" t="n"/>
      <c r="R67" s="202" t="n"/>
      <c r="S67" s="202" t="n"/>
      <c r="T67" s="202" t="n"/>
      <c r="U67" s="202" t="n"/>
      <c r="V67" s="202" t="n"/>
      <c r="W67" s="202" t="n"/>
      <c r="X67" s="202" t="n"/>
      <c r="Y67" s="202" t="n"/>
      <c r="Z67" s="202" t="n"/>
      <c r="AA67" s="202" t="n"/>
      <c r="AB67" s="202" t="n"/>
      <c r="AC67" s="202" t="n"/>
      <c r="AD67" s="202" t="n"/>
      <c r="AE67" s="202" t="n"/>
      <c r="AF67" s="202" t="n"/>
      <c r="AG67" s="202" t="n"/>
      <c r="AH67" s="203" t="n"/>
      <c r="AI67" s="204" t="n"/>
    </row>
    <row r="68" ht="20.1" customHeight="1" s="268">
      <c r="A68" s="207" t="n"/>
      <c r="B68" s="105" t="n"/>
      <c r="C68" s="208" t="n"/>
      <c r="D68" s="208" t="n"/>
      <c r="E68" s="208" t="n"/>
      <c r="F68" s="208" t="n"/>
      <c r="G68" s="208" t="n"/>
      <c r="H68" s="208" t="n"/>
      <c r="I68" s="208" t="n"/>
      <c r="J68" s="208" t="n"/>
      <c r="K68" s="208" t="n"/>
      <c r="L68" s="208" t="n"/>
      <c r="M68" s="208" t="n"/>
      <c r="N68" s="208" t="n"/>
      <c r="O68" s="208" t="n"/>
      <c r="P68" s="208" t="n"/>
      <c r="Q68" s="208" t="n"/>
      <c r="R68" s="208" t="n"/>
      <c r="S68" s="208" t="n"/>
      <c r="T68" s="208" t="n"/>
      <c r="U68" s="208" t="n"/>
      <c r="V68" s="208" t="n"/>
      <c r="W68" s="208" t="n"/>
      <c r="X68" s="208" t="n"/>
      <c r="Y68" s="208" t="n"/>
      <c r="Z68" s="208" t="n"/>
      <c r="AA68" s="208" t="n"/>
      <c r="AB68" s="208" t="n"/>
      <c r="AC68" s="208" t="n"/>
      <c r="AD68" s="208" t="n"/>
      <c r="AE68" s="208" t="n"/>
      <c r="AF68" s="208" t="n"/>
      <c r="AG68" s="208" t="n"/>
      <c r="AH68" s="105">
        <f>SUM(C68:AG68)</f>
        <v/>
      </c>
      <c r="AI68" s="209">
        <f>IFERROR(AH68/J$87,0)</f>
        <v/>
      </c>
    </row>
    <row r="69" ht="20.1" customHeight="1" s="268">
      <c r="A69" s="207" t="n"/>
      <c r="B69" s="105" t="n"/>
      <c r="C69" s="208" t="n"/>
      <c r="D69" s="208" t="n"/>
      <c r="E69" s="208" t="n"/>
      <c r="F69" s="208" t="n"/>
      <c r="G69" s="208" t="n"/>
      <c r="H69" s="208" t="n"/>
      <c r="I69" s="208" t="n"/>
      <c r="J69" s="208" t="n"/>
      <c r="K69" s="208" t="n"/>
      <c r="L69" s="208" t="n"/>
      <c r="M69" s="208" t="n"/>
      <c r="N69" s="208" t="n"/>
      <c r="O69" s="208" t="n"/>
      <c r="P69" s="208" t="n"/>
      <c r="Q69" s="208" t="n"/>
      <c r="R69" s="208" t="n"/>
      <c r="S69" s="208" t="n"/>
      <c r="T69" s="208" t="n"/>
      <c r="U69" s="208" t="n"/>
      <c r="V69" s="208" t="n"/>
      <c r="W69" s="208" t="n"/>
      <c r="X69" s="208" t="n"/>
      <c r="Y69" s="208" t="n"/>
      <c r="Z69" s="208" t="n"/>
      <c r="AA69" s="208" t="n"/>
      <c r="AB69" s="208" t="n"/>
      <c r="AC69" s="208" t="n"/>
      <c r="AD69" s="208" t="n"/>
      <c r="AE69" s="208" t="n"/>
      <c r="AF69" s="208" t="n"/>
      <c r="AG69" s="208" t="n"/>
      <c r="AH69" s="105">
        <f>SUM(C69:AG69)</f>
        <v/>
      </c>
      <c r="AI69" s="209">
        <f>IFERROR(AH69/J$87,0)</f>
        <v/>
      </c>
    </row>
    <row r="70" ht="20.1" customHeight="1" s="268">
      <c r="A70" s="199" t="inlineStr">
        <is>
          <t>116年05月</t>
        </is>
      </c>
      <c r="B70" s="105" t="n"/>
      <c r="C70" s="208" t="n"/>
      <c r="D70" s="208" t="n"/>
      <c r="E70" s="208" t="n"/>
      <c r="F70" s="208" t="n"/>
      <c r="G70" s="208" t="n"/>
      <c r="H70" s="208" t="n"/>
      <c r="I70" s="208" t="n"/>
      <c r="J70" s="208" t="n"/>
      <c r="K70" s="208" t="n"/>
      <c r="L70" s="208" t="n"/>
      <c r="M70" s="208" t="n"/>
      <c r="N70" s="208" t="n"/>
      <c r="O70" s="208" t="n"/>
      <c r="P70" s="208" t="n"/>
      <c r="Q70" s="208" t="n"/>
      <c r="R70" s="208" t="n"/>
      <c r="S70" s="208" t="n"/>
      <c r="T70" s="208" t="n"/>
      <c r="U70" s="208" t="n"/>
      <c r="V70" s="208" t="n"/>
      <c r="W70" s="208" t="n"/>
      <c r="X70" s="208" t="n"/>
      <c r="Y70" s="208" t="n"/>
      <c r="Z70" s="208" t="n"/>
      <c r="AA70" s="208" t="n"/>
      <c r="AB70" s="208" t="n"/>
      <c r="AC70" s="208" t="n"/>
      <c r="AD70" s="208" t="n"/>
      <c r="AE70" s="208" t="n"/>
      <c r="AF70" s="208" t="n"/>
      <c r="AG70" s="208" t="n"/>
      <c r="AH70" s="105" t="n"/>
      <c r="AI70" s="209" t="n"/>
    </row>
    <row r="71" ht="20.1" customHeight="1" s="268">
      <c r="A71" s="105" t="inlineStr">
        <is>
          <t>新購設備</t>
        </is>
      </c>
      <c r="B71" s="105" t="n"/>
      <c r="C71" s="208" t="n"/>
      <c r="D71" s="208" t="n"/>
      <c r="E71" s="208" t="n"/>
      <c r="F71" s="208" t="n"/>
      <c r="G71" s="208" t="n"/>
      <c r="H71" s="208" t="n"/>
      <c r="I71" s="210" t="n"/>
      <c r="J71" s="208" t="n"/>
      <c r="K71" s="208" t="n"/>
      <c r="L71" s="208" t="n"/>
      <c r="M71" s="208" t="n"/>
      <c r="N71" s="208" t="n"/>
      <c r="O71" s="208" t="n"/>
      <c r="P71" s="210" t="n"/>
      <c r="Q71" s="208" t="n"/>
      <c r="R71" s="208" t="n"/>
      <c r="S71" s="208" t="n"/>
      <c r="T71" s="208" t="n"/>
      <c r="U71" s="208" t="n"/>
      <c r="V71" s="208" t="n"/>
      <c r="W71" s="210" t="n"/>
      <c r="X71" s="208" t="n"/>
      <c r="Y71" s="208" t="n"/>
      <c r="Z71" s="208" t="n"/>
      <c r="AA71" s="208" t="n"/>
      <c r="AB71" s="208" t="n"/>
      <c r="AC71" s="208" t="n"/>
      <c r="AD71" s="210" t="n"/>
      <c r="AE71" s="208" t="n"/>
      <c r="AF71" s="208" t="n"/>
      <c r="AG71" s="208" t="n"/>
      <c r="AH71" s="105" t="n"/>
      <c r="AI71" s="209" t="n"/>
    </row>
    <row r="72" ht="20.1" customHeight="1" s="268">
      <c r="A72" s="207" t="n"/>
      <c r="B72" s="105" t="n"/>
      <c r="C72" s="208" t="n"/>
      <c r="D72" s="208" t="n"/>
      <c r="E72" s="208" t="n"/>
      <c r="F72" s="208" t="n"/>
      <c r="G72" s="208" t="n"/>
      <c r="H72" s="208" t="n"/>
      <c r="I72" s="208" t="n"/>
      <c r="J72" s="208" t="n"/>
      <c r="K72" s="208" t="n"/>
      <c r="L72" s="208" t="n"/>
      <c r="M72" s="208" t="n"/>
      <c r="N72" s="208" t="n"/>
      <c r="O72" s="208" t="n"/>
      <c r="P72" s="208" t="n"/>
      <c r="Q72" s="208" t="n"/>
      <c r="R72" s="208" t="n"/>
      <c r="S72" s="208" t="n"/>
      <c r="T72" s="208" t="n"/>
      <c r="U72" s="208" t="n"/>
      <c r="V72" s="208" t="n"/>
      <c r="W72" s="208" t="n"/>
      <c r="X72" s="208" t="n"/>
      <c r="Y72" s="208" t="n"/>
      <c r="Z72" s="208" t="n"/>
      <c r="AA72" s="208" t="n"/>
      <c r="AB72" s="208" t="n"/>
      <c r="AC72" s="208" t="n"/>
      <c r="AD72" s="208" t="n"/>
      <c r="AE72" s="208" t="n"/>
      <c r="AF72" s="208" t="n"/>
      <c r="AG72" s="208" t="n"/>
      <c r="AH72" s="105">
        <f>SUM(C72:AG72)</f>
        <v/>
      </c>
      <c r="AI72" s="209">
        <f>IFERROR(AH72/J$87,0)</f>
        <v/>
      </c>
    </row>
    <row r="73" ht="20.1" customHeight="1" s="268">
      <c r="A73" s="207" t="n"/>
      <c r="B73" s="105" t="n"/>
      <c r="C73" s="208" t="n"/>
      <c r="D73" s="208" t="n"/>
      <c r="E73" s="208" t="n"/>
      <c r="F73" s="208" t="n"/>
      <c r="G73" s="208" t="n"/>
      <c r="H73" s="208" t="n"/>
      <c r="I73" s="208" t="n"/>
      <c r="J73" s="208" t="n"/>
      <c r="K73" s="208" t="n"/>
      <c r="L73" s="208" t="n"/>
      <c r="M73" s="208" t="n"/>
      <c r="N73" s="208" t="n"/>
      <c r="O73" s="208" t="n"/>
      <c r="P73" s="208" t="n"/>
      <c r="Q73" s="208" t="n"/>
      <c r="R73" s="208" t="n"/>
      <c r="S73" s="208" t="n"/>
      <c r="T73" s="208" t="n"/>
      <c r="U73" s="208" t="n"/>
      <c r="V73" s="208" t="n"/>
      <c r="W73" s="208" t="n"/>
      <c r="X73" s="208" t="n"/>
      <c r="Y73" s="208" t="n"/>
      <c r="Z73" s="208" t="n"/>
      <c r="AA73" s="208" t="n"/>
      <c r="AB73" s="208" t="n"/>
      <c r="AC73" s="208" t="n"/>
      <c r="AD73" s="208" t="n"/>
      <c r="AE73" s="208" t="n"/>
      <c r="AF73" s="208" t="n"/>
      <c r="AG73" s="208" t="n"/>
      <c r="AH73" s="105">
        <f>SUM(C73:AG73)</f>
        <v/>
      </c>
      <c r="AI73" s="209">
        <f>IFERROR(AH73/J$87,0)</f>
        <v/>
      </c>
    </row>
    <row r="74" ht="20.1" customHeight="1" s="268">
      <c r="A74" s="207" t="n"/>
      <c r="B74" s="105" t="n"/>
      <c r="C74" s="208" t="n"/>
      <c r="D74" s="208" t="n"/>
      <c r="E74" s="208" t="n"/>
      <c r="F74" s="208" t="n"/>
      <c r="G74" s="208" t="n"/>
      <c r="H74" s="208" t="n"/>
      <c r="I74" s="208" t="n"/>
      <c r="J74" s="208" t="n"/>
      <c r="K74" s="208" t="n"/>
      <c r="L74" s="208" t="n"/>
      <c r="M74" s="208" t="n"/>
      <c r="N74" s="208" t="n"/>
      <c r="O74" s="208" t="n"/>
      <c r="P74" s="208" t="n"/>
      <c r="Q74" s="208" t="n"/>
      <c r="R74" s="208" t="n"/>
      <c r="S74" s="208" t="n"/>
      <c r="T74" s="208" t="n"/>
      <c r="U74" s="208" t="n"/>
      <c r="V74" s="208" t="n"/>
      <c r="W74" s="208" t="n"/>
      <c r="X74" s="208" t="n"/>
      <c r="Y74" s="208" t="n"/>
      <c r="Z74" s="208" t="n"/>
      <c r="AA74" s="208" t="n"/>
      <c r="AB74" s="208" t="n"/>
      <c r="AC74" s="208" t="n"/>
      <c r="AD74" s="208" t="n"/>
      <c r="AE74" s="208" t="n"/>
      <c r="AF74" s="208" t="n"/>
      <c r="AG74" s="208" t="n"/>
      <c r="AH74" s="105" t="n"/>
      <c r="AI74" s="209" t="n"/>
    </row>
    <row r="75" ht="20.1" customFormat="1" customHeight="1" s="6">
      <c r="A75" s="199" t="inlineStr">
        <is>
          <t>116年06月</t>
        </is>
      </c>
      <c r="B75" s="200" t="n"/>
      <c r="C75" s="201" t="n"/>
      <c r="D75" s="202" t="n"/>
      <c r="E75" s="202" t="n"/>
      <c r="F75" s="202" t="n"/>
      <c r="G75" s="202" t="n"/>
      <c r="H75" s="202" t="n"/>
      <c r="I75" s="202" t="n"/>
      <c r="J75" s="202" t="n"/>
      <c r="K75" s="202" t="n"/>
      <c r="L75" s="202" t="n"/>
      <c r="M75" s="202" t="n"/>
      <c r="N75" s="202" t="n"/>
      <c r="O75" s="202" t="n"/>
      <c r="P75" s="202" t="n"/>
      <c r="Q75" s="202" t="n"/>
      <c r="R75" s="202" t="n"/>
      <c r="S75" s="202" t="n"/>
      <c r="T75" s="202" t="n"/>
      <c r="U75" s="202" t="n"/>
      <c r="V75" s="202" t="n"/>
      <c r="W75" s="202" t="n"/>
      <c r="X75" s="202" t="n"/>
      <c r="Y75" s="202" t="n"/>
      <c r="Z75" s="202" t="n"/>
      <c r="AA75" s="202" t="n"/>
      <c r="AB75" s="202" t="n"/>
      <c r="AC75" s="202" t="n"/>
      <c r="AD75" s="202" t="n"/>
      <c r="AE75" s="202" t="n"/>
      <c r="AF75" s="202" t="n"/>
      <c r="AG75" s="202" t="n"/>
      <c r="AH75" s="203" t="n"/>
      <c r="AI75" s="204" t="n"/>
    </row>
    <row r="76" ht="20.1" customFormat="1" customHeight="1" s="6">
      <c r="A76" s="205" t="inlineStr">
        <is>
          <t>舊有設備</t>
        </is>
      </c>
      <c r="B76" s="206" t="n"/>
      <c r="C76" s="202" t="n"/>
      <c r="D76" s="202" t="n"/>
      <c r="E76" s="202" t="n"/>
      <c r="F76" s="202" t="n"/>
      <c r="G76" s="202" t="n"/>
      <c r="H76" s="202" t="n"/>
      <c r="I76" s="202" t="n"/>
      <c r="J76" s="202" t="n"/>
      <c r="K76" s="202" t="n"/>
      <c r="L76" s="202" t="n"/>
      <c r="M76" s="202" t="n"/>
      <c r="N76" s="202" t="n"/>
      <c r="O76" s="202" t="n"/>
      <c r="P76" s="202" t="n"/>
      <c r="Q76" s="202" t="n"/>
      <c r="R76" s="202" t="n"/>
      <c r="S76" s="202" t="n"/>
      <c r="T76" s="202" t="n"/>
      <c r="U76" s="202" t="n"/>
      <c r="V76" s="202" t="n"/>
      <c r="W76" s="202" t="n"/>
      <c r="X76" s="202" t="n"/>
      <c r="Y76" s="202" t="n"/>
      <c r="Z76" s="202" t="n"/>
      <c r="AA76" s="202" t="n"/>
      <c r="AB76" s="202" t="n"/>
      <c r="AC76" s="202" t="n"/>
      <c r="AD76" s="202" t="n"/>
      <c r="AE76" s="202" t="n"/>
      <c r="AF76" s="202" t="n"/>
      <c r="AG76" s="202" t="n"/>
      <c r="AH76" s="203" t="n"/>
      <c r="AI76" s="204" t="n"/>
    </row>
    <row r="77" ht="20.1" customHeight="1" s="268">
      <c r="A77" s="207" t="n"/>
      <c r="B77" s="105" t="n"/>
      <c r="C77" s="208" t="n"/>
      <c r="D77" s="208" t="n"/>
      <c r="E77" s="208" t="n"/>
      <c r="F77" s="208" t="n"/>
      <c r="G77" s="208" t="n"/>
      <c r="H77" s="208" t="n"/>
      <c r="I77" s="208" t="n"/>
      <c r="J77" s="208" t="n"/>
      <c r="K77" s="208" t="n"/>
      <c r="L77" s="208" t="n"/>
      <c r="M77" s="208" t="n"/>
      <c r="N77" s="208" t="n"/>
      <c r="O77" s="208" t="n"/>
      <c r="P77" s="208" t="n"/>
      <c r="Q77" s="208" t="n"/>
      <c r="R77" s="208" t="n"/>
      <c r="S77" s="208" t="n"/>
      <c r="T77" s="208" t="n"/>
      <c r="U77" s="208" t="n"/>
      <c r="V77" s="208" t="n"/>
      <c r="W77" s="208" t="n"/>
      <c r="X77" s="208" t="n"/>
      <c r="Y77" s="208" t="n"/>
      <c r="Z77" s="208" t="n"/>
      <c r="AA77" s="208" t="n"/>
      <c r="AB77" s="208" t="n"/>
      <c r="AC77" s="208" t="n"/>
      <c r="AD77" s="208" t="n"/>
      <c r="AE77" s="208" t="n"/>
      <c r="AF77" s="208" t="n"/>
      <c r="AG77" s="208" t="n"/>
      <c r="AH77" s="105">
        <f>SUM(C77:AG77)</f>
        <v/>
      </c>
      <c r="AI77" s="209">
        <f>IFERROR(AH77/N$87,0)</f>
        <v/>
      </c>
    </row>
    <row r="78" ht="20.1" customHeight="1" s="268">
      <c r="A78" s="207" t="n"/>
      <c r="B78" s="105" t="n"/>
      <c r="C78" s="208" t="n"/>
      <c r="D78" s="208" t="n"/>
      <c r="E78" s="208" t="n"/>
      <c r="F78" s="208" t="n"/>
      <c r="G78" s="208" t="n"/>
      <c r="H78" s="208" t="n"/>
      <c r="I78" s="208" t="n"/>
      <c r="J78" s="208" t="n"/>
      <c r="K78" s="208" t="n"/>
      <c r="L78" s="208" t="n"/>
      <c r="M78" s="208" t="n"/>
      <c r="N78" s="208" t="n"/>
      <c r="O78" s="208" t="n"/>
      <c r="P78" s="208" t="n"/>
      <c r="Q78" s="208" t="n"/>
      <c r="R78" s="208" t="n"/>
      <c r="S78" s="208" t="n"/>
      <c r="T78" s="208" t="n"/>
      <c r="U78" s="208" t="n"/>
      <c r="V78" s="208" t="n"/>
      <c r="W78" s="208" t="n"/>
      <c r="X78" s="208" t="n"/>
      <c r="Y78" s="208" t="n"/>
      <c r="Z78" s="208" t="n"/>
      <c r="AA78" s="208" t="n"/>
      <c r="AB78" s="208" t="n"/>
      <c r="AC78" s="208" t="n"/>
      <c r="AD78" s="208" t="n"/>
      <c r="AE78" s="208" t="n"/>
      <c r="AF78" s="208" t="n"/>
      <c r="AG78" s="208" t="n"/>
      <c r="AH78" s="105">
        <f>SUM(C78:AG78)</f>
        <v/>
      </c>
      <c r="AI78" s="209">
        <f>IFERROR(AH78/N$87,0)</f>
        <v/>
      </c>
    </row>
    <row r="79" ht="20.1" customHeight="1" s="268">
      <c r="A79" s="199" t="inlineStr">
        <is>
          <t>116年06月</t>
        </is>
      </c>
      <c r="B79" s="105" t="n"/>
      <c r="C79" s="208" t="n"/>
      <c r="D79" s="208" t="n"/>
      <c r="E79" s="208" t="n"/>
      <c r="F79" s="208" t="n"/>
      <c r="G79" s="208" t="n"/>
      <c r="H79" s="208" t="n"/>
      <c r="I79" s="208" t="n"/>
      <c r="J79" s="208" t="n"/>
      <c r="K79" s="208" t="n"/>
      <c r="L79" s="208" t="n"/>
      <c r="M79" s="208" t="n"/>
      <c r="N79" s="208" t="n"/>
      <c r="O79" s="208" t="n"/>
      <c r="P79" s="208" t="n"/>
      <c r="Q79" s="208" t="n"/>
      <c r="R79" s="208" t="n"/>
      <c r="S79" s="208" t="n"/>
      <c r="T79" s="208" t="n"/>
      <c r="U79" s="208" t="n"/>
      <c r="V79" s="208" t="n"/>
      <c r="W79" s="208" t="n"/>
      <c r="X79" s="208" t="n"/>
      <c r="Y79" s="208" t="n"/>
      <c r="Z79" s="208" t="n"/>
      <c r="AA79" s="208" t="n"/>
      <c r="AB79" s="208" t="n"/>
      <c r="AC79" s="208" t="n"/>
      <c r="AD79" s="208" t="n"/>
      <c r="AE79" s="208" t="n"/>
      <c r="AF79" s="208" t="n"/>
      <c r="AG79" s="208" t="n"/>
      <c r="AH79" s="105" t="n"/>
      <c r="AI79" s="209" t="n"/>
    </row>
    <row r="80" ht="20.1" customHeight="1" s="268">
      <c r="A80" s="105" t="inlineStr">
        <is>
          <t>新購設備</t>
        </is>
      </c>
      <c r="B80" s="105" t="n"/>
      <c r="C80" s="208" t="n"/>
      <c r="D80" s="208" t="n"/>
      <c r="E80" s="208" t="n"/>
      <c r="F80" s="208" t="n"/>
      <c r="G80" s="208" t="n"/>
      <c r="H80" s="208" t="n"/>
      <c r="I80" s="210" t="n"/>
      <c r="J80" s="208" t="n"/>
      <c r="K80" s="208" t="n"/>
      <c r="L80" s="208" t="n"/>
      <c r="M80" s="208" t="n"/>
      <c r="N80" s="208" t="n"/>
      <c r="O80" s="208" t="n"/>
      <c r="P80" s="210" t="n"/>
      <c r="Q80" s="208" t="n"/>
      <c r="R80" s="208" t="n"/>
      <c r="S80" s="208" t="n"/>
      <c r="T80" s="208" t="n"/>
      <c r="U80" s="208" t="n"/>
      <c r="V80" s="208" t="n"/>
      <c r="W80" s="210" t="n"/>
      <c r="X80" s="208" t="n"/>
      <c r="Y80" s="208" t="n"/>
      <c r="Z80" s="208" t="n"/>
      <c r="AA80" s="208" t="n"/>
      <c r="AB80" s="208" t="n"/>
      <c r="AC80" s="208" t="n"/>
      <c r="AD80" s="210" t="n"/>
      <c r="AE80" s="208" t="n"/>
      <c r="AF80" s="208" t="n"/>
      <c r="AG80" s="208" t="n"/>
      <c r="AH80" s="105" t="n"/>
      <c r="AI80" s="209" t="n"/>
    </row>
    <row r="81" ht="20.1" customHeight="1" s="268">
      <c r="A81" s="207" t="n"/>
      <c r="B81" s="105" t="n"/>
      <c r="C81" s="208" t="n"/>
      <c r="D81" s="208" t="n"/>
      <c r="E81" s="208" t="n"/>
      <c r="F81" s="208" t="n"/>
      <c r="G81" s="208" t="n"/>
      <c r="H81" s="208" t="n"/>
      <c r="I81" s="208" t="n"/>
      <c r="J81" s="208" t="n"/>
      <c r="K81" s="208" t="n"/>
      <c r="L81" s="208" t="n"/>
      <c r="M81" s="208" t="n"/>
      <c r="N81" s="208" t="n"/>
      <c r="O81" s="208" t="n"/>
      <c r="P81" s="208" t="n"/>
      <c r="Q81" s="208" t="n"/>
      <c r="R81" s="208" t="n"/>
      <c r="S81" s="208" t="n"/>
      <c r="T81" s="208" t="n"/>
      <c r="U81" s="208" t="n"/>
      <c r="V81" s="208" t="n"/>
      <c r="W81" s="208" t="n"/>
      <c r="X81" s="208" t="n"/>
      <c r="Y81" s="208" t="n"/>
      <c r="Z81" s="208" t="n"/>
      <c r="AA81" s="208" t="n"/>
      <c r="AB81" s="208" t="n"/>
      <c r="AC81" s="208" t="n"/>
      <c r="AD81" s="208" t="n"/>
      <c r="AE81" s="208" t="n"/>
      <c r="AF81" s="208" t="n"/>
      <c r="AG81" s="208" t="n"/>
      <c r="AH81" s="105">
        <f>SUM(C81:AG81)</f>
        <v/>
      </c>
      <c r="AI81" s="209">
        <f>IFERROR(AH81/N$87,0)</f>
        <v/>
      </c>
    </row>
    <row r="82" ht="20.1" customHeight="1" s="268">
      <c r="A82" s="207" t="n"/>
      <c r="B82" s="105" t="n"/>
      <c r="C82" s="208" t="n"/>
      <c r="D82" s="208" t="n"/>
      <c r="E82" s="208" t="n"/>
      <c r="F82" s="208" t="n"/>
      <c r="G82" s="208" t="n"/>
      <c r="H82" s="208" t="n"/>
      <c r="I82" s="208" t="n"/>
      <c r="J82" s="208" t="n"/>
      <c r="K82" s="208" t="n"/>
      <c r="L82" s="208" t="n"/>
      <c r="M82" s="208" t="n"/>
      <c r="N82" s="208" t="n"/>
      <c r="O82" s="208" t="n"/>
      <c r="P82" s="208" t="n"/>
      <c r="Q82" s="208" t="n"/>
      <c r="R82" s="208" t="n"/>
      <c r="S82" s="208" t="n"/>
      <c r="T82" s="208" t="n"/>
      <c r="U82" s="208" t="n"/>
      <c r="V82" s="208" t="n"/>
      <c r="W82" s="208" t="n"/>
      <c r="X82" s="208" t="n"/>
      <c r="Y82" s="208" t="n"/>
      <c r="Z82" s="208" t="n"/>
      <c r="AA82" s="208" t="n"/>
      <c r="AB82" s="208" t="n"/>
      <c r="AC82" s="208" t="n"/>
      <c r="AD82" s="208" t="n"/>
      <c r="AE82" s="208" t="n"/>
      <c r="AF82" s="208" t="n"/>
      <c r="AG82" s="208" t="n"/>
      <c r="AH82" s="105">
        <f>SUM(C82:AG82)</f>
        <v/>
      </c>
      <c r="AI82" s="209">
        <f>IFERROR(AH82/N$87,0)</f>
        <v/>
      </c>
    </row>
    <row r="83" ht="20.1" customHeight="1" s="268">
      <c r="A83" s="207" t="n"/>
      <c r="B83" s="105" t="n"/>
      <c r="C83" s="208" t="n"/>
      <c r="D83" s="208" t="n"/>
      <c r="E83" s="208" t="n"/>
      <c r="F83" s="208" t="n"/>
      <c r="G83" s="208" t="n"/>
      <c r="H83" s="208" t="n"/>
      <c r="I83" s="208" t="n"/>
      <c r="J83" s="208" t="n"/>
      <c r="K83" s="208" t="n"/>
      <c r="L83" s="208" t="n"/>
      <c r="M83" s="208" t="n"/>
      <c r="N83" s="208" t="n"/>
      <c r="O83" s="208" t="n"/>
      <c r="P83" s="208" t="n"/>
      <c r="Q83" s="208" t="n"/>
      <c r="R83" s="208" t="n"/>
      <c r="S83" s="208" t="n"/>
      <c r="T83" s="208" t="n"/>
      <c r="U83" s="208" t="n"/>
      <c r="V83" s="208" t="n"/>
      <c r="W83" s="208" t="n"/>
      <c r="X83" s="208" t="n"/>
      <c r="Y83" s="208" t="n"/>
      <c r="Z83" s="208" t="n"/>
      <c r="AA83" s="208" t="n"/>
      <c r="AB83" s="208" t="n"/>
      <c r="AC83" s="208" t="n"/>
      <c r="AD83" s="208" t="n"/>
      <c r="AE83" s="208" t="n"/>
      <c r="AF83" s="208" t="n"/>
      <c r="AG83" s="208" t="n"/>
      <c r="AH83" s="105" t="n"/>
      <c r="AI83" s="209" t="n"/>
    </row>
    <row r="84" ht="20.1" customHeight="1" s="268">
      <c r="A84" s="277" t="inlineStr">
        <is>
          <t>合   計</t>
        </is>
      </c>
      <c r="B84" s="256" t="n"/>
      <c r="C84" s="105">
        <f>SUM(C5:C83)</f>
        <v/>
      </c>
      <c r="D84" s="105">
        <f>SUM(D5:D83)</f>
        <v/>
      </c>
      <c r="E84" s="105">
        <f>SUM(E5:E83)</f>
        <v/>
      </c>
      <c r="F84" s="105">
        <f>SUM(F5:F83)</f>
        <v/>
      </c>
      <c r="G84" s="105">
        <f>SUM(G5:G83)</f>
        <v/>
      </c>
      <c r="H84" s="105">
        <f>SUM(H5:H83)</f>
        <v/>
      </c>
      <c r="I84" s="105">
        <f>SUM(I5:I83)</f>
        <v/>
      </c>
      <c r="J84" s="105">
        <f>SUM(J5:J83)</f>
        <v/>
      </c>
      <c r="K84" s="105">
        <f>SUM(K5:K83)</f>
        <v/>
      </c>
      <c r="L84" s="105">
        <f>SUM(L5:L83)</f>
        <v/>
      </c>
      <c r="M84" s="105">
        <f>SUM(M5:M83)</f>
        <v/>
      </c>
      <c r="N84" s="105">
        <f>SUM(N5:N83)</f>
        <v/>
      </c>
      <c r="O84" s="105">
        <f>SUM(O5:O83)</f>
        <v/>
      </c>
      <c r="P84" s="105">
        <f>SUM(P5:P83)</f>
        <v/>
      </c>
      <c r="Q84" s="105">
        <f>SUM(Q5:Q83)</f>
        <v/>
      </c>
      <c r="R84" s="105">
        <f>SUM(R5:R83)</f>
        <v/>
      </c>
      <c r="S84" s="105">
        <f>SUM(S5:S83)</f>
        <v/>
      </c>
      <c r="T84" s="105">
        <f>SUM(T5:T83)</f>
        <v/>
      </c>
      <c r="U84" s="105">
        <f>SUM(U5:U83)</f>
        <v/>
      </c>
      <c r="V84" s="105">
        <f>SUM(V5:V83)</f>
        <v/>
      </c>
      <c r="W84" s="105">
        <f>SUM(W5:W83)</f>
        <v/>
      </c>
      <c r="X84" s="105">
        <f>SUM(X5:X83)</f>
        <v/>
      </c>
      <c r="Y84" s="105">
        <f>SUM(Y5:Y83)</f>
        <v/>
      </c>
      <c r="Z84" s="105">
        <f>SUM(Z5:Z83)</f>
        <v/>
      </c>
      <c r="AA84" s="105">
        <f>SUM(AA5:AA83)</f>
        <v/>
      </c>
      <c r="AB84" s="105">
        <f>SUM(AB5:AB83)</f>
        <v/>
      </c>
      <c r="AC84" s="105">
        <f>SUM(AC5:AC83)</f>
        <v/>
      </c>
      <c r="AD84" s="105">
        <f>SUM(AD5:AD83)</f>
        <v/>
      </c>
      <c r="AE84" s="105">
        <f>SUM(AE5:AE83)</f>
        <v/>
      </c>
      <c r="AF84" s="105">
        <f>SUM(AF5:AF83)</f>
        <v/>
      </c>
      <c r="AG84" s="105">
        <f>SUM(AG5:AG83)</f>
        <v/>
      </c>
      <c r="AH84" s="105">
        <f>SUM(AH5:AH83)</f>
        <v/>
      </c>
      <c r="AI84" s="209" t="n"/>
    </row>
    <row r="85" ht="20.1" customFormat="1" customHeight="1" s="261">
      <c r="A85" s="267" t="inlineStr">
        <is>
          <t xml:space="preserve">註1.當月正常使用總時數:                  </t>
        </is>
      </c>
      <c r="B85" s="247" t="n"/>
      <c r="C85" s="247" t="n"/>
      <c r="D85" s="132" t="inlineStr">
        <is>
          <t>115年10月:</t>
        </is>
      </c>
      <c r="E85" s="133" t="n"/>
      <c r="F85" s="267" t="inlineStr">
        <is>
          <t>小時</t>
        </is>
      </c>
      <c r="G85" s="247" t="n"/>
      <c r="H85" s="132" t="n"/>
      <c r="I85" s="132" t="inlineStr">
        <is>
          <t>11月:</t>
        </is>
      </c>
      <c r="J85" s="133" t="n"/>
      <c r="K85" s="267" t="inlineStr">
        <is>
          <t>小時</t>
        </is>
      </c>
      <c r="L85" s="247" t="n"/>
      <c r="M85" s="247" t="inlineStr">
        <is>
          <t>12月:</t>
        </is>
      </c>
      <c r="N85" s="247" t="n"/>
      <c r="O85" s="247" t="inlineStr">
        <is>
          <t>小時</t>
        </is>
      </c>
      <c r="P85" s="247" t="n"/>
      <c r="Q85" s="247" t="n"/>
      <c r="R85" s="247" t="n"/>
      <c r="S85" s="247" t="n"/>
      <c r="T85" s="247" t="n"/>
      <c r="U85" s="247" t="n"/>
      <c r="V85" s="247" t="n"/>
      <c r="W85" s="247" t="n"/>
      <c r="X85" s="247" t="n"/>
      <c r="Y85" s="247" t="n"/>
      <c r="Z85" s="247" t="n"/>
      <c r="AA85" s="247" t="n"/>
      <c r="AB85" s="247" t="n"/>
      <c r="AC85" s="247" t="n"/>
      <c r="AD85" s="247" t="n"/>
      <c r="AE85" s="247" t="n"/>
      <c r="AF85" s="247" t="n"/>
      <c r="AG85" s="247" t="n"/>
      <c r="AH85" s="247" t="n"/>
      <c r="AI85" s="247" t="n"/>
    </row>
    <row r="86" ht="20.1" customFormat="1" customHeight="1" s="261">
      <c r="A86" s="267" t="n"/>
      <c r="B86" s="247" t="n"/>
      <c r="C86" s="247" t="n"/>
      <c r="D86" s="132" t="inlineStr">
        <is>
          <t>116年01月:</t>
        </is>
      </c>
      <c r="E86" s="133" t="n"/>
      <c r="F86" s="267" t="inlineStr">
        <is>
          <t>小時</t>
        </is>
      </c>
      <c r="G86" s="247" t="n"/>
      <c r="H86" s="247" t="n"/>
      <c r="I86" s="132" t="inlineStr">
        <is>
          <t>02月:</t>
        </is>
      </c>
      <c r="J86" s="133" t="n"/>
      <c r="K86" s="267" t="inlineStr">
        <is>
          <t>小時</t>
        </is>
      </c>
      <c r="L86" s="247" t="n"/>
      <c r="M86" s="132" t="inlineStr">
        <is>
          <t>03月:</t>
        </is>
      </c>
      <c r="N86" s="133" t="n"/>
      <c r="O86" s="267" t="inlineStr">
        <is>
          <t>小時</t>
        </is>
      </c>
      <c r="P86" s="247" t="n"/>
      <c r="Q86" s="132" t="n"/>
      <c r="R86" s="133" t="n"/>
      <c r="S86" s="267" t="n"/>
      <c r="T86" s="247" t="n"/>
      <c r="U86" s="132" t="n"/>
      <c r="V86" s="133" t="n"/>
      <c r="W86" s="267" t="n"/>
      <c r="X86" s="247" t="n"/>
      <c r="Y86" s="132" t="n"/>
      <c r="Z86" s="133" t="n"/>
      <c r="AA86" s="267" t="n"/>
      <c r="AB86" s="247" t="n"/>
      <c r="AC86" s="132" t="n"/>
      <c r="AD86" s="133" t="n"/>
      <c r="AE86" s="267" t="n"/>
      <c r="AF86" s="247" t="n"/>
      <c r="AG86" s="247" t="n"/>
      <c r="AH86" s="247" t="n"/>
      <c r="AI86" s="247" t="n"/>
    </row>
    <row r="87" ht="20.1" customFormat="1" customHeight="1" s="3">
      <c r="A87" s="267" t="n"/>
      <c r="B87" s="247" t="n"/>
      <c r="C87" s="247" t="n"/>
      <c r="D87" s="132" t="inlineStr">
        <is>
          <t>04月:</t>
        </is>
      </c>
      <c r="E87" s="133" t="n"/>
      <c r="F87" s="267" t="inlineStr">
        <is>
          <t>小時</t>
        </is>
      </c>
      <c r="G87" s="247" t="n"/>
      <c r="H87" s="247" t="n"/>
      <c r="I87" s="132" t="inlineStr">
        <is>
          <t>05月:</t>
        </is>
      </c>
      <c r="J87" s="133" t="n"/>
      <c r="K87" s="267" t="inlineStr">
        <is>
          <t>小時</t>
        </is>
      </c>
      <c r="L87" s="247" t="n"/>
      <c r="M87" s="132" t="inlineStr">
        <is>
          <t>06月:</t>
        </is>
      </c>
      <c r="N87" s="133" t="n"/>
      <c r="O87" s="267" t="inlineStr">
        <is>
          <t>小時</t>
        </is>
      </c>
      <c r="P87" s="247" t="n"/>
      <c r="Q87" s="132" t="n"/>
      <c r="R87" s="133" t="n"/>
      <c r="S87" s="267" t="n"/>
      <c r="T87" s="247" t="n"/>
      <c r="U87" s="132" t="n"/>
      <c r="V87" s="133" t="n"/>
      <c r="W87" s="267" t="n"/>
      <c r="X87" s="247" t="n"/>
      <c r="Y87" s="132" t="n"/>
      <c r="Z87" s="133" t="n"/>
      <c r="AA87" s="267" t="n"/>
      <c r="AB87" s="247" t="n"/>
      <c r="AC87" s="132" t="n"/>
      <c r="AD87" s="133" t="n"/>
      <c r="AE87" s="267" t="n"/>
      <c r="AF87" s="247" t="n"/>
      <c r="AG87" s="247" t="n"/>
      <c r="AH87" s="247" t="n"/>
      <c r="AI87" s="247" t="n"/>
    </row>
    <row r="88" ht="20.1" customFormat="1" customHeight="1" s="261">
      <c r="A88" s="267" t="inlineStr">
        <is>
          <t>註2.當月正常使用總時數與人員上班時數相同；若設備為24小時開機者，則以24小時*當月日數，計算當月正常使用總時數。</t>
        </is>
      </c>
      <c r="B88" s="267" t="n"/>
      <c r="C88" s="267" t="n"/>
      <c r="D88" s="267" t="n"/>
      <c r="E88" s="267" t="n"/>
      <c r="F88" s="267" t="n"/>
      <c r="G88" s="267" t="n"/>
      <c r="H88" s="267" t="n"/>
      <c r="I88" s="267" t="n"/>
      <c r="J88" s="267" t="n"/>
      <c r="K88" s="267" t="n"/>
      <c r="L88" s="267" t="n"/>
      <c r="M88" s="267" t="n"/>
      <c r="N88" s="267" t="n"/>
      <c r="O88" s="267" t="n"/>
      <c r="P88" s="267" t="n"/>
      <c r="Q88" s="267" t="n"/>
      <c r="R88" s="267" t="n"/>
      <c r="S88" s="267" t="n"/>
      <c r="T88" s="267" t="n"/>
      <c r="U88" s="267" t="n"/>
      <c r="V88" s="267" t="n"/>
      <c r="W88" s="267" t="n"/>
      <c r="X88" s="267" t="n"/>
      <c r="Y88" s="267" t="n"/>
      <c r="Z88" s="267" t="n"/>
      <c r="AA88" s="267" t="n"/>
      <c r="AB88" s="267" t="n"/>
      <c r="AC88" s="267" t="n"/>
      <c r="AD88" s="267" t="n"/>
      <c r="AE88" s="267" t="n"/>
      <c r="AF88" s="267" t="n"/>
      <c r="AG88" s="267" t="n"/>
      <c r="AH88" s="247" t="n"/>
      <c r="AI88" s="247" t="n"/>
    </row>
    <row r="89" ht="20.1" customFormat="1" customHeight="1" s="12">
      <c r="A89" s="267" t="inlineStr">
        <is>
          <t>註3.投入比率   =       投入小時的合計                   (以1.00、0.80小數點兩位表示)</t>
        </is>
      </c>
      <c r="B89" s="247" t="n"/>
      <c r="C89" s="247" t="n"/>
      <c r="D89" s="247" t="n"/>
      <c r="E89" s="247" t="n"/>
      <c r="F89" s="247" t="n"/>
      <c r="G89" s="247" t="n"/>
      <c r="H89" s="247" t="n"/>
      <c r="I89" s="247" t="n"/>
      <c r="J89" s="247" t="n"/>
      <c r="K89" s="247" t="n"/>
      <c r="L89" s="247" t="n"/>
      <c r="M89" s="247" t="n"/>
      <c r="N89" s="247" t="n"/>
      <c r="O89" s="247" t="n"/>
      <c r="P89" s="247" t="n"/>
      <c r="Q89" s="247" t="n"/>
      <c r="R89" s="247" t="n"/>
      <c r="S89" s="247" t="n"/>
      <c r="T89" s="247" t="n"/>
      <c r="U89" s="247" t="n"/>
      <c r="V89" s="247" t="n"/>
      <c r="W89" s="247" t="n"/>
      <c r="X89" s="247" t="n"/>
      <c r="Y89" s="247" t="n"/>
      <c r="Z89" s="247" t="n"/>
      <c r="AA89" s="247" t="n"/>
      <c r="AB89" s="247" t="n"/>
      <c r="AC89" s="247" t="n"/>
      <c r="AD89" s="247" t="n"/>
      <c r="AE89" s="247" t="n"/>
      <c r="AF89" s="247" t="n"/>
      <c r="AG89" s="247" t="n"/>
      <c r="AH89" s="247" t="n"/>
      <c r="AI89" s="247" t="n"/>
    </row>
    <row r="90" ht="20.1" customFormat="1" customHeight="1" s="261">
      <c r="A90" s="211" t="inlineStr">
        <is>
          <t xml:space="preserve">                               當月正常使用總時數     </t>
        </is>
      </c>
      <c r="B90" s="247" t="n"/>
      <c r="C90" s="247" t="n"/>
      <c r="D90" s="247" t="n"/>
      <c r="E90" s="247" t="n"/>
      <c r="F90" s="247" t="n"/>
      <c r="G90" s="247" t="n"/>
      <c r="H90" s="247" t="n"/>
      <c r="I90" s="247" t="n"/>
      <c r="J90" s="247" t="n"/>
      <c r="K90" s="247" t="n"/>
      <c r="L90" s="247" t="n"/>
      <c r="M90" s="247" t="n"/>
      <c r="N90" s="247" t="n"/>
      <c r="O90" s="247" t="n"/>
      <c r="P90" s="247" t="n"/>
      <c r="Q90" s="247" t="n"/>
      <c r="R90" s="247" t="n"/>
      <c r="S90" s="247" t="n"/>
      <c r="T90" s="247" t="n"/>
      <c r="U90" s="247" t="n"/>
      <c r="V90" s="247" t="n"/>
      <c r="W90" s="247" t="n"/>
      <c r="X90" s="247" t="n"/>
      <c r="Y90" s="247" t="n"/>
      <c r="Z90" s="247" t="n"/>
      <c r="AA90" s="247" t="n"/>
      <c r="AB90" s="247" t="n"/>
      <c r="AC90" s="247" t="n"/>
      <c r="AD90" s="247" t="n"/>
      <c r="AE90" s="247" t="n"/>
      <c r="AF90" s="247" t="n"/>
      <c r="AG90" s="247" t="n"/>
      <c r="AH90" s="247" t="n"/>
      <c r="AI90" s="247" t="n"/>
    </row>
    <row r="91" ht="20.1" customHeight="1" s="268">
      <c r="A91" s="212" t="inlineStr">
        <is>
          <t>註4.每月投入比率最高為1.00。</t>
        </is>
      </c>
      <c r="B91" s="212" t="n"/>
      <c r="C91" s="212" t="n"/>
      <c r="D91" s="212" t="n"/>
      <c r="E91" s="212" t="n"/>
      <c r="F91" s="212" t="n"/>
      <c r="G91" s="212" t="n"/>
      <c r="H91" s="212" t="n"/>
      <c r="I91" s="212" t="n"/>
      <c r="J91" s="212" t="n"/>
      <c r="K91" s="212" t="n"/>
      <c r="L91" s="212" t="n"/>
      <c r="M91" s="212" t="n"/>
      <c r="N91" s="212" t="n"/>
      <c r="O91" s="212" t="n"/>
      <c r="P91" s="212" t="n"/>
      <c r="Q91" s="212" t="n"/>
      <c r="R91" s="212" t="n"/>
      <c r="S91" s="212" t="n"/>
      <c r="T91" s="212" t="n"/>
      <c r="U91" s="212" t="n"/>
      <c r="V91" s="212" t="n"/>
      <c r="W91" s="212" t="n"/>
      <c r="X91" s="212" t="n"/>
      <c r="Y91" s="212" t="n"/>
      <c r="Z91" s="212" t="n"/>
      <c r="AA91" s="212" t="n"/>
      <c r="AB91" s="212" t="n"/>
      <c r="AC91" s="212" t="n"/>
      <c r="AD91" s="212" t="n"/>
      <c r="AE91" s="212" t="n"/>
      <c r="AF91" s="212" t="n"/>
      <c r="AG91" s="212" t="n"/>
      <c r="AH91" s="247" t="n"/>
      <c r="AI91" s="247" t="n"/>
    </row>
    <row r="92" ht="16.5" customHeight="1" s="268">
      <c r="A92" s="267" t="inlineStr">
        <is>
          <t>註5.攤提設備名稱請參照計畫書所編列設備。</t>
        </is>
      </c>
      <c r="B92" s="267" t="n"/>
      <c r="C92" s="267" t="n"/>
      <c r="D92" s="267" t="n"/>
      <c r="E92" s="267" t="n"/>
      <c r="F92" s="267" t="n"/>
      <c r="G92" s="267" t="n"/>
      <c r="H92" s="267" t="n"/>
      <c r="I92" s="267" t="n"/>
      <c r="J92" s="267" t="n"/>
      <c r="K92" s="267" t="n"/>
      <c r="L92" s="267" t="n"/>
      <c r="M92" s="267" t="n"/>
      <c r="N92" s="267" t="n"/>
      <c r="O92" s="267" t="n"/>
      <c r="P92" s="267" t="n"/>
      <c r="Q92" s="267" t="n"/>
      <c r="R92" s="267" t="n"/>
      <c r="S92" s="267" t="n"/>
      <c r="T92" s="267" t="n"/>
      <c r="U92" s="267" t="n"/>
      <c r="V92" s="267" t="n"/>
      <c r="W92" s="267" t="n"/>
      <c r="X92" s="267" t="n"/>
      <c r="Y92" s="267" t="n"/>
      <c r="Z92" s="267" t="n"/>
      <c r="AA92" s="267" t="n"/>
      <c r="AB92" s="267" t="n"/>
      <c r="AC92" s="267" t="n"/>
      <c r="AD92" s="267" t="n"/>
      <c r="AE92" s="267" t="n"/>
      <c r="AF92" s="267" t="n"/>
      <c r="AG92" s="267" t="n"/>
      <c r="AH92" s="247" t="n"/>
      <c r="AI92" s="247" t="n"/>
    </row>
  </sheetData>
  <mergeCells count="2">
    <mergeCell ref="A84:B84"/>
    <mergeCell ref="A1:AI1"/>
  </mergeCells>
  <printOptions horizontalCentered="1" verticalCentered="1"/>
  <pageMargins left="0.196850393700787" right="0.196850393700787" top="0.6299212598425201" bottom="0.2362204724409445" header="0.393700787401575" footer="0.196850393700787"/>
  <pageSetup orientation="landscape" paperSize="9" fitToHeight="0" fitToWidth="1"/>
  <headerFooter alignWithMargins="0">
    <oddHeader/>
    <oddFooter>&amp;C&amp;"細明體,Regular"參&amp;"-,Regular"-17</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49"/>
  <sheetViews>
    <sheetView topLeftCell="A2" zoomScale="70" zoomScaleNormal="70" workbookViewId="0">
      <selection activeCell="L41" sqref="L41"/>
    </sheetView>
  </sheetViews>
  <sheetFormatPr baseColWidth="8" defaultColWidth="9" defaultRowHeight="15.75"/>
  <cols>
    <col width="10.875" customWidth="1" style="268" min="1" max="1"/>
    <col width="12.375" customWidth="1" style="268" min="2" max="2"/>
    <col width="13.625" customWidth="1" style="268" min="3" max="3"/>
    <col width="12.625" customWidth="1" style="268" min="4" max="4"/>
    <col width="9.75" customWidth="1" style="268" min="5" max="6"/>
    <col width="9" customWidth="1" style="268" min="7" max="7"/>
    <col width="9.75" customWidth="1" style="268" min="8" max="8"/>
    <col width="11.625" customWidth="1" style="268" min="9" max="9"/>
    <col width="7" customWidth="1" style="268" min="10" max="10"/>
    <col width="6.75" customWidth="1" style="268" min="11" max="11"/>
    <col width="9" customWidth="1" style="268" min="12" max="12"/>
    <col width="12.75" customWidth="1" style="268" min="13" max="13"/>
    <col width="9" customWidth="1" style="268" min="14" max="14"/>
  </cols>
  <sheetData>
    <row r="1" ht="30" customHeight="1" s="268">
      <c r="A1" s="259" t="inlineStr">
        <is>
          <t>設備維護費(1)---舊有設備</t>
        </is>
      </c>
    </row>
    <row r="2" ht="16.5" customHeight="1" s="268">
      <c r="A2" s="247" t="n"/>
      <c r="B2" s="247" t="n"/>
      <c r="C2" s="247" t="n"/>
      <c r="D2" s="247" t="n"/>
      <c r="E2" s="247" t="n"/>
      <c r="F2" s="247" t="n"/>
      <c r="G2" s="247" t="n"/>
      <c r="H2" s="247" t="n"/>
      <c r="I2" s="247" t="n"/>
      <c r="J2" s="247" t="n"/>
      <c r="K2" s="247" t="n"/>
      <c r="L2" s="247" t="n"/>
      <c r="M2" s="156" t="inlineStr">
        <is>
          <t>金額單位:元</t>
        </is>
      </c>
    </row>
    <row r="3" ht="38.25" customFormat="1" customHeight="1" s="18">
      <c r="A3" s="213" t="inlineStr">
        <is>
          <t>財產編號</t>
        </is>
      </c>
      <c r="B3" s="213" t="inlineStr">
        <is>
          <t>設備名稱</t>
        </is>
      </c>
      <c r="C3" s="214" t="inlineStr">
        <is>
          <t>對照計畫書所列項目</t>
        </is>
      </c>
      <c r="D3" s="214" t="inlineStr">
        <is>
          <t>購入成本</t>
        </is>
      </c>
      <c r="E3" s="213" t="inlineStr">
        <is>
          <t>傳票日期</t>
        </is>
      </c>
      <c r="F3" s="213" t="inlineStr">
        <is>
          <t>傳票號碼</t>
        </is>
      </c>
      <c r="G3" s="213" t="inlineStr">
        <is>
          <t>發票日期</t>
        </is>
      </c>
      <c r="H3" s="213" t="inlineStr">
        <is>
          <t>發票編號</t>
        </is>
      </c>
      <c r="I3" s="213" t="inlineStr">
        <is>
          <t>品名</t>
        </is>
      </c>
      <c r="J3" s="213" t="inlineStr">
        <is>
          <t>數量</t>
        </is>
      </c>
      <c r="K3" s="213" t="inlineStr">
        <is>
          <t>單位</t>
        </is>
      </c>
      <c r="L3" s="213" t="inlineStr">
        <is>
          <t>金額</t>
        </is>
      </c>
      <c r="M3" s="213" t="inlineStr">
        <is>
          <t>付款憑證</t>
        </is>
      </c>
    </row>
    <row r="4" ht="20.1" customHeight="1" s="268">
      <c r="A4" s="215" t="inlineStr">
        <is>
          <t>115年10月</t>
        </is>
      </c>
      <c r="B4" s="131" t="n"/>
      <c r="C4" s="131" t="n"/>
      <c r="D4" s="131" t="n"/>
      <c r="E4" s="131" t="n"/>
      <c r="F4" s="131" t="n"/>
      <c r="G4" s="131" t="n"/>
      <c r="H4" s="131" t="n"/>
      <c r="I4" s="131" t="n"/>
      <c r="J4" s="131" t="n"/>
      <c r="K4" s="131" t="n"/>
      <c r="L4" s="131" t="n"/>
      <c r="M4" s="131" t="n"/>
    </row>
    <row r="5" ht="20.1" customHeight="1" s="268">
      <c r="A5" s="215" t="n"/>
      <c r="B5" s="131" t="n"/>
      <c r="C5" s="131" t="n"/>
      <c r="D5" s="347" t="n"/>
      <c r="E5" s="217" t="n"/>
      <c r="F5" s="131" t="n"/>
      <c r="G5" s="131" t="n"/>
      <c r="H5" s="131" t="n"/>
      <c r="I5" s="131" t="n"/>
      <c r="J5" s="131" t="n"/>
      <c r="K5" s="218" t="n"/>
      <c r="L5" s="347" t="n"/>
      <c r="M5" s="131" t="n"/>
    </row>
    <row r="6" ht="20.1" customHeight="1" s="268">
      <c r="A6" s="215" t="n"/>
      <c r="B6" s="131" t="n"/>
      <c r="C6" s="131" t="n"/>
      <c r="D6" s="347" t="n"/>
      <c r="E6" s="217" t="n"/>
      <c r="F6" s="131" t="n"/>
      <c r="G6" s="131" t="n"/>
      <c r="H6" s="131" t="n"/>
      <c r="I6" s="131" t="n"/>
      <c r="J6" s="131" t="n"/>
      <c r="K6" s="218" t="n"/>
      <c r="L6" s="347" t="n"/>
      <c r="M6" s="131" t="n"/>
    </row>
    <row r="7" ht="20.1" customHeight="1" s="268">
      <c r="A7" s="215" t="inlineStr">
        <is>
          <t>小計</t>
        </is>
      </c>
      <c r="B7" s="131" t="n"/>
      <c r="C7" s="131" t="n"/>
      <c r="D7" s="347" t="n"/>
      <c r="E7" s="131" t="n"/>
      <c r="F7" s="131" t="n"/>
      <c r="G7" s="131" t="n"/>
      <c r="H7" s="131" t="n"/>
      <c r="I7" s="131" t="n"/>
      <c r="J7" s="131" t="n"/>
      <c r="K7" s="131" t="n"/>
      <c r="L7" s="347">
        <f>SUM(L5:L6)</f>
        <v/>
      </c>
      <c r="M7" s="131" t="n"/>
    </row>
    <row r="8" ht="20.1" customHeight="1" s="268">
      <c r="A8" s="215" t="inlineStr">
        <is>
          <t>115年11月</t>
        </is>
      </c>
      <c r="B8" s="131" t="n"/>
      <c r="C8" s="131" t="n"/>
      <c r="D8" s="131" t="n"/>
      <c r="E8" s="131" t="n"/>
      <c r="F8" s="131" t="n"/>
      <c r="G8" s="131" t="n"/>
      <c r="H8" s="131" t="n"/>
      <c r="I8" s="131" t="n"/>
      <c r="J8" s="131" t="n"/>
      <c r="K8" s="131" t="n"/>
      <c r="L8" s="131" t="n"/>
      <c r="M8" s="131" t="n"/>
    </row>
    <row r="9" ht="20.1" customHeight="1" s="268">
      <c r="A9" s="215" t="n"/>
      <c r="B9" s="131" t="n"/>
      <c r="C9" s="131" t="n"/>
      <c r="D9" s="347" t="n"/>
      <c r="E9" s="217" t="n"/>
      <c r="F9" s="131" t="n"/>
      <c r="G9" s="131" t="n"/>
      <c r="H9" s="131" t="n"/>
      <c r="I9" s="131" t="n"/>
      <c r="J9" s="131" t="n"/>
      <c r="K9" s="218" t="n"/>
      <c r="L9" s="347" t="n"/>
      <c r="M9" s="131" t="n"/>
    </row>
    <row r="10" ht="20.1" customHeight="1" s="268">
      <c r="A10" s="215" t="n"/>
      <c r="B10" s="131" t="n"/>
      <c r="C10" s="131" t="n"/>
      <c r="D10" s="347" t="n"/>
      <c r="E10" s="217" t="n"/>
      <c r="F10" s="131" t="n"/>
      <c r="G10" s="131" t="n"/>
      <c r="H10" s="131" t="n"/>
      <c r="I10" s="131" t="n"/>
      <c r="J10" s="131" t="n"/>
      <c r="K10" s="218" t="n"/>
      <c r="L10" s="347" t="n"/>
      <c r="M10" s="131" t="n"/>
    </row>
    <row r="11" ht="20.1" customHeight="1" s="268">
      <c r="A11" s="215" t="inlineStr">
        <is>
          <t>小計</t>
        </is>
      </c>
      <c r="B11" s="131" t="n"/>
      <c r="C11" s="131" t="n"/>
      <c r="D11" s="347" t="n"/>
      <c r="E11" s="131" t="n"/>
      <c r="F11" s="131" t="n"/>
      <c r="G11" s="131" t="n"/>
      <c r="H11" s="131" t="n"/>
      <c r="I11" s="131" t="n"/>
      <c r="J11" s="131" t="n"/>
      <c r="K11" s="131" t="n"/>
      <c r="L11" s="347">
        <f>SUM(L9:L10)</f>
        <v/>
      </c>
      <c r="M11" s="131" t="n"/>
    </row>
    <row r="12" ht="20.1" customHeight="1" s="268">
      <c r="A12" s="215" t="inlineStr">
        <is>
          <t>115年12月</t>
        </is>
      </c>
      <c r="B12" s="131" t="n"/>
      <c r="C12" s="131" t="n"/>
      <c r="D12" s="131" t="n"/>
      <c r="E12" s="131" t="n"/>
      <c r="F12" s="131" t="n"/>
      <c r="G12" s="131" t="n"/>
      <c r="H12" s="131" t="n"/>
      <c r="I12" s="131" t="n"/>
      <c r="J12" s="131" t="n"/>
      <c r="K12" s="131" t="n"/>
      <c r="L12" s="131" t="n"/>
      <c r="M12" s="131" t="n"/>
    </row>
    <row r="13" ht="20.1" customHeight="1" s="268">
      <c r="A13" s="215" t="n"/>
      <c r="B13" s="131" t="n"/>
      <c r="C13" s="131" t="n"/>
      <c r="D13" s="347" t="n"/>
      <c r="E13" s="217" t="n"/>
      <c r="F13" s="131" t="n"/>
      <c r="G13" s="131" t="n"/>
      <c r="H13" s="131" t="n"/>
      <c r="I13" s="131" t="n"/>
      <c r="J13" s="131" t="n"/>
      <c r="K13" s="218" t="n"/>
      <c r="L13" s="347" t="n"/>
      <c r="M13" s="131" t="n"/>
    </row>
    <row r="14" ht="20.1" customHeight="1" s="268">
      <c r="A14" s="215" t="n"/>
      <c r="B14" s="131" t="n"/>
      <c r="C14" s="131" t="n"/>
      <c r="D14" s="347" t="n"/>
      <c r="E14" s="217" t="n"/>
      <c r="F14" s="131" t="n"/>
      <c r="G14" s="131" t="n"/>
      <c r="H14" s="131" t="n"/>
      <c r="I14" s="131" t="n"/>
      <c r="J14" s="131" t="n"/>
      <c r="K14" s="218" t="n"/>
      <c r="L14" s="347" t="n"/>
      <c r="M14" s="131" t="n"/>
    </row>
    <row r="15" ht="20.1" customHeight="1" s="268">
      <c r="A15" s="215" t="inlineStr">
        <is>
          <t>小計</t>
        </is>
      </c>
      <c r="B15" s="131" t="n"/>
      <c r="C15" s="131" t="n"/>
      <c r="D15" s="347" t="n"/>
      <c r="E15" s="131" t="n"/>
      <c r="F15" s="131" t="n"/>
      <c r="G15" s="131" t="n"/>
      <c r="H15" s="131" t="n"/>
      <c r="I15" s="131" t="n"/>
      <c r="J15" s="131" t="n"/>
      <c r="K15" s="131" t="n"/>
      <c r="L15" s="347">
        <f>SUM(L13:L14)</f>
        <v/>
      </c>
      <c r="M15" s="131" t="n"/>
    </row>
    <row r="16" ht="20.1" customHeight="1" s="268">
      <c r="A16" s="215" t="inlineStr">
        <is>
          <t>116年01月</t>
        </is>
      </c>
      <c r="B16" s="131" t="n"/>
      <c r="C16" s="131" t="n"/>
      <c r="D16" s="131" t="n"/>
      <c r="E16" s="131" t="n"/>
      <c r="F16" s="131" t="n"/>
      <c r="G16" s="131" t="n"/>
      <c r="H16" s="131" t="n"/>
      <c r="I16" s="131" t="n"/>
      <c r="J16" s="131" t="n"/>
      <c r="K16" s="131" t="n"/>
      <c r="L16" s="131" t="n"/>
      <c r="M16" s="131" t="n"/>
    </row>
    <row r="17" ht="20.1" customHeight="1" s="268">
      <c r="A17" s="215" t="n"/>
      <c r="B17" s="131" t="n"/>
      <c r="C17" s="131" t="n"/>
      <c r="D17" s="347" t="n"/>
      <c r="E17" s="217" t="n"/>
      <c r="F17" s="131" t="n"/>
      <c r="G17" s="131" t="n"/>
      <c r="H17" s="131" t="n"/>
      <c r="I17" s="131" t="n"/>
      <c r="J17" s="131" t="n"/>
      <c r="K17" s="218" t="n"/>
      <c r="L17" s="347" t="n"/>
      <c r="M17" s="131" t="n"/>
    </row>
    <row r="18" ht="20.1" customHeight="1" s="268">
      <c r="A18" s="215" t="n"/>
      <c r="B18" s="131" t="n"/>
      <c r="C18" s="131" t="n"/>
      <c r="D18" s="347" t="n"/>
      <c r="E18" s="217" t="n"/>
      <c r="F18" s="131" t="n"/>
      <c r="G18" s="131" t="n"/>
      <c r="H18" s="131" t="n"/>
      <c r="I18" s="131" t="n"/>
      <c r="J18" s="131" t="n"/>
      <c r="K18" s="218" t="n"/>
      <c r="L18" s="347" t="n"/>
      <c r="M18" s="131" t="n"/>
    </row>
    <row r="19" ht="20.1" customHeight="1" s="268">
      <c r="A19" s="215" t="inlineStr">
        <is>
          <t>小計</t>
        </is>
      </c>
      <c r="B19" s="131" t="n"/>
      <c r="C19" s="131" t="n"/>
      <c r="D19" s="347" t="n"/>
      <c r="E19" s="131" t="n"/>
      <c r="F19" s="131" t="n"/>
      <c r="G19" s="131" t="n"/>
      <c r="H19" s="131" t="n"/>
      <c r="I19" s="131" t="n"/>
      <c r="J19" s="131" t="n"/>
      <c r="K19" s="131" t="n"/>
      <c r="L19" s="347">
        <f>SUM(L17:L18)</f>
        <v/>
      </c>
      <c r="M19" s="131" t="n"/>
    </row>
    <row r="20" ht="20.1" customHeight="1" s="268">
      <c r="A20" s="215" t="inlineStr">
        <is>
          <t>116年02月</t>
        </is>
      </c>
      <c r="B20" s="131" t="n"/>
      <c r="C20" s="131" t="n"/>
      <c r="D20" s="131" t="n"/>
      <c r="E20" s="131" t="n"/>
      <c r="F20" s="131" t="n"/>
      <c r="G20" s="131" t="n"/>
      <c r="H20" s="131" t="n"/>
      <c r="I20" s="131" t="n"/>
      <c r="J20" s="131" t="n"/>
      <c r="K20" s="131" t="n"/>
      <c r="L20" s="131" t="n"/>
      <c r="M20" s="131" t="n"/>
    </row>
    <row r="21" ht="20.1" customHeight="1" s="268">
      <c r="A21" s="215" t="n"/>
      <c r="B21" s="131" t="n"/>
      <c r="C21" s="131" t="n"/>
      <c r="D21" s="347" t="n"/>
      <c r="E21" s="217" t="n"/>
      <c r="F21" s="131" t="n"/>
      <c r="G21" s="131" t="n"/>
      <c r="H21" s="131" t="n"/>
      <c r="I21" s="131" t="n"/>
      <c r="J21" s="131" t="n"/>
      <c r="K21" s="218" t="n"/>
      <c r="L21" s="347" t="n"/>
      <c r="M21" s="131" t="n"/>
    </row>
    <row r="22" ht="20.1" customHeight="1" s="268">
      <c r="A22" s="215" t="n"/>
      <c r="B22" s="131" t="n"/>
      <c r="C22" s="131" t="n"/>
      <c r="D22" s="347" t="n"/>
      <c r="E22" s="217" t="n"/>
      <c r="F22" s="131" t="n"/>
      <c r="G22" s="131" t="n"/>
      <c r="H22" s="131" t="n"/>
      <c r="I22" s="131" t="n"/>
      <c r="J22" s="131" t="n"/>
      <c r="K22" s="218" t="n"/>
      <c r="L22" s="347" t="n"/>
      <c r="M22" s="131" t="n"/>
    </row>
    <row r="23" ht="20.1" customHeight="1" s="268">
      <c r="A23" s="215" t="inlineStr">
        <is>
          <t>小計</t>
        </is>
      </c>
      <c r="B23" s="131" t="n"/>
      <c r="C23" s="131" t="n"/>
      <c r="D23" s="347" t="n"/>
      <c r="E23" s="131" t="n"/>
      <c r="F23" s="131" t="n"/>
      <c r="G23" s="131" t="n"/>
      <c r="H23" s="131" t="n"/>
      <c r="I23" s="131" t="n"/>
      <c r="J23" s="131" t="n"/>
      <c r="K23" s="131" t="n"/>
      <c r="L23" s="347">
        <f>SUM(L21:L22)</f>
        <v/>
      </c>
      <c r="M23" s="131" t="n"/>
    </row>
    <row r="24" ht="20.1" customHeight="1" s="268">
      <c r="A24" s="215" t="inlineStr">
        <is>
          <t>116年03月</t>
        </is>
      </c>
      <c r="B24" s="131" t="n"/>
      <c r="C24" s="131" t="n"/>
      <c r="D24" s="131" t="n"/>
      <c r="E24" s="131" t="n"/>
      <c r="F24" s="131" t="n"/>
      <c r="G24" s="131" t="n"/>
      <c r="H24" s="131" t="n"/>
      <c r="I24" s="131" t="n"/>
      <c r="J24" s="131" t="n"/>
      <c r="K24" s="131" t="n"/>
      <c r="L24" s="131" t="n"/>
      <c r="M24" s="131" t="n"/>
    </row>
    <row r="25" ht="20.1" customHeight="1" s="268">
      <c r="A25" s="215" t="n"/>
      <c r="B25" s="131" t="n"/>
      <c r="C25" s="131" t="n"/>
      <c r="D25" s="347" t="n"/>
      <c r="E25" s="217" t="n"/>
      <c r="F25" s="131" t="n"/>
      <c r="G25" s="131" t="n"/>
      <c r="H25" s="131" t="n"/>
      <c r="I25" s="131" t="n"/>
      <c r="J25" s="131" t="n"/>
      <c r="K25" s="218" t="n"/>
      <c r="L25" s="347" t="n"/>
      <c r="M25" s="131" t="n"/>
    </row>
    <row r="26" ht="20.1" customHeight="1" s="268">
      <c r="A26" s="215" t="n"/>
      <c r="B26" s="131" t="n"/>
      <c r="C26" s="131" t="n"/>
      <c r="D26" s="347" t="n"/>
      <c r="E26" s="217" t="n"/>
      <c r="F26" s="131" t="n"/>
      <c r="G26" s="131" t="n"/>
      <c r="H26" s="131" t="n"/>
      <c r="I26" s="131" t="n"/>
      <c r="J26" s="131" t="n"/>
      <c r="K26" s="218" t="n"/>
      <c r="L26" s="347" t="n"/>
      <c r="M26" s="131" t="n"/>
    </row>
    <row r="27" ht="20.1" customHeight="1" s="268">
      <c r="A27" s="215" t="inlineStr">
        <is>
          <t>小計</t>
        </is>
      </c>
      <c r="B27" s="131" t="n"/>
      <c r="C27" s="131" t="n"/>
      <c r="D27" s="347" t="n"/>
      <c r="E27" s="131" t="n"/>
      <c r="F27" s="131" t="n"/>
      <c r="G27" s="131" t="n"/>
      <c r="H27" s="131" t="n"/>
      <c r="I27" s="131" t="n"/>
      <c r="J27" s="131" t="n"/>
      <c r="K27" s="131" t="n"/>
      <c r="L27" s="347">
        <f>SUM(L25:L26)</f>
        <v/>
      </c>
      <c r="M27" s="131" t="n"/>
    </row>
    <row r="28" ht="20.1" customHeight="1" s="268">
      <c r="A28" s="215" t="inlineStr">
        <is>
          <t>116年04月</t>
        </is>
      </c>
      <c r="B28" s="131" t="n"/>
      <c r="C28" s="131" t="n"/>
      <c r="D28" s="131" t="n"/>
      <c r="E28" s="131" t="n"/>
      <c r="F28" s="131" t="n"/>
      <c r="G28" s="131" t="n"/>
      <c r="H28" s="131" t="n"/>
      <c r="I28" s="131" t="n"/>
      <c r="J28" s="131" t="n"/>
      <c r="K28" s="131" t="n"/>
      <c r="L28" s="131" t="n"/>
      <c r="M28" s="131" t="n"/>
    </row>
    <row r="29" ht="20.1" customHeight="1" s="268">
      <c r="A29" s="215" t="n"/>
      <c r="B29" s="131" t="n"/>
      <c r="C29" s="131" t="n"/>
      <c r="D29" s="347" t="n"/>
      <c r="E29" s="217" t="n"/>
      <c r="F29" s="131" t="n"/>
      <c r="G29" s="131" t="n"/>
      <c r="H29" s="131" t="n"/>
      <c r="I29" s="131" t="n"/>
      <c r="J29" s="131" t="n"/>
      <c r="K29" s="218" t="n"/>
      <c r="L29" s="347" t="n"/>
      <c r="M29" s="131" t="n"/>
    </row>
    <row r="30" ht="20.1" customHeight="1" s="268">
      <c r="A30" s="215" t="n"/>
      <c r="B30" s="131" t="n"/>
      <c r="C30" s="131" t="n"/>
      <c r="D30" s="347" t="n"/>
      <c r="E30" s="217" t="n"/>
      <c r="F30" s="131" t="n"/>
      <c r="G30" s="131" t="n"/>
      <c r="H30" s="131" t="n"/>
      <c r="I30" s="131" t="n"/>
      <c r="J30" s="131" t="n"/>
      <c r="K30" s="218" t="n"/>
      <c r="L30" s="347" t="n"/>
      <c r="M30" s="131" t="n"/>
    </row>
    <row r="31" ht="20.1" customHeight="1" s="268">
      <c r="A31" s="215" t="inlineStr">
        <is>
          <t>小計</t>
        </is>
      </c>
      <c r="B31" s="131" t="n"/>
      <c r="C31" s="131" t="n"/>
      <c r="D31" s="347" t="n"/>
      <c r="E31" s="131" t="n"/>
      <c r="F31" s="131" t="n"/>
      <c r="G31" s="131" t="n"/>
      <c r="H31" s="131" t="n"/>
      <c r="I31" s="131" t="n"/>
      <c r="J31" s="131" t="n"/>
      <c r="K31" s="131" t="n"/>
      <c r="L31" s="347">
        <f>SUM(L29:L30)</f>
        <v/>
      </c>
      <c r="M31" s="131" t="n"/>
    </row>
    <row r="32" ht="20.1" customHeight="1" s="268">
      <c r="A32" s="215" t="inlineStr">
        <is>
          <t>116年05月</t>
        </is>
      </c>
      <c r="B32" s="131" t="n"/>
      <c r="C32" s="131" t="n"/>
      <c r="D32" s="131" t="n"/>
      <c r="E32" s="131" t="n"/>
      <c r="F32" s="131" t="n"/>
      <c r="G32" s="131" t="n"/>
      <c r="H32" s="131" t="n"/>
      <c r="I32" s="131" t="n"/>
      <c r="J32" s="131" t="n"/>
      <c r="K32" s="131" t="n"/>
      <c r="L32" s="131" t="n"/>
      <c r="M32" s="131" t="n"/>
    </row>
    <row r="33" ht="20.1" customHeight="1" s="268">
      <c r="A33" s="215" t="n"/>
      <c r="B33" s="131" t="n"/>
      <c r="C33" s="131" t="n"/>
      <c r="D33" s="347" t="n"/>
      <c r="E33" s="217" t="n"/>
      <c r="F33" s="131" t="n"/>
      <c r="G33" s="131" t="n"/>
      <c r="H33" s="131" t="n"/>
      <c r="I33" s="131" t="n"/>
      <c r="J33" s="131" t="n"/>
      <c r="K33" s="218" t="n"/>
      <c r="L33" s="347" t="n"/>
      <c r="M33" s="131" t="n"/>
    </row>
    <row r="34" ht="20.1" customHeight="1" s="268">
      <c r="A34" s="215" t="n"/>
      <c r="B34" s="131" t="n"/>
      <c r="C34" s="131" t="n"/>
      <c r="D34" s="347" t="n"/>
      <c r="E34" s="217" t="n"/>
      <c r="F34" s="131" t="n"/>
      <c r="G34" s="131" t="n"/>
      <c r="H34" s="131" t="n"/>
      <c r="I34" s="131" t="n"/>
      <c r="J34" s="131" t="n"/>
      <c r="K34" s="218" t="n"/>
      <c r="L34" s="347" t="n"/>
      <c r="M34" s="131" t="n"/>
    </row>
    <row r="35" ht="20.1" customHeight="1" s="268">
      <c r="A35" s="215" t="inlineStr">
        <is>
          <t>小計</t>
        </is>
      </c>
      <c r="B35" s="131" t="n"/>
      <c r="C35" s="131" t="n"/>
      <c r="D35" s="347" t="n"/>
      <c r="E35" s="131" t="n"/>
      <c r="F35" s="131" t="n"/>
      <c r="G35" s="131" t="n"/>
      <c r="H35" s="131" t="n"/>
      <c r="I35" s="131" t="n"/>
      <c r="J35" s="131" t="n"/>
      <c r="K35" s="131" t="n"/>
      <c r="L35" s="347">
        <f>SUM(L33:L34)</f>
        <v/>
      </c>
      <c r="M35" s="131" t="n"/>
    </row>
    <row r="36" ht="20.1" customHeight="1" s="268">
      <c r="A36" s="215" t="inlineStr">
        <is>
          <t>116年06月</t>
        </is>
      </c>
      <c r="B36" s="131" t="n"/>
      <c r="C36" s="131" t="n"/>
      <c r="D36" s="131" t="n"/>
      <c r="E36" s="131" t="n"/>
      <c r="F36" s="131" t="n"/>
      <c r="G36" s="131" t="n"/>
      <c r="H36" s="131" t="n"/>
      <c r="I36" s="131" t="n"/>
      <c r="J36" s="131" t="n"/>
      <c r="K36" s="131" t="n"/>
      <c r="L36" s="131" t="n"/>
      <c r="M36" s="131" t="n"/>
    </row>
    <row r="37" ht="20.1" customHeight="1" s="268">
      <c r="A37" s="215" t="n"/>
      <c r="B37" s="131" t="n"/>
      <c r="C37" s="131" t="n"/>
      <c r="D37" s="347" t="n"/>
      <c r="E37" s="217" t="n"/>
      <c r="F37" s="131" t="n"/>
      <c r="G37" s="131" t="n"/>
      <c r="H37" s="131" t="n"/>
      <c r="I37" s="131" t="n"/>
      <c r="J37" s="131" t="n"/>
      <c r="K37" s="218" t="n"/>
      <c r="L37" s="347" t="n"/>
      <c r="M37" s="131" t="n"/>
    </row>
    <row r="38" ht="20.1" customHeight="1" s="268">
      <c r="A38" s="215" t="n"/>
      <c r="B38" s="131" t="n"/>
      <c r="C38" s="131" t="n"/>
      <c r="D38" s="347" t="n"/>
      <c r="E38" s="217" t="n"/>
      <c r="F38" s="131" t="n"/>
      <c r="G38" s="131" t="n"/>
      <c r="H38" s="131" t="n"/>
      <c r="I38" s="131" t="n"/>
      <c r="J38" s="131" t="n"/>
      <c r="K38" s="218" t="n"/>
      <c r="L38" s="347" t="n"/>
      <c r="M38" s="131" t="n"/>
    </row>
    <row r="39" ht="20.1" customHeight="1" s="268">
      <c r="A39" s="215" t="inlineStr">
        <is>
          <t>小計</t>
        </is>
      </c>
      <c r="B39" s="131" t="n"/>
      <c r="C39" s="131" t="n"/>
      <c r="D39" s="347" t="n"/>
      <c r="E39" s="131" t="n"/>
      <c r="F39" s="131" t="n"/>
      <c r="G39" s="131" t="n"/>
      <c r="H39" s="131" t="n"/>
      <c r="I39" s="131" t="n"/>
      <c r="J39" s="131" t="n"/>
      <c r="K39" s="131" t="n"/>
      <c r="L39" s="347">
        <f>SUM(L37:L38)</f>
        <v/>
      </c>
      <c r="M39" s="131" t="n"/>
    </row>
    <row r="40" ht="20.1" customHeight="1" s="268">
      <c r="A40" s="213" t="inlineStr">
        <is>
          <t>合      計</t>
        </is>
      </c>
      <c r="B40" s="219" t="n"/>
      <c r="C40" s="219" t="n"/>
      <c r="D40" s="347">
        <f>SUM(D5:D39)</f>
        <v/>
      </c>
      <c r="E40" s="347" t="n"/>
      <c r="F40" s="347" t="n"/>
      <c r="G40" s="347" t="n"/>
      <c r="H40" s="347" t="n"/>
      <c r="I40" s="347" t="n"/>
      <c r="J40" s="131">
        <f>SUM(J4:J39)</f>
        <v/>
      </c>
      <c r="K40" s="347" t="n"/>
      <c r="L40" s="347">
        <f>SUM(L7,L11,L15,L19,L23,L27,L31,L35,L39)</f>
        <v/>
      </c>
      <c r="M40" s="347" t="n"/>
    </row>
    <row r="41" ht="20.1" customHeight="1" s="268">
      <c r="A41" s="267" t="inlineStr">
        <is>
          <t>註1：所列報之維護設備及經費，應與計畫書所列相符，並應出具維修廠商憑證，且所列維護費之金額應與原始憑證、費用分攤表相符，如有變更，應於期中/結案報告中提報核定。</t>
        </is>
      </c>
      <c r="B41" s="267" t="n"/>
      <c r="C41" s="267" t="n"/>
      <c r="D41" s="267" t="n"/>
      <c r="E41" s="267" t="n"/>
      <c r="F41" s="267" t="n"/>
      <c r="G41" s="247" t="n"/>
      <c r="H41" s="267" t="n"/>
      <c r="I41" s="267" t="n"/>
      <c r="J41" s="267" t="n"/>
      <c r="K41" s="267" t="n"/>
      <c r="L41" s="267" t="n"/>
      <c r="M41" s="267" t="n"/>
    </row>
    <row r="42" ht="16.5" customHeight="1" s="268">
      <c r="A42" s="267" t="inlineStr">
        <is>
          <t>註2：營業稅不得報支。設備於保固期間內、或新增購置1年內，均不得列報維護費。</t>
        </is>
      </c>
      <c r="B42" s="267" t="n"/>
      <c r="C42" s="267" t="n"/>
      <c r="D42" s="267" t="n"/>
      <c r="E42" s="267" t="n"/>
      <c r="F42" s="154" t="n"/>
      <c r="G42" s="247" t="n"/>
      <c r="H42" s="267" t="n"/>
      <c r="I42" s="267" t="n"/>
      <c r="J42" s="267" t="n"/>
      <c r="K42" s="267" t="n"/>
      <c r="L42" s="267" t="n"/>
      <c r="M42" s="267" t="n"/>
    </row>
    <row r="43" ht="16.5" customHeight="1" s="268">
      <c r="A43" s="267" t="inlineStr">
        <is>
          <t>註3：付款憑證請填寫支票號碼，若以零用金支付或匯款方式請註明。</t>
        </is>
      </c>
      <c r="B43" s="267" t="n"/>
      <c r="C43" s="267" t="n"/>
      <c r="D43" s="267" t="n"/>
      <c r="E43" s="267" t="n"/>
      <c r="F43" s="267" t="n"/>
      <c r="G43" s="247" t="n"/>
      <c r="H43" s="267" t="n"/>
      <c r="I43" s="267" t="n"/>
      <c r="J43" s="267" t="n"/>
      <c r="K43" s="267" t="n"/>
      <c r="L43" s="267" t="n"/>
      <c r="M43" s="267" t="n"/>
    </row>
    <row r="44">
      <c r="A44" s="267" t="inlineStr">
        <is>
          <t>註4：年維護費不得超出原購入成本之5%；廠商自行維修之設備以認列維修材料費為原則；簽訂年度維護合約之設備，其維護費應依維護合約每月之費用按該設備使用於專案計畫之比例計算。</t>
        </is>
      </c>
      <c r="B44" s="267" t="n"/>
      <c r="C44" s="267" t="n"/>
      <c r="D44" s="267" t="n"/>
      <c r="E44" s="267" t="n"/>
      <c r="F44" s="267" t="n"/>
      <c r="G44" s="267" t="n"/>
      <c r="H44" s="267" t="n"/>
      <c r="I44" s="267" t="n"/>
      <c r="J44" s="267" t="n"/>
      <c r="K44" s="267" t="n"/>
      <c r="L44" s="267" t="n"/>
      <c r="M44" s="267" t="n"/>
    </row>
    <row r="45" ht="256.5" customHeight="1" s="268">
      <c r="A45" s="281" t="inlineStr">
        <is>
          <t>註5：帳務查核時應備妥下列文件備查:1.請購單、驗收單、維護合約、發票或收據等。2.設備維修紀錄表。3.若為分攤，應附分攤表及原始憑證影本。4.涉及外幣支付時應附當時之外幣匯率表。</t>
        </is>
      </c>
    </row>
    <row r="46" ht="30" customHeight="1" s="268">
      <c r="A46" s="280" t="inlineStr">
        <is>
          <t>參-18</t>
        </is>
      </c>
    </row>
    <row r="47" ht="16.5" customHeight="1" s="268">
      <c r="A47" s="247" t="n"/>
    </row>
    <row r="48" ht="16.5" customHeight="1" s="268">
      <c r="A48" s="247" t="n"/>
    </row>
    <row r="49">
      <c r="A49" s="267" t="n"/>
    </row>
  </sheetData>
  <mergeCells count="5">
    <mergeCell ref="A46:M46"/>
    <mergeCell ref="A1:M1"/>
    <mergeCell ref="A48:M48"/>
    <mergeCell ref="A49:M49"/>
    <mergeCell ref="A47:M47"/>
  </mergeCells>
  <printOptions horizontalCentered="1"/>
  <pageMargins left="0.15748031496063" right="0.15748031496063" top="0.905511811023622" bottom="0" header="0.511811023622047" footer="0"/>
  <pageSetup orientation="landscape" paperSize="9" fitToHeight="0" fitToWidth="1"/>
</worksheet>
</file>

<file path=xl/worksheets/sheet12.xml><?xml version="1.0" encoding="utf-8"?>
<worksheet xmlns="http://schemas.openxmlformats.org/spreadsheetml/2006/main">
  <sheetPr>
    <outlinePr summaryBelow="1" summaryRight="1"/>
    <pageSetUpPr fitToPage="1"/>
  </sheetPr>
  <dimension ref="A1:H18"/>
  <sheetViews>
    <sheetView workbookViewId="0">
      <selection activeCell="G14" sqref="G14"/>
    </sheetView>
  </sheetViews>
  <sheetFormatPr baseColWidth="8" defaultColWidth="9" defaultRowHeight="15.75"/>
  <cols>
    <col width="15" customWidth="1" style="268" min="1" max="1"/>
    <col width="16" customWidth="1" style="268" min="2" max="3"/>
    <col width="20" customWidth="1" style="268" min="4" max="4"/>
    <col width="16" customWidth="1" style="268" min="5" max="5"/>
    <col width="21.625" customWidth="1" style="268" min="6" max="6"/>
    <col width="14.375" customWidth="1" style="268" min="7" max="7"/>
    <col width="16.375" customWidth="1" style="268" min="8" max="8"/>
    <col width="16.875" customWidth="1" style="268" min="9" max="9"/>
    <col width="9" customWidth="1" style="268" min="10" max="12"/>
    <col width="8.875" customWidth="1" style="268" min="13" max="13"/>
    <col width="9" customWidth="1" style="268" min="14" max="14"/>
  </cols>
  <sheetData>
    <row r="1" ht="30" customHeight="1" s="268">
      <c r="A1" s="259" t="inlineStr">
        <is>
          <t>技術引進（關鍵智財）及委託研究費</t>
        </is>
      </c>
    </row>
    <row r="2" ht="30" customHeight="1" s="268">
      <c r="A2" s="259" t="n"/>
      <c r="B2" s="182" t="n"/>
      <c r="C2" s="182" t="n"/>
      <c r="D2" s="182" t="n"/>
      <c r="E2" s="182" t="n"/>
      <c r="F2" s="182" t="n"/>
      <c r="G2" s="182" t="n"/>
      <c r="H2" s="182" t="n"/>
    </row>
    <row r="3" ht="18.75" customHeight="1" s="268">
      <c r="A3" s="220" t="inlineStr">
        <is>
          <t>1.技術引進(委託)項目名稱:B1:○○○○系統開發、B2:○○○○系統開發</t>
        </is>
      </c>
      <c r="B3" s="247" t="n"/>
      <c r="C3" s="247" t="n"/>
      <c r="D3" s="221" t="n"/>
      <c r="E3" s="222" t="inlineStr">
        <is>
          <t>2.技術引進(委託)對象：○○○○○○股份有限公司</t>
        </is>
      </c>
      <c r="F3" s="222" t="n"/>
      <c r="G3" s="247" t="n"/>
      <c r="H3" s="247" t="n"/>
    </row>
    <row r="4" ht="19.5" customHeight="1" s="268">
      <c r="A4" s="220" t="inlineStr">
        <is>
          <t>3.合約期間:     年   月   日 至     年   月   日</t>
        </is>
      </c>
      <c r="B4" s="222" t="n"/>
      <c r="C4" s="223" t="n"/>
      <c r="D4" s="247" t="n"/>
      <c r="E4" s="220" t="inlineStr">
        <is>
          <t>4.合約總額：                元整</t>
        </is>
      </c>
      <c r="F4" s="220" t="n"/>
      <c r="G4" s="247" t="n"/>
      <c r="H4" s="247" t="n"/>
    </row>
    <row r="5" ht="20.25" customHeight="1" s="268" thickBot="1">
      <c r="A5" s="220" t="inlineStr">
        <is>
          <t>5.付款方式：</t>
        </is>
      </c>
      <c r="B5" s="220" t="inlineStr">
        <is>
          <t>匯款</t>
        </is>
      </c>
      <c r="C5" s="223" t="n"/>
      <c r="D5" s="247" t="n"/>
      <c r="E5" s="224" t="n"/>
      <c r="F5" s="224" t="n"/>
      <c r="G5" s="247" t="n"/>
      <c r="H5" s="156" t="inlineStr">
        <is>
          <t>金額單位:元</t>
        </is>
      </c>
    </row>
    <row r="6" ht="20.1" customFormat="1" customHeight="1" s="4" thickBot="1">
      <c r="A6" s="225" t="inlineStr">
        <is>
          <t>付款期數</t>
        </is>
      </c>
      <c r="B6" s="136" t="inlineStr">
        <is>
          <t>傳票日期</t>
        </is>
      </c>
      <c r="C6" s="136" t="inlineStr">
        <is>
          <t>傳票號碼</t>
        </is>
      </c>
      <c r="D6" s="136" t="inlineStr">
        <is>
          <t>發票日期</t>
        </is>
      </c>
      <c r="E6" s="136" t="inlineStr">
        <is>
          <t>發票編號</t>
        </is>
      </c>
      <c r="F6" s="136" t="inlineStr">
        <is>
          <t>對照計畫書項目名稱</t>
        </is>
      </c>
      <c r="G6" s="136" t="inlineStr">
        <is>
          <t>金額</t>
        </is>
      </c>
      <c r="H6" s="226" t="inlineStr">
        <is>
          <t>付款憑證</t>
        </is>
      </c>
    </row>
    <row r="7" ht="34.5" customHeight="1" s="268">
      <c r="A7" s="227" t="n"/>
      <c r="B7" s="228" t="n"/>
      <c r="C7" s="229" t="n"/>
      <c r="D7" s="228" t="n"/>
      <c r="E7" s="228" t="n"/>
      <c r="F7" s="230" t="n"/>
      <c r="G7" s="348" t="n"/>
      <c r="H7" s="232" t="n"/>
    </row>
    <row r="8" ht="20.1" customHeight="1" s="268">
      <c r="A8" s="233" t="n"/>
      <c r="B8" s="138" t="n"/>
      <c r="C8" s="138" t="n"/>
      <c r="D8" s="138" t="n"/>
      <c r="E8" s="138" t="n"/>
      <c r="F8" s="138" t="n"/>
      <c r="G8" s="335" t="n"/>
      <c r="H8" s="140" t="n"/>
    </row>
    <row r="9" ht="20.1" customHeight="1" s="268">
      <c r="A9" s="233" t="n"/>
      <c r="B9" s="138" t="n"/>
      <c r="C9" s="138" t="n"/>
      <c r="D9" s="138" t="n"/>
      <c r="E9" s="138" t="n"/>
      <c r="F9" s="138" t="n"/>
      <c r="G9" s="335" t="n"/>
      <c r="H9" s="140" t="n"/>
    </row>
    <row r="10" ht="20.1" customHeight="1" s="268">
      <c r="A10" s="234" t="n"/>
      <c r="B10" s="138" t="n"/>
      <c r="C10" s="138" t="n"/>
      <c r="D10" s="138" t="n"/>
      <c r="E10" s="138" t="n"/>
      <c r="F10" s="138" t="n"/>
      <c r="G10" s="335" t="n"/>
      <c r="H10" s="140" t="n"/>
    </row>
    <row r="11" ht="20.1" customHeight="1" s="268">
      <c r="A11" s="235" t="n"/>
      <c r="B11" s="138" t="n"/>
      <c r="C11" s="138" t="n"/>
      <c r="D11" s="138" t="n"/>
      <c r="E11" s="138" t="n"/>
      <c r="F11" s="138" t="n"/>
      <c r="G11" s="335" t="n"/>
      <c r="H11" s="140" t="n"/>
    </row>
    <row r="12" ht="20.1" customHeight="1" s="268" thickBot="1">
      <c r="A12" s="236" t="n"/>
      <c r="B12" s="237" t="n"/>
      <c r="C12" s="237" t="n"/>
      <c r="D12" s="237" t="n"/>
      <c r="E12" s="237" t="n"/>
      <c r="F12" s="237" t="n"/>
      <c r="G12" s="349" t="n"/>
      <c r="H12" s="153" t="n"/>
    </row>
    <row r="13" ht="20.1" customHeight="1" s="268" thickBot="1">
      <c r="A13" s="238" t="inlineStr">
        <is>
          <t>合       計</t>
        </is>
      </c>
      <c r="B13" s="151" t="n"/>
      <c r="C13" s="151" t="n"/>
      <c r="D13" s="151" t="n"/>
      <c r="E13" s="151" t="n"/>
      <c r="F13" s="151" t="n"/>
      <c r="G13" s="349">
        <f>SUM(G7:G12)</f>
        <v/>
      </c>
      <c r="H13" s="153" t="n"/>
    </row>
    <row r="14" ht="17.25" customHeight="1" s="268">
      <c r="A14" s="222" t="n"/>
      <c r="B14" s="247" t="n"/>
      <c r="C14" s="247" t="n"/>
      <c r="D14" s="247" t="n"/>
      <c r="E14" s="247" t="n"/>
      <c r="F14" s="247" t="n"/>
      <c r="G14" s="247" t="n"/>
      <c r="H14" s="247" t="n"/>
    </row>
    <row r="15" ht="16.5" customHeight="1" s="268">
      <c r="A15" s="267" t="inlineStr">
        <is>
          <t>註2：付款憑證以支票支付，請填寫支票號碼。</t>
        </is>
      </c>
      <c r="B15" s="247" t="n"/>
      <c r="C15" s="247" t="n"/>
      <c r="D15" s="247" t="n"/>
      <c r="E15" s="247" t="n"/>
      <c r="F15" s="247" t="n"/>
      <c r="G15" s="247" t="n"/>
      <c r="H15" s="247" t="n"/>
    </row>
    <row r="16" ht="16.5" customHeight="1" s="268">
      <c r="A16" s="267" t="inlineStr">
        <is>
          <t>註3：營業稅不得報支。</t>
        </is>
      </c>
      <c r="B16" s="247" t="n"/>
      <c r="C16" s="247" t="n"/>
      <c r="D16" s="247" t="n"/>
      <c r="E16" s="247" t="n"/>
      <c r="F16" s="247" t="n"/>
      <c r="G16" s="247" t="n"/>
      <c r="H16" s="247" t="n"/>
    </row>
    <row r="17" ht="16.5" customHeight="1" s="268">
      <c r="A17" s="267" t="inlineStr">
        <is>
          <t>註4：委外測試之委託對象應與計畫書所列相符，金額應與原始憑證（如：統一發票或收據）相符。</t>
        </is>
      </c>
      <c r="B17" s="247" t="n"/>
      <c r="C17" s="247" t="n"/>
      <c r="D17" s="247" t="n"/>
      <c r="E17" s="247" t="n"/>
      <c r="F17" s="247" t="n"/>
      <c r="G17" s="247" t="n"/>
      <c r="H17" s="247" t="n"/>
    </row>
    <row r="18" ht="30" customHeight="1" s="268">
      <c r="A18" s="281" t="inlineStr">
        <is>
          <t>註5：帳務查核時應備妥下列文件備查:1.技術引進(關鍵智財)費(1)技術引進及專利購置契約書。(2)統一發票（或收據）、或國外之INVOICE(或RECEIPT)及匯兌水單。(3)付款支票
         及銀行對帳單。2.委託研究費(1) 委託研究契約書。(2)統一發票或收據。(4)付款支票及銀行對帳單。</t>
        </is>
      </c>
    </row>
  </sheetData>
  <mergeCells count="2">
    <mergeCell ref="A18:H18"/>
    <mergeCell ref="A1:H1"/>
  </mergeCells>
  <printOptions horizontalCentered="1"/>
  <pageMargins left="0.354330708661417" right="0.354330708661417" top="0.590551181102362" bottom="0.393700787401575" header="0.511811023622047" footer="0.393700787401575"/>
  <pageSetup orientation="landscape" paperSize="9" fitToHeight="0" fitToWidth="1"/>
  <headerFooter alignWithMargins="0">
    <oddHeader/>
    <oddFooter>&amp;C&amp;"細明體,Regular"參&amp;"-,Regular"-19</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J22"/>
  <sheetViews>
    <sheetView tabSelected="1" workbookViewId="0">
      <selection activeCell="B12" sqref="B12:B13"/>
    </sheetView>
  </sheetViews>
  <sheetFormatPr baseColWidth="8" defaultRowHeight="15.75"/>
  <cols>
    <col width="20" customWidth="1" style="268" min="1" max="1"/>
    <col width="39.875" customWidth="1" style="268" min="2" max="2"/>
    <col width="25.625" customWidth="1" style="268" min="3" max="3"/>
    <col width="12" customWidth="1" style="268" min="4" max="4"/>
    <col width="14" customWidth="1" style="268" min="5" max="5"/>
    <col width="19.375" customWidth="1" style="268" min="6" max="6"/>
    <col width="17.875" customWidth="1" style="268" min="7" max="7"/>
    <col width="10" customWidth="1" style="268" min="8" max="9"/>
    <col width="10" customWidth="1" style="268" min="9" max="9"/>
  </cols>
  <sheetData>
    <row r="1" ht="16.5" customHeight="1" s="268">
      <c r="A1" s="282" t="inlineStr">
        <is>
          <t>專利申請費</t>
        </is>
      </c>
      <c r="I1" s="247" t="n"/>
    </row>
    <row r="2" ht="16.5" customHeight="1" s="268">
      <c r="A2" s="247" t="n"/>
      <c r="B2" s="247" t="n"/>
      <c r="C2" s="247" t="n"/>
      <c r="D2" s="247" t="n"/>
      <c r="E2" s="247" t="n"/>
      <c r="F2" s="247" t="n"/>
      <c r="G2" s="247" t="n"/>
      <c r="H2" s="156" t="inlineStr">
        <is>
          <t>金額單位:元</t>
        </is>
      </c>
      <c r="I2" s="247" t="n"/>
    </row>
    <row r="3" ht="16.5" customHeight="1" s="268">
      <c r="A3" s="239" t="inlineStr">
        <is>
          <t>國內專利</t>
        </is>
      </c>
      <c r="B3" s="247" t="n"/>
      <c r="C3" s="247" t="n"/>
      <c r="D3" s="247" t="n"/>
      <c r="E3" s="247" t="n"/>
      <c r="F3" s="247" t="n"/>
      <c r="G3" s="247" t="n"/>
      <c r="H3" s="247" t="n"/>
      <c r="I3" s="247" t="n"/>
    </row>
    <row r="4" ht="49.5" customHeight="1" s="268">
      <c r="A4" s="283" t="inlineStr">
        <is>
          <t>專利申請案件名稱</t>
        </is>
      </c>
      <c r="B4" s="350" t="n"/>
      <c r="C4" s="283" t="inlineStr">
        <is>
          <t>專利類型
(發明/新型/新式樣)</t>
        </is>
      </c>
      <c r="D4" s="283" t="inlineStr">
        <is>
          <t>傳票日期</t>
        </is>
      </c>
      <c r="E4" s="283" t="inlineStr">
        <is>
          <t>傳票號碼</t>
        </is>
      </c>
      <c r="F4" s="283" t="inlineStr">
        <is>
          <t>發票(收據)日期</t>
        </is>
      </c>
      <c r="G4" s="283" t="inlineStr">
        <is>
          <t>發票(收據)編號</t>
        </is>
      </c>
      <c r="H4" s="283" t="inlineStr">
        <is>
          <t>金額</t>
        </is>
      </c>
      <c r="I4" s="283" t="inlineStr">
        <is>
          <t>付款憑證</t>
        </is>
      </c>
      <c r="J4" s="247" t="n"/>
    </row>
    <row r="5" ht="16.5" customHeight="1" s="268">
      <c r="A5" s="241" t="n"/>
      <c r="B5" s="350" t="n"/>
      <c r="C5" s="283" t="n"/>
      <c r="D5" s="242" t="n"/>
      <c r="E5" s="242" t="n"/>
      <c r="F5" s="242" t="n"/>
      <c r="G5" s="242" t="n"/>
      <c r="H5" s="242" t="n"/>
      <c r="I5" s="242" t="n"/>
      <c r="J5" s="247" t="n"/>
    </row>
    <row r="6" ht="16.5" customHeight="1" s="268">
      <c r="A6" s="243" t="n"/>
      <c r="B6" s="350" t="n"/>
      <c r="C6" s="283" t="n"/>
      <c r="D6" s="243" t="n"/>
      <c r="E6" s="243" t="n"/>
      <c r="F6" s="243" t="n"/>
      <c r="G6" s="243" t="n"/>
      <c r="H6" s="243" t="n"/>
      <c r="I6" s="243" t="n"/>
      <c r="J6" s="247" t="n"/>
    </row>
    <row r="7" ht="16.5" customHeight="1" s="268">
      <c r="A7" s="243" t="n"/>
      <c r="B7" s="350" t="n"/>
      <c r="C7" s="283" t="n"/>
      <c r="D7" s="243" t="n"/>
      <c r="E7" s="243" t="n"/>
      <c r="F7" s="243" t="n"/>
      <c r="G7" s="243" t="n"/>
      <c r="H7" s="243" t="n"/>
      <c r="I7" s="243" t="n"/>
      <c r="J7" s="247" t="n"/>
    </row>
    <row r="8" ht="16.5" customHeight="1" s="268">
      <c r="A8" s="214" t="inlineStr">
        <is>
          <t xml:space="preserve">小   計 </t>
        </is>
      </c>
      <c r="B8" s="274" t="n"/>
      <c r="C8" s="274" t="n"/>
      <c r="D8" s="274" t="n"/>
      <c r="E8" s="274" t="n"/>
      <c r="F8" s="274" t="n"/>
      <c r="G8" s="272" t="n"/>
      <c r="H8" s="243">
        <f>SUM(H5:H7)</f>
        <v/>
      </c>
      <c r="I8" s="247" t="n"/>
      <c r="J8" s="247" t="n"/>
    </row>
    <row r="9" ht="16.5" customHeight="1" s="268">
      <c r="A9" s="247" t="n"/>
      <c r="B9" s="247" t="n"/>
      <c r="C9" s="247" t="n"/>
      <c r="D9" s="247" t="n"/>
      <c r="E9" s="247" t="n"/>
      <c r="F9" s="247" t="n"/>
      <c r="G9" s="247" t="n"/>
      <c r="H9" s="247" t="n"/>
      <c r="I9" s="247" t="n"/>
    </row>
    <row r="10" ht="16.5" customHeight="1" s="268">
      <c r="A10" s="239" t="inlineStr">
        <is>
          <t>國外專利</t>
        </is>
      </c>
      <c r="B10" s="247" t="n"/>
      <c r="C10" s="247" t="n"/>
      <c r="D10" s="247" t="n"/>
      <c r="E10" s="247" t="n"/>
      <c r="F10" s="247" t="n"/>
      <c r="G10" s="247" t="n"/>
      <c r="H10" s="247" t="n"/>
      <c r="I10" s="247" t="n"/>
    </row>
    <row r="11" ht="16.5" customHeight="1" s="268">
      <c r="A11" s="283" t="inlineStr">
        <is>
          <t>專利申請案件名稱</t>
        </is>
      </c>
      <c r="B11" s="283" t="inlineStr">
        <is>
          <t>申請國家</t>
        </is>
      </c>
      <c r="C11" s="21" t="inlineStr">
        <is>
          <t>專利類型</t>
        </is>
      </c>
      <c r="D11" s="283" t="inlineStr">
        <is>
          <t>傳票日期</t>
        </is>
      </c>
      <c r="E11" s="283" t="inlineStr">
        <is>
          <t>傳票號碼</t>
        </is>
      </c>
      <c r="F11" s="283" t="inlineStr">
        <is>
          <t>發票(收據)日期</t>
        </is>
      </c>
      <c r="G11" s="283" t="inlineStr">
        <is>
          <t>發票(收據)編號</t>
        </is>
      </c>
      <c r="H11" s="283" t="inlineStr">
        <is>
          <t>金額</t>
        </is>
      </c>
      <c r="I11" s="283" t="inlineStr">
        <is>
          <t>付款憑證</t>
        </is>
      </c>
    </row>
    <row r="12" ht="16.5" customHeight="1" s="268">
      <c r="A12" s="241" t="n"/>
      <c r="B12" s="241" t="n"/>
      <c r="C12" s="241" t="n"/>
      <c r="D12" s="242" t="n"/>
      <c r="E12" s="242" t="n"/>
      <c r="F12" s="242" t="n"/>
      <c r="G12" s="242" t="n"/>
      <c r="H12" s="242" t="n"/>
      <c r="I12" s="242" t="n"/>
    </row>
    <row r="13" ht="16.5" customHeight="1" s="268">
      <c r="A13" s="243" t="n"/>
      <c r="B13" s="243" t="n"/>
      <c r="C13" s="243" t="n"/>
      <c r="D13" s="243" t="n"/>
      <c r="E13" s="243" t="n"/>
      <c r="F13" s="243" t="n"/>
      <c r="G13" s="243" t="n"/>
      <c r="H13" s="243" t="n"/>
      <c r="I13" s="243" t="n"/>
    </row>
    <row r="14" ht="16.5" customHeight="1" s="268">
      <c r="A14" s="243" t="n"/>
      <c r="B14" s="243" t="n"/>
      <c r="C14" s="243" t="n"/>
      <c r="D14" s="243" t="n"/>
      <c r="E14" s="243" t="n"/>
      <c r="F14" s="243" t="n"/>
      <c r="G14" s="243" t="n"/>
      <c r="H14" s="243" t="n"/>
      <c r="I14" s="243" t="n"/>
    </row>
    <row r="15" ht="16.5" customHeight="1" s="268">
      <c r="A15" s="214" t="inlineStr">
        <is>
          <t xml:space="preserve">小   計 </t>
        </is>
      </c>
      <c r="B15" s="274" t="n"/>
      <c r="C15" s="274" t="n"/>
      <c r="D15" s="274" t="n"/>
      <c r="E15" s="274" t="n"/>
      <c r="F15" s="274" t="n"/>
      <c r="G15" s="272" t="n"/>
      <c r="H15" s="243">
        <f>SUM(H12:H14)</f>
        <v/>
      </c>
      <c r="I15" s="247" t="n"/>
    </row>
    <row r="16" ht="16.5" customHeight="1" s="268">
      <c r="A16" s="247" t="n"/>
      <c r="B16" s="247" t="n"/>
      <c r="C16" s="247" t="n"/>
      <c r="D16" s="247" t="n"/>
      <c r="E16" s="247" t="n"/>
      <c r="F16" s="247" t="n"/>
      <c r="G16" s="247" t="n"/>
      <c r="H16" s="247" t="n"/>
      <c r="I16" s="247" t="n"/>
    </row>
    <row r="17" ht="16.5" customHeight="1" s="268">
      <c r="A17" s="214" t="inlineStr">
        <is>
          <t xml:space="preserve">合   計 </t>
        </is>
      </c>
      <c r="B17" s="274" t="n"/>
      <c r="C17" s="274" t="n"/>
      <c r="D17" s="274" t="n"/>
      <c r="E17" s="274" t="n"/>
      <c r="F17" s="274" t="n"/>
      <c r="G17" s="272" t="n"/>
      <c r="H17" s="243">
        <f>H8+H15</f>
        <v/>
      </c>
      <c r="I17" s="247" t="n"/>
    </row>
    <row r="18" ht="16.5" customHeight="1" s="268">
      <c r="A18" s="247" t="n"/>
      <c r="B18" s="247" t="n"/>
      <c r="C18" s="247" t="n"/>
      <c r="D18" s="247" t="n"/>
      <c r="E18" s="247" t="n"/>
      <c r="F18" s="247" t="n"/>
      <c r="G18" s="247" t="n"/>
      <c r="H18" s="247" t="n"/>
      <c r="I18" s="247" t="n"/>
    </row>
    <row r="19" ht="16.5" customHeight="1" s="268">
      <c r="A19" s="247" t="inlineStr">
        <is>
          <t>註1：所列報之專利申請案件應提出相關專利申請文件（含專利申請案件名稱、專利類型、專利申請人、發明人等相關佐證資料及國內外官方受理申請文件、專利申請書及說明書），經技術審查委員審閱認可該專利確為計畫研發成果所產出之專利申請案。</t>
        </is>
      </c>
      <c r="B19" s="247" t="n"/>
      <c r="C19" s="247" t="n"/>
      <c r="D19" s="247" t="n"/>
      <c r="E19" s="247" t="n"/>
      <c r="F19" s="247" t="n"/>
      <c r="G19" s="247" t="n"/>
      <c r="H19" s="247" t="n"/>
      <c r="I19" s="247" t="n"/>
    </row>
    <row r="20" ht="16.5" customHeight="1" s="268">
      <c r="A20" s="247" t="inlineStr">
        <is>
          <t>註2：因申請專利所發生之請款單、收據、代收轉代付收據、DEBIT NOTE、INVOICE、RECEIPT等費用單據日期應在計畫核定之起迄期間內，所列費用應與原計畫核准項目相符。</t>
        </is>
      </c>
      <c r="B20" s="247" t="n"/>
      <c r="C20" s="247" t="n"/>
      <c r="D20" s="247" t="n"/>
      <c r="E20" s="247" t="n"/>
      <c r="F20" s="247" t="n"/>
      <c r="G20" s="247" t="n"/>
      <c r="H20" s="247" t="n"/>
      <c r="I20" s="247" t="n"/>
    </row>
    <row r="21" ht="16.5" customHeight="1" s="268">
      <c r="A21" s="247" t="inlineStr">
        <is>
          <t>註3：營業稅不得報支。</t>
        </is>
      </c>
      <c r="B21" s="247" t="n"/>
      <c r="C21" s="247" t="n"/>
      <c r="D21" s="247" t="n"/>
      <c r="E21" s="247" t="n"/>
      <c r="F21" s="247" t="n"/>
      <c r="G21" s="247" t="n"/>
      <c r="H21" s="247" t="n"/>
      <c r="I21" s="247" t="n"/>
    </row>
    <row r="22" ht="16.5" customHeight="1" s="268">
      <c r="A22" s="247" t="inlineStr">
        <is>
          <t>註4：帳務查核時應備妥下列文件備查:1.代收轉代付收據應列示請款日期、收據單號、專利申請客戶名稱、專利申請案件名稱、專利申請國別、專利申請號、請款事由、請款費用明細。2.申請他國專利之國外代理人或國外官方受理申請費用需備妥DEBIT NOTE、INVOICE、RECEIPT。3.經濟部智慧財產局自行收納款項收據。4.涉及外幣支付時應附當時之外幣匯率表。</t>
        </is>
      </c>
      <c r="B22" s="247" t="n"/>
      <c r="C22" s="247" t="n"/>
      <c r="D22" s="247" t="n"/>
      <c r="E22" s="247" t="n"/>
      <c r="F22" s="247" t="n"/>
      <c r="G22" s="247" t="n"/>
      <c r="H22" s="247" t="n"/>
      <c r="I22" s="247" t="n"/>
    </row>
  </sheetData>
  <mergeCells count="8">
    <mergeCell ref="A4:B4"/>
    <mergeCell ref="A17:G17"/>
    <mergeCell ref="A7:B7"/>
    <mergeCell ref="A8:G8"/>
    <mergeCell ref="A5:B5"/>
    <mergeCell ref="A15:G15"/>
    <mergeCell ref="A1:H1"/>
    <mergeCell ref="A6:B6"/>
  </mergeCell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IDB</dc:creator>
  <dcterms:created xmlns:dcterms="http://purl.org/dc/terms/" xmlns:xsi="http://www.w3.org/2001/XMLSchema-instance" xsi:type="dcterms:W3CDTF">1998-03-19T06:09:40Z</dcterms:created>
  <dcterms:modified xmlns:dcterms="http://purl.org/dc/terms/" xmlns:xsi="http://www.w3.org/2001/XMLSchema-instance" xsi:type="dcterms:W3CDTF">2026-09-30T02:06:54Z</dcterms:modified>
  <cp:lastModifiedBy>温是瑋</cp:lastModifiedBy>
  <cp:lastPrinted>2021-10-24T20:55:53Z</cp:lastPrinted>
</cp:coreProperties>
</file>