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軒慧\emily\質借公務表格\114年公務統計報表\113年放官網報表\"/>
    </mc:Choice>
  </mc:AlternateContent>
  <xr:revisionPtr revIDLastSave="0" documentId="13_ncr:1_{D220C9B3-9361-422F-95B7-EFA4E8B8E26F}" xr6:coauthVersionLast="47" xr6:coauthVersionMax="47" xr10:uidLastSave="{00000000-0000-0000-0000-000000000000}"/>
  <bookViews>
    <workbookView xWindow="-120" yWindow="-120" windowWidth="29040" windowHeight="15840" xr2:uid="{129590C6-04D0-4E26-8A8B-A497BBB82100}"/>
  </bookViews>
  <sheets>
    <sheet name="114年" sheetId="3" r:id="rId1"/>
    <sheet name="113年" sheetId="2" r:id="rId2"/>
    <sheet name="工作表1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 l="1"/>
  <c r="C8" i="3"/>
  <c r="D8" i="3"/>
  <c r="E8" i="3"/>
  <c r="F8" i="3"/>
  <c r="G8" i="3"/>
  <c r="H8" i="3"/>
  <c r="I8" i="3"/>
  <c r="J8" i="3"/>
  <c r="K8" i="3"/>
  <c r="J12" i="3"/>
  <c r="K12" i="3"/>
  <c r="J14" i="3"/>
  <c r="K14" i="3"/>
  <c r="J16" i="3"/>
  <c r="K16" i="3"/>
  <c r="J18" i="3"/>
  <c r="K18" i="3"/>
  <c r="J20" i="3"/>
  <c r="K20" i="3"/>
  <c r="K7" i="3"/>
  <c r="J7" i="3"/>
  <c r="I20" i="3"/>
  <c r="H20" i="3"/>
  <c r="G20" i="3"/>
  <c r="F20" i="3"/>
  <c r="E20" i="3"/>
  <c r="D20" i="3"/>
  <c r="C20" i="3"/>
  <c r="B20" i="3"/>
  <c r="I18" i="3"/>
  <c r="H18" i="3"/>
  <c r="G18" i="3"/>
  <c r="F18" i="3"/>
  <c r="E18" i="3"/>
  <c r="D18" i="3"/>
  <c r="C18" i="3"/>
  <c r="B18" i="3"/>
  <c r="I16" i="3"/>
  <c r="H16" i="3"/>
  <c r="G16" i="3"/>
  <c r="F16" i="3"/>
  <c r="E16" i="3"/>
  <c r="D16" i="3"/>
  <c r="C16" i="3"/>
  <c r="B16" i="3"/>
  <c r="I14" i="3"/>
  <c r="H14" i="3"/>
  <c r="G14" i="3"/>
  <c r="F14" i="3"/>
  <c r="E14" i="3"/>
  <c r="D14" i="3"/>
  <c r="C14" i="3"/>
  <c r="B14" i="3"/>
  <c r="I12" i="3"/>
  <c r="H12" i="3"/>
  <c r="G12" i="3"/>
  <c r="F12" i="3"/>
  <c r="E12" i="3"/>
  <c r="D12" i="3"/>
  <c r="C12" i="3"/>
  <c r="B12" i="3"/>
  <c r="I7" i="3"/>
  <c r="H7" i="3"/>
  <c r="G7" i="3"/>
  <c r="F7" i="3"/>
  <c r="E7" i="3"/>
  <c r="D7" i="3"/>
  <c r="C7" i="3"/>
  <c r="B7" i="3"/>
  <c r="I20" i="2"/>
  <c r="H20" i="2"/>
  <c r="G20" i="2"/>
  <c r="F20" i="2"/>
  <c r="E20" i="2"/>
  <c r="D20" i="2"/>
  <c r="C20" i="2"/>
  <c r="B20" i="2"/>
  <c r="I18" i="2"/>
  <c r="H18" i="2"/>
  <c r="G18" i="2"/>
  <c r="F18" i="2"/>
  <c r="E18" i="2"/>
  <c r="D18" i="2"/>
  <c r="C18" i="2"/>
  <c r="B18" i="2"/>
  <c r="I16" i="2"/>
  <c r="H16" i="2"/>
  <c r="G16" i="2"/>
  <c r="F16" i="2"/>
  <c r="E16" i="2"/>
  <c r="D16" i="2"/>
  <c r="C16" i="2"/>
  <c r="B16" i="2"/>
  <c r="I14" i="2"/>
  <c r="H14" i="2"/>
  <c r="G14" i="2"/>
  <c r="F14" i="2"/>
  <c r="E14" i="2"/>
  <c r="D14" i="2"/>
  <c r="C14" i="2"/>
  <c r="B14" i="2"/>
  <c r="I12" i="2"/>
  <c r="H12" i="2"/>
  <c r="G12" i="2"/>
  <c r="F12" i="2"/>
  <c r="E12" i="2"/>
  <c r="D12" i="2"/>
  <c r="C12" i="2"/>
  <c r="B12" i="2"/>
  <c r="I10" i="2"/>
  <c r="H10" i="2"/>
  <c r="G10" i="2"/>
  <c r="F10" i="2"/>
  <c r="E10" i="2"/>
  <c r="D10" i="2"/>
  <c r="C10" i="2"/>
  <c r="B10" i="2"/>
  <c r="I7" i="2"/>
  <c r="H7" i="2"/>
  <c r="G7" i="2"/>
  <c r="F7" i="2"/>
  <c r="E7" i="2"/>
  <c r="D7" i="2"/>
  <c r="C7" i="2"/>
  <c r="B7" i="2"/>
  <c r="J7" i="2" l="1"/>
  <c r="K7" i="2"/>
  <c r="J12" i="2"/>
  <c r="K12" i="2"/>
  <c r="J14" i="2"/>
  <c r="K14" i="2"/>
  <c r="J16" i="2"/>
  <c r="K16" i="2"/>
  <c r="J18" i="2"/>
  <c r="K18" i="2"/>
  <c r="J20" i="2"/>
  <c r="K20" i="2"/>
  <c r="K10" i="2" l="1"/>
  <c r="J10" i="2"/>
</calcChain>
</file>

<file path=xl/sharedStrings.xml><?xml version="1.0" encoding="utf-8"?>
<sst xmlns="http://schemas.openxmlformats.org/spreadsheetml/2006/main" count="68" uniqueCount="22">
  <si>
    <t>性別比率</t>
    <phoneticPr fontId="5" type="noConversion"/>
  </si>
  <si>
    <t>質借總人次</t>
    <phoneticPr fontId="5" type="noConversion"/>
  </si>
  <si>
    <t>男</t>
    <phoneticPr fontId="5" type="noConversion"/>
  </si>
  <si>
    <t>女</t>
    <phoneticPr fontId="5" type="noConversion"/>
  </si>
  <si>
    <t>111年</t>
    <phoneticPr fontId="5" type="noConversion"/>
  </si>
  <si>
    <t>110年</t>
    <phoneticPr fontId="5" type="noConversion"/>
  </si>
  <si>
    <t>109年</t>
    <phoneticPr fontId="5" type="noConversion"/>
  </si>
  <si>
    <t xml:space="preserve">                   年度
  區分項目</t>
    <phoneticPr fontId="5" type="noConversion"/>
  </si>
  <si>
    <t>資料提供單位：業務組</t>
    <phoneticPr fontId="5" type="noConversion"/>
  </si>
  <si>
    <t>區分質借人年齡層及性別所佔百分比統計表</t>
    <phoneticPr fontId="5" type="noConversion"/>
  </si>
  <si>
    <t>高雄市政府財政局動產質借所</t>
    <phoneticPr fontId="5" type="noConversion"/>
  </si>
  <si>
    <t>112年</t>
    <phoneticPr fontId="5" type="noConversion"/>
  </si>
  <si>
    <t>113年</t>
    <phoneticPr fontId="5" type="noConversion"/>
  </si>
  <si>
    <t>提供時間：114年01月02日</t>
    <phoneticPr fontId="5" type="noConversion"/>
  </si>
  <si>
    <t>未滿18歲</t>
    <phoneticPr fontId="2" type="noConversion"/>
  </si>
  <si>
    <t>18－30歲</t>
    <phoneticPr fontId="5" type="noConversion"/>
  </si>
  <si>
    <t>31－40歲</t>
    <phoneticPr fontId="5" type="noConversion"/>
  </si>
  <si>
    <t>41－50歲</t>
    <phoneticPr fontId="5" type="noConversion"/>
  </si>
  <si>
    <t>51－60歲</t>
    <phoneticPr fontId="5" type="noConversion"/>
  </si>
  <si>
    <t>61歲以上</t>
    <phoneticPr fontId="5" type="noConversion"/>
  </si>
  <si>
    <t>114年</t>
    <phoneticPr fontId="5" type="noConversion"/>
  </si>
  <si>
    <t>提供時間：115年01月7日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</si>
</sst>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9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3"/>
      <name val="標楷體"/>
      <family val="4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8"/>
      <name val="新細明體"/>
      <family val="1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1" fillId="0" borderId="0" xfId="1">
      <alignment vertical="center"/>
    </xf>
    <xf numFmtId="10" fontId="3" fillId="0" borderId="1" xfId="2" applyNumberFormat="1" applyFont="1" applyBorder="1" applyAlignment="1">
      <alignment horizontal="right" vertical="center"/>
    </xf>
    <xf numFmtId="0" fontId="4" fillId="0" borderId="1" xfId="2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right" vertical="center"/>
    </xf>
    <xf numFmtId="176" fontId="3" fillId="0" borderId="2" xfId="2" applyNumberFormat="1" applyFont="1" applyBorder="1" applyAlignment="1">
      <alignment horizontal="right" vertical="center"/>
    </xf>
    <xf numFmtId="176" fontId="6" fillId="0" borderId="0" xfId="2" applyNumberFormat="1" applyFont="1" applyAlignment="1">
      <alignment vertical="center"/>
    </xf>
    <xf numFmtId="177" fontId="3" fillId="0" borderId="3" xfId="2" applyNumberFormat="1" applyFont="1" applyBorder="1" applyAlignment="1">
      <alignment horizontal="right" vertical="center"/>
    </xf>
    <xf numFmtId="176" fontId="3" fillId="0" borderId="3" xfId="2" applyNumberFormat="1" applyFont="1" applyBorder="1" applyAlignment="1">
      <alignment horizontal="right" vertical="center"/>
    </xf>
    <xf numFmtId="0" fontId="4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distributed" vertical="center" justifyLastLine="1"/>
    </xf>
    <xf numFmtId="0" fontId="3" fillId="0" borderId="1" xfId="2" applyFont="1" applyBorder="1" applyAlignment="1">
      <alignment horizontal="distributed" vertical="center" justifyLastLine="1"/>
    </xf>
    <xf numFmtId="41" fontId="6" fillId="0" borderId="0" xfId="2" applyNumberFormat="1" applyFont="1" applyAlignment="1">
      <alignment vertical="center"/>
    </xf>
    <xf numFmtId="0" fontId="3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41" fontId="6" fillId="0" borderId="1" xfId="2" applyNumberFormat="1" applyFont="1" applyBorder="1" applyAlignment="1">
      <alignment vertical="center"/>
    </xf>
    <xf numFmtId="177" fontId="3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0" borderId="9" xfId="2" applyFont="1" applyBorder="1" applyAlignment="1">
      <alignment horizontal="right" vertical="center"/>
    </xf>
    <xf numFmtId="0" fontId="3" fillId="0" borderId="8" xfId="2" applyFont="1" applyBorder="1" applyAlignment="1">
      <alignment horizontal="left" vertical="center" wrapText="1" justifyLastLine="1"/>
    </xf>
    <xf numFmtId="0" fontId="3" fillId="0" borderId="5" xfId="2" applyFont="1" applyBorder="1" applyAlignment="1">
      <alignment horizontal="left" vertical="center" justifyLastLine="1"/>
    </xf>
    <xf numFmtId="0" fontId="3" fillId="0" borderId="7" xfId="2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9" xfId="1" applyBorder="1" applyAlignment="1">
      <alignment horizontal="right" vertical="center"/>
    </xf>
  </cellXfs>
  <cellStyles count="3">
    <cellStyle name="一般" xfId="0" builtinId="0"/>
    <cellStyle name="一般 2" xfId="1" xr:uid="{178A8AB6-6EF9-4B1F-81DE-81946B245A57}"/>
    <cellStyle name="一般_Sheet1" xfId="2" xr:uid="{F1226277-D0DD-412F-83FC-1F2A232D79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83529-4F12-419E-B42B-375AF90761B9}">
  <dimension ref="A1:N20"/>
  <sheetViews>
    <sheetView tabSelected="1" workbookViewId="0">
      <selection activeCell="O7" sqref="O7"/>
    </sheetView>
  </sheetViews>
  <sheetFormatPr defaultRowHeight="16.5"/>
  <cols>
    <col min="1" max="1" width="27.875" style="1" customWidth="1"/>
    <col min="2" max="9" width="10.375" style="1" customWidth="1"/>
    <col min="10" max="16384" width="9" style="1"/>
  </cols>
  <sheetData>
    <row r="1" spans="1:14" ht="25.5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4" ht="28.5" customHeight="1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4" ht="18.75" customHeight="1">
      <c r="A3" s="20" t="s">
        <v>8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4" ht="18.75" customHeight="1">
      <c r="A4" s="21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4" ht="24" customHeight="1">
      <c r="A5" s="22" t="s">
        <v>7</v>
      </c>
      <c r="B5" s="13" t="s">
        <v>5</v>
      </c>
      <c r="C5" s="14"/>
      <c r="D5" s="13" t="s">
        <v>4</v>
      </c>
      <c r="E5" s="15"/>
      <c r="F5" s="24" t="s">
        <v>11</v>
      </c>
      <c r="G5" s="25"/>
      <c r="H5" s="24" t="s">
        <v>12</v>
      </c>
      <c r="I5" s="25"/>
      <c r="J5" s="18" t="s">
        <v>20</v>
      </c>
      <c r="K5" s="19"/>
      <c r="M5" s="12"/>
      <c r="N5" s="12"/>
    </row>
    <row r="6" spans="1:14" ht="24" customHeight="1">
      <c r="A6" s="23"/>
      <c r="B6" s="11" t="s">
        <v>3</v>
      </c>
      <c r="C6" s="10" t="s">
        <v>2</v>
      </c>
      <c r="D6" s="11" t="s">
        <v>3</v>
      </c>
      <c r="E6" s="10" t="s">
        <v>2</v>
      </c>
      <c r="F6" s="11" t="s">
        <v>3</v>
      </c>
      <c r="G6" s="10" t="s">
        <v>2</v>
      </c>
      <c r="H6" s="11" t="s">
        <v>3</v>
      </c>
      <c r="I6" s="10" t="s">
        <v>2</v>
      </c>
      <c r="J6" s="11" t="s">
        <v>3</v>
      </c>
      <c r="K6" s="11" t="s">
        <v>2</v>
      </c>
      <c r="M6" s="6"/>
      <c r="N6" s="6"/>
    </row>
    <row r="7" spans="1:14" ht="24" customHeight="1">
      <c r="A7" s="9" t="s">
        <v>1</v>
      </c>
      <c r="B7" s="8">
        <f t="shared" ref="B7:I7" si="0">B11+B13+B15+B17+B19</f>
        <v>17061</v>
      </c>
      <c r="C7" s="8">
        <f t="shared" si="0"/>
        <v>8967</v>
      </c>
      <c r="D7" s="8">
        <f t="shared" si="0"/>
        <v>15884</v>
      </c>
      <c r="E7" s="8">
        <f t="shared" si="0"/>
        <v>8095</v>
      </c>
      <c r="F7" s="8">
        <f t="shared" si="0"/>
        <v>14701</v>
      </c>
      <c r="G7" s="8">
        <f t="shared" si="0"/>
        <v>7215</v>
      </c>
      <c r="H7" s="8">
        <f t="shared" si="0"/>
        <v>14863</v>
      </c>
      <c r="I7" s="8">
        <f t="shared" si="0"/>
        <v>7553</v>
      </c>
      <c r="J7" s="4">
        <f t="shared" ref="J7" si="1">J11+J13+J15+J17+J19</f>
        <v>14899</v>
      </c>
      <c r="K7" s="4">
        <f>K11+K13+K15+K17+K19</f>
        <v>8127</v>
      </c>
      <c r="M7" s="6"/>
      <c r="N7" s="6"/>
    </row>
    <row r="8" spans="1:14" ht="24" customHeight="1">
      <c r="A8" s="3" t="s">
        <v>0</v>
      </c>
      <c r="B8" s="2">
        <f t="shared" ref="B8" si="2">B7/(B7+C7)</f>
        <v>0.65548639926233288</v>
      </c>
      <c r="C8" s="2">
        <f t="shared" ref="C8" si="3">C7/(B7+C7)</f>
        <v>0.34451360073766712</v>
      </c>
      <c r="D8" s="2">
        <f t="shared" ref="D8" si="4">D7/(D7+E7)</f>
        <v>0.66241294465991074</v>
      </c>
      <c r="E8" s="2">
        <f t="shared" ref="E8" si="5">E7/(D7+E7)</f>
        <v>0.33758705534008926</v>
      </c>
      <c r="F8" s="2">
        <f t="shared" ref="F8" si="6">F7/(F7+G7)</f>
        <v>0.67078846504836653</v>
      </c>
      <c r="G8" s="2">
        <f t="shared" ref="G8" si="7">G7/(F7+G7)</f>
        <v>0.32921153495163352</v>
      </c>
      <c r="H8" s="2">
        <f t="shared" ref="H8" si="8">H7/(H7+I7)</f>
        <v>0.66305317630264093</v>
      </c>
      <c r="I8" s="2">
        <f t="shared" ref="I8" si="9">I7/(H7+I7)</f>
        <v>0.33694682369735901</v>
      </c>
      <c r="J8" s="2">
        <f>J7/(J7+K7)</f>
        <v>0.64705115955875969</v>
      </c>
      <c r="K8" s="2">
        <f>K7/(J7+K7)</f>
        <v>0.35294884044124036</v>
      </c>
      <c r="M8" s="6"/>
      <c r="N8" s="6"/>
    </row>
    <row r="9" spans="1:14" ht="24" customHeight="1">
      <c r="A9" s="3" t="s">
        <v>14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M9" s="6"/>
      <c r="N9" s="6"/>
    </row>
    <row r="10" spans="1:14" ht="24" customHeight="1">
      <c r="A10" s="3" t="s">
        <v>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M10" s="6"/>
      <c r="N10" s="6"/>
    </row>
    <row r="11" spans="1:14" ht="24" customHeight="1">
      <c r="A11" s="3" t="s">
        <v>15</v>
      </c>
      <c r="B11" s="7">
        <v>368</v>
      </c>
      <c r="C11" s="7">
        <v>245</v>
      </c>
      <c r="D11" s="7">
        <v>272</v>
      </c>
      <c r="E11" s="7">
        <v>224</v>
      </c>
      <c r="F11" s="7">
        <v>229</v>
      </c>
      <c r="G11" s="7">
        <v>133</v>
      </c>
      <c r="H11" s="7">
        <v>306</v>
      </c>
      <c r="I11" s="7">
        <v>274</v>
      </c>
      <c r="J11" s="17">
        <v>341</v>
      </c>
      <c r="K11" s="17">
        <v>320</v>
      </c>
      <c r="M11" s="6"/>
      <c r="N11" s="6"/>
    </row>
    <row r="12" spans="1:14" ht="24" customHeight="1">
      <c r="A12" s="3" t="s">
        <v>0</v>
      </c>
      <c r="B12" s="2">
        <f>B11/(B11+C11)</f>
        <v>0.60032626427406199</v>
      </c>
      <c r="C12" s="2">
        <f>C11/(B11+C11)</f>
        <v>0.39967373572593801</v>
      </c>
      <c r="D12" s="2">
        <f>D11/(D11+E11)</f>
        <v>0.54838709677419351</v>
      </c>
      <c r="E12" s="2">
        <f>E11/(D11+E11)</f>
        <v>0.45161290322580644</v>
      </c>
      <c r="F12" s="2">
        <f>F11/(F11+G11)</f>
        <v>0.63259668508287292</v>
      </c>
      <c r="G12" s="2">
        <f>G11/(F11+G11)</f>
        <v>0.36740331491712708</v>
      </c>
      <c r="H12" s="2">
        <f>H11/(H11+I11)</f>
        <v>0.52758620689655178</v>
      </c>
      <c r="I12" s="2">
        <f>I11/(H11+I11)</f>
        <v>0.47241379310344828</v>
      </c>
      <c r="J12" s="2">
        <f>J11/(J11+K11)</f>
        <v>0.51588502269288961</v>
      </c>
      <c r="K12" s="2">
        <f>K11/(J11+K11)</f>
        <v>0.48411497730711045</v>
      </c>
    </row>
    <row r="13" spans="1:14" ht="24" customHeight="1">
      <c r="A13" s="3" t="s">
        <v>16</v>
      </c>
      <c r="B13" s="4">
        <v>1807</v>
      </c>
      <c r="C13" s="4">
        <v>1029</v>
      </c>
      <c r="D13" s="4">
        <v>1487</v>
      </c>
      <c r="E13" s="4">
        <v>782</v>
      </c>
      <c r="F13" s="4">
        <v>1118</v>
      </c>
      <c r="G13" s="4">
        <v>623</v>
      </c>
      <c r="H13" s="4">
        <v>1148</v>
      </c>
      <c r="I13" s="4">
        <v>821</v>
      </c>
      <c r="J13" s="4">
        <v>1410</v>
      </c>
      <c r="K13" s="4">
        <v>1125</v>
      </c>
    </row>
    <row r="14" spans="1:14" ht="24" customHeight="1">
      <c r="A14" s="3" t="s">
        <v>0</v>
      </c>
      <c r="B14" s="2">
        <f>B13/(B13+C13)</f>
        <v>0.63716502115655849</v>
      </c>
      <c r="C14" s="2">
        <f>C13/(B13+C13)</f>
        <v>0.36283497884344146</v>
      </c>
      <c r="D14" s="2">
        <f>D13/(D13+E13)</f>
        <v>0.65535478184222129</v>
      </c>
      <c r="E14" s="2">
        <f>E13/(D13+E13)</f>
        <v>0.34464521815777877</v>
      </c>
      <c r="F14" s="2">
        <f>F13/(F13+G13)</f>
        <v>0.64215967834577825</v>
      </c>
      <c r="G14" s="2">
        <f>G13/(F13+G13)</f>
        <v>0.35784032165422169</v>
      </c>
      <c r="H14" s="2">
        <f>H13/(H13+I13)</f>
        <v>0.58303707465718635</v>
      </c>
      <c r="I14" s="2">
        <f>I13/(H13+I13)</f>
        <v>0.4169629253428136</v>
      </c>
      <c r="J14" s="2">
        <f>J13/(J13+K13)</f>
        <v>0.55621301775147924</v>
      </c>
      <c r="K14" s="2">
        <f>K13/(J13+K13)</f>
        <v>0.4437869822485207</v>
      </c>
    </row>
    <row r="15" spans="1:14" ht="24" customHeight="1">
      <c r="A15" s="3" t="s">
        <v>17</v>
      </c>
      <c r="B15" s="5">
        <v>5307</v>
      </c>
      <c r="C15" s="5">
        <v>2899</v>
      </c>
      <c r="D15" s="5">
        <v>5096</v>
      </c>
      <c r="E15" s="5">
        <v>2300</v>
      </c>
      <c r="F15" s="5">
        <v>4537</v>
      </c>
      <c r="G15" s="5">
        <v>1951</v>
      </c>
      <c r="H15" s="5">
        <v>4550</v>
      </c>
      <c r="I15" s="5">
        <v>1872</v>
      </c>
      <c r="J15" s="4">
        <v>4484</v>
      </c>
      <c r="K15" s="4">
        <v>2125</v>
      </c>
    </row>
    <row r="16" spans="1:14" ht="24" customHeight="1">
      <c r="A16" s="3" t="s">
        <v>0</v>
      </c>
      <c r="B16" s="2">
        <f>B15/(B15+C15)</f>
        <v>0.64672191079697783</v>
      </c>
      <c r="C16" s="2">
        <f>C15/(B15+C15)</f>
        <v>0.35327808920302217</v>
      </c>
      <c r="D16" s="2">
        <f>D15/(D15+E15)</f>
        <v>0.68902109248242294</v>
      </c>
      <c r="E16" s="2">
        <f>E15/(D15+E15)</f>
        <v>0.31097890751757706</v>
      </c>
      <c r="F16" s="2">
        <f>F15/(F15+G15)</f>
        <v>0.69929099876695433</v>
      </c>
      <c r="G16" s="2">
        <f>G15/(F15+G15)</f>
        <v>0.30070900123304561</v>
      </c>
      <c r="H16" s="2">
        <f>H15/(H15+I15)</f>
        <v>0.708502024291498</v>
      </c>
      <c r="I16" s="2">
        <f>I15/(H15+I15)</f>
        <v>0.291497975708502</v>
      </c>
      <c r="J16" s="2">
        <f>J15/(J15+K15)</f>
        <v>0.67846875472840062</v>
      </c>
      <c r="K16" s="2">
        <f>K15/(J15+K15)</f>
        <v>0.32153124527159932</v>
      </c>
    </row>
    <row r="17" spans="1:11" ht="24" customHeight="1">
      <c r="A17" s="3" t="s">
        <v>18</v>
      </c>
      <c r="B17" s="5">
        <v>4723</v>
      </c>
      <c r="C17" s="5">
        <v>2974</v>
      </c>
      <c r="D17" s="5">
        <v>4558</v>
      </c>
      <c r="E17" s="5">
        <v>3002</v>
      </c>
      <c r="F17" s="5">
        <v>4550</v>
      </c>
      <c r="G17" s="5">
        <v>2765</v>
      </c>
      <c r="H17" s="5">
        <v>4600</v>
      </c>
      <c r="I17" s="5">
        <v>2765</v>
      </c>
      <c r="J17" s="4">
        <v>4581</v>
      </c>
      <c r="K17" s="4">
        <v>2707</v>
      </c>
    </row>
    <row r="18" spans="1:11" ht="24" customHeight="1">
      <c r="A18" s="3" t="s">
        <v>0</v>
      </c>
      <c r="B18" s="2">
        <f>B17/(B17+C17)</f>
        <v>0.61361569442639985</v>
      </c>
      <c r="C18" s="2">
        <f>C17/(B17+C17)</f>
        <v>0.3863843055736001</v>
      </c>
      <c r="D18" s="2">
        <f>D17/(D17+E17)</f>
        <v>0.60291005291005295</v>
      </c>
      <c r="E18" s="2">
        <f>E17/(D17+E17)</f>
        <v>0.3970899470899471</v>
      </c>
      <c r="F18" s="2">
        <f>F17/(F17+G17)</f>
        <v>0.62200956937799046</v>
      </c>
      <c r="G18" s="2">
        <f>G17/(F17+G17)</f>
        <v>0.37799043062200954</v>
      </c>
      <c r="H18" s="2">
        <f>H17/(H17+I17)</f>
        <v>0.62457569585879158</v>
      </c>
      <c r="I18" s="2">
        <f>I17/(H17+I17)</f>
        <v>0.37542430414120842</v>
      </c>
      <c r="J18" s="2">
        <f>J17/(J17+K17)</f>
        <v>0.62856750823271135</v>
      </c>
      <c r="K18" s="2">
        <f>K17/(J17+K17)</f>
        <v>0.37143249176728871</v>
      </c>
    </row>
    <row r="19" spans="1:11" ht="24" customHeight="1">
      <c r="A19" s="3" t="s">
        <v>19</v>
      </c>
      <c r="B19" s="4">
        <v>4856</v>
      </c>
      <c r="C19" s="4">
        <v>1820</v>
      </c>
      <c r="D19" s="4">
        <v>4471</v>
      </c>
      <c r="E19" s="4">
        <v>1787</v>
      </c>
      <c r="F19" s="5">
        <v>4267</v>
      </c>
      <c r="G19" s="5">
        <v>1743</v>
      </c>
      <c r="H19" s="5">
        <v>4259</v>
      </c>
      <c r="I19" s="5">
        <v>1821</v>
      </c>
      <c r="J19" s="4">
        <v>4083</v>
      </c>
      <c r="K19" s="4">
        <v>1850</v>
      </c>
    </row>
    <row r="20" spans="1:11" ht="24" customHeight="1">
      <c r="A20" s="3" t="s">
        <v>0</v>
      </c>
      <c r="B20" s="2">
        <f>B19/(B19+C19)</f>
        <v>0.72738166566806473</v>
      </c>
      <c r="C20" s="2">
        <f>C19/(B19+C19)</f>
        <v>0.27261833433193527</v>
      </c>
      <c r="D20" s="2">
        <f>D19/(D19+E19)</f>
        <v>0.71444550974752319</v>
      </c>
      <c r="E20" s="2">
        <f>E19/(D19+E19)</f>
        <v>0.28555449025247681</v>
      </c>
      <c r="F20" s="2">
        <f>F19/(F19+G19)</f>
        <v>0.70998336106489179</v>
      </c>
      <c r="G20" s="2">
        <f>G19/(F19+G19)</f>
        <v>0.29001663893510815</v>
      </c>
      <c r="H20" s="2">
        <f>H19/(H19+I19)</f>
        <v>0.70049342105263157</v>
      </c>
      <c r="I20" s="2">
        <f>I19/(H19+I19)</f>
        <v>0.29950657894736843</v>
      </c>
      <c r="J20" s="2">
        <f>J19/(J19+K19)</f>
        <v>0.68818472947918419</v>
      </c>
      <c r="K20" s="2">
        <f>K19/(J19+K19)</f>
        <v>0.31181527052081576</v>
      </c>
    </row>
  </sheetData>
  <mergeCells count="8">
    <mergeCell ref="A1:K1"/>
    <mergeCell ref="A2:K2"/>
    <mergeCell ref="J5:K5"/>
    <mergeCell ref="A3:K3"/>
    <mergeCell ref="A4:K4"/>
    <mergeCell ref="A5:A6"/>
    <mergeCell ref="F5:G5"/>
    <mergeCell ref="H5:I5"/>
  </mergeCells>
  <phoneticPr fontId="5" type="noConversion"/>
  <pageMargins left="0.7" right="0.7" top="0.75" bottom="0.75" header="0.3" footer="0.3"/>
  <pageSetup paperSize="9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837FF-27BA-456E-840C-041831893EA7}">
  <sheetPr>
    <pageSetUpPr fitToPage="1"/>
  </sheetPr>
  <dimension ref="A1:P20"/>
  <sheetViews>
    <sheetView workbookViewId="0">
      <selection activeCell="J12" sqref="J12"/>
    </sheetView>
  </sheetViews>
  <sheetFormatPr defaultRowHeight="16.5"/>
  <cols>
    <col min="1" max="1" width="24" style="1" customWidth="1"/>
    <col min="2" max="11" width="10.375" style="1" customWidth="1"/>
    <col min="12" max="16384" width="9" style="1"/>
  </cols>
  <sheetData>
    <row r="1" spans="1:16" ht="25.5">
      <c r="A1" s="26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6" ht="28.5" customHeight="1">
      <c r="A2" s="26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6" ht="18.75" customHeight="1">
      <c r="A3" s="20" t="s">
        <v>8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6" ht="18.75" customHeight="1">
      <c r="A4" s="21" t="s">
        <v>13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6" ht="24" customHeight="1">
      <c r="A5" s="22" t="s">
        <v>7</v>
      </c>
      <c r="B5" s="13" t="s">
        <v>6</v>
      </c>
      <c r="C5" s="14"/>
      <c r="D5" s="13" t="s">
        <v>5</v>
      </c>
      <c r="E5" s="14"/>
      <c r="F5" s="13" t="s">
        <v>4</v>
      </c>
      <c r="G5" s="15"/>
      <c r="H5" s="24" t="s">
        <v>11</v>
      </c>
      <c r="I5" s="25"/>
      <c r="J5" s="24" t="s">
        <v>12</v>
      </c>
      <c r="K5" s="25"/>
      <c r="O5" s="12"/>
      <c r="P5" s="12"/>
    </row>
    <row r="6" spans="1:16" ht="24" customHeight="1">
      <c r="A6" s="23"/>
      <c r="B6" s="11" t="s">
        <v>3</v>
      </c>
      <c r="C6" s="10" t="s">
        <v>2</v>
      </c>
      <c r="D6" s="11" t="s">
        <v>3</v>
      </c>
      <c r="E6" s="10" t="s">
        <v>2</v>
      </c>
      <c r="F6" s="11" t="s">
        <v>3</v>
      </c>
      <c r="G6" s="10" t="s">
        <v>2</v>
      </c>
      <c r="H6" s="11" t="s">
        <v>3</v>
      </c>
      <c r="I6" s="10" t="s">
        <v>2</v>
      </c>
      <c r="J6" s="11" t="s">
        <v>3</v>
      </c>
      <c r="K6" s="10" t="s">
        <v>2</v>
      </c>
      <c r="O6" s="6"/>
      <c r="P6" s="6"/>
    </row>
    <row r="7" spans="1:16" ht="24" customHeight="1">
      <c r="A7" s="9" t="s">
        <v>1</v>
      </c>
      <c r="B7" s="8">
        <f t="shared" ref="B7:I7" si="0">B11+B13+B15+B17+B19</f>
        <v>19824</v>
      </c>
      <c r="C7" s="8">
        <f t="shared" si="0"/>
        <v>10546</v>
      </c>
      <c r="D7" s="8">
        <f t="shared" si="0"/>
        <v>17061</v>
      </c>
      <c r="E7" s="8">
        <f t="shared" si="0"/>
        <v>8967</v>
      </c>
      <c r="F7" s="8">
        <f t="shared" si="0"/>
        <v>15884</v>
      </c>
      <c r="G7" s="8">
        <f t="shared" si="0"/>
        <v>8095</v>
      </c>
      <c r="H7" s="8">
        <f t="shared" si="0"/>
        <v>14701</v>
      </c>
      <c r="I7" s="8">
        <f t="shared" si="0"/>
        <v>7215</v>
      </c>
      <c r="J7" s="8">
        <f t="shared" ref="J7:K7" si="1">J11+J13+J15+J17+J19</f>
        <v>14863</v>
      </c>
      <c r="K7" s="8">
        <f t="shared" si="1"/>
        <v>7553</v>
      </c>
      <c r="O7" s="6"/>
      <c r="P7" s="6"/>
    </row>
    <row r="8" spans="1:16" ht="24" customHeight="1">
      <c r="A8" s="3" t="s">
        <v>0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O8" s="6"/>
      <c r="P8" s="6"/>
    </row>
    <row r="9" spans="1:16" ht="24" customHeight="1">
      <c r="A9" s="3" t="s">
        <v>14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O9" s="6"/>
      <c r="P9" s="6"/>
    </row>
    <row r="10" spans="1:16" ht="24" customHeight="1">
      <c r="A10" s="3" t="s">
        <v>0</v>
      </c>
      <c r="B10" s="2">
        <f>B7/(B7+C7)</f>
        <v>0.65274942377346068</v>
      </c>
      <c r="C10" s="2">
        <f>C7/(B7+C7)</f>
        <v>0.34725057622653932</v>
      </c>
      <c r="D10" s="2">
        <f>D7/(D7+E7)</f>
        <v>0.65548639926233288</v>
      </c>
      <c r="E10" s="2">
        <f>E7/(D7+E7)</f>
        <v>0.34451360073766712</v>
      </c>
      <c r="F10" s="2">
        <f>F7/(F7+G7)</f>
        <v>0.66241294465991074</v>
      </c>
      <c r="G10" s="2">
        <f>G7/(F7+G7)</f>
        <v>0.33758705534008926</v>
      </c>
      <c r="H10" s="2">
        <f>H7/(H7+I7)</f>
        <v>0.67078846504836653</v>
      </c>
      <c r="I10" s="2">
        <f>I7/(H7+I7)</f>
        <v>0.32921153495163352</v>
      </c>
      <c r="J10" s="2">
        <f>J7/(J7+K7)</f>
        <v>0.66305317630264093</v>
      </c>
      <c r="K10" s="2">
        <f>K7/(J7+K7)</f>
        <v>0.33694682369735901</v>
      </c>
      <c r="O10" s="6"/>
      <c r="P10" s="6"/>
    </row>
    <row r="11" spans="1:16" ht="24" customHeight="1">
      <c r="A11" s="3" t="s">
        <v>15</v>
      </c>
      <c r="B11" s="7">
        <v>532</v>
      </c>
      <c r="C11" s="7">
        <v>319</v>
      </c>
      <c r="D11" s="7">
        <v>368</v>
      </c>
      <c r="E11" s="7">
        <v>245</v>
      </c>
      <c r="F11" s="7">
        <v>272</v>
      </c>
      <c r="G11" s="7">
        <v>224</v>
      </c>
      <c r="H11" s="7">
        <v>229</v>
      </c>
      <c r="I11" s="7">
        <v>133</v>
      </c>
      <c r="J11" s="7">
        <v>306</v>
      </c>
      <c r="K11" s="7">
        <v>274</v>
      </c>
      <c r="O11" s="6"/>
      <c r="P11" s="6"/>
    </row>
    <row r="12" spans="1:16" ht="24" customHeight="1">
      <c r="A12" s="3" t="s">
        <v>0</v>
      </c>
      <c r="B12" s="2">
        <f>B11/(B11+C11)</f>
        <v>0.62514688601645119</v>
      </c>
      <c r="C12" s="2">
        <f>C11/(B11+C11)</f>
        <v>0.37485311398354876</v>
      </c>
      <c r="D12" s="2">
        <f>D11/(D11+E11)</f>
        <v>0.60032626427406199</v>
      </c>
      <c r="E12" s="2">
        <f>E11/(D11+E11)</f>
        <v>0.39967373572593801</v>
      </c>
      <c r="F12" s="2">
        <f>F11/(F11+G11)</f>
        <v>0.54838709677419351</v>
      </c>
      <c r="G12" s="2">
        <f>G11/(F11+G11)</f>
        <v>0.45161290322580644</v>
      </c>
      <c r="H12" s="2">
        <f>H11/(H11+I11)</f>
        <v>0.63259668508287292</v>
      </c>
      <c r="I12" s="2">
        <f>I11/(H11+I11)</f>
        <v>0.36740331491712708</v>
      </c>
      <c r="J12" s="2">
        <f>J11/(J11+K11)</f>
        <v>0.52758620689655178</v>
      </c>
      <c r="K12" s="2">
        <f>K11/(J11+K11)</f>
        <v>0.47241379310344828</v>
      </c>
    </row>
    <row r="13" spans="1:16" ht="24" customHeight="1">
      <c r="A13" s="3" t="s">
        <v>16</v>
      </c>
      <c r="B13" s="4">
        <v>2449</v>
      </c>
      <c r="C13" s="4">
        <v>1383</v>
      </c>
      <c r="D13" s="4">
        <v>1807</v>
      </c>
      <c r="E13" s="4">
        <v>1029</v>
      </c>
      <c r="F13" s="4">
        <v>1487</v>
      </c>
      <c r="G13" s="4">
        <v>782</v>
      </c>
      <c r="H13" s="4">
        <v>1118</v>
      </c>
      <c r="I13" s="4">
        <v>623</v>
      </c>
      <c r="J13" s="4">
        <v>1148</v>
      </c>
      <c r="K13" s="4">
        <v>821</v>
      </c>
    </row>
    <row r="14" spans="1:16" ht="24" customHeight="1">
      <c r="A14" s="3" t="s">
        <v>0</v>
      </c>
      <c r="B14" s="2">
        <f>B13/(B13+C13)</f>
        <v>0.63909185803757829</v>
      </c>
      <c r="C14" s="2">
        <f>C13/(B13+C13)</f>
        <v>0.36090814196242171</v>
      </c>
      <c r="D14" s="2">
        <f>D13/(D13+E13)</f>
        <v>0.63716502115655849</v>
      </c>
      <c r="E14" s="2">
        <f>E13/(D13+E13)</f>
        <v>0.36283497884344146</v>
      </c>
      <c r="F14" s="2">
        <f>F13/(F13+G13)</f>
        <v>0.65535478184222129</v>
      </c>
      <c r="G14" s="2">
        <f>G13/(F13+G13)</f>
        <v>0.34464521815777877</v>
      </c>
      <c r="H14" s="2">
        <f>H13/(H13+I13)</f>
        <v>0.64215967834577825</v>
      </c>
      <c r="I14" s="2">
        <f>I13/(H13+I13)</f>
        <v>0.35784032165422169</v>
      </c>
      <c r="J14" s="2">
        <f>J13/(J13+K13)</f>
        <v>0.58303707465718635</v>
      </c>
      <c r="K14" s="2">
        <f>K13/(J13+K13)</f>
        <v>0.4169629253428136</v>
      </c>
    </row>
    <row r="15" spans="1:16" ht="24" customHeight="1">
      <c r="A15" s="3" t="s">
        <v>17</v>
      </c>
      <c r="B15" s="5">
        <v>5853</v>
      </c>
      <c r="C15" s="5">
        <v>3629</v>
      </c>
      <c r="D15" s="5">
        <v>5307</v>
      </c>
      <c r="E15" s="5">
        <v>2899</v>
      </c>
      <c r="F15" s="5">
        <v>5096</v>
      </c>
      <c r="G15" s="5">
        <v>2300</v>
      </c>
      <c r="H15" s="5">
        <v>4537</v>
      </c>
      <c r="I15" s="5">
        <v>1951</v>
      </c>
      <c r="J15" s="5">
        <v>4550</v>
      </c>
      <c r="K15" s="5">
        <v>1872</v>
      </c>
    </row>
    <row r="16" spans="1:16" ht="24" customHeight="1">
      <c r="A16" s="3" t="s">
        <v>0</v>
      </c>
      <c r="B16" s="2">
        <f>B15/(B15+C15)</f>
        <v>0.61727483653237714</v>
      </c>
      <c r="C16" s="2">
        <f>C15/(B15+C15)</f>
        <v>0.38272516346762286</v>
      </c>
      <c r="D16" s="2">
        <f>D15/(D15+E15)</f>
        <v>0.64672191079697783</v>
      </c>
      <c r="E16" s="2">
        <f>E15/(D15+E15)</f>
        <v>0.35327808920302217</v>
      </c>
      <c r="F16" s="2">
        <f>F15/(F15+G15)</f>
        <v>0.68902109248242294</v>
      </c>
      <c r="G16" s="2">
        <f>G15/(F15+G15)</f>
        <v>0.31097890751757706</v>
      </c>
      <c r="H16" s="2">
        <f>H15/(H15+I15)</f>
        <v>0.69929099876695433</v>
      </c>
      <c r="I16" s="2">
        <f>I15/(H15+I15)</f>
        <v>0.30070900123304561</v>
      </c>
      <c r="J16" s="2">
        <f>J15/(J15+K15)</f>
        <v>0.708502024291498</v>
      </c>
      <c r="K16" s="2">
        <f>K15/(J15+K15)</f>
        <v>0.291497975708502</v>
      </c>
    </row>
    <row r="17" spans="1:11" ht="24" customHeight="1">
      <c r="A17" s="3" t="s">
        <v>18</v>
      </c>
      <c r="B17" s="5">
        <v>5541</v>
      </c>
      <c r="C17" s="5">
        <v>3162</v>
      </c>
      <c r="D17" s="5">
        <v>4723</v>
      </c>
      <c r="E17" s="5">
        <v>2974</v>
      </c>
      <c r="F17" s="5">
        <v>4558</v>
      </c>
      <c r="G17" s="5">
        <v>3002</v>
      </c>
      <c r="H17" s="5">
        <v>4550</v>
      </c>
      <c r="I17" s="5">
        <v>2765</v>
      </c>
      <c r="J17" s="5">
        <v>4600</v>
      </c>
      <c r="K17" s="5">
        <v>2765</v>
      </c>
    </row>
    <row r="18" spans="1:11" ht="24" customHeight="1">
      <c r="A18" s="3" t="s">
        <v>0</v>
      </c>
      <c r="B18" s="2">
        <f>B17/(B17+C17)</f>
        <v>0.63667700792830062</v>
      </c>
      <c r="C18" s="2">
        <f>C17/(B17+C17)</f>
        <v>0.36332299207169944</v>
      </c>
      <c r="D18" s="2">
        <f>D17/(D17+E17)</f>
        <v>0.61361569442639985</v>
      </c>
      <c r="E18" s="2">
        <f>E17/(D17+E17)</f>
        <v>0.3863843055736001</v>
      </c>
      <c r="F18" s="2">
        <f>F17/(F17+G17)</f>
        <v>0.60291005291005295</v>
      </c>
      <c r="G18" s="2">
        <f>G17/(F17+G17)</f>
        <v>0.3970899470899471</v>
      </c>
      <c r="H18" s="2">
        <f>H17/(H17+I17)</f>
        <v>0.62200956937799046</v>
      </c>
      <c r="I18" s="2">
        <f>I17/(H17+I17)</f>
        <v>0.37799043062200954</v>
      </c>
      <c r="J18" s="2">
        <f>J17/(J17+K17)</f>
        <v>0.62457569585879158</v>
      </c>
      <c r="K18" s="2">
        <f>K17/(J17+K17)</f>
        <v>0.37542430414120842</v>
      </c>
    </row>
    <row r="19" spans="1:11" ht="24" customHeight="1">
      <c r="A19" s="3" t="s">
        <v>19</v>
      </c>
      <c r="B19" s="4">
        <v>5449</v>
      </c>
      <c r="C19" s="4">
        <v>2053</v>
      </c>
      <c r="D19" s="4">
        <v>4856</v>
      </c>
      <c r="E19" s="4">
        <v>1820</v>
      </c>
      <c r="F19" s="4">
        <v>4471</v>
      </c>
      <c r="G19" s="4">
        <v>1787</v>
      </c>
      <c r="H19" s="5">
        <v>4267</v>
      </c>
      <c r="I19" s="5">
        <v>1743</v>
      </c>
      <c r="J19" s="5">
        <v>4259</v>
      </c>
      <c r="K19" s="5">
        <v>1821</v>
      </c>
    </row>
    <row r="20" spans="1:11" ht="24" customHeight="1">
      <c r="A20" s="3" t="s">
        <v>0</v>
      </c>
      <c r="B20" s="2">
        <f>B19/(B19+C19)</f>
        <v>0.72633964276193019</v>
      </c>
      <c r="C20" s="2">
        <f>C19/(B19+C19)</f>
        <v>0.27366035723806986</v>
      </c>
      <c r="D20" s="2">
        <f>D19/(D19+E19)</f>
        <v>0.72738166566806473</v>
      </c>
      <c r="E20" s="2">
        <f>E19/(D19+E19)</f>
        <v>0.27261833433193527</v>
      </c>
      <c r="F20" s="2">
        <f>F19/(F19+G19)</f>
        <v>0.71444550974752319</v>
      </c>
      <c r="G20" s="2">
        <f>G19/(F19+G19)</f>
        <v>0.28555449025247681</v>
      </c>
      <c r="H20" s="2">
        <f>H19/(H19+I19)</f>
        <v>0.70998336106489179</v>
      </c>
      <c r="I20" s="2">
        <f>I19/(H19+I19)</f>
        <v>0.29001663893510815</v>
      </c>
      <c r="J20" s="2">
        <f>J19/(J19+K19)</f>
        <v>0.70049342105263157</v>
      </c>
      <c r="K20" s="2">
        <f>K19/(J19+K19)</f>
        <v>0.29950657894736843</v>
      </c>
    </row>
  </sheetData>
  <mergeCells count="7">
    <mergeCell ref="A1:K1"/>
    <mergeCell ref="A2:K2"/>
    <mergeCell ref="A3:K3"/>
    <mergeCell ref="A4:K4"/>
    <mergeCell ref="A5:A6"/>
    <mergeCell ref="H5:I5"/>
    <mergeCell ref="J5:K5"/>
  </mergeCells>
  <phoneticPr fontId="2" type="noConversion"/>
  <pageMargins left="0.7" right="0.7" top="0.75" bottom="0.75" header="0.3" footer="0.3"/>
  <pageSetup paperSize="9" orientation="landscape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B6DBC-0D64-41D6-8BE2-278F55336D57}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114年</vt:lpstr>
      <vt:lpstr>113年</vt:lpstr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2026-01-07T03:25:20Z</cp:lastPrinted>
  <dcterms:created xsi:type="dcterms:W3CDTF">2023-02-21T07:49:06Z</dcterms:created>
  <dcterms:modified xsi:type="dcterms:W3CDTF">2026-01-07T03:25:44Z</dcterms:modified>
</cp:coreProperties>
</file>