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312" activeTab="0"/>
  </bookViews>
  <sheets>
    <sheet name="Sheet1" sheetId="1" r:id="rId1"/>
    <sheet name="Sheet2" sheetId="2" r:id="rId2"/>
    <sheet name="Sheet3" sheetId="3" r:id="rId3"/>
  </sheets>
  <definedNames>
    <definedName name="_xlnm.Print_Area" localSheetId="0">'Sheet1'!$A$1:$R$207</definedName>
  </definedNames>
  <calcPr fullCalcOnLoad="1"/>
</workbook>
</file>

<file path=xl/sharedStrings.xml><?xml version="1.0" encoding="utf-8"?>
<sst xmlns="http://schemas.openxmlformats.org/spreadsheetml/2006/main" count="2077" uniqueCount="1239">
  <si>
    <t>3.改變性別刻板印象與偏見、婚姻家庭權</t>
  </si>
  <si>
    <t>CEDAW公約第5條</t>
  </si>
  <si>
    <t>60分鐘</t>
  </si>
  <si>
    <t>高雄市前鎮戶政事務所</t>
  </si>
  <si>
    <t>新住民漁村體驗活動第3場-介紹海洋及漁業廢棄物</t>
  </si>
  <si>
    <t>5.政治與公共參與權</t>
  </si>
  <si>
    <t>利用辦理新住民活動場合，播放「希望的花朵」高雄市消除對婦女一切形式歧視公約(CEDAW)宣導微電影，探討婦女在面對照顧家庭與參與社區公共事務兩難的困境，呼籲社會大眾支持婦女參加公共事務。</t>
  </si>
  <si>
    <t>第7條</t>
  </si>
  <si>
    <t>15分鐘</t>
  </si>
  <si>
    <t>1.宣導影片播放</t>
  </si>
  <si>
    <t>6.其他</t>
  </si>
  <si>
    <t>新住民及其家人</t>
  </si>
  <si>
    <t>高雄市前鎮戶政事務所第二辦公處</t>
  </si>
  <si>
    <t>高雄市鳳山戶政事務所</t>
  </si>
  <si>
    <t>忠孝里「健康有約，相約綠園道-活力健康大家逗陣走」活動</t>
  </si>
  <si>
    <t xml:space="preserve">111-04-10
</t>
  </si>
  <si>
    <t>3.結合民間團體資源共同辦理</t>
  </si>
  <si>
    <t>180分鐘</t>
  </si>
  <si>
    <t>2.製作文宣品
6.大型活動場合設攤
22.機關對外網站網頁</t>
  </si>
  <si>
    <t>5.一般民眾</t>
  </si>
  <si>
    <t>一般民眾</t>
  </si>
  <si>
    <t>黃翠華       7429784分機2016　lcylvhth@kcg.gov.tw</t>
  </si>
  <si>
    <t>1.CEDAW概念</t>
  </si>
  <si>
    <t>第1條</t>
  </si>
  <si>
    <t xml:space="preserve">111-6-4
</t>
  </si>
  <si>
    <t>3.改變性別刻板印象與偏見、婚姻家庭權</t>
  </si>
  <si>
    <t>共30分鐘</t>
  </si>
  <si>
    <t>旗美地區</t>
  </si>
  <si>
    <t>鍾玉秀
6812734
分機22
s5924@kcg.gov.tw</t>
  </si>
  <si>
    <t>鹽埕區公所</t>
  </si>
  <si>
    <t>本(鹽埕)區民防團隊常年訓練</t>
  </si>
  <si>
    <t>111-06-15</t>
  </si>
  <si>
    <t>宣導CEDAW性平觀念，及本國透過立法令婦女在政治、社會、經濟、就業、文化、教育、健康、法律、家庭、人身安全等各個領域，獲得充分發展及保障，建立性平等的幸福社會。</t>
  </si>
  <si>
    <t>第5條
第16條</t>
  </si>
  <si>
    <t>1.宣導影片播放</t>
  </si>
  <si>
    <t>里長、里幹事、本所同仁及里民</t>
  </si>
  <si>
    <t>鹽埕區公所11樓大禮堂</t>
  </si>
  <si>
    <t>蔡沛汧
07-5335423
q1230@kcg.gov.tw</t>
  </si>
  <si>
    <t>鼓山區公所</t>
  </si>
  <si>
    <t>「迎春納福。揮毫送春聯」活動-性別不是阻力,盡情發揮潛力</t>
  </si>
  <si>
    <t xml:space="preserve">111-01-13
</t>
  </si>
  <si>
    <t xml:space="preserve">透過活動方式宣導，向里民及本所同仁宣導性別平等議題，透過海報及書寫春聯標語，傳達性別不是阻力的觀念；請里民及本所同仁將概念運用於區政事務並適時宣導，別再讓性別偏見。
</t>
  </si>
  <si>
    <t>第4條</t>
  </si>
  <si>
    <t>規劃1場次，共2小時</t>
  </si>
  <si>
    <t>2.製作文宣品
13.工作坊</t>
  </si>
  <si>
    <t xml:space="preserve">1.基層幹部(里鄰長、婦參成員)
3.人民團體、民間組織
(包含社福團體、社區發展協會...)
5.一般民眾
</t>
  </si>
  <si>
    <t>里（鄰）長、社區發展協會、里民</t>
  </si>
  <si>
    <t>鼓山區</t>
  </si>
  <si>
    <t>朱潔兒
075311191#21
ai8310@kcg.gov.tw</t>
  </si>
  <si>
    <t>三民區公所</t>
  </si>
  <si>
    <t>消除性別歧視，落實性別平等</t>
  </si>
  <si>
    <t>111-03-02</t>
  </si>
  <si>
    <t>2.歧視定義、消除歧視、推動基本人權與自由</t>
  </si>
  <si>
    <t>2.歧視定義、消除歧視、推動基本人權與自由</t>
  </si>
  <si>
    <t>藉由高雄市社區聯合發展協會召開第3屆第2次會員大會向會員宣導性別平等議題，傳達職業的選擇，性別不是阻力的觀念；請會員們將概念運用於社區事務並適時宣導，別再讓性別偏見，影響您我的未來，應勇敢逐夢，盡情發揮潛力。</t>
  </si>
  <si>
    <t>第1條至第3條</t>
  </si>
  <si>
    <t>5分鐘</t>
  </si>
  <si>
    <t>1.宣導影片播放</t>
  </si>
  <si>
    <t>1.基層幹部(里鄰長、婦參成員)</t>
  </si>
  <si>
    <t>高雄市社區聯合發展協會成員</t>
  </si>
  <si>
    <t>漢來飯店</t>
  </si>
  <si>
    <t>郭麗寬
3228160-259
kuan1022@kcg.gov.tw</t>
  </si>
  <si>
    <t>路竹區公所</t>
  </si>
  <si>
    <t>登革熱防治及市容整頓工作協調會</t>
  </si>
  <si>
    <t>111-03-22</t>
  </si>
  <si>
    <t>1.CEDAW概念
7.其他:性別主流化的發展與運用</t>
  </si>
  <si>
    <t>為倡議CEDAW公約落實於社區中，透過市府製作『希望的花朵』消除對婦女一切形式歧視公約(CEDAW)宣導計畫微電影影片，探討女性生長在台灣的處境，及從性別看見職場、政治、家事分工及教育的形成的案例，增加說明從性別及社區參與案例分享。</t>
  </si>
  <si>
    <t>20分鐘</t>
  </si>
  <si>
    <t>1.宣導影片播放
11.說明會</t>
  </si>
  <si>
    <t>里鄰長及社區發展協會成員</t>
  </si>
  <si>
    <t>路竹區公所5樓農業館</t>
  </si>
  <si>
    <t>黃淑貞
076979219
lj130@kcg.gov.tw</t>
  </si>
  <si>
    <t>彌陀區公所</t>
  </si>
  <si>
    <t>111年結合鄰長暨租佃委員文康活動協助性平觀念宣導</t>
  </si>
  <si>
    <t xml:space="preserve">111-04-15
</t>
  </si>
  <si>
    <t>3.改變性別刻板印象與偏見、婚姻家庭權</t>
  </si>
  <si>
    <t>透過性別平等相關議題宣導，破除「完美」家庭的迷思，肯定每一個人在家庭中的價值，對性別平等有更深的了解，達到性別認同的多元面貌。</t>
  </si>
  <si>
    <t>第5條
第16條</t>
  </si>
  <si>
    <t>30分鐘</t>
  </si>
  <si>
    <t>30分鐘</t>
  </si>
  <si>
    <t>1.宣導影片播放
2.製作文宣品</t>
  </si>
  <si>
    <t>鄰長、婦參委員、租佃委員</t>
  </si>
  <si>
    <t>雲林縣三好國際酒店</t>
  </si>
  <si>
    <t>呂秀蕙
076191216#35
apple214@kcg.gov.tw</t>
  </si>
  <si>
    <t>高雄市鳳山戶政事務所</t>
  </si>
  <si>
    <t>到校受理國民身分證初領案件</t>
  </si>
  <si>
    <t xml:space="preserve">111-04-07
</t>
  </si>
  <si>
    <t>1.CEDAW簡介</t>
  </si>
  <si>
    <t>1.CEDAW簡介</t>
  </si>
  <si>
    <t>藉由到校受理國民身分證初領案件時宣導：[消除對婦女一切形式歧視公約]簡稱CEDAW，是全球共同遵行的公約，世界共同的潮流，我國透過立法使婦女在政治、社會、經濟、就業、文化、教育… 等各個領域，獲得充分的發展與保障。</t>
  </si>
  <si>
    <t>CEDAW公約第1條</t>
  </si>
  <si>
    <t>1.自辦</t>
  </si>
  <si>
    <t>1.自辦</t>
  </si>
  <si>
    <t>60分鐘</t>
  </si>
  <si>
    <t xml:space="preserve">2.製作文宣品
22.機關對外網站網頁
</t>
  </si>
  <si>
    <t>2.教育現場人員(學校及教職員工生)</t>
  </si>
  <si>
    <t>學生</t>
  </si>
  <si>
    <t>鳳山區</t>
  </si>
  <si>
    <t>1.CEDAW簡介</t>
  </si>
  <si>
    <t>2.教育現場人員(學校及教職員工生)</t>
  </si>
  <si>
    <t>2.歧視定義、消除歧視、推動基本人權與自由</t>
  </si>
  <si>
    <t>消除對婦女一切形式歧視公約(CEDAW)定義、公約條文、一般性建議、國內推動CEDAW過程、CEDAW施行法重要條文等基礎概念簡介。</t>
  </si>
  <si>
    <t>CEDAW公約第1條至第16條簡介。</t>
  </si>
  <si>
    <t>3.簡報</t>
  </si>
  <si>
    <t>鳳西國中教職員工</t>
  </si>
  <si>
    <t>鳳西國中視聽教室</t>
  </si>
  <si>
    <t>為倡議CEDAW公約並落實於校園中，講述傳統根據新生兒性別有不同的禮俗，違反CEDAW第5條。提昇學童瞭解何謂性別不平等待遇，以消除歧視與改變性別刻板印象與偏見，保障女性人權是每個人的義務。</t>
  </si>
  <si>
    <t>第5條及第19號一般性建議</t>
  </si>
  <si>
    <t>15分鐘</t>
  </si>
  <si>
    <t>本校1樓川堂</t>
  </si>
  <si>
    <t>本校教職員工</t>
  </si>
  <si>
    <t>東門國小</t>
  </si>
  <si>
    <t>認識CEDAW內涵</t>
  </si>
  <si>
    <t>111-06-21</t>
  </si>
  <si>
    <t>第1條至第4條</t>
  </si>
  <si>
    <t>規劃1場次，每場次30分鐘，共30分鐘</t>
  </si>
  <si>
    <t>1.宣導影片播放
2.製作文宣品
10.座談會</t>
  </si>
  <si>
    <t>學校教職員工、小學生</t>
  </si>
  <si>
    <t>本校活動中心</t>
  </si>
  <si>
    <t>賴淑芬、6812811#50、synsia94@kcg.gov.tw</t>
  </si>
  <si>
    <t>高雄市政府警察局婦幼警察隊</t>
  </si>
  <si>
    <t>CEDAW及學童安全(含體驗警察裝備)、簡易防身術宣導活動</t>
  </si>
  <si>
    <t>111-03-25</t>
  </si>
  <si>
    <t>111-03-25</t>
  </si>
  <si>
    <t>部分傳統性別刻板印象認為男性較適合擔任警職，然依據CEDAW精神，應致力消除在各級和各種方式的教育中對男女任務的任何定型觀念，故透過本隊女性同仁於岡山國中的分享及說明，提升性別平等的職業概念。</t>
  </si>
  <si>
    <t>第10條</t>
  </si>
  <si>
    <t>一、辦理方式： 1.自辦
二、經費來源：無</t>
  </si>
  <si>
    <t>5小時</t>
  </si>
  <si>
    <t>2.製作文宣品
11.說明會</t>
  </si>
  <si>
    <t>岡山國中教師及學生</t>
  </si>
  <si>
    <t>岡山區</t>
  </si>
  <si>
    <t>陳舒晏 07-2152175a56971@kcg.gov.tw</t>
  </si>
  <si>
    <t>第2條</t>
  </si>
  <si>
    <t>1場次45分鐘</t>
  </si>
  <si>
    <t>在地國中師生</t>
  </si>
  <si>
    <t>高雄市政府警察局三民第二分局</t>
  </si>
  <si>
    <t>職業不分性別-CEDAW宣導活動</t>
  </si>
  <si>
    <t>(共2場次)  111-05-11  111-05-17</t>
  </si>
  <si>
    <t>3.改變性別刻板印象與偏見、婚姻家庭權</t>
  </si>
  <si>
    <t>為倡議CEDAW公約並落實於社區中，特規劃於義勇警察三民第二中隊常年及幹部訓練中宣導透過行政院性別平等處「職業不分性別」影片宣導CEDAW，以期將性別平等觀念確實推廣至社區。</t>
  </si>
  <si>
    <t>第2條</t>
  </si>
  <si>
    <t>規劃2場次，每場次30分鐘，共60分鐘</t>
  </si>
  <si>
    <t>1.宣導影片播放</t>
  </si>
  <si>
    <t>義勇警察三民第二中隊</t>
  </si>
  <si>
    <t>三民區</t>
  </si>
  <si>
    <t>葉佳珍
07-3814150
jane1025@kcg.gov.tw</t>
  </si>
  <si>
    <t>高雄市政府警察局鳳山分局</t>
  </si>
  <si>
    <t>社區治安會議及CEDAW宣導活動</t>
  </si>
  <si>
    <t>111-01-11</t>
  </si>
  <si>
    <t>為倡議CEDAW公約並落實於社區中，特規劃於社區治安會議宣導消除基於男女任務定型所產生之偏見及習俗。</t>
  </si>
  <si>
    <t>第5條</t>
  </si>
  <si>
    <t>3.簡報</t>
  </si>
  <si>
    <t>本分局轄區內各里里長</t>
  </si>
  <si>
    <t>周淑媛
07-7436851
ke0008@kcg.gov.tw</t>
  </si>
  <si>
    <t>111-01-01~111-06-30</t>
  </si>
  <si>
    <t>無</t>
  </si>
  <si>
    <t>3.團體、組織</t>
  </si>
  <si>
    <t>追求性別平等與尊重</t>
  </si>
  <si>
    <t>111-01-12</t>
  </si>
  <si>
    <t>藉由河堤社區發展協會召開第8屆第2次會員大會，向會員及貴賓宣導追求性別平等議題，透過顛覆傳統性別刻板印象，別再存有性別偏見，性別應彼此尊重。</t>
  </si>
  <si>
    <t>第1條至第4條</t>
  </si>
  <si>
    <t>5分鐘</t>
  </si>
  <si>
    <t>1.宣導影片播放</t>
  </si>
  <si>
    <t>3.人民團體、民間組織</t>
  </si>
  <si>
    <t>河堤社區發展協會會員</t>
  </si>
  <si>
    <t>林皇宮</t>
  </si>
  <si>
    <t>郭麗寬
3228160-259
kuan1022@kcg.gov.tw</t>
  </si>
  <si>
    <t>鴨寮據點健康
促進活動</t>
  </si>
  <si>
    <t>111-03-15</t>
  </si>
  <si>
    <t>1.CEDAW概念</t>
  </si>
  <si>
    <t>1.宣導性別平等，以加強社區民  眾對性別主流化基本概念及性別平等                                               2.提升性別意識培力，落實性別平等觀念</t>
  </si>
  <si>
    <t xml:space="preserve">15分鐘 </t>
  </si>
  <si>
    <t>2.製作文宣品
23.其他:海報、紅布條</t>
  </si>
  <si>
    <t>3.人民團體、民間組織(社區發展協會)</t>
  </si>
  <si>
    <t>鴨寮社區據點志工及長輩</t>
  </si>
  <si>
    <t>鴨寮社區活動中心</t>
  </si>
  <si>
    <t>陳木村
076979209
j132huu@kcg.gov.tw</t>
  </si>
  <si>
    <t>竹東據點防疫
宣導</t>
  </si>
  <si>
    <t>111-06-21</t>
  </si>
  <si>
    <t>1.CEDAW概念7.其他:健康、醫療與照顧</t>
  </si>
  <si>
    <t>1.宣導性別平等，以加強社區民  眾對性別主流化基本概念及性別平等                                               2.提升性別意識培力，落實性別平等觀念</t>
  </si>
  <si>
    <t>1.宣導影片播放
2.製作文宣品</t>
  </si>
  <si>
    <t>竹東社區據點志工及長輩</t>
  </si>
  <si>
    <t>竹東寮社區活動中心</t>
  </si>
  <si>
    <t>杉林區公所</t>
  </si>
  <si>
    <t>杉林區睦鄰活動(健康講座-增進民眾日常健康知識及用藥安全）-CEDAW社區宣導活動</t>
  </si>
  <si>
    <t xml:space="preserve">111-08-08
</t>
  </si>
  <si>
    <t>為倡議CEDAW公約並落實於社區中，特規劃10場次，包含偏區及都會區，透過專題演講方式，融入吳念真導演製作『台灣女人故事』影片，除了探討女性生長在台灣的處境外，增加說明從性別看見家務分工的形成，及男性照顧者的案例分享。</t>
  </si>
  <si>
    <t xml:space="preserve">第5條
</t>
  </si>
  <si>
    <t xml:space="preserve">
1.自辦
</t>
  </si>
  <si>
    <t xml:space="preserve">1.宣導影片播放
</t>
  </si>
  <si>
    <t>在地民眾.新住民</t>
  </si>
  <si>
    <t>杉林社區活動中心</t>
  </si>
  <si>
    <t>邱郁捷
076771340/purdin12@kcg.gov.tw</t>
  </si>
  <si>
    <t>111-05-22</t>
  </si>
  <si>
    <t>陳玉玲
8115128
yulingch@kcg.gov.tw</t>
  </si>
  <si>
    <t>高雄市小港戶政事務所</t>
  </si>
  <si>
    <t>新春揮毫業務宣導活動</t>
  </si>
  <si>
    <t>111-1-20</t>
  </si>
  <si>
    <t>3.改變性別刻板印象與偏見   、婚姻家庭權</t>
  </si>
  <si>
    <t>消除對婦女一切歧視公約，破除刻板印象與偏見，CEDAW相關條文及一般性建議及應用案列(性別觀點解析)</t>
  </si>
  <si>
    <t>2小時</t>
  </si>
  <si>
    <t>6.大型活動場合設攤</t>
  </si>
  <si>
    <t>參與新春揮毫活動之里民</t>
  </si>
  <si>
    <t>小港行政中心大樓一樓</t>
  </si>
  <si>
    <t>洪蘋秀8119784分機23    jou001@kcg.gov.tw</t>
  </si>
  <si>
    <t>結合本轄忠孝里辦理「健康有約，相約綠園道-活力健康大家逗陣走」活動設攤宣導：1.性別平等大步走 從母姓、從父姓一樣好2.CEDAW」消除對婦女一切形式歧視公約，促進性別平等，讓世界更美好。</t>
  </si>
  <si>
    <t>鳳山區</t>
  </si>
  <si>
    <t>黃翠華       7429784分機2016　lcylvhth@kcg.gov.tw</t>
  </si>
  <si>
    <t>CEDAW宣導活動</t>
  </si>
  <si>
    <t>5.一般民眾</t>
  </si>
  <si>
    <t>旗山</t>
  </si>
  <si>
    <t>葉津志6614461
t1126@kcg.gov.tw</t>
  </si>
  <si>
    <t>高雄市美濃戶政事務所</t>
  </si>
  <si>
    <t>與NGO團體合作
辦理「新住民文化之旅･美濃多元五月節活動」</t>
  </si>
  <si>
    <t xml:space="preserve">為倡議CEDAW公約並落實於社區中，尤其是新住民，配合活動由本所主任方聰士以演講方式介紹CEDAW來源及內涵，並特別強調第5條核心概念。
</t>
  </si>
  <si>
    <t>CEDAW條文第5條</t>
  </si>
  <si>
    <t>新住民及其家屬</t>
  </si>
  <si>
    <t>高雄市政府勞工局</t>
  </si>
  <si>
    <t>高雄市政府勞工局</t>
  </si>
  <si>
    <t>111年度不當勞動行為議題暨性別工作平等法令宣導會</t>
  </si>
  <si>
    <t xml:space="preserve">111-05-30
</t>
  </si>
  <si>
    <t>1.CEDAW簡介</t>
  </si>
  <si>
    <t>宣導性別基礎概念或性別平等意識培力
及CEDAW。</t>
  </si>
  <si>
    <t>CWDAW公約第11條</t>
  </si>
  <si>
    <t xml:space="preserve">1.自辦
</t>
  </si>
  <si>
    <t>10分鐘</t>
  </si>
  <si>
    <t>3.簡報</t>
  </si>
  <si>
    <t>一般民眾</t>
  </si>
  <si>
    <t>高雄市政府勞工局5簡報室</t>
  </si>
  <si>
    <t>邱意璇
07-8124613#333
shaun41@kcg.gov.tw</t>
  </si>
  <si>
    <t>勞工局訓練就業中心</t>
  </si>
  <si>
    <t>透過具備性別教育專業知能之專業師資授課，增進受訓學員對性別平等教育基本精神及相關法令的瞭解，並透過性別發展理論之探討及性別平等議題的省思來提升性別意識。</t>
  </si>
  <si>
    <t>CEDAW公約第5條</t>
  </si>
  <si>
    <t>3小時</t>
  </si>
  <si>
    <t>5.一般民眾</t>
  </si>
  <si>
    <t>高雄市政府衛生局</t>
  </si>
  <si>
    <t>CEDAW宣導影片-身為女性，我的穿著，我決定</t>
  </si>
  <si>
    <t>111年2-5月</t>
  </si>
  <si>
    <t>長期以來社會對於女性穿著存在一些刻版印象，本部影片藉由生活情境穿插一小部份女性穿著，讓民眾反思日常生活中若看到女性有展示身材或是搶眼的打扮時，自己如何看待?主觀意識評論是否落入刻版印象泥淖？且引用CEDAW第5條讓民眾認識CEDAW及期盼改變民眾對性別偏見。</t>
  </si>
  <si>
    <t xml:space="preserve">一、辦理方式： 1.自辦        
 二、經費來源：
1.自有，33060元
</t>
  </si>
  <si>
    <t>影片片長3分鐘</t>
  </si>
  <si>
    <t>機關對外網站網頁   (官網、臉書)</t>
  </si>
  <si>
    <t>網路平台</t>
  </si>
  <si>
    <t>郭家琪   07-7134000#4126   angelkao@kcg.gov.tw</t>
  </si>
  <si>
    <t>高雄市政府環境保護局中區資源回收廠</t>
  </si>
  <si>
    <t>高雄市政府環境保護局中區資源回收廠</t>
  </si>
  <si>
    <t>CEDAW是全球共同遵行的公約，世界共同的潮流，政府透過立法使婦女在就業、教育、法律、人身安全等各領域，獲得充分的發展與保障，建立性別平等的幸福社會。</t>
  </si>
  <si>
    <t>1.自行辦理</t>
  </si>
  <si>
    <t xml:space="preserve"> 2.海報</t>
  </si>
  <si>
    <t>三民區回饋里里民及本市市民</t>
  </si>
  <si>
    <t>本廠回饋設施中心</t>
  </si>
  <si>
    <t>陳姿純  073909400#801   p3896851@kcg.gov.tw</t>
  </si>
  <si>
    <t>【促進性別平等  讓世界更美好】廣告文宣</t>
  </si>
  <si>
    <t>111-01-01~111-06-30</t>
  </si>
  <si>
    <t>6.教育權、就業權、經濟權</t>
  </si>
  <si>
    <t>讓女生有平等的機會發揮潛能，男可以做女生的工作項目，女生也可做男生的工作職業消除性別刻板印象。</t>
  </si>
  <si>
    <t>CEDAW公約第10條</t>
  </si>
  <si>
    <t>1.自行辦理</t>
  </si>
  <si>
    <t xml:space="preserve">2.海報
</t>
  </si>
  <si>
    <t>5.一般民眾</t>
  </si>
  <si>
    <t>三民區回饋里里民及本市市民</t>
  </si>
  <si>
    <t>本廠回饋設施游泳館</t>
  </si>
  <si>
    <t>陳姿純  073909400#801   p3896851@kcg.gov.tw</t>
  </si>
  <si>
    <t>性別平等讓世界更美好</t>
  </si>
  <si>
    <t>1.CEDAW簡介
3.改變性別刻板印象與偏見、婚姻家庭權</t>
  </si>
  <si>
    <t>宣導支持行別平權、CEDAW(希朵)女力高雄，促進性別平等讓世界更美好，消除性別歧視及保障婦女權益，落實性別平等之觀念。</t>
  </si>
  <si>
    <t>第1-4條</t>
  </si>
  <si>
    <t>規劃2場次，每場次4小時，共8小時</t>
  </si>
  <si>
    <t>23.其他-本區疫苗施打站活動</t>
  </si>
  <si>
    <t>鼓山區</t>
  </si>
  <si>
    <t>王佳綺
075311191#55
yvonne11@kcg.gov.tw</t>
  </si>
  <si>
    <t>苓雅區公所</t>
  </si>
  <si>
    <t>「2022高雄乞龜祈福祈平安觀光文化節」性別平等宣導活動</t>
  </si>
  <si>
    <t xml:space="preserve">111-02-15
</t>
  </si>
  <si>
    <t>為倡議CEDAW公約，以苓雅產業文化特色結合三多商圈推廣本市傳統文化，除體驗宗教文化活動外，另舉辦創術展示活動及慈善賑濟，並將活動中物資分送給弱勢單親家庭，同時透過紅布條及海報方式宣導，提倡改變性別刻板印象與偏見、婚姻家庭權。</t>
  </si>
  <si>
    <t>CEDAW條文第五條、第七條釋意</t>
  </si>
  <si>
    <t xml:space="preserve">
2.製作文宣品</t>
  </si>
  <si>
    <t>不特定參加民眾</t>
  </si>
  <si>
    <t>意誠堂</t>
  </si>
  <si>
    <t>蔡惠娟
07-3322351#2505
sx016032@kcg.gov.tw</t>
  </si>
  <si>
    <t>林園區公所</t>
  </si>
  <si>
    <t>111年鳳山水庫水資源教育宣導暨節能減碳登革熱防治活動</t>
  </si>
  <si>
    <t>111-6-25~26</t>
  </si>
  <si>
    <t>家暴防治</t>
  </si>
  <si>
    <t>第16條</t>
  </si>
  <si>
    <t>1.自辦</t>
  </si>
  <si>
    <t xml:space="preserve">30
</t>
  </si>
  <si>
    <t>2.製作文宣品</t>
  </si>
  <si>
    <t xml:space="preserve">5.一般民眾
</t>
  </si>
  <si>
    <t>活動參加者</t>
  </si>
  <si>
    <t>本區鳳山水庫</t>
  </si>
  <si>
    <t>黃秋燕
07-6412511#309
maine@kcg.gov.tw</t>
  </si>
  <si>
    <t>路竹區役男抽籤場</t>
  </si>
  <si>
    <t>(共3場次)
111-01-03
111-01-25
111-03-22</t>
  </si>
  <si>
    <t>1.CEDAW概念
7.其他:性別主流化的發展與運用</t>
  </si>
  <si>
    <t>為倡議性別平等、CEDAW公約落實於新鮮人，透過市府製作『希望的花朵』消除對婦女一切形式歧視公約微電影，探討女性生長在台灣的處境，及從性別看見職場、政治、家事分工及教育的案例及健康照護防疫新概念。</t>
  </si>
  <si>
    <t>規劃3場次，每場次15分鐘，共45分鐘</t>
  </si>
  <si>
    <t>1.宣導影片播放
11.說明會</t>
  </si>
  <si>
    <t>抽籤役男及其家屬</t>
  </si>
  <si>
    <t>路竹區公所5樓農業館</t>
  </si>
  <si>
    <t>黃淑貞
076979219
lj130@kcg.gov.tw</t>
  </si>
  <si>
    <t>2.製作文宣品
6.大型活動場合設攤</t>
  </si>
  <si>
    <t>高雄市政府新聞局所屬高雄廣播電臺</t>
  </si>
  <si>
    <t>CEDAW宣導新聞報導</t>
  </si>
  <si>
    <t>每則新聞約30秒至2分鐘，播出1至3次</t>
  </si>
  <si>
    <t>宣導對象涵蓋恆春半島至嘉南平原，包括高雄市、臺南市及屏東縣之聽眾</t>
  </si>
  <si>
    <t>電臺收聽範圍涵蓋恆春半島至嘉南平原，包括高雄市、臺南市及屏東縣。</t>
  </si>
  <si>
    <t>無法具體呈現聽眾性別人數</t>
  </si>
  <si>
    <t>5.政治與公共參與權</t>
  </si>
  <si>
    <t>宣導改變性別刻板印象與偏見、婚姻家庭權等CEDAW概念。</t>
  </si>
  <si>
    <t>6.教育權、就業權、經濟權</t>
  </si>
  <si>
    <t>發射範圍涵蓋恆春半島至嘉南平原，包括高雄市、臺南市及屏東縣，每日清晨六點到深夜二點，每日播音20小時</t>
  </si>
  <si>
    <t>前鎮區公所</t>
  </si>
  <si>
    <t>「拒絕背後靈～跟騷防治講座」CEDAW宣導活動</t>
  </si>
  <si>
    <t xml:space="preserve">111-05-10
</t>
  </si>
  <si>
    <t>1.CEDAW簡介
2.歧視定義、消除歧視、推動基本人權與自由</t>
  </si>
  <si>
    <t xml:space="preserve">為倡議CEDAW公約並落實於社區中，藉由本區辦理「拒絕背後靈～跟騷防治講座」同時播放CEDAW影片宣導。
</t>
  </si>
  <si>
    <t>10分鐘影片及2小時講座</t>
  </si>
  <si>
    <t>1.基層幹部(婦參成員)</t>
  </si>
  <si>
    <t>婦參委員及社區婦女、本所同仁</t>
  </si>
  <si>
    <t>本所四樓會議室</t>
  </si>
  <si>
    <t>謝琍安
07-8215176-238
rukia15@kcg.gov.tw</t>
  </si>
  <si>
    <t>旗津區公所</t>
  </si>
  <si>
    <t>從「勝負反手拍」電影談友善性別(含CEDAW暫行特別措施)講座</t>
  </si>
  <si>
    <t>介紹CEDAW來源及內涵，瞭解CEDAW的制定精神與公約各條內容，特別從影片中歧視女性的議題，深入體會第五條消除性別刻板印象的影響，藉以提昇婦參等同仁性別敏感度，並於日常中實踐友善性別，及關注婦女權益。</t>
  </si>
  <si>
    <t>定義
國內推動CEDAW過程
全條文簡介</t>
  </si>
  <si>
    <t>1.宣導影片播放
7.實體課程</t>
  </si>
  <si>
    <t>1.基層幹部(里鄰長、婦參成員)
5.一般民眾</t>
  </si>
  <si>
    <t>旗津區婦參成員及志工</t>
  </si>
  <si>
    <t>本所3樓會議室</t>
  </si>
  <si>
    <t>劉晃華
07-5712500-306
magellan@kcg.gov.tw</t>
  </si>
  <si>
    <t>鳳山區公所</t>
  </si>
  <si>
    <t>性別平等及CEDAW宣導暨111 年度「樂活高雄、智慧城市」學習列車「防疫紓壓-樂陶陶」</t>
  </si>
  <si>
    <t xml:space="preserve">111-04-22
</t>
  </si>
  <si>
    <t>簡報宣導性別平等，提升對性別平等、多元尊重的觀念。例如：家庭中不同性別皆應受到平等對待，反對性別歧視。
世界人權宣言宣示人皆生而自由，在尊嚴及權利上均各平等，人人有權享受該宣言所載的一切權利與自由。</t>
  </si>
  <si>
    <t xml:space="preserve">1.宣導影片播放
3.簡報
7.實體課程
10.座談會
</t>
  </si>
  <si>
    <t>1.基層幹部(婦參成員)</t>
  </si>
  <si>
    <t>婦參成員及本區民眾</t>
  </si>
  <si>
    <t>本所4樓會議室</t>
  </si>
  <si>
    <t>曾怡婷
077422111#362
elsa74@kcg.gov.tw</t>
  </si>
  <si>
    <t>橋頭區公所</t>
  </si>
  <si>
    <t>從性別平等談跟蹤騷擾及性別數位暴力講座</t>
  </si>
  <si>
    <t>111-04-20</t>
  </si>
  <si>
    <t>透過講座提升民眾對於跟騷議題及數位性別暴力的關注及因應方式，落實性別暴力防制</t>
  </si>
  <si>
    <t>無特定條文，簡介概念</t>
  </si>
  <si>
    <t>7.實體課程</t>
  </si>
  <si>
    <t>1.基層幹部(婦參成員)
6.其他(社區志工)</t>
  </si>
  <si>
    <t>婦參成員、社區志工</t>
  </si>
  <si>
    <t>橋頭區公所</t>
  </si>
  <si>
    <t>孫靖渝
6110246#125
pachii@kcg.gov.tw</t>
  </si>
  <si>
    <t>田寮區公所</t>
  </si>
  <si>
    <t>性別平等政策綱領各領域專案研討-人口、婚姻與家庭工作坊(含兩公約)</t>
  </si>
  <si>
    <t>111-06-29</t>
  </si>
  <si>
    <t xml:space="preserve">引用CEDAW條文內容認識婚姻與家庭、性別平權等課程，藉由婚姻與家庭的實務及案例研討，積極以CEDAW 來落實婦女人權及性別平等。
</t>
  </si>
  <si>
    <t xml:space="preserve">一、辦理方式： 1.自辦
3.結合民間團體資源共同辦理        二、經費來源：
補助，6200元
</t>
  </si>
  <si>
    <t>規劃1場次，3小時</t>
  </si>
  <si>
    <t xml:space="preserve">1.宣導影片播放
3.簡報
7.實體課程
13.工作坊
</t>
  </si>
  <si>
    <t>1.基層幹部(里鄰長、婦參成員)
5.一般民眾
6.其他</t>
  </si>
  <si>
    <t xml:space="preserve">本所婦女社會參與小組成員、社區發展協會及田寮區一般民眾                        </t>
  </si>
  <si>
    <t>田寮區公所2樓會議室</t>
  </si>
  <si>
    <t>吳秀月
6361475*16       hsiuyueh@kcg.gov.tw</t>
  </si>
  <si>
    <t>從性別平等談數位性別暴力之防制與跟騷法</t>
  </si>
  <si>
    <t>111-04-19</t>
  </si>
  <si>
    <t>利用簡報方式說明，以性別的差異說明破除性別刻板印象、尊重多元性別差異、破除不平等的性別分工、支持友善性別政策。介紹八大跟騷樣態，包含盯梢、要求約會、網路騷擾等都納入規範，讓婦女明瞭新法令並有效幫助保護婦女安全。</t>
  </si>
  <si>
    <t>1.基層幹部(婦參成員)
5.一般民眾</t>
  </si>
  <si>
    <t>婦參成員及參加課程之民眾</t>
  </si>
  <si>
    <t>CEDAW宣導</t>
  </si>
  <si>
    <t>性別與影像</t>
  </si>
  <si>
    <t>從大眾媒體傳播認識性別主流化與多元性別</t>
  </si>
  <si>
    <t>一、辦理方式：1.自辦
二、經費來源：2.自有，18,220元</t>
  </si>
  <si>
    <t>規劃9場次，每場次100分鐘</t>
  </si>
  <si>
    <t>7.實體課程
8.數位課程</t>
  </si>
  <si>
    <t>本校修課學生</t>
  </si>
  <si>
    <t>小港</t>
  </si>
  <si>
    <t>洪嘉鴻 078012008 chia1236@ouk.edu.tw</t>
  </si>
  <si>
    <t>高雄市政府教育局家庭教育中心</t>
  </si>
  <si>
    <t>認識CEDAW公約中與婚姻家庭相關之條文內容</t>
  </si>
  <si>
    <t>10分鐘(課程前宣導)</t>
  </si>
  <si>
    <t>周珮樺
7409350轉24
c89g127@kcg.gov.tw</t>
  </si>
  <si>
    <t>非莫里性別新視界</t>
  </si>
  <si>
    <t>111-06-17
111-06-22</t>
  </si>
  <si>
    <t>大寮區、大社區及林園區農會家政班班員</t>
  </si>
  <si>
    <t xml:space="preserve">大寮區農會
大社區農會
</t>
  </si>
  <si>
    <t>高雄市政府農業局</t>
  </si>
  <si>
    <t>我要事業也要家庭系列講座</t>
  </si>
  <si>
    <t>111-04-08
111-04-13
111-04-18</t>
  </si>
  <si>
    <t>4.企業</t>
  </si>
  <si>
    <t>員工</t>
  </si>
  <si>
    <t>自來水第七管理處
自來水南區工程總處
臺灣港務股份有限公司人力資源處</t>
  </si>
  <si>
    <t>高雄市政府勞工局勞動檢查處</t>
  </si>
  <si>
    <t>女性勞工母性健康保護宣導會(上午場)</t>
  </si>
  <si>
    <t xml:space="preserve">111-01-18 </t>
  </si>
  <si>
    <t>包含CEDAW三大核心概念、第11條文，並搭配宣導母性健康保護實施辦法及跟蹤騷擾防治法(110年12月1日公布)，保障兩性工作平等及安全。</t>
  </si>
  <si>
    <t>CEDAW公約第11條</t>
  </si>
  <si>
    <t xml:space="preserve">一、辦理方式：
1.自辦
二、經費來源：
1.自有，7,000元
</t>
  </si>
  <si>
    <t>30分鐘</t>
  </si>
  <si>
    <t>1.宣導影片播放
3.簡報
7.實體課程</t>
  </si>
  <si>
    <t>4.企業、工會、勞工、外勞仲介</t>
  </si>
  <si>
    <t>勞工</t>
  </si>
  <si>
    <t>高雄市政府勞工局勞動檢查處(高雄市鳥松區大埤路117號2樓)</t>
  </si>
  <si>
    <t>詹宗憲
07-7336959#610
redarch@kcg.gov.tw</t>
  </si>
  <si>
    <t>附件2-1        2科</t>
  </si>
  <si>
    <t>女性勞工母性健康保護宣導會(下午場)</t>
  </si>
  <si>
    <t>附件2-2    2科</t>
  </si>
  <si>
    <t>111年度春安期間職業災害預防宣導會(路竹場)</t>
  </si>
  <si>
    <t>111-01-20</t>
  </si>
  <si>
    <t>油機工業股份有限公司2樓國際會議廳</t>
  </si>
  <si>
    <t>附件2-3   1科</t>
  </si>
  <si>
    <t>111年度(住宿餐飲業)職業安全衛生暨職災預防宣導會</t>
  </si>
  <si>
    <t>111-01-26</t>
  </si>
  <si>
    <t>高雄市政府勞工局勞動檢查處(高雄市鳥松區大埤路117號2樓)</t>
  </si>
  <si>
    <t>附件2-4   5科</t>
  </si>
  <si>
    <t>111-01-27</t>
  </si>
  <si>
    <t>附件2-5   5科</t>
  </si>
  <si>
    <t>111年度春安期間職業災害預防宣導會(大寮場)</t>
  </si>
  <si>
    <t>111-02-08</t>
  </si>
  <si>
    <t>附件2-6   1科</t>
  </si>
  <si>
    <t>111年度保全業及水上運輸業職業災害預防宣導會</t>
  </si>
  <si>
    <t>111-02-16</t>
  </si>
  <si>
    <t xml:space="preserve">一、辦理方式：
1.自辦
二、經費來源：
1.自有，7,480元
</t>
  </si>
  <si>
    <t>高雄市政府勞工局勞動檢查處(高雄市鳥松區大埤路117號4樓)</t>
  </si>
  <si>
    <t>附件2-7 5科</t>
  </si>
  <si>
    <t>111國際婦女節工會幹部女性講座計畫</t>
  </si>
  <si>
    <t>111-03-07</t>
  </si>
  <si>
    <t>CEDAW概念</t>
  </si>
  <si>
    <t>介紹CEDAW概念，並導入工會運作機制。</t>
  </si>
  <si>
    <t xml:space="preserve">定義
一般性建議
</t>
  </si>
  <si>
    <t>4.工會</t>
  </si>
  <si>
    <t>高雄市各工會組織女性幹部、會務</t>
  </si>
  <si>
    <t>高雄市立社會教育館演藝廳</t>
  </si>
  <si>
    <t>陳沛華078124613-123   sandy112@kcg.gov.tw</t>
  </si>
  <si>
    <t>附件2-8組織科</t>
  </si>
  <si>
    <t>111年度電信工程業職業安全衛生暨職災預防宣導會(3/15)</t>
  </si>
  <si>
    <t>111-03-15</t>
  </si>
  <si>
    <t>高雄圓山大飯店5樓柏壽廳(高雄市鳥松區山路2號)</t>
  </si>
  <si>
    <t>附件2-9   5科</t>
  </si>
  <si>
    <t>111年度遊覽車及客運業職業災害預防宣導會（3/28）</t>
  </si>
  <si>
    <t>111-03-28</t>
  </si>
  <si>
    <t>附件2-10           5科</t>
  </si>
  <si>
    <t>111年度遊覽車及客運業職業災害預防宣導會（3/31）</t>
  </si>
  <si>
    <t>111-03-31</t>
  </si>
  <si>
    <t>附件2-11               5科</t>
  </si>
  <si>
    <t>職安概論暨法規宣導會</t>
  </si>
  <si>
    <t>111-04-07</t>
  </si>
  <si>
    <t>附件2-12         6科</t>
  </si>
  <si>
    <t>職安概論暨法規宣導會</t>
  </si>
  <si>
    <t>111-04-12</t>
  </si>
  <si>
    <t>附件2-13        6科</t>
  </si>
  <si>
    <t>111-04-18</t>
  </si>
  <si>
    <t>附件2-14             6科</t>
  </si>
  <si>
    <t>111年度加油(氣)站職業安全衛生及災害預防宣導會(5/27、5/30)</t>
  </si>
  <si>
    <t>111-05-27</t>
  </si>
  <si>
    <t>附件2-15          5科</t>
  </si>
  <si>
    <t>111年度加油(氣)站職業安全衛生及災害預防宣導會(5/27、5/30)</t>
  </si>
  <si>
    <t>111-05-30</t>
  </si>
  <si>
    <t>附件2-16             5科</t>
  </si>
  <si>
    <t>111年度保全業職業災害預防宣導會</t>
  </si>
  <si>
    <t>111-06-24</t>
  </si>
  <si>
    <t>附件2-18               6科</t>
  </si>
  <si>
    <t>新住民「園藝治療輕鬆翫」學習專班</t>
  </si>
  <si>
    <t>111-04-30</t>
  </si>
  <si>
    <t>1.多元文化趨勢與發展樣貌。
2.性別議題的探討：性別敏銳度、性別意識。
3.性別角色與家庭分工。
透過本計畫之專業講師教授新住民家庭成員(配偶、子女、翁姑等)認識多元文化及性別角色的關係，從性別角色與家庭分工等概念學習家庭經營技巧，增進家庭和諧及成員親密關係更為緊密。</t>
  </si>
  <si>
    <t>1場次
120分蹱</t>
  </si>
  <si>
    <t>3.簡報
7.實體課程</t>
  </si>
  <si>
    <t xml:space="preserve">新住民
</t>
  </si>
  <si>
    <t>三民戶政所</t>
  </si>
  <si>
    <t>柯宛辰
3951246分機48
jiuankeo@kcg.gov.tw</t>
  </si>
  <si>
    <t>介紹CEDAW由來、條文內容、主要精神。</t>
  </si>
  <si>
    <t>2小時(課程融入)</t>
  </si>
  <si>
    <t>111-03-08</t>
  </si>
  <si>
    <t>CEDAW婚姻家庭相關條文及與基於性別的暴力侵害婦女相關條文與因應作為</t>
  </si>
  <si>
    <t>CEDAW第35條一般性建議、第5、16條內容</t>
  </si>
  <si>
    <t>砲兵43指揮部軍士官兵</t>
  </si>
  <si>
    <t>大樹區砲兵43指揮部</t>
  </si>
  <si>
    <t>替代役男</t>
  </si>
  <si>
    <t>四維行政中心大禮堂</t>
  </si>
  <si>
    <t>高雄市政府運動發展局</t>
  </si>
  <si>
    <t>111年度「消除對婦女一切形式歧視公約實務與案例研討-認識CEDAW：概念釐清與案例研討」研習</t>
  </si>
  <si>
    <t>111-02-21</t>
  </si>
  <si>
    <t>1.CEDAW概念
7.其他：案例研討</t>
  </si>
  <si>
    <t>推動性別平權、促進女孩身心健康、教育、人身安全及改善傳統禮俗、媒體內容性別刻板印象與歧視。</t>
  </si>
  <si>
    <t>定義
全條文簡介</t>
  </si>
  <si>
    <t>約聘僱人員、職工</t>
  </si>
  <si>
    <t>本局會議室</t>
  </si>
  <si>
    <t>黃瑋翎
07-5813680
winnie27@kcg.gov.tw</t>
  </si>
  <si>
    <t>高雄市政府公務人力發展中心</t>
  </si>
  <si>
    <t>CEDAW實務案例(含多重與交叉歧視)研討班</t>
  </si>
  <si>
    <t>使公務同仁瞭解及運用CEDAW，促進辨識直接、間接歧視及交叉歧視，認識暫行特別措施作法及相關案例。</t>
  </si>
  <si>
    <t>介紹CEDAW，促進同仁辨識直接、間接歧視及交叉歧視，認識暫行特別措施</t>
  </si>
  <si>
    <t xml:space="preserve">一、辦理方式：1.自辦
二、經費來源：
1.自有，2萬2千元
</t>
  </si>
  <si>
    <t>本府各機關學校委任職以上公務人員</t>
  </si>
  <si>
    <t>本府公務人力發展中心</t>
  </si>
  <si>
    <t>蔡佩純07-3422101#203</t>
  </si>
  <si>
    <t>2.教育現場人員(學校及教職員工生)</t>
  </si>
  <si>
    <t xml:space="preserve">1.宣導影片播放
7.實體課程
</t>
  </si>
  <si>
    <t>3.人民團體、民間組織</t>
  </si>
  <si>
    <t>1.基層幹部(里鄰長、婦參成員)</t>
  </si>
  <si>
    <t>場次：5</t>
  </si>
  <si>
    <t>合計人次：</t>
  </si>
  <si>
    <t>比率：</t>
  </si>
  <si>
    <t>場次：7</t>
  </si>
  <si>
    <t>場次：1</t>
  </si>
  <si>
    <t>場次：1</t>
  </si>
  <si>
    <t>(一)一般宣導-基層幹部(里鄰長、婦參成員)</t>
  </si>
  <si>
    <t>(一)一般宣導-教育現場人員(學校及教職員工生)</t>
  </si>
  <si>
    <t>(一)一般宣導-人民團體、民間組織</t>
  </si>
  <si>
    <t>(一)一般宣導-其他(一般民眾)</t>
  </si>
  <si>
    <t>(二)250人以上宣導-教育現場人員(學校及教職員工生)</t>
  </si>
  <si>
    <t>(二)250人以上宣導-人民團體、民間組織</t>
  </si>
  <si>
    <t>(二)250人以上宣導-其他(一般民眾)</t>
  </si>
  <si>
    <t>(三)實體課程-基層幹部(里鄰長、婦參成員)</t>
  </si>
  <si>
    <t>(三)實體課程-人民團體、民間組織</t>
  </si>
  <si>
    <t>(三)實體課程-企業、工會、勞工、外勞仲介</t>
  </si>
  <si>
    <t>(三)實體課程-其他(一般人員)</t>
  </si>
  <si>
    <t>(三)實體課程-教育現場人員(學校及教職員工生)</t>
  </si>
  <si>
    <t xml:space="preserve">一、辦理方式：3.結合民間團體資源共同辦理
二、經費來源：河堤社區發展協會
</t>
  </si>
  <si>
    <t xml:space="preserve">一、辦理方式：1.自辦
二、經費來源：無
</t>
  </si>
  <si>
    <t xml:space="preserve">一、辦理方式：1.自辦
二、經費來源：1.自有，1萬元
</t>
  </si>
  <si>
    <t xml:space="preserve">一、辦理方式：3.結合民間團體資源共同辦理
二、經費來源：高雄市社區聯合發展協會
</t>
  </si>
  <si>
    <t xml:space="preserve">一、辦理方式：1.自辦
二、經費來源：1.自有，0元
</t>
  </si>
  <si>
    <t>一、辦理方式：3.結合民間團體資源共同辦理        二、經費來源：
1.自有1800元
2.補助720元</t>
  </si>
  <si>
    <t>一、辦理方式：3.結合民間團體資源共同辦理        二、經費來源：
1.自有0元
2.補助0元</t>
  </si>
  <si>
    <t xml:space="preserve">一、辦理方式：1.自辦
二、經費來源：
1.自有，0元
2.補助，0元
</t>
  </si>
  <si>
    <t>一、辦理方式：1.自辦
二、經費來源：
1.自有，5仟元</t>
  </si>
  <si>
    <t>一、辦理方式：3.結合民間團體資源共同辦理。
二、經費來源：
1.自有10,300元。 
2.補助20,000元。</t>
  </si>
  <si>
    <t xml:space="preserve">一、辦理方式：2.委託辦理
二、經費來源：
2.補助，6仟元
</t>
  </si>
  <si>
    <t xml:space="preserve">一、辦理方式：3.結合民間團體資源共同辦理 
二、經費來源：無經費支應，均由主辦寺廟出資
</t>
  </si>
  <si>
    <t xml:space="preserve">一、辦理方式：1.自辦
二、經費來源：
1.自有，6000元
</t>
  </si>
  <si>
    <t xml:space="preserve">一、辦理方式：1.自辦
二、經費來源：
1.自有，5200元
</t>
  </si>
  <si>
    <t xml:space="preserve">一、辦理方式：1.自辦
二、經費來源：
1.自有，3800元
2.補助，6200元
</t>
  </si>
  <si>
    <t xml:space="preserve">一、辦理方式：1.自辦
二、經費來源：
1.自有，10800元
</t>
  </si>
  <si>
    <t xml:space="preserve">一、辦理方式：1.自辦
二、經費來源：
1.補助講師及膳費，13,760元
</t>
  </si>
  <si>
    <t xml:space="preserve">一、辦理方式：1.自辦
二、經費來源：
1.自有，7,000元
</t>
  </si>
  <si>
    <t xml:space="preserve">一、辦理方式：1.自辦
二、經費來源：
1.自有，7,000元
</t>
  </si>
  <si>
    <t xml:space="preserve">一、辦理方式：1.自辦
二、經費來源：
1.自有，8,000元
</t>
  </si>
  <si>
    <t xml:space="preserve">一、辦理方式：1.自辦
二、經費來源：
1.自有，5,560元
</t>
  </si>
  <si>
    <t xml:space="preserve">一、辦理方式：1.自辦
二、經費來源：
1.自有，5,560元
</t>
  </si>
  <si>
    <t xml:space="preserve">一、辦理方式：1.自辦
二、經費來源：
1.自有，8,000元
</t>
  </si>
  <si>
    <t>一、辦理方式：1.自辦
二、經費來源：
1.就安基金-獎勵金，4萬3,516元</t>
  </si>
  <si>
    <t xml:space="preserve">一、辦理方式：1.自辦
二、經費來源：
1.自有，9,000元
</t>
  </si>
  <si>
    <t xml:space="preserve">一、辦理方式：1.自辦
二、經費來源：
1.自有，7,000元
</t>
  </si>
  <si>
    <t xml:space="preserve">一、辦理方式：1.自辦
二、經費來源：
1.自有，7,000元
</t>
  </si>
  <si>
    <t xml:space="preserve">一、辦理方式：2.委託辦理
二、經費來源：
2.補助，11萬8千元
</t>
  </si>
  <si>
    <t xml:space="preserve">一、辦理方式：1.自辦
二、經費來源：
2.補助，4,000元
</t>
  </si>
  <si>
    <t>一、辦理方式：1.自辦
二、經費來源：
自有：6000元</t>
  </si>
  <si>
    <t>1.基層幹部(里鄰長)
3.人民團體、民間組織(社區發展協會)</t>
  </si>
  <si>
    <t>場次：8</t>
  </si>
  <si>
    <t>【消除歧視性別平等】廣告文宣</t>
  </si>
  <si>
    <t>編號</t>
  </si>
  <si>
    <t>辦理機關</t>
  </si>
  <si>
    <t>活動名稱</t>
  </si>
  <si>
    <t>宣導CEDAW主題
(100字以內)</t>
  </si>
  <si>
    <t>宣導地點</t>
  </si>
  <si>
    <t>宣導人次
(男、女、合計)</t>
  </si>
  <si>
    <t>填表人</t>
  </si>
  <si>
    <t>備註</t>
  </si>
  <si>
    <t>辦理日期
(年-月-日)</t>
  </si>
  <si>
    <t>宣導重點
(請單選)</t>
  </si>
  <si>
    <t>引用CEDAW條文或第○號一般性建議</t>
  </si>
  <si>
    <t>辦理方式及經費來源(自有或補助)金額(元)</t>
  </si>
  <si>
    <t>宣導對象類別
(請單選)</t>
  </si>
  <si>
    <t>宣導對象
(請文字說明)</t>
  </si>
  <si>
    <t>宣導CEDAW時間(分鐘)</t>
  </si>
  <si>
    <t>一般民眾(含各個年齡層，以長者居多)</t>
  </si>
  <si>
    <t>(一)確保學校離家的距離屬安全範圍。
(二為通勤上學之女孩/學生 安排交通方式，並確保在交通過程中，女孩/學生不會受到性別暴力和其他形式的暴力。
(三)改善學校軟硬體設施、增加合格教師 人數，讓女孩/學生享有優質教育，並確保教學採用當地語言且與文化相容。
(四)破除限制農村及偏遠地區女孩受教育機會的性別刻板印象。</t>
  </si>
  <si>
    <t>一、辦理方式：1.自辦
二、經費來源：
1.自有0元
2.補助0元</t>
  </si>
  <si>
    <t>宣導方式-多元宣導(可複選)</t>
  </si>
  <si>
    <t>宣導方式-多元宣導(可複選)</t>
  </si>
  <si>
    <t>宣導方式-多元宣導(可複選)</t>
  </si>
  <si>
    <t>宣導方式-多元宣導(可複選)</t>
  </si>
  <si>
    <t>宣導CEDAW時間(分鐘)</t>
  </si>
  <si>
    <t>宣導CEDAW時間(分鐘)</t>
  </si>
  <si>
    <t>宣導CEDAW時間(分鐘)</t>
  </si>
  <si>
    <t>宣導CEDAW時間(分鐘)</t>
  </si>
  <si>
    <t>消除對婦女一切歧視公約及CEDAW公約第5條</t>
  </si>
  <si>
    <t>一、辦理方式：1.自辦  二、經費來源：
1.自有4000元
2.補助0元</t>
  </si>
  <si>
    <t>2.製作文宣品
7.實體課程
22.機關對外網站網頁(LINE、臉書)</t>
  </si>
  <si>
    <t xml:space="preserve">一、辦理方式：1.自辦
二、經費來源：
1.推薦講師，0元(與民政局兵役處合作)
</t>
  </si>
  <si>
    <t>輔導新住民及社區民眾認識CEDAW內涵與在地化精神的性別平等宣導教材，讓新住民及社區民眾從參與過程中，強化對性別平等觀念認同</t>
  </si>
  <si>
    <t>5.一般民眾</t>
  </si>
  <si>
    <t>高雄市
左營戶政事務所</t>
  </si>
  <si>
    <t>「新住民水域安全活動」CEDAW社區宣導活動</t>
  </si>
  <si>
    <t xml:space="preserve">111-08-24
</t>
  </si>
  <si>
    <t>第1條至第16條
第16條</t>
  </si>
  <si>
    <t>規劃1場次，每場次30分鐘，共30分鐘</t>
  </si>
  <si>
    <t>新住民</t>
  </si>
  <si>
    <t>左營行政中心五樓會議室</t>
  </si>
  <si>
    <t>簡陳宥淋
5829803
chain63@kcg.gov.tw</t>
  </si>
  <si>
    <t>高雄市三民戶政事務所</t>
  </si>
  <si>
    <t>消除歧視性別平等</t>
  </si>
  <si>
    <t>高雄市
旗山戶政事務所</t>
  </si>
  <si>
    <t>(共1場次)
111-9-3</t>
  </si>
  <si>
    <t xml:space="preserve">一、辦理方式：
1.自辦
二、經費來源：
1.0元
</t>
  </si>
  <si>
    <t>高雄市
美濃戶政事務所</t>
  </si>
  <si>
    <t>蘇慧嫺
6812734
momo2@kcg.gov.tw</t>
  </si>
  <si>
    <t>新住民生活分享‧客家文化參訪活動</t>
  </si>
  <si>
    <t xml:space="preserve">
111-09-18
111-09-25
111-10-02
</t>
  </si>
  <si>
    <t>以播放影片方式介紹CEDAW來源及內涵，三項核心概念。</t>
  </si>
  <si>
    <t>第1條、第2條、第3條、第4條</t>
  </si>
  <si>
    <t xml:space="preserve">一、辦理方式：
1.自辦
二、經費來源：
1.補助，4萬5,200元
</t>
  </si>
  <si>
    <t>90分鐘</t>
  </si>
  <si>
    <t>1.宣導影片播放
2.製作文宣品
7.實體課程
22.機關對外網站網頁(LINE、臉書)</t>
  </si>
  <si>
    <t>3.改變性別刻板印象與偏見、婚姻家庭權</t>
  </si>
  <si>
    <t>6.其他</t>
  </si>
  <si>
    <t>高雄市
仁武戶政事務所</t>
  </si>
  <si>
    <t xml:space="preserve">111-12-28
</t>
  </si>
  <si>
    <t>介紹CEDAW的由來、CEDAW字母各自代表意義及CEDAW內容</t>
  </si>
  <si>
    <t>一切形式歧視公約一般性建議</t>
  </si>
  <si>
    <t xml:space="preserve">一、辦理方式：
1.自辦
二、經費來源：無
</t>
  </si>
  <si>
    <t>規劃1場次，共10分鐘</t>
  </si>
  <si>
    <t>志工</t>
  </si>
  <si>
    <t>本所會議室</t>
  </si>
  <si>
    <t>楊鯉瑋
3711328
iuway@kcg.gov.tw</t>
  </si>
  <si>
    <t>高雄市
梓官戶政事務所</t>
  </si>
  <si>
    <t>石斑魚文化節</t>
  </si>
  <si>
    <t xml:space="preserve">111-12-03
</t>
  </si>
  <si>
    <t>保障性別人權,消除對婦女一切形式歧視性別平等。性別平等,破除性別刻板印象。男孩女孩一樣好,生來育通通都是寶。尊重多元性別特質,破除性別刻板印象。</t>
  </si>
  <si>
    <t>約180分鐘</t>
  </si>
  <si>
    <t>永安區</t>
  </si>
  <si>
    <t>黃柔嫻
6171538
h600816@kcg.gov.tw</t>
  </si>
  <si>
    <t>虱目魚文化節</t>
  </si>
  <si>
    <t xml:space="preserve">111-12-04
</t>
  </si>
  <si>
    <t>彌陀區</t>
  </si>
  <si>
    <t>黃柔嫻
076171538
h600816@kcg.gov.tw</t>
  </si>
  <si>
    <t>高雄市
鳳山戶政事務所</t>
  </si>
  <si>
    <t>新住民活動-「最後的禮物-愛與財產一起留下」研習活動</t>
  </si>
  <si>
    <t>111-07-17</t>
  </si>
  <si>
    <t>透過簡報讓新住民瞭解CEDAW公約是締約各國應採取一切適當措施，消除有關一切事務上對婦女的歧視，並特別應保證婦女在男女平等的基礎上。</t>
  </si>
  <si>
    <t>3.簡報                                                       7.實體課程</t>
  </si>
  <si>
    <t>蘇宏樺       7429784　o8720802@kcg.gov.tw</t>
  </si>
  <si>
    <t>20分鐘</t>
  </si>
  <si>
    <t>111年戶政志工教育訓練</t>
  </si>
  <si>
    <t xml:space="preserve">
111-08-24
</t>
  </si>
  <si>
    <t>藉由播放簡報加強宣導消除對婦女 一切形式歧視公約施行法，培養性別敏感度，落實推動性別主流化2.將本所戶籍登記業務(如：出生)與本項宣導主題結合，更加認識民法有關子女從性之規定。</t>
  </si>
  <si>
    <t>3.簡報                                                       8.實體課程</t>
  </si>
  <si>
    <t>蘇宏樺       7429784　o8720803@kcg.gov.tw</t>
  </si>
  <si>
    <t>111年重陽節業務宣導活 動</t>
  </si>
  <si>
    <t>111-09-24</t>
  </si>
  <si>
    <t>性別主流化、倡導男孩女孩一樣好促使性別比例均衡、子女從姓自由約定登記、破除刻板印象與偏見，重視多元性別。</t>
  </si>
  <si>
    <t>3.結合機關資源共同辦理</t>
  </si>
  <si>
    <t>蘇宏樺       7429784　o8720804@kcg.gov.tw</t>
  </si>
  <si>
    <t xml:space="preserve">一、辦理方式：自辦
二、經費來源：
1.自有，1500元
</t>
  </si>
  <si>
    <t>高雄市
大寮戶政事務所</t>
  </si>
  <si>
    <t>「林園有愛-歲末送溫情」</t>
  </si>
  <si>
    <t xml:space="preserve">111-01-25
</t>
  </si>
  <si>
    <t>各國應採取一切適當措施，消除在就業方面對婦女的歧視，保證她們在男女平等的基礎上享有相同權利。</t>
  </si>
  <si>
    <t>120分鐘</t>
  </si>
  <si>
    <t>2.製作文宣品                                                                   6.大型活動場合設攤</t>
  </si>
  <si>
    <t>林園區鳳林路夜市廣場</t>
  </si>
  <si>
    <t>林琇卿
7817516
yvette@kcg.gov.tw</t>
  </si>
  <si>
    <t>高雄市大寮戶政事務所與NGO 團體合作辦理
新住民「農漁業文化暨在地食材體驗活動」</t>
  </si>
  <si>
    <t>111-07-24</t>
  </si>
  <si>
    <t>活動中宣導CEDAW公約並落實社區中，讓一般民眾認識與瞭解性別主流的意義。</t>
  </si>
  <si>
    <t xml:space="preserve">一、辦理方式：
3.結合民間團體資源共同辦理
二、經費來源：
1.自有，2萬元
2.補助，2萬元
</t>
  </si>
  <si>
    <t xml:space="preserve">2.製作文宣品  </t>
  </si>
  <si>
    <t>林園魔法屋愛鄉協會教室</t>
  </si>
  <si>
    <t>高雄市
小港戶政事務所</t>
  </si>
  <si>
    <t>重陽敬老業務宣導活動</t>
  </si>
  <si>
    <t>111-10-2</t>
  </si>
  <si>
    <t xml:space="preserve">一、辦理方式：
3.結合民間團體資源共同辦理。
二、經費來源：
自有2500元。 
</t>
  </si>
  <si>
    <t>轄區年滿65歲里民</t>
  </si>
  <si>
    <t>高雄市社會教育館</t>
  </si>
  <si>
    <t>洪蘋秀8119784    jou001@kcg.gov.tw</t>
  </si>
  <si>
    <t>高雄市政府教育局家庭教育中心</t>
  </si>
  <si>
    <t>愛家系列性平講座~公私領域的性別主流化</t>
  </si>
  <si>
    <t>2小時(課程融入)</t>
  </si>
  <si>
    <t>7.實體課程</t>
  </si>
  <si>
    <t>周珮樺
7409350轉24
c89g127@kcg.gov.tw</t>
  </si>
  <si>
    <t>(共計2場次)
111-02-25
111-10-26</t>
  </si>
  <si>
    <t>全條文簡介
主要精神
第五條詳細內容</t>
  </si>
  <si>
    <t xml:space="preserve">一、辦理方式：
1.自辦
二、經費來源：
1.補助講師費，8,000元
</t>
  </si>
  <si>
    <t>117旅軍士官兵
海巡署南部巡防局</t>
  </si>
  <si>
    <t>鳳山步兵117旅
海巡署南巡局</t>
  </si>
  <si>
    <t>高雄市立鳳西國民中學</t>
  </si>
  <si>
    <t>教職員工會議</t>
  </si>
  <si>
    <t>一、辦理方式:
1.自辦
二、經費來源:0元</t>
  </si>
  <si>
    <t>規劃3場次，每場次30分鐘，共1小時30分鐘</t>
  </si>
  <si>
    <t>(共計3場次)
111-01-18
111-02-10
111-08-29</t>
  </si>
  <si>
    <t>一、辦理方式:
1.自辦
二、經費來源:0元</t>
  </si>
  <si>
    <t>高雄市立鳳西國民中學李蕍辰
07-7463452#51
ycl713@kcg.gov.tw</t>
  </si>
  <si>
    <t>CEDAW活動宣導</t>
  </si>
  <si>
    <t>教職員工生</t>
  </si>
  <si>
    <t>高雄市鳥松區鳥松國民小學</t>
  </si>
  <si>
    <t>1.宣導影片播放
4.廣播宣導
11.說明會
22.機關對外網站網頁(LINE、臉書、youtube)</t>
  </si>
  <si>
    <t>高雄市鳥松區鳥松國民小學陳麗卉
7321780*12
lihuei@kcg.gov.tw</t>
  </si>
  <si>
    <t>關係加溫航向樂齡社區婚姻教育推廣</t>
  </si>
  <si>
    <t>(共計5場次)
111-03-22
111-04-14
111-05-05
111-07-21
111-08-09</t>
  </si>
  <si>
    <t>認識CEDAW公約中與婚姻家庭相關之條文內容</t>
  </si>
  <si>
    <t>第5條
第16條</t>
  </si>
  <si>
    <t xml:space="preserve">一、辦理方式：
1.自辦
二、經費來源：
1.補助講師及膳費，0元
</t>
  </si>
  <si>
    <t>10分鐘(課程前宣導)</t>
  </si>
  <si>
    <t>3.簡報</t>
  </si>
  <si>
    <t>3.人民團體、民間組織 5.一般民眾</t>
  </si>
  <si>
    <t>橋頭區、美濃區、林園區、仁武區農會家政班班員及社區民眾</t>
  </si>
  <si>
    <t>橋頭區農會
美濃區農會
林園區農會
仁武區農會
婦幼青少年活動中心</t>
  </si>
  <si>
    <t xml:space="preserve">一、辦理方式：
1.自辦
二、經費來源：
1.補助講師及膳費，0元
</t>
  </si>
  <si>
    <t>愛情防疫學系列講座~愛情中的法律學分</t>
  </si>
  <si>
    <t>愛情防疫學系列講座~愛的安全距離</t>
  </si>
  <si>
    <t>愛家系列性平講座~職場與家庭的千手觀音</t>
  </si>
  <si>
    <t>111-12-21</t>
  </si>
  <si>
    <t>6.教育權、就業權、經濟權</t>
  </si>
  <si>
    <t>認識CEDAW公約中就業之條文內容</t>
  </si>
  <si>
    <t>第5條
第11條</t>
  </si>
  <si>
    <t xml:space="preserve">一、辦理方式：
1.自辦
二、經費來源：
1.補助講師及膳費，4,000元
</t>
  </si>
  <si>
    <t>步兵117旅軍士官</t>
  </si>
  <si>
    <t>步兵117旅</t>
  </si>
  <si>
    <t>愛家性平系列講座~當愛已成往事</t>
  </si>
  <si>
    <t>111-07-29</t>
  </si>
  <si>
    <t xml:space="preserve">一、辦理方式：
1.自辦
二、經費來源：
1.補助講師及膳費，2,000元
</t>
  </si>
  <si>
    <t>1小時(課程融入)</t>
  </si>
  <si>
    <t>23.其他:線上課程</t>
  </si>
  <si>
    <t>民眾</t>
  </si>
  <si>
    <t>線上</t>
  </si>
  <si>
    <t>民眾</t>
  </si>
  <si>
    <t>(四)數位課程-其他(一般人員)</t>
  </si>
  <si>
    <t>愛家系列性平講座</t>
  </si>
  <si>
    <t>(共計2場次)
111-10-25
111-11-08</t>
  </si>
  <si>
    <t>3.團體、組織</t>
  </si>
  <si>
    <t>茄萣區農會
砲兵43指揮部</t>
  </si>
  <si>
    <t>婚前教育~與幸福有約成長團體</t>
  </si>
  <si>
    <t>111-10-15</t>
  </si>
  <si>
    <t>高雄商務中心</t>
  </si>
  <si>
    <t>婚前教育~為愛悅讀成長團體</t>
  </si>
  <si>
    <t>111-10-29</t>
  </si>
  <si>
    <t>婦幼青少年活動中心</t>
  </si>
  <si>
    <t>高雄市立七賢國民中學</t>
  </si>
  <si>
    <t>CEDAW條文第1條至第5條條文說明</t>
  </si>
  <si>
    <t>111-02-10</t>
  </si>
  <si>
    <t>引用條文第1條至第5條條文說明</t>
  </si>
  <si>
    <t>一、辦理方式:
1.自辦
二、經費來源:
1.自有，0元</t>
  </si>
  <si>
    <t>1.宣導影片播放
3.簡報
14.刊物
22.機關對外網站網頁(LINE、臉書、youtube)</t>
  </si>
  <si>
    <t>學校及教職員工生</t>
  </si>
  <si>
    <t>本校3樓大禮堂</t>
  </si>
  <si>
    <t>高雄市立七賢國民中學郭淑敏
5559329*51或50</t>
  </si>
  <si>
    <t>CEDAW條文第1條至第5條條文說明</t>
  </si>
  <si>
    <t>111-12-01</t>
  </si>
  <si>
    <t>藉由不同面向宣導，讓同仁 (一)瞭解性別角色發展的多樣化與差異性。 (二) 突破性別角色的期待與限制 (三) 消除性別歧視與偏見，尊重社會多元。</t>
  </si>
  <si>
    <t>CEDAW條文第2條至第5條條文說明</t>
  </si>
  <si>
    <t>宣導內容摘要:「消除對婦女一切形式歧視公約」簡稱CEDAW，由聯合國大會決議通過並於1981 年（民國70年）生效，其明文規範締約國應採取立法及一切適當措施，以消除對婦女之歧視，確保婦女在教育、就業、保健、家庭、政治、法律、社會、經濟等各方面享有平等權利。</t>
  </si>
  <si>
    <t>高雄市三民區十全國民小學</t>
  </si>
  <si>
    <t>CEDAW與受訓對象業務關聯性班</t>
  </si>
  <si>
    <t>111-09-21</t>
  </si>
  <si>
    <t>應採取一切適當措施破除性別角色刻板印象和偏見，消除在有關婚姻和家庭關係的一切事務上對婦女的歧視，並特別應保證婦女在男女平等的基礎上，給予男女在法律面前平等的地位。</t>
  </si>
  <si>
    <t>第5、15、16條</t>
  </si>
  <si>
    <t>一、辦理方式:
1.自辦
二、經費來源:申請高雄市公務人力發展中心學習列車經費；投入經費(講師費、交通費…)共計6,200元</t>
  </si>
  <si>
    <t>1小時</t>
  </si>
  <si>
    <t>本校與鄰近學校教職員工</t>
  </si>
  <si>
    <t>本校3樓會議室</t>
  </si>
  <si>
    <t>高雄市三民區十全國民小學何姍靜3214366#151
shcho@kcg.gov.tw</t>
  </si>
  <si>
    <t>高雄市大寮區大寮國民小學</t>
  </si>
  <si>
    <t>宣導CEDAW條文及性別平等，職場性別分際</t>
  </si>
  <si>
    <t>111-03-08</t>
  </si>
  <si>
    <t>於教師晨會宣導CEDAW議題，具體說明CEDAW精神，期許各位同仁能更了解性別平等意義，減少歧視的發生。</t>
  </si>
  <si>
    <t>第1條、第2條</t>
  </si>
  <si>
    <t>高雄市大寮區大寮國民小學謝昕曄、788-1062#68、jack1983@kcg.gov.tw</t>
  </si>
  <si>
    <t>高雄市立文山高級中學</t>
  </si>
  <si>
    <t>引用CEDAW指引-談校園中的多元性別議題</t>
  </si>
  <si>
    <t>111-08-26</t>
  </si>
  <si>
    <t>7.其他</t>
  </si>
  <si>
    <t>規劃1場次，共2小時</t>
  </si>
  <si>
    <t>教職員</t>
  </si>
  <si>
    <t>本校多媒體教室</t>
  </si>
  <si>
    <t>認識CEDAW</t>
  </si>
  <si>
    <t>111-12-09</t>
  </si>
  <si>
    <t>一、宣導之CEDAW條文核心概念。 二、宣導內容摘要(100字內)︰消除對婦女一切形式歧視公約，各項性別平等權利，特別是在政治、社會、經濟、就業、 文化、教育、健康、法律、家庭、人身安全等領域。</t>
  </si>
  <si>
    <t>國中生</t>
  </si>
  <si>
    <t>一、辦理方式:
1.自辦
二、經費來源:自有，4200元</t>
  </si>
  <si>
    <t>高雄市立文山高級中學許乃今
7777272#621
anne4894@kcg.gov.tw</t>
  </si>
  <si>
    <t>核心概念</t>
  </si>
  <si>
    <t>一、辦理方式:
1.自辦
二、經費來源:0元</t>
  </si>
  <si>
    <t>高雄市立文山高級中學許乃今
7777272#621
anne4894@kcg.gov.tw</t>
  </si>
  <si>
    <t>高雄市立三民高級中學</t>
  </si>
  <si>
    <t>CEDAW實務及案例研討-直接歧視、間接歧視及交叉歧視</t>
  </si>
  <si>
    <t>111-10-13</t>
  </si>
  <si>
    <t>透過專題演講方式，探討性別平等、CEDAW條文、直接歧視、間接歧視及交叉歧視相關案例等，並配合影片宣導，俾建立與會人員具性別平等意識。</t>
  </si>
  <si>
    <t>3小時</t>
  </si>
  <si>
    <t>本校教師</t>
  </si>
  <si>
    <t>本校音樂廳</t>
  </si>
  <si>
    <t>高雄市小港區鳳林國民小學</t>
  </si>
  <si>
    <t>透析性平-我們可以這樣做(含CEDAW)</t>
  </si>
  <si>
    <t>111-03-16</t>
  </si>
  <si>
    <t>CEDAW全文共30條，除監督機制與一般條款外，實質條文為16條，卻涵蓋了女性在婚姻、家庭、教育、經濟、就業、政治、法律、健康等各生活領域的基本權利保障，堪稱「婦女人權法典」，是各國用以檢視其維護婦女人權情況的最佳評估指標。本次研習即針對實質條文介紹，除提及來源沿革，亦將各國之應用情況一併討論。</t>
  </si>
  <si>
    <t>1-16條</t>
  </si>
  <si>
    <t>本校教職員</t>
  </si>
  <si>
    <t>本校4樓視廳教室</t>
  </si>
  <si>
    <t>高雄市岡山區後紅國民小學</t>
  </si>
  <si>
    <t>讓女性享有完整人權：從刻板印象中談女性工作權</t>
  </si>
  <si>
    <t>宣導在社會課時融入性平教育輔導學生了解CEDAW 內涵與性別平等宣導教材，透過社會課老師與專輔老師的協同教學，讓學生從觀賞影片和謝論過程中，強化對性別工作權平等觀念認同，去除職業性別僵化概念。</t>
  </si>
  <si>
    <t>第10條至第14條</t>
  </si>
  <si>
    <t>規劃3場次，每場次30分鐘，共90分鐘</t>
  </si>
  <si>
    <t>本校六年級學生</t>
  </si>
  <si>
    <t>社會教室、班級教室</t>
  </si>
  <si>
    <t>高雄市桃源區樟山國民小學</t>
  </si>
  <si>
    <t>營造本校職家平衡之職場環境，希經本研習課程之講演，在性別平等的構念上，探討現代女人在婚姻中如何突破重圍追求理想</t>
  </si>
  <si>
    <t>第11條</t>
  </si>
  <si>
    <t>學校及教職員工</t>
  </si>
  <si>
    <t>本校各辦公處所(遠距課程)</t>
  </si>
  <si>
    <t>一、辦理方式:
1.自辦
二、經費來源:
1高雄市政府公務人力發展中心補助4500元</t>
  </si>
  <si>
    <t>1.宣導影片播放
3.簡報
7.實體課程
13.工作坊</t>
  </si>
  <si>
    <t>高雄市立三民高級中學林幼韻07-3475181#851
mayya@kcg,gov.tw</t>
  </si>
  <si>
    <t>一、辦理方式:
1.自辦
二、經費來源:
1.自有，3000元</t>
  </si>
  <si>
    <t>1.宣導影片播放
3.簡報
7.實體課程
9.研討會</t>
  </si>
  <si>
    <t>(共計3場次)
111-09-09~
111-09-21</t>
  </si>
  <si>
    <t>一、辦理方式:
1.自辦
二、經費來源:0元</t>
  </si>
  <si>
    <t>1.宣導影片播放
7.實體課程</t>
  </si>
  <si>
    <t>111年員工協助方案系列研習課程─愛. 家 系列「查某人也有自己的願望」</t>
  </si>
  <si>
    <t>111-06-15</t>
  </si>
  <si>
    <t>7.實體課程</t>
  </si>
  <si>
    <t>高雄市桃源區樟山國民小學姚翔仁，6866118、a3562@kcg.gov.tw</t>
  </si>
  <si>
    <t>與桃源區建山國小合辦</t>
  </si>
  <si>
    <t>女性意識培力</t>
  </si>
  <si>
    <t>將CEDAW的內涵與意義廣為宣導，落實CEDAW精神。</t>
  </si>
  <si>
    <t>3.人民團體、民間組織</t>
  </si>
  <si>
    <t>興達港區漁會</t>
  </si>
  <si>
    <t>111-09-26</t>
  </si>
  <si>
    <t>定義
一般性建議
全條文簡介</t>
  </si>
  <si>
    <t>一、辦理方式：
1.自辦
二、經費來源：
1.補助，3仟貳佰元</t>
  </si>
  <si>
    <t xml:space="preserve">
3.簡報
7.實體課程
</t>
  </si>
  <si>
    <t>興達港區漁會家政班員</t>
  </si>
  <si>
    <t>陳筱芃
076988233
chen1981mini@gmail.com</t>
  </si>
  <si>
    <t>高雄市政府海洋局</t>
  </si>
  <si>
    <t>CEDAW一般性建議第19號第6段意旨</t>
  </si>
  <si>
    <t>農村性別平等之推動(梓官區農會)</t>
  </si>
  <si>
    <t xml:space="preserve">111-03-08
111-03-11
</t>
  </si>
  <si>
    <t>透過網路或數位方式，基於性別之暴力行為。即針對性別而施加他人之暴力或不成比例地影響他人，包括身體、心理或性之傷害、痛苦、施加威脅、壓制和剝奪其他行動自由等。</t>
  </si>
  <si>
    <t>一、辦理方式：
2.委託辦理
二、經費來源：自籌經費</t>
  </si>
  <si>
    <t>規劃2場次，每場次20分鐘，共60分鐘</t>
  </si>
  <si>
    <t>農會會員、社區居民</t>
  </si>
  <si>
    <t>梓官區農會</t>
  </si>
  <si>
    <t>陳君吉
07-7995678-6078
gingers@kcg.gov.tw</t>
  </si>
  <si>
    <t>性別暴力法令</t>
  </si>
  <si>
    <t xml:space="preserve">111-07-20
</t>
  </si>
  <si>
    <t>基於性別之暴力行為。即針對性別而施加他人之暴力或不成比例地影響他人，包括身體、心理或性之傷害、痛苦、施加威脅、壓制和剝奪其他行動自由等。</t>
  </si>
  <si>
    <t>一、辦理方式：
2.委託辦理
二、經費來源：自籌經費：3200元</t>
  </si>
  <si>
    <t>每場次60分鐘</t>
  </si>
  <si>
    <t>農松區農會成員</t>
  </si>
  <si>
    <t>鳥松區農會</t>
  </si>
  <si>
    <t>性別平等從自己做起</t>
  </si>
  <si>
    <t xml:space="preserve">111-10-18
</t>
  </si>
  <si>
    <t>加速實質性別平等，使我國婦女及多元性別的權益保障更加落實,從自己本身做起才可推展至社會的每個家庭</t>
  </si>
  <si>
    <t>一、辦理方式：
2.委託辦理
二、經費來源：自籌經費：12000元</t>
  </si>
  <si>
    <t>旗山區農會家政班成員</t>
  </si>
  <si>
    <t>旗山區農會</t>
  </si>
  <si>
    <t xml:space="preserve">3.人民團體、民間組織
</t>
  </si>
  <si>
    <t>高雄市政府觀光局</t>
  </si>
  <si>
    <t>開園籌備志工講習</t>
  </si>
  <si>
    <t>111-11-04
111-11-05</t>
  </si>
  <si>
    <t>為提升動物園管理中心志工
CEDAW意識，透過介紹各條條文及相關規範，使渠等於從事志工業務時得具有更開闊的胸襟與視野。</t>
  </si>
  <si>
    <t>全條文簡介</t>
  </si>
  <si>
    <t xml:space="preserve">一、辦理方式：
 1.自辦
二、經費來源：
無使用經費，0元
</t>
  </si>
  <si>
    <t>動物園管理中心志工</t>
  </si>
  <si>
    <t>楊杰勳
799-5678#1572
teddy104@kcg.gov.tw</t>
  </si>
  <si>
    <t>志願服務業務檢討及聯繫年會</t>
  </si>
  <si>
    <t>111-11-29</t>
  </si>
  <si>
    <t>為提升本局志工CEDAW意識，透過介紹各條條文及相關規範，使渠等於從事志工業務時得具有更開闊的胸襟與視野。</t>
  </si>
  <si>
    <t>1場次，30分鐘</t>
  </si>
  <si>
    <t>本局志工</t>
  </si>
  <si>
    <t>高雄市政府社會局</t>
  </si>
  <si>
    <t>希朵隊長站出來~高雄市社區性別意識推展計畫</t>
  </si>
  <si>
    <t>111-09-01至111-10-31</t>
  </si>
  <si>
    <t xml:space="preserve">5.戲劇表演
</t>
  </si>
  <si>
    <t>2.製作文宣品
7.實體課程</t>
  </si>
  <si>
    <t>社區發展協會及.一般民眾</t>
  </si>
  <si>
    <t>大寮區</t>
  </si>
  <si>
    <t>洪育冠
07-3303353</t>
  </si>
  <si>
    <t>課程設計，培力社區發展協會成為「希朵隊長」，發展兼具CEDAW內涵與在地化精神的性別平等宣導教材，對外辦理宣導；同時輔導社區結合性別平等觀點推展社區發展工作，為社區發展協會開展多元服務樣貌。</t>
  </si>
  <si>
    <t>一、辦理方式：自辦 
二、經費來源：
自有，56,000元</t>
  </si>
  <si>
    <t>111年促進特定對象暨弱勢者就業機會計畫</t>
  </si>
  <si>
    <t>111.01.01- 111.12.31</t>
  </si>
  <si>
    <t>介紹CEDAW來源及內涵，三項核心概念。</t>
  </si>
  <si>
    <t>本項宣導以介紹CEDAW的核心精神與原則。談到婦女權益，一定要介紹關於女性權利的國際公約-「消除對婦女一切形式歧視公約」CEDAW，簡稱CEDAW。CEDAW是直接以女性需求為出發，保障婦女人權的完整清單，同時也是各國用以檢視其婦女人權保障執行情況的最佳評估指標。</t>
  </si>
  <si>
    <t>第1~16條條文</t>
  </si>
  <si>
    <t>15分</t>
  </si>
  <si>
    <t>1.宣導影片播放
2.海報</t>
  </si>
  <si>
    <t>5.一般民眾
6.其他</t>
  </si>
  <si>
    <t>特定對象身分</t>
  </si>
  <si>
    <t>勞工局訓練就業中心所屬就業服務站及委辦單位等各場次辦理場地。</t>
  </si>
  <si>
    <t>杜佳霓 07-7330823#509 ef0706@gmail.com</t>
  </si>
  <si>
    <r>
      <t xml:space="preserve">一、辦理方式：
1.自辦
2.委託辦理        二、經費來源：
2.補助(四站4,859,000+鳳岡600,000元) </t>
    </r>
    <r>
      <rPr>
        <u val="single"/>
        <sz val="24"/>
        <color indexed="8"/>
        <rFont val="標楷體"/>
        <family val="4"/>
      </rPr>
      <t>*111年整年度經費補助額</t>
    </r>
    <r>
      <rPr>
        <sz val="24"/>
        <color indexed="8"/>
        <rFont val="標楷體"/>
        <family val="4"/>
      </rPr>
      <t xml:space="preserve">
</t>
    </r>
  </si>
  <si>
    <t>111年度失業者職業訓練實施計畫及補助辦理照顧服務員職業訓練計畫</t>
  </si>
  <si>
    <t>111.01.01-111.12.30</t>
  </si>
  <si>
    <t>一、辦理方式：  2.委託辦理          二、經費來源：補助1場次3000元，67場共201,000元</t>
  </si>
  <si>
    <t>1.機關對外網站網頁 (LINE、臉書、youtube)
2.海報
4.紅布條</t>
  </si>
  <si>
    <t>5.一般民眾</t>
  </si>
  <si>
    <t>職訓學員</t>
  </si>
  <si>
    <t>勞工局訓練就業中心委外職訓課程辦訓單位</t>
  </si>
  <si>
    <t>吳思璇 07-7330823#201 dannewu@kcg.gov.tw</t>
  </si>
  <si>
    <t>附件2-34訓就中心</t>
  </si>
  <si>
    <t>高雄市政府勞工局</t>
  </si>
  <si>
    <t>111年推動事業單位設置哺(集)乳室與托兒服務說明會</t>
  </si>
  <si>
    <t>111-07-18</t>
  </si>
  <si>
    <t>1.CEDAW簡介</t>
  </si>
  <si>
    <t xml:space="preserve">為倡議CEDAW公約並落實於職場中，於3場次的性別工作平等宣導會中特別針對性別的暴力做解析，讓大家更清楚的認識到性別的暴力是嚴重阻礙婦女與男性平等享受權利和自由的歧視形式。
</t>
  </si>
  <si>
    <t>第19號一般性建議：對婦女的暴力行為</t>
  </si>
  <si>
    <t>1.自辦</t>
  </si>
  <si>
    <t>1場次30分鐘</t>
  </si>
  <si>
    <t>1.宣導影片播放
3.簡報
10.座談會</t>
  </si>
  <si>
    <t>15.一般民眾                                    16.其他(事業單位)</t>
  </si>
  <si>
    <t>本局簡報室</t>
  </si>
  <si>
    <t>劉振宇
07-8124613#276
ly800713@kcg.gov.tw</t>
  </si>
  <si>
    <t>附件2-19勞動條件科</t>
  </si>
  <si>
    <t>校園安全衛生宣導會</t>
  </si>
  <si>
    <t>111-08-23</t>
  </si>
  <si>
    <t>1.CEDAW簡介</t>
  </si>
  <si>
    <t xml:space="preserve">一、辦理方式：
1.自辦
二、經費來源：
1.自有，10,000元
</t>
  </si>
  <si>
    <t>附件2-20勞檢處6科</t>
  </si>
  <si>
    <t>校園安全衛生宣導會</t>
  </si>
  <si>
    <t>111-08-29</t>
  </si>
  <si>
    <t xml:space="preserve">一、辦理方式：
1.自辦
二、經費來源：
1.自有，10,000元
</t>
  </si>
  <si>
    <t>1.宣導影片播放
3.簡報
7.實體課程</t>
  </si>
  <si>
    <t>詹宗憲
07-7336959#610
redarch@kcg.gov.tw</t>
  </si>
  <si>
    <t>附件2-21勞檢處6科</t>
  </si>
  <si>
    <t>高雄市政府勞工局</t>
  </si>
  <si>
    <t>111年度職場平權暨性騷擾防治研習會</t>
  </si>
  <si>
    <t>111-09-01</t>
  </si>
  <si>
    <t>1.CEDAW簡介
2.歧視定義、消除歧視、推動基本人權與自由
3.改變性別刻板印象與偏見、婚姻家庭權</t>
  </si>
  <si>
    <t>宣導性別基礎概念或性別平等意識培力及CEDAW。加強各界對於性別工作平等法與就業歧視內容之認識及瞭解，促進職場工作平權，消除性別及就業歧視，以協助事業單位建立性騷擾防治機制，落實性別工作平等法及就業歧視所定內容。</t>
  </si>
  <si>
    <t>第5條
第11條</t>
  </si>
  <si>
    <t>一、辦理方式：  2.委託辦理
二、經費來源：
2.勞動部經費，     3萬2,000元</t>
  </si>
  <si>
    <t>4小時</t>
  </si>
  <si>
    <t>1.宣導影片播放
3.簡報
7.實體課程</t>
  </si>
  <si>
    <t>4.企業、工會、勞工、外勞仲介
5.一般民眾</t>
  </si>
  <si>
    <t>企業單位、一般民眾</t>
  </si>
  <si>
    <t>高雄市政府勞工局5樓簡報室</t>
  </si>
  <si>
    <t>鍾佳宏
8124613#430
fish1942@kcg.gov.tw</t>
  </si>
  <si>
    <t>附件2-22就安科</t>
  </si>
  <si>
    <t>校園安全衛生宣導會</t>
  </si>
  <si>
    <t>111-09-2</t>
  </si>
  <si>
    <t>勞工</t>
  </si>
  <si>
    <t>高雄市政府勞工局勞動檢查處(高雄市鳥松區大埤路117號2樓)</t>
  </si>
  <si>
    <t>詹宗憲
07-7336959#610
redarch@kcg.gov.tw</t>
  </si>
  <si>
    <t>附件2-23勞檢處6科</t>
  </si>
  <si>
    <t>111年度職場性騷擾調查人員專業訓練</t>
  </si>
  <si>
    <t>為加強本市事業單位性騷擾案件調查人力之專業知能，協助雇主落實性騷擾案件調查工作，邀請具性騷擾調查實務經驗豐富委員及專家，分享及解析其專業意見及經驗，以強化相關人員調查案件之知識及效能，提昇第一線調查人員的處理及應變能力，減少因經驗不足或不熟悉調查程序的困境。並宣導性別基礎概念或性別平等意識培力及CEDAW。</t>
  </si>
  <si>
    <t>一、辦理方式：   1.自辦
二、經費來源：
2.補助，21萬1,000元</t>
  </si>
  <si>
    <t>8小時</t>
  </si>
  <si>
    <t>1.宣導影片播放
3.簡報
7.實體課程</t>
  </si>
  <si>
    <t>勞工教育生活中心
思博客會議中心</t>
  </si>
  <si>
    <t>洪靖亭
8124613#413
k0918419@kcg.gov.tw</t>
  </si>
  <si>
    <t>附件2-24就安科</t>
  </si>
  <si>
    <t>女性勞工母性健康保護宣導會</t>
  </si>
  <si>
    <t>111-09-27</t>
  </si>
  <si>
    <t>包含CEDAW三大核心概念、第11條文，並搭配宣導母性健康保護實施辦法及跟蹤騷擾防治法(110年12月1日公布)，保障兩性工作平等及安全。</t>
  </si>
  <si>
    <t>高雄市政府勞工局勞動檢查處(高雄市鳥松區大埤路117號4樓)</t>
  </si>
  <si>
    <t>蔡志鴻
07-7336959#607
wisely@kcg.gov.tw</t>
  </si>
  <si>
    <t>附件2-25勞檢處2科</t>
  </si>
  <si>
    <t>女性勞工母性健康保護宣導會</t>
  </si>
  <si>
    <t>111-09-29</t>
  </si>
  <si>
    <t xml:space="preserve">一、辦理方式：
1.自辦
二、經費來源：
1.自有，7,000元
</t>
  </si>
  <si>
    <t>4.企業、工會、勞工、外勞仲介</t>
  </si>
  <si>
    <t>高雄市政府勞工局勞動檢查處(高雄市鳥松區大埤路117號4樓)</t>
  </si>
  <si>
    <t>蔡志鴻
07-7336959#607
wisely@kcg.gov.tw</t>
  </si>
  <si>
    <t>附件2-26勞檢處2科</t>
  </si>
  <si>
    <t>女性勞工母性健康保護宣導會</t>
  </si>
  <si>
    <t>111-10-4</t>
  </si>
  <si>
    <t>1.CEDAW簡介</t>
  </si>
  <si>
    <t>包含CEDAW三大核心概念、第11條文，並搭配宣導母性健康保護實施辦法及跟蹤騷擾防治法(110年12月1日公布)，保障兩性工作平等及安全。</t>
  </si>
  <si>
    <t>勞工</t>
  </si>
  <si>
    <t>蔡志鴻
07-7336959#607
wisely@kcg.gov.tw</t>
  </si>
  <si>
    <t>附件2-27勞檢處2科</t>
  </si>
  <si>
    <t>女性勞工母性健康保護宣導會</t>
  </si>
  <si>
    <t>111-10-5</t>
  </si>
  <si>
    <t>1.CEDAW簡介</t>
  </si>
  <si>
    <t>1.宣導影片播放
3.簡報
7.實體課程</t>
  </si>
  <si>
    <t>高雄市政府勞工局勞動檢查處(高雄市鳥松區大埤路117號4樓)</t>
  </si>
  <si>
    <t>蔡志鴻
07-7336959#607
wisely@kcg.gov.tw</t>
  </si>
  <si>
    <t>附件2-28勞檢處2科</t>
  </si>
  <si>
    <t>111-10-6</t>
  </si>
  <si>
    <t xml:space="preserve">一、辦理方式：
1.自辦
二、經費來源：
1.自有，7,000元
</t>
  </si>
  <si>
    <t>附件2-29勞檢處2科</t>
  </si>
  <si>
    <t>111-10-11</t>
  </si>
  <si>
    <t>包含CEDAW三大核心概念、第11條文，並搭配宣導母性健康保護實施辦法及跟蹤騷擾防治法(110年12月1日公布)，保障兩性工作平等及安全。</t>
  </si>
  <si>
    <t xml:space="preserve">一、辦理方式：
1.自辦
二、經費來源：
1.自有，7,000元
</t>
  </si>
  <si>
    <t>蔡志鴻
07-7336959#607
wisely@kcg.gov.tw</t>
  </si>
  <si>
    <t>附件2-30勞檢處2科</t>
  </si>
  <si>
    <t>111-10-13</t>
  </si>
  <si>
    <t>包含CEDAW三大核心概念、第11條文，並搭配宣導母性健康保護實施辦法及跟蹤騷擾防治法(110年12月1日公布)，保障兩性工作平等及安全。</t>
  </si>
  <si>
    <t>4.企業、工會、勞工、外勞仲介</t>
  </si>
  <si>
    <t>勞工</t>
  </si>
  <si>
    <t>附件2-31勞檢處2科</t>
  </si>
  <si>
    <t>111-10-19</t>
  </si>
  <si>
    <t>附件2-32勞檢處2科</t>
  </si>
  <si>
    <t>修繕作業安全宣導會</t>
  </si>
  <si>
    <t>111-10-19</t>
  </si>
  <si>
    <t>1.CEDAW簡介</t>
  </si>
  <si>
    <t xml:space="preserve">一、辦理方式：
1.自辦
二、經費來源：
1.自有，10,000元
</t>
  </si>
  <si>
    <t>4.企業、工會、勞工、外勞仲介</t>
  </si>
  <si>
    <t>蔡志鴻
07-7336959#607
wisely@kcg.gov.tw</t>
  </si>
  <si>
    <t>附件2-33勞檢處6科</t>
  </si>
  <si>
    <t>高雄市政府警察局鳳山分局</t>
  </si>
  <si>
    <t>社區治安會議及CEDAW宣導活動</t>
  </si>
  <si>
    <t>111-12-16</t>
  </si>
  <si>
    <t xml:space="preserve">3.改變性別刻板印象與偏見、婚姻家庭權
</t>
  </si>
  <si>
    <t>為倡議CEDAW公約並落實於社區中，透過會議宣導方式，說明從性別看見家務分工的形成，及男性照顧者的案例分享。</t>
  </si>
  <si>
    <t>CEDAW公約第5條</t>
  </si>
  <si>
    <t xml:space="preserve">一、辦理方式：.自辦。
二、經費來源：無。
</t>
  </si>
  <si>
    <t>1.宣導影片播放
3.簡報</t>
  </si>
  <si>
    <t>里長</t>
  </si>
  <si>
    <t>凮山分局2樓禮堂</t>
  </si>
  <si>
    <t>周淑媛
07-7436851
ke0008@kcg.gov.tw</t>
  </si>
  <si>
    <t>高雄市政府警察局婦幼警察隊</t>
  </si>
  <si>
    <t>性別平等及性騷擾防治、跟蹤騷擾防制宣導</t>
  </si>
  <si>
    <t>111-08-29</t>
  </si>
  <si>
    <t>部分傳統性別刻板印象以男性較適合擔任警職，然依據CEDAW精神，應致力消除在各級和各種方式的教育中對男女任務的任何定型觀念，故透過本隊女性同仁分享及說明，提升性別平等的職業概念。</t>
  </si>
  <si>
    <t>CEDAW公約第10條</t>
  </si>
  <si>
    <t>1場次，30分鐘</t>
  </si>
  <si>
    <t>1.宣導影片播放
2.製作文宣品(海報)
3.簡報</t>
  </si>
  <si>
    <t>私立道明高級中學師生</t>
  </si>
  <si>
    <t>私立道明高級中學</t>
  </si>
  <si>
    <t>陳舒晏 07-2152175</t>
  </si>
  <si>
    <t>高雄市政府警察局仁武分局</t>
  </si>
  <si>
    <t>CEDAW簡介</t>
  </si>
  <si>
    <t>111-11-22
111-12-18</t>
  </si>
  <si>
    <t>1.宣導之CEDAW條文︰沿革、第1條至第6條。</t>
  </si>
  <si>
    <t>為倡議CEDAW公約及概念落實於在地企業文化，特規劃2場次，包含在地防火器材公司及長照機購，以本分局交通安全宣導業務深入在地企業，推廣並介紹CEDAW來源及內涵，強化對性別平等觀念認同。</t>
  </si>
  <si>
    <t>CEDAW第1條至第6條</t>
  </si>
  <si>
    <t>規劃2場次，每場次30分鐘，共60分鐘</t>
  </si>
  <si>
    <t>社會大眾</t>
  </si>
  <si>
    <t>三和耐火公司、宜程居家照護</t>
  </si>
  <si>
    <t>高誠澤07-3733477</t>
  </si>
  <si>
    <t>高雄市政府消防局</t>
  </si>
  <si>
    <t>性別平等業務CEDAW宣導活動</t>
  </si>
  <si>
    <t>針對CEDAW內涵與在地化精神的性別平等宣導教材，讓義消人員從數位課程中，強化對性別平等觀念認同。</t>
  </si>
  <si>
    <t xml:space="preserve">一、辦理方式：
1.自辦
二、經費來源：
1.自有，0元
</t>
  </si>
  <si>
    <t>規劃12場次，每場次1-3小時，共1440分鐘</t>
  </si>
  <si>
    <t>8.數位課程</t>
  </si>
  <si>
    <t>高雄市義消總隊人員</t>
  </si>
  <si>
    <t>高雄市政府消防局第一至第六救災救護大隊</t>
  </si>
  <si>
    <t>黃冠淇
078128111#3555
kuanchi94@kcg.gov.tw</t>
  </si>
  <si>
    <t>(共12場次)
111-8-16
111-8-18
111-8-22
111-8-23
111-8-29
111-9-17
111-9-18
111-9-22
111-9-30
111-11-17</t>
  </si>
  <si>
    <t>高雄市政府環境保護局中區資源回收廠</t>
  </si>
  <si>
    <t>性別平等(含CEDAW)網頁專區宣導</t>
  </si>
  <si>
    <t>111-10-7~
111-12-31</t>
  </si>
  <si>
    <t>1.CEDAW簡介2.歧視定義、消除歧視、推動基本人權與自由3.改變性別刻板印象與偏見、婚姻家庭權</t>
  </si>
  <si>
    <t>強化宣導以提升市民瞭解性別相關法令及相關性平議題的參與度，進而改變對性別的刻板印象，落實男女實質上的真平等。</t>
  </si>
  <si>
    <t>引用CEDAW 全部條文</t>
  </si>
  <si>
    <t>一、辦理方式：  1.自辦
二、經費來源：無</t>
  </si>
  <si>
    <t>10分鐘</t>
  </si>
  <si>
    <t xml:space="preserve">22.機關對外網站網頁 </t>
  </si>
  <si>
    <t>5.一般民眾</t>
  </si>
  <si>
    <t>環保局中區廠網站網頁</t>
  </si>
  <si>
    <t>陳姿純  073909400#801</t>
  </si>
  <si>
    <t>高雄市政府捷運工程局</t>
  </si>
  <si>
    <t>CEDAW宣導活動：
(一)我要抱孫(二)我的穿著我做主</t>
  </si>
  <si>
    <t>第2條</t>
  </si>
  <si>
    <t xml:space="preserve">一、辦理方式：
1.自辦
二、經費來源：
1.無
</t>
  </si>
  <si>
    <t>20分鐘</t>
  </si>
  <si>
    <t>1.宣導影片撥放</t>
  </si>
  <si>
    <t>6.其他</t>
  </si>
  <si>
    <t>廠商駐點人員</t>
  </si>
  <si>
    <t>本局會議室</t>
  </si>
  <si>
    <t>陳文英
073373735
amy0220@kcg.gov.tw</t>
  </si>
  <si>
    <t>透過撥放110年行政院點亮性別之眼微電影徵選活動銅獎「我要抱孫」及高雄市政府衛生局「我的穿著我做主」等2部CEDAW宣導影片方式，將性別平權概念落實於生活中，藉以改變性別刻板印象、不以性別角色定義及以性別期待評價任何人，實踐真正的性別平等。</t>
  </si>
  <si>
    <t>高雄市政府文化局</t>
  </si>
  <si>
    <t>CEDAW條文及核心概念宣導結合性別平等主題書展</t>
  </si>
  <si>
    <t>1.CEDAW簡介</t>
  </si>
  <si>
    <t>將CEDAW宣導活動與圖書館分館所辦理性別平等主題書展作結合，使宣導自然融入民眾生活，促進入館民眾認識及了解CEDAW條文內涵及核心概念，以提升民眾的性平觀念及性別敏感度。</t>
  </si>
  <si>
    <t>2.製作文宣品
14.刊物
17.展覽</t>
  </si>
  <si>
    <t>5.一般民眾</t>
  </si>
  <si>
    <t>圖書館分館入館民眾</t>
  </si>
  <si>
    <t>中崙、翠屏分館</t>
  </si>
  <si>
    <t>周育綾
072288863
yulinchk@kcg.gov.tw</t>
  </si>
  <si>
    <t>CEDAW性別平等宣導帶播出</t>
  </si>
  <si>
    <t>111-01-01-111-12-31</t>
  </si>
  <si>
    <t>CEDAW性別平等-發揮潛能篇、公平篇、互相幫忙篇</t>
  </si>
  <si>
    <t xml:space="preserve">一、辦理方式： 1.自辦
二、經費來源：0
</t>
  </si>
  <si>
    <t>每則約30秒，計139次，共69.5分鐘</t>
  </si>
  <si>
    <t>4.廣播宣導22.機關對外網站網頁</t>
  </si>
  <si>
    <t xml:space="preserve">5.一般民眾
</t>
  </si>
  <si>
    <t>以南部聽眾為主</t>
  </si>
  <si>
    <t>無法具體呈現聽眾性別人數</t>
  </si>
  <si>
    <t xml:space="preserve">陳嬿竹 
07-5310943 #123  y781118@kcg.gov.tw </t>
  </si>
  <si>
    <t>111-01-01-111-12-31</t>
  </si>
  <si>
    <t xml:space="preserve">一、辦理方式： 1.自辦
二、經費來源：0
</t>
  </si>
  <si>
    <t>每則新聞約30秒至2分鐘，播出1至3次</t>
  </si>
  <si>
    <t>4.廣播宣導22.機關對外網站網頁</t>
  </si>
  <si>
    <t>電臺收聽範圍涵蓋恆春半島至嘉南平原，包括高雄市、臺南市及屏東縣。</t>
  </si>
  <si>
    <t>林宗泰
07-5310943#131
lintt@kcg.gov.tw</t>
  </si>
  <si>
    <t>CEDAW宣導新聞報導</t>
  </si>
  <si>
    <t>111-01-01-111-12-31</t>
  </si>
  <si>
    <t>宣導促進女性政治與公共參與等CEDAW概念。</t>
  </si>
  <si>
    <t>宣導對象涵蓋恆春半島至嘉南平原，包括高雄市、臺南市及屏東縣之聽眾</t>
  </si>
  <si>
    <t>無法具體呈現聽眾性別人數</t>
  </si>
  <si>
    <t>宣導促進女性教育權、就業權與經濟權等CEDAW概念。</t>
  </si>
  <si>
    <t xml:space="preserve">一、辦理方式： 1.自辦
二、經費來源：0
</t>
  </si>
  <si>
    <t>林宗泰
07-5310943#131
lintt@kcg.gov.tw</t>
  </si>
  <si>
    <t>CEDAW性別平等專訪製播</t>
  </si>
  <si>
    <t>6.教育權、就業權、經濟權</t>
  </si>
  <si>
    <t>CEDAW性別平等-女力市集、女人你能-社區婦女大學課程招生、女力經濟-高市婦女經濟培力方案</t>
  </si>
  <si>
    <t>CEDAW公約第2、3條</t>
  </si>
  <si>
    <t>每次約10分鐘，計3次，共30分鐘</t>
  </si>
  <si>
    <t>4.廣播宣導22.機關對外網站網頁</t>
  </si>
  <si>
    <t xml:space="preserve">5.一般民眾
</t>
  </si>
  <si>
    <t>無法具體呈現聽眾性別人數</t>
  </si>
  <si>
    <t xml:space="preserve">陳嬿竹
 07-5310943 #123  y781118@kcg.gov.tw </t>
  </si>
  <si>
    <t>CEDAW公約第10條至第16條</t>
  </si>
  <si>
    <t>高雄市政府研究發展考核委員會</t>
  </si>
  <si>
    <t>111年度「樂活高雄、智慧城市」學習列車-優質服務，如何說與聽</t>
  </si>
  <si>
    <t>111-10-28</t>
  </si>
  <si>
    <t>3.改變性別刻板印象與偏見、婚姻家庭權</t>
  </si>
  <si>
    <t>說明CEDAW定義、背景、推動情形與內涵，及簡介全條文面向，並導入改變性別刻板印象與偏見之案例，討論說明與之相關CEDAW條文與一般性建議。</t>
  </si>
  <si>
    <t>全條文簡介
第5條
一般性建議第19號
一般性建議第35號</t>
  </si>
  <si>
    <t xml:space="preserve">一、辦理方式：
1.自辦
二、經費來源：
2.補助，6200元
</t>
  </si>
  <si>
    <t>15分鐘</t>
  </si>
  <si>
    <t>本府聯合服務中心志工、1999話務委外人員</t>
  </si>
  <si>
    <t>研考會第一會議室</t>
  </si>
  <si>
    <t>邱涵翌
073373684
hani9800@kcg.gov.tw</t>
  </si>
  <si>
    <t>高雄市政府原住民事務委員會</t>
  </si>
  <si>
    <t>性別平等法律講座</t>
  </si>
  <si>
    <t>111-08-15</t>
  </si>
  <si>
    <t xml:space="preserve">
歧視定義、消除歧視、推動基本人權與自由
</t>
  </si>
  <si>
    <t xml:space="preserve">1.倡導性別平等的觀念提升性別平等意識。
2.透過講座讓青少年對性別平等教育之重視，提升學 生對性別平等教育之認識、支持與關懷。
</t>
  </si>
  <si>
    <t xml:space="preserve">1.宣導影片播放
2.簡報
</t>
  </si>
  <si>
    <t>陳孟寧
07-7995678轉1726
s960010@kcg.gov.tw</t>
  </si>
  <si>
    <t>高雄市立空中大學</t>
  </si>
  <si>
    <t>性別與法律</t>
  </si>
  <si>
    <t>111-09-12~111-12-31</t>
  </si>
  <si>
    <t>觸及CEDAW內涵及核心概念。</t>
  </si>
  <si>
    <t>一般性建議</t>
  </si>
  <si>
    <t xml:space="preserve">一、辦理方式：
1.自辦
二、經費來源：
1.自有，2萬元
</t>
  </si>
  <si>
    <t>24小時</t>
  </si>
  <si>
    <t>7.網路及實體課程</t>
  </si>
  <si>
    <t>本校修課學生</t>
  </si>
  <si>
    <t>小港</t>
  </si>
  <si>
    <t>前金區公所</t>
  </si>
  <si>
    <t>CEDAW實務及案例研討-淺談多元性別權益</t>
  </si>
  <si>
    <t>111-11-28</t>
  </si>
  <si>
    <t>認識司法院釋字第748號解釋內涵，並瞭解CEDAW所列各項性別平等權利，消除性別歧視，認識、瞭解多元性別權益並積極促進性別平等，特別是在政治、社會、經濟、就業、文化、教育、健康、法律、家庭、人身安全等領域，採取一切適當措施，以確保每一個人都能享有人權和基本自由。</t>
  </si>
  <si>
    <t xml:space="preserve">一、辦理方式：
1.自辦
二、經費來源：
1.補助，6200元
</t>
  </si>
  <si>
    <t>7.實體課程</t>
  </si>
  <si>
    <t xml:space="preserve">1.基層幹部(里鄰長、婦參成員)
5.一般民眾
</t>
  </si>
  <si>
    <t>前金區婦參委員、里長、里民</t>
  </si>
  <si>
    <t>羅志峰
281-8869
joshua13@kcg.gov.tw</t>
  </si>
  <si>
    <t>鳥松區公所</t>
  </si>
  <si>
    <t>新住民活動</t>
  </si>
  <si>
    <t>111-04-15</t>
  </si>
  <si>
    <t>1.CEDAW簡介</t>
  </si>
  <si>
    <t>為倡議CEDAW公約並落實於社區中，特於新住民活動活動中宣導CEDAW及性平理念。</t>
  </si>
  <si>
    <t>CEDAW公約第5條</t>
  </si>
  <si>
    <t xml:space="preserve"> 1.自辦</t>
  </si>
  <si>
    <t>23.其他(新住民活動)</t>
  </si>
  <si>
    <t>15.一般民眾</t>
  </si>
  <si>
    <t>本區婦參委員、新住民、社區民眾</t>
  </si>
  <si>
    <t>陳逸珊
077314191
ysan1102@kcg.gov.tw</t>
  </si>
  <si>
    <t xml:space="preserve">111年資深、特優鄰長表揚暨登革熱衛教宣導活動
</t>
  </si>
  <si>
    <t>111-03-06</t>
  </si>
  <si>
    <t>介紹CEDAW來源及內涵</t>
  </si>
  <si>
    <t>全條文簡介</t>
  </si>
  <si>
    <t xml:space="preserve">一、辦理方式：
1.自辦
二、經費來源：
1.自有，500元
</t>
  </si>
  <si>
    <t>10分鐘</t>
  </si>
  <si>
    <t>2.製作文宣品</t>
  </si>
  <si>
    <t>1.基層幹部(里鄰長、婦參成員)</t>
  </si>
  <si>
    <t>里鄰長、婦參成員</t>
  </si>
  <si>
    <t xml:space="preserve">知本金聯世紀酒店
</t>
  </si>
  <si>
    <t>鄭文鳳076900001#122
w901126@kcg.gov.tw</t>
  </si>
  <si>
    <t>鄭文鳳076900001#122
w901126@kcg.gov.tw</t>
  </si>
  <si>
    <t xml:space="preserve">南萣意象公民咖啡館
</t>
  </si>
  <si>
    <t>111-07-09</t>
  </si>
  <si>
    <t>1.CEDAW概念</t>
  </si>
  <si>
    <t>1.基層幹部(里鄰長、婦參成員)
3.人民團體、民間組織</t>
  </si>
  <si>
    <t>里鄰長、婦參成員、社區發展協會成員、一般民眾</t>
  </si>
  <si>
    <t>白雲社區活動中心</t>
  </si>
  <si>
    <t>茄萣區公所</t>
  </si>
  <si>
    <t xml:space="preserve">111年秋季淨灘
</t>
  </si>
  <si>
    <t>111-09-07</t>
  </si>
  <si>
    <t>介紹CEDAW來源及內涵</t>
  </si>
  <si>
    <t>全條文簡介</t>
  </si>
  <si>
    <t xml:space="preserve">一、辦理方式：
1.自辦
二、經費來源：
1.自有，7301元
</t>
  </si>
  <si>
    <t>10分鐘</t>
  </si>
  <si>
    <t>2.製作文宣品</t>
  </si>
  <si>
    <t>一般民眾</t>
  </si>
  <si>
    <t xml:space="preserve">二仁溪橋以南至興達港口沿線海岸
</t>
  </si>
  <si>
    <t>鄭文鳳076900001#122
w901126@kcg.gov.tw</t>
  </si>
  <si>
    <t>茄萣區公所</t>
  </si>
  <si>
    <t>茄萣區公所</t>
  </si>
  <si>
    <t>公民參與活動暨台南市南瀛慈善協會捐贈弱勢家庭物資活動</t>
  </si>
  <si>
    <t>111-07-15
111-12-25</t>
  </si>
  <si>
    <t>1.CEDAW概念</t>
  </si>
  <si>
    <t>介紹CEDAW來源及內涵，透過公民參與活動及物資捐贈活動，藉此宣導性別平等觀念</t>
  </si>
  <si>
    <t>第1條至第4條</t>
  </si>
  <si>
    <t xml:space="preserve">一、辦理方式：
1.自辦
二、經費來源：
1.自有，21475元
</t>
  </si>
  <si>
    <t>3.簡報
23.分組討論</t>
  </si>
  <si>
    <t>1.基層幹部(里長)
5.一般民眾
6.民意代表</t>
  </si>
  <si>
    <t>里長、一般民眾、理事長、民意代表</t>
  </si>
  <si>
    <t>本所大禮堂</t>
  </si>
  <si>
    <t>宋燕雀 
076900001#135
ruth5504@kcg.gov.tw</t>
  </si>
  <si>
    <t>梓官區公所</t>
  </si>
  <si>
    <t>性別/數位暴力講座</t>
  </si>
  <si>
    <t>111-09-15</t>
  </si>
  <si>
    <t>近年來性別平等已被大家所重視，爰藉由講座從性別平等談數位性別暴力之防制與跟騷法，同時經由討論來加強民眾對推動性別創新的認識與落實。</t>
  </si>
  <si>
    <t>CEDAW各項條文</t>
  </si>
  <si>
    <t>一、辦理方式： 1.自辦 
二、經費來源：自有，1萬1767元</t>
  </si>
  <si>
    <t>2小時</t>
  </si>
  <si>
    <t>1.基層幹部(婦參成員)
5.一般民眾</t>
  </si>
  <si>
    <t>婦參委員、民眾及本所同仁</t>
  </si>
  <si>
    <t>梓官區</t>
  </si>
  <si>
    <t>黃玫美  076174111
nd11129@kcg.gov.tw</t>
  </si>
  <si>
    <t>美濃區公所</t>
  </si>
  <si>
    <t>男孩女孩一樣好,改變傳統重男輕女的觀念宣導。</t>
  </si>
  <si>
    <t>111-03-27</t>
  </si>
  <si>
    <t xml:space="preserve">倡導性別平等議題的重點需「從你我做起」，藉此喚起民眾的行動力與執行力，使議題發揮其效益。
</t>
  </si>
  <si>
    <t>第5條
第16條</t>
  </si>
  <si>
    <t>一、辦理方式：
1.自辦
二、經費來源：
1.自有，0元</t>
  </si>
  <si>
    <t>8小時</t>
  </si>
  <si>
    <t>前往靈骨塔祭祖的民眾</t>
  </si>
  <si>
    <t>美濃區納骨塔</t>
  </si>
  <si>
    <t>何俊賢
076814311
saltho@kcg.gov.tw</t>
  </si>
  <si>
    <t>2.教育現場人員(學校及教職員工生)</t>
  </si>
  <si>
    <t>高雄市那瑪夏國中七至九年級含師生</t>
  </si>
  <si>
    <t>3.人民團體、民間組織(社區發展協會)</t>
  </si>
  <si>
    <t>一、辦理方式： 
1.委託辦理
二、經費來源：無。</t>
  </si>
  <si>
    <t>第1條</t>
  </si>
  <si>
    <t>111-09-26
111-09-29
111-10-03
111-10-12
111-10-17</t>
  </si>
  <si>
    <t>3.改變性別刻板印象與偏見、婚姻家庭權</t>
  </si>
  <si>
    <t>場次：8</t>
  </si>
  <si>
    <t>場次：10</t>
  </si>
  <si>
    <t>場次：27</t>
  </si>
  <si>
    <t>規劃30場次，每場次20分鐘，共600分鐘</t>
  </si>
  <si>
    <t xml:space="preserve">一、辦理方式：
2.委託辦理
二、經費來源：
0元
</t>
  </si>
  <si>
    <t>(共2場次)
111-02-20
111-02-24</t>
  </si>
  <si>
    <t xml:space="preserve">(共30場次)
111-10-01
至
111-12-31
</t>
  </si>
  <si>
    <t>場次：58</t>
  </si>
  <si>
    <t>(共計9場次)
111年2月14日至
111年6月11日</t>
  </si>
  <si>
    <t>場次：16</t>
  </si>
  <si>
    <t>高雄市小港區鳳林國民小學郭靜怡
07-712367#751
cykuo@kcg.gov.tw</t>
  </si>
  <si>
    <t>高雄市岡山區後紅國民小學歐陽彥惠
6212815#60
qgrace@kcg.gov.tw</t>
  </si>
  <si>
    <t>洪嘉鴻                           8012008*1132         chia1236@ouk.edu.tw</t>
  </si>
  <si>
    <t>場次：12</t>
  </si>
  <si>
    <t xml:space="preserve">1.基層幹部(里鄰長、婦參成員)
3.人民團體、民間組織
</t>
  </si>
  <si>
    <t>(二)250人以上宣導-企業、工會、勞工、外勞仲介</t>
  </si>
  <si>
    <t xml:space="preserve">一、辦理方式：1.自辦
二、經費來源：
1.補助講師費，12,000元
</t>
  </si>
  <si>
    <t>場次：30</t>
  </si>
  <si>
    <t xml:space="preserve">一、辦理方式：1.自辦
二、經費來源：
2.補助，2萬1000元
</t>
  </si>
  <si>
    <t>111-01-25</t>
  </si>
  <si>
    <t>場次：14</t>
  </si>
  <si>
    <t>附件2-35訓就中心</t>
  </si>
  <si>
    <t xml:space="preserve">附件2-17             關係科     </t>
  </si>
  <si>
    <r>
      <t>高雄市政府各機關學校推動性別平等業務CEDAW宣導活動辦理情形</t>
    </r>
    <r>
      <rPr>
        <sz val="48"/>
        <color indexed="8"/>
        <rFont val="標楷體"/>
        <family val="4"/>
      </rPr>
      <t>表(不含公務員)</t>
    </r>
  </si>
</sst>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NT$-404]#,##0.00;[Red]&quot;-&quot;[$NT$-404]#,##0.00"/>
    <numFmt numFmtId="177" formatCode="0.0000000"/>
    <numFmt numFmtId="178" formatCode="0.000000"/>
    <numFmt numFmtId="179" formatCode="0.00000"/>
    <numFmt numFmtId="180" formatCode="0.0000"/>
    <numFmt numFmtId="181" formatCode="0.000"/>
    <numFmt numFmtId="182" formatCode="0.0"/>
  </numFmts>
  <fonts count="73">
    <font>
      <sz val="12"/>
      <color rgb="FF000000"/>
      <name val="新細明體"/>
      <family val="1"/>
    </font>
    <font>
      <sz val="12"/>
      <color indexed="8"/>
      <name val="新細明體"/>
      <family val="1"/>
    </font>
    <font>
      <sz val="9"/>
      <name val="新細明體"/>
      <family val="1"/>
    </font>
    <font>
      <sz val="16"/>
      <name val="標楷體"/>
      <family val="4"/>
    </font>
    <font>
      <b/>
      <sz val="16"/>
      <name val="標楷體"/>
      <family val="4"/>
    </font>
    <font>
      <sz val="9"/>
      <name val="細明體"/>
      <family val="3"/>
    </font>
    <font>
      <b/>
      <sz val="18"/>
      <name val="標楷體"/>
      <family val="4"/>
    </font>
    <font>
      <sz val="48"/>
      <color indexed="8"/>
      <name val="標楷體"/>
      <family val="4"/>
    </font>
    <font>
      <sz val="24"/>
      <name val="標楷體"/>
      <family val="4"/>
    </font>
    <font>
      <b/>
      <sz val="24"/>
      <name val="標楷體"/>
      <family val="4"/>
    </font>
    <font>
      <sz val="24"/>
      <name val="新細明體"/>
      <family val="1"/>
    </font>
    <font>
      <b/>
      <sz val="24"/>
      <name val="新細明體"/>
      <family val="1"/>
    </font>
    <font>
      <sz val="24"/>
      <color indexed="8"/>
      <name val="標楷體"/>
      <family val="4"/>
    </font>
    <font>
      <u val="single"/>
      <sz val="24"/>
      <color indexed="8"/>
      <name val="標楷體"/>
      <family val="4"/>
    </font>
    <font>
      <b/>
      <i/>
      <sz val="16"/>
      <color indexed="8"/>
      <name val="新細明體"/>
      <family val="1"/>
    </font>
    <font>
      <b/>
      <i/>
      <u val="single"/>
      <sz val="12"/>
      <color indexed="8"/>
      <name val="新細明體"/>
      <family val="1"/>
    </font>
    <font>
      <u val="single"/>
      <sz val="12"/>
      <color indexed="25"/>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u val="single"/>
      <sz val="12"/>
      <color indexed="30"/>
      <name val="新細明體"/>
      <family val="1"/>
    </font>
    <font>
      <i/>
      <sz val="12"/>
      <color indexed="23"/>
      <name val="新細明體"/>
      <family val="1"/>
    </font>
    <font>
      <sz val="12"/>
      <color indexed="9"/>
      <name val="新細明體"/>
      <family val="1"/>
    </font>
    <font>
      <sz val="18"/>
      <color indexed="54"/>
      <name val="新細明體"/>
      <family val="1"/>
    </font>
    <font>
      <b/>
      <sz val="15"/>
      <color indexed="54"/>
      <name val="新細明體"/>
      <family val="1"/>
    </font>
    <font>
      <b/>
      <sz val="13"/>
      <color indexed="54"/>
      <name val="新細明體"/>
      <family val="1"/>
    </font>
    <font>
      <b/>
      <sz val="11"/>
      <color indexed="54"/>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b/>
      <sz val="16"/>
      <color indexed="8"/>
      <name val="標楷體"/>
      <family val="4"/>
    </font>
    <font>
      <sz val="16"/>
      <color indexed="8"/>
      <name val="標楷體"/>
      <family val="4"/>
    </font>
    <font>
      <sz val="18"/>
      <color indexed="8"/>
      <name val="標楷體"/>
      <family val="4"/>
    </font>
    <font>
      <sz val="18"/>
      <color indexed="8"/>
      <name val="新細明體"/>
      <family val="1"/>
    </font>
    <font>
      <sz val="22"/>
      <color indexed="8"/>
      <name val="新細明體"/>
      <family val="1"/>
    </font>
    <font>
      <b/>
      <sz val="22"/>
      <color indexed="8"/>
      <name val="標楷體"/>
      <family val="4"/>
    </font>
    <font>
      <b/>
      <sz val="24"/>
      <color indexed="8"/>
      <name val="標楷體"/>
      <family val="4"/>
    </font>
    <font>
      <sz val="12"/>
      <color theme="1"/>
      <name val="Calibri"/>
      <family val="1"/>
    </font>
    <font>
      <b/>
      <i/>
      <sz val="16"/>
      <color rgb="FF000000"/>
      <name val="新細明體"/>
      <family val="1"/>
    </font>
    <font>
      <b/>
      <i/>
      <u val="single"/>
      <sz val="12"/>
      <color rgb="FF000000"/>
      <name val="新細明體"/>
      <family val="1"/>
    </font>
    <font>
      <u val="single"/>
      <sz val="12"/>
      <color theme="11"/>
      <name val="新細明體"/>
      <family val="1"/>
    </font>
    <font>
      <sz val="12"/>
      <color rgb="FF9C57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u val="single"/>
      <sz val="12"/>
      <color theme="10"/>
      <name val="新細明體"/>
      <family val="1"/>
    </font>
    <font>
      <i/>
      <sz val="12"/>
      <color rgb="FF7F7F7F"/>
      <name val="Calibri"/>
      <family val="1"/>
    </font>
    <font>
      <sz val="12"/>
      <color theme="0"/>
      <name val="Calibri"/>
      <family val="1"/>
    </font>
    <font>
      <sz val="18"/>
      <color theme="3"/>
      <name val="Calibri Light"/>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b/>
      <sz val="16"/>
      <color rgb="FF000000"/>
      <name val="標楷體"/>
      <family val="4"/>
    </font>
    <font>
      <sz val="16"/>
      <color rgb="FF000000"/>
      <name val="標楷體"/>
      <family val="4"/>
    </font>
    <font>
      <b/>
      <sz val="16"/>
      <color theme="1"/>
      <name val="標楷體"/>
      <family val="4"/>
    </font>
    <font>
      <sz val="18"/>
      <color rgb="FF000000"/>
      <name val="標楷體"/>
      <family val="4"/>
    </font>
    <font>
      <sz val="18"/>
      <color rgb="FF000000"/>
      <name val="新細明體"/>
      <family val="1"/>
    </font>
    <font>
      <sz val="22"/>
      <color rgb="FF000000"/>
      <name val="新細明體"/>
      <family val="1"/>
    </font>
    <font>
      <b/>
      <sz val="22"/>
      <color rgb="FF000000"/>
      <name val="標楷體"/>
      <family val="4"/>
    </font>
    <font>
      <sz val="24"/>
      <color rgb="FF000000"/>
      <name val="標楷體"/>
      <family val="4"/>
    </font>
    <font>
      <b/>
      <sz val="24"/>
      <color rgb="FF000000"/>
      <name val="標楷體"/>
      <family val="4"/>
    </font>
    <font>
      <sz val="24"/>
      <color theme="1"/>
      <name val="標楷體"/>
      <family val="4"/>
    </font>
    <font>
      <sz val="48"/>
      <color rgb="FF000000"/>
      <name val="標楷體"/>
      <family val="4"/>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theme="0"/>
        <bgColor indexed="64"/>
      </patternFill>
    </fill>
    <fill>
      <patternFill patternType="solid">
        <fgColor theme="0"/>
        <bgColor indexed="64"/>
      </patternFill>
    </fill>
  </fills>
  <borders count="53">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color indexed="63"/>
      </top>
      <bottom style="thin"/>
    </border>
    <border>
      <left style="thin"/>
      <right style="thin"/>
      <top style="thin"/>
      <bottom style="thin"/>
    </border>
    <border>
      <left style="thin"/>
      <right style="thin"/>
      <top style="thin"/>
      <bottom>
        <color indexed="63"/>
      </bottom>
    </border>
    <border>
      <left/>
      <right/>
      <top style="thin">
        <color rgb="FF000000"/>
      </top>
      <bottom>
        <color indexed="63"/>
      </bottom>
    </border>
    <border>
      <left style="thin">
        <color rgb="FF000000"/>
      </left>
      <right style="thin">
        <color rgb="FF000000"/>
      </right>
      <top style="thin">
        <color rgb="FF000000"/>
      </top>
      <bottom style="thin">
        <color rgb="FF000000"/>
      </bottom>
    </border>
    <border>
      <left style="thin"/>
      <right>
        <color indexed="63"/>
      </right>
      <top style="thin"/>
      <bottom style="thin"/>
    </border>
    <border>
      <left style="thin">
        <color rgb="FF000000"/>
      </left>
      <right style="thin">
        <color rgb="FF000000"/>
      </right>
      <top>
        <color indexed="63"/>
      </top>
      <bottom style="thin">
        <color rgb="FF000000"/>
      </bottom>
    </border>
    <border>
      <left style="thin"/>
      <right>
        <color indexed="63"/>
      </right>
      <top style="thin"/>
      <bottom>
        <color indexed="63"/>
      </bottom>
    </border>
    <border>
      <left style="thin"/>
      <right style="thin"/>
      <top>
        <color indexed="63"/>
      </top>
      <bottom>
        <color indexed="63"/>
      </bottom>
    </border>
    <border>
      <left style="thin">
        <color rgb="FF000000"/>
      </left>
      <right/>
      <top style="thin">
        <color rgb="FF000000"/>
      </top>
      <bottom style="thin">
        <color rgb="FF000000"/>
      </bottom>
    </border>
    <border>
      <left style="thin"/>
      <right style="thin"/>
      <top style="thin">
        <color rgb="FF000000"/>
      </top>
      <bottom style="thin">
        <color rgb="FF000000"/>
      </bottom>
    </border>
    <border>
      <left>
        <color indexed="63"/>
      </left>
      <right>
        <color indexed="63"/>
      </right>
      <top style="thin"/>
      <bottom>
        <color indexed="63"/>
      </bottom>
    </border>
    <border>
      <left style="thin"/>
      <right>
        <color indexed="63"/>
      </right>
      <top>
        <color indexed="63"/>
      </top>
      <bottom style="thin"/>
    </border>
    <border>
      <left style="thin">
        <color rgb="FF000000"/>
      </left>
      <right style="thin"/>
      <top style="thin">
        <color rgb="FF000000"/>
      </top>
      <bottom style="thin">
        <color rgb="FF000000"/>
      </bottom>
    </border>
    <border>
      <left style="thin">
        <color rgb="FF000000"/>
      </left>
      <right>
        <color indexed="63"/>
      </right>
      <top>
        <color indexed="63"/>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color indexed="63"/>
      </bottom>
    </border>
    <border>
      <left>
        <color indexed="63"/>
      </left>
      <right>
        <color indexed="63"/>
      </right>
      <top>
        <color indexed="63"/>
      </top>
      <bottom style="thin">
        <color rgb="FF000000"/>
      </bottom>
    </border>
    <border>
      <left style="thin">
        <color rgb="FF000000"/>
      </left>
      <right/>
      <top style="thin">
        <color rgb="FF000000"/>
      </top>
      <bottom>
        <color indexed="63"/>
      </bottom>
    </border>
    <border>
      <left>
        <color indexed="63"/>
      </left>
      <right style="thin">
        <color rgb="FF000000"/>
      </right>
      <top style="thin">
        <color rgb="FF000000"/>
      </top>
      <bottom>
        <color indexed="63"/>
      </bottom>
    </border>
    <border>
      <left style="thin">
        <color rgb="FF000000"/>
      </left>
      <right style="thin">
        <color rgb="FF000000"/>
      </right>
      <top style="thin"/>
      <bottom style="thin"/>
    </border>
    <border>
      <left/>
      <right/>
      <top style="thin">
        <color rgb="FF000000"/>
      </top>
      <bottom style="thin">
        <color rgb="FF000000"/>
      </bottom>
    </border>
    <border>
      <left style="thin"/>
      <right style="thin"/>
      <top style="thin"/>
      <bottom style="thin">
        <color rgb="FF000000"/>
      </bottom>
    </border>
    <border>
      <left style="thin">
        <color rgb="FF002060"/>
      </left>
      <right style="thin">
        <color rgb="FF002060"/>
      </right>
      <top style="thin">
        <color rgb="FF000000"/>
      </top>
      <bottom style="thin">
        <color rgb="FF000000"/>
      </bottom>
    </border>
    <border>
      <left>
        <color indexed="63"/>
      </left>
      <right style="thin"/>
      <top style="thin"/>
      <bottom style="thin"/>
    </border>
    <border>
      <left style="thin">
        <color rgb="FF000000"/>
      </left>
      <right style="thin">
        <color rgb="FF000000"/>
      </right>
      <top>
        <color indexed="63"/>
      </top>
      <bottom style="thin"/>
    </border>
    <border>
      <left style="thin"/>
      <right style="thin">
        <color rgb="FF000000"/>
      </right>
      <top style="thin"/>
      <bottom style="thin"/>
    </border>
    <border>
      <left style="thin">
        <color rgb="FF000000"/>
      </left>
      <right style="thin">
        <color rgb="FF002060"/>
      </right>
      <top style="thin"/>
      <bottom style="thin">
        <color rgb="FF000000"/>
      </bottom>
    </border>
    <border>
      <left style="thin">
        <color rgb="FF002060"/>
      </left>
      <right style="thin"/>
      <top style="thin">
        <color rgb="FF002060"/>
      </top>
      <bottom style="thin">
        <color rgb="FF002060"/>
      </bottom>
    </border>
    <border>
      <left/>
      <right style="thin"/>
      <top style="thin">
        <color rgb="FF002060"/>
      </top>
      <bottom style="thin">
        <color rgb="FF002060"/>
      </bottom>
    </border>
    <border>
      <left style="thin"/>
      <right style="thin"/>
      <top style="thin">
        <color rgb="FF002060"/>
      </top>
      <bottom style="thin">
        <color rgb="FF002060"/>
      </bottom>
    </border>
    <border>
      <left style="thin"/>
      <right style="thin"/>
      <top style="thin"/>
      <bottom style="thin">
        <color rgb="FF002060"/>
      </bottom>
    </border>
    <border>
      <left/>
      <right style="thin"/>
      <top style="thin"/>
      <bottom/>
    </border>
    <border>
      <left style="thin"/>
      <right>
        <color indexed="63"/>
      </right>
      <top style="thin">
        <color rgb="FF002060"/>
      </top>
      <bottom style="thin">
        <color rgb="FF002060"/>
      </bottom>
    </border>
    <border>
      <left style="thin"/>
      <right style="thin">
        <color rgb="FF002060"/>
      </right>
      <top style="thin">
        <color rgb="FF000000"/>
      </top>
      <bottom style="thin"/>
    </border>
    <border>
      <left style="thin">
        <color rgb="FF000000"/>
      </left>
      <right/>
      <top>
        <color indexed="63"/>
      </top>
      <bottom>
        <color indexed="63"/>
      </bottom>
    </border>
    <border>
      <left style="thin"/>
      <right style="thin"/>
      <top style="thin">
        <color rgb="FF000000"/>
      </top>
      <bottom>
        <color indexed="63"/>
      </bottom>
    </border>
    <border>
      <left/>
      <right style="thin">
        <color rgb="FF000000"/>
      </right>
      <top style="thin">
        <color rgb="FF000000"/>
      </top>
      <bottom style="thin">
        <color rgb="FF000000"/>
      </bottom>
    </border>
    <border>
      <left/>
      <right/>
      <top>
        <color indexed="63"/>
      </top>
      <bottom style="thin"/>
    </border>
    <border>
      <left>
        <color indexed="63"/>
      </left>
      <right style="thin">
        <color rgb="FF000000"/>
      </right>
      <top>
        <color indexed="63"/>
      </top>
      <bottom>
        <color indexed="63"/>
      </bottom>
    </border>
    <border>
      <left/>
      <right/>
      <top style="thin"/>
      <bottom style="thin"/>
    </border>
    <border>
      <left/>
      <right style="thin">
        <color rgb="FF000000"/>
      </right>
      <top style="thin"/>
      <bottom style="thin"/>
    </border>
    <border>
      <left/>
      <right style="thin">
        <color rgb="FF000000"/>
      </right>
      <top>
        <color indexed="63"/>
      </top>
      <bottom style="thin"/>
    </border>
  </borders>
  <cellStyleXfs count="68">
    <xf numFmtId="0" fontId="0" fillId="0" borderId="0">
      <alignment vertical="center"/>
      <protection/>
    </xf>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0" borderId="0" applyNumberFormat="0" applyBorder="0" applyProtection="0">
      <alignment horizontal="center" vertical="center"/>
    </xf>
    <xf numFmtId="0" fontId="42" fillId="0" borderId="0" applyNumberFormat="0" applyBorder="0" applyProtection="0">
      <alignment horizontal="center" vertical="center" textRotation="90"/>
    </xf>
    <xf numFmtId="0" fontId="43" fillId="0" borderId="0" applyNumberFormat="0" applyBorder="0" applyProtection="0">
      <alignment vertical="center"/>
    </xf>
    <xf numFmtId="176" fontId="43" fillId="0" borderId="0" applyBorder="0" applyProtection="0">
      <alignment vertical="center"/>
    </xf>
    <xf numFmtId="0" fontId="1" fillId="0" borderId="0">
      <alignment vertical="center"/>
      <protection/>
    </xf>
    <xf numFmtId="43" fontId="41" fillId="0" borderId="0" applyFont="0" applyFill="0" applyBorder="0" applyAlignment="0" applyProtection="0"/>
    <xf numFmtId="41" fontId="41" fillId="0" borderId="0" applyFont="0" applyFill="0" applyBorder="0" applyAlignment="0" applyProtection="0"/>
    <xf numFmtId="0" fontId="44" fillId="0" borderId="0" applyNumberFormat="0" applyFill="0" applyBorder="0" applyAlignment="0" applyProtection="0"/>
    <xf numFmtId="0" fontId="45" fillId="20" borderId="0" applyNumberFormat="0" applyBorder="0" applyAlignment="0" applyProtection="0"/>
    <xf numFmtId="0" fontId="46" fillId="0" borderId="1" applyNumberFormat="0" applyFill="0" applyAlignment="0" applyProtection="0"/>
    <xf numFmtId="0" fontId="47" fillId="21" borderId="0" applyNumberFormat="0" applyBorder="0" applyAlignment="0" applyProtection="0"/>
    <xf numFmtId="9" fontId="41" fillId="0" borderId="0" applyFont="0" applyFill="0" applyBorder="0" applyAlignment="0" applyProtection="0"/>
    <xf numFmtId="0" fontId="48" fillId="22" borderId="2" applyNumberFormat="0" applyAlignment="0" applyProtection="0"/>
    <xf numFmtId="44" fontId="41" fillId="0" borderId="0" applyFont="0" applyFill="0" applyBorder="0" applyAlignment="0" applyProtection="0"/>
    <xf numFmtId="42" fontId="41" fillId="0" borderId="0" applyFont="0" applyFill="0" applyBorder="0" applyAlignment="0" applyProtection="0"/>
    <xf numFmtId="0" fontId="49" fillId="0" borderId="3" applyNumberFormat="0" applyFill="0" applyAlignment="0" applyProtection="0"/>
    <xf numFmtId="0" fontId="41" fillId="23" borderId="4" applyNumberFormat="0" applyFon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2" fillId="28" borderId="0" applyNumberFormat="0" applyBorder="0" applyAlignment="0" applyProtection="0"/>
    <xf numFmtId="0" fontId="52" fillId="29" borderId="0" applyNumberFormat="0" applyBorder="0" applyAlignment="0" applyProtection="0"/>
    <xf numFmtId="0" fontId="53" fillId="0" borderId="0" applyNumberForma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30" borderId="2" applyNumberFormat="0" applyAlignment="0" applyProtection="0"/>
    <xf numFmtId="0" fontId="58" fillId="22" borderId="8" applyNumberFormat="0" applyAlignment="0" applyProtection="0"/>
    <xf numFmtId="0" fontId="59" fillId="31" borderId="9" applyNumberFormat="0" applyAlignment="0" applyProtection="0"/>
    <xf numFmtId="0" fontId="60" fillId="32" borderId="0" applyNumberFormat="0" applyBorder="0" applyAlignment="0" applyProtection="0"/>
    <xf numFmtId="0" fontId="61" fillId="0" borderId="0" applyNumberFormat="0" applyFill="0" applyBorder="0" applyAlignment="0" applyProtection="0"/>
  </cellStyleXfs>
  <cellXfs count="198">
    <xf numFmtId="0" fontId="0" fillId="0" borderId="0" xfId="0" applyAlignment="1">
      <alignment vertical="center"/>
    </xf>
    <xf numFmtId="0" fontId="0" fillId="0" borderId="0" xfId="0" applyAlignment="1">
      <alignment vertical="center"/>
    </xf>
    <xf numFmtId="0" fontId="0" fillId="0" borderId="0" xfId="0" applyAlignment="1">
      <alignment vertical="top"/>
    </xf>
    <xf numFmtId="0" fontId="62" fillId="0" borderId="0" xfId="0" applyFont="1" applyAlignment="1">
      <alignment vertical="center"/>
    </xf>
    <xf numFmtId="0" fontId="62" fillId="0" borderId="0" xfId="0" applyFont="1" applyAlignment="1">
      <alignment vertical="center" wrapText="1"/>
    </xf>
    <xf numFmtId="0" fontId="63" fillId="0" borderId="0" xfId="0" applyFont="1" applyAlignment="1">
      <alignment vertical="top"/>
    </xf>
    <xf numFmtId="0" fontId="63" fillId="0" borderId="0" xfId="0" applyFont="1" applyAlignment="1">
      <alignment vertical="center"/>
    </xf>
    <xf numFmtId="0" fontId="4" fillId="0" borderId="0" xfId="0" applyFont="1" applyAlignment="1">
      <alignment vertical="center"/>
    </xf>
    <xf numFmtId="0" fontId="4" fillId="0" borderId="0" xfId="0" applyFont="1" applyAlignment="1">
      <alignment vertical="center" wrapText="1"/>
    </xf>
    <xf numFmtId="0" fontId="4" fillId="0" borderId="0" xfId="0" applyFont="1" applyAlignment="1">
      <alignment vertical="center"/>
    </xf>
    <xf numFmtId="0" fontId="64" fillId="0" borderId="0" xfId="0" applyFont="1" applyAlignment="1">
      <alignment vertical="center"/>
    </xf>
    <xf numFmtId="0" fontId="64" fillId="0" borderId="0" xfId="0" applyFont="1" applyAlignment="1">
      <alignment vertical="center" wrapText="1"/>
    </xf>
    <xf numFmtId="0" fontId="3" fillId="0" borderId="0" xfId="0" applyFont="1" applyAlignment="1">
      <alignment vertical="center"/>
    </xf>
    <xf numFmtId="0" fontId="3" fillId="0" borderId="0" xfId="37" applyFont="1" applyBorder="1" applyAlignment="1">
      <alignment horizontal="center" vertical="center" wrapText="1"/>
      <protection/>
    </xf>
    <xf numFmtId="0" fontId="0" fillId="0" borderId="0" xfId="0" applyBorder="1" applyAlignment="1">
      <alignment vertical="center"/>
    </xf>
    <xf numFmtId="0" fontId="65" fillId="0" borderId="0" xfId="0" applyFont="1" applyAlignment="1">
      <alignment vertical="center"/>
    </xf>
    <xf numFmtId="0" fontId="65" fillId="0" borderId="0" xfId="0" applyFont="1" applyFill="1" applyAlignment="1">
      <alignment vertical="top"/>
    </xf>
    <xf numFmtId="0" fontId="66" fillId="0" borderId="0" xfId="0" applyFont="1" applyAlignment="1">
      <alignment vertical="center"/>
    </xf>
    <xf numFmtId="0" fontId="6" fillId="0" borderId="0" xfId="0" applyFont="1" applyAlignment="1">
      <alignment vertical="center"/>
    </xf>
    <xf numFmtId="0" fontId="6" fillId="0" borderId="0" xfId="0" applyFont="1" applyAlignment="1">
      <alignment vertical="center" wrapText="1"/>
    </xf>
    <xf numFmtId="0" fontId="65" fillId="0" borderId="0" xfId="0" applyFont="1" applyAlignment="1">
      <alignment vertical="top"/>
    </xf>
    <xf numFmtId="0" fontId="67" fillId="0" borderId="0" xfId="0" applyFont="1" applyAlignment="1">
      <alignment vertical="center"/>
    </xf>
    <xf numFmtId="0" fontId="68" fillId="0" borderId="0" xfId="0" applyFont="1" applyAlignment="1">
      <alignment vertical="center"/>
    </xf>
    <xf numFmtId="0" fontId="68" fillId="0" borderId="0" xfId="0" applyFont="1" applyAlignment="1">
      <alignment vertical="center" wrapText="1"/>
    </xf>
    <xf numFmtId="0" fontId="8" fillId="0" borderId="10" xfId="0" applyFont="1" applyBorder="1" applyAlignment="1">
      <alignment horizontal="left" vertical="center" wrapText="1"/>
    </xf>
    <xf numFmtId="0" fontId="8" fillId="0" borderId="10" xfId="0" applyFont="1" applyFill="1" applyBorder="1" applyAlignment="1">
      <alignment horizontal="left" vertical="center" wrapText="1"/>
    </xf>
    <xf numFmtId="0" fontId="8" fillId="0" borderId="11" xfId="0" applyFont="1" applyBorder="1" applyAlignment="1">
      <alignment horizontal="left" vertical="center" wrapText="1"/>
    </xf>
    <xf numFmtId="0" fontId="8" fillId="0" borderId="11" xfId="0" applyFont="1" applyFill="1" applyBorder="1" applyAlignment="1">
      <alignment horizontal="left" vertical="center" wrapText="1"/>
    </xf>
    <xf numFmtId="0" fontId="8" fillId="0" borderId="12" xfId="0" applyFont="1" applyBorder="1" applyAlignment="1">
      <alignment horizontal="left" vertical="center" wrapText="1"/>
    </xf>
    <xf numFmtId="0" fontId="8" fillId="0" borderId="12" xfId="0" applyFont="1" applyFill="1" applyBorder="1" applyAlignment="1">
      <alignment horizontal="left" vertical="center" wrapText="1"/>
    </xf>
    <xf numFmtId="0" fontId="8" fillId="0" borderId="13" xfId="0" applyFont="1" applyBorder="1" applyAlignment="1">
      <alignment horizontal="left" vertical="center" wrapText="1"/>
    </xf>
    <xf numFmtId="0" fontId="8" fillId="0" borderId="13" xfId="0" applyFont="1" applyFill="1" applyBorder="1" applyAlignment="1">
      <alignment horizontal="left" vertical="center" wrapText="1"/>
    </xf>
    <xf numFmtId="0" fontId="8" fillId="0" borderId="0" xfId="0" applyFont="1" applyBorder="1" applyAlignment="1">
      <alignment horizontal="left" vertical="center" wrapText="1"/>
    </xf>
    <xf numFmtId="0" fontId="8" fillId="0" borderId="0" xfId="0" applyFont="1" applyFill="1" applyBorder="1" applyAlignment="1">
      <alignment horizontal="left" vertical="center" wrapText="1"/>
    </xf>
    <xf numFmtId="9" fontId="8" fillId="0" borderId="0" xfId="44" applyFont="1" applyBorder="1" applyAlignment="1">
      <alignment horizontal="left" vertical="center" wrapText="1"/>
    </xf>
    <xf numFmtId="0" fontId="8" fillId="0" borderId="14" xfId="0" applyFont="1" applyBorder="1" applyAlignment="1">
      <alignment horizontal="left" vertical="center" wrapText="1"/>
    </xf>
    <xf numFmtId="0" fontId="9" fillId="0" borderId="14" xfId="0" applyFont="1" applyBorder="1" applyAlignment="1">
      <alignment horizontal="left" vertical="center"/>
    </xf>
    <xf numFmtId="0" fontId="8" fillId="0" borderId="15" xfId="0" applyFont="1" applyBorder="1" applyAlignment="1">
      <alignment horizontal="left" vertical="center" wrapText="1"/>
    </xf>
    <xf numFmtId="0" fontId="8" fillId="33" borderId="16" xfId="0" applyFont="1" applyFill="1" applyBorder="1" applyAlignment="1">
      <alignment horizontal="left" vertical="center" wrapText="1"/>
    </xf>
    <xf numFmtId="0" fontId="8" fillId="0" borderId="0" xfId="0" applyFont="1" applyBorder="1" applyAlignment="1">
      <alignment horizontal="left" vertical="center"/>
    </xf>
    <xf numFmtId="0" fontId="8" fillId="0" borderId="17" xfId="0" applyFont="1" applyBorder="1" applyAlignment="1">
      <alignment horizontal="left" vertical="center" wrapText="1"/>
    </xf>
    <xf numFmtId="0" fontId="8" fillId="0" borderId="18" xfId="0" applyFont="1" applyBorder="1" applyAlignment="1">
      <alignment horizontal="left" vertical="center" wrapText="1"/>
    </xf>
    <xf numFmtId="0" fontId="8" fillId="0" borderId="18" xfId="0" applyFont="1" applyFill="1" applyBorder="1" applyAlignment="1">
      <alignment horizontal="left" vertical="center" wrapText="1"/>
    </xf>
    <xf numFmtId="0" fontId="8" fillId="0" borderId="19" xfId="0" applyFont="1" applyBorder="1" applyAlignment="1">
      <alignment horizontal="left" vertical="center" wrapText="1"/>
    </xf>
    <xf numFmtId="0" fontId="9" fillId="0" borderId="11" xfId="0" applyFont="1" applyBorder="1" applyAlignment="1">
      <alignment horizontal="left" vertical="center"/>
    </xf>
    <xf numFmtId="0" fontId="8" fillId="0" borderId="11" xfId="0" applyFont="1" applyBorder="1" applyAlignment="1">
      <alignment horizontal="left" vertical="center"/>
    </xf>
    <xf numFmtId="0" fontId="8" fillId="0" borderId="20" xfId="0" applyFont="1" applyBorder="1" applyAlignment="1">
      <alignment horizontal="left" vertical="center" wrapText="1"/>
    </xf>
    <xf numFmtId="0" fontId="8" fillId="0" borderId="20" xfId="0" applyFont="1" applyFill="1" applyBorder="1" applyAlignment="1">
      <alignment horizontal="left" vertical="center" wrapText="1"/>
    </xf>
    <xf numFmtId="0" fontId="8" fillId="0" borderId="21" xfId="0" applyFont="1" applyBorder="1" applyAlignment="1">
      <alignment horizontal="left" vertical="center" wrapText="1"/>
    </xf>
    <xf numFmtId="0" fontId="8" fillId="0" borderId="21" xfId="0" applyFont="1" applyFill="1" applyBorder="1" applyAlignment="1">
      <alignment horizontal="left" vertical="center" wrapText="1"/>
    </xf>
    <xf numFmtId="0" fontId="8" fillId="0" borderId="13" xfId="0" applyFont="1" applyBorder="1" applyAlignment="1">
      <alignment horizontal="left" vertical="center"/>
    </xf>
    <xf numFmtId="0" fontId="8" fillId="0" borderId="22" xfId="0" applyFont="1" applyBorder="1" applyAlignment="1">
      <alignment horizontal="left" vertical="center" wrapText="1"/>
    </xf>
    <xf numFmtId="0" fontId="8" fillId="0" borderId="23" xfId="0" applyFont="1" applyBorder="1" applyAlignment="1">
      <alignment horizontal="left" vertical="center" wrapText="1"/>
    </xf>
    <xf numFmtId="0" fontId="8" fillId="0" borderId="24" xfId="0" applyFont="1" applyBorder="1" applyAlignment="1">
      <alignment horizontal="left" vertical="center" wrapText="1"/>
    </xf>
    <xf numFmtId="0" fontId="8" fillId="0" borderId="25" xfId="0" applyFont="1" applyBorder="1" applyAlignment="1">
      <alignment horizontal="left" vertical="center" wrapText="1"/>
    </xf>
    <xf numFmtId="0" fontId="8" fillId="0" borderId="14" xfId="0" applyFont="1" applyBorder="1" applyAlignment="1">
      <alignment horizontal="left" vertical="center"/>
    </xf>
    <xf numFmtId="0" fontId="8" fillId="0" borderId="10" xfId="0" applyFont="1" applyBorder="1" applyAlignment="1">
      <alignment horizontal="left" vertical="center"/>
    </xf>
    <xf numFmtId="0" fontId="8" fillId="0" borderId="12" xfId="0" applyFont="1" applyBorder="1" applyAlignment="1">
      <alignment horizontal="left" vertical="center"/>
    </xf>
    <xf numFmtId="0" fontId="8" fillId="0" borderId="13" xfId="37" applyFont="1" applyBorder="1" applyAlignment="1">
      <alignment horizontal="left" vertical="center" wrapText="1"/>
      <protection/>
    </xf>
    <xf numFmtId="0" fontId="8" fillId="0" borderId="13" xfId="37" applyNumberFormat="1" applyFont="1" applyBorder="1" applyAlignment="1">
      <alignment horizontal="left" vertical="center" wrapText="1"/>
      <protection/>
    </xf>
    <xf numFmtId="0" fontId="8" fillId="0" borderId="0" xfId="37" applyFont="1" applyBorder="1" applyAlignment="1">
      <alignment horizontal="left" vertical="center" wrapText="1"/>
      <protection/>
    </xf>
    <xf numFmtId="0" fontId="8" fillId="0" borderId="0" xfId="37" applyNumberFormat="1" applyFont="1" applyBorder="1" applyAlignment="1">
      <alignment horizontal="left" vertical="center" wrapText="1"/>
      <protection/>
    </xf>
    <xf numFmtId="0" fontId="8" fillId="0" borderId="21" xfId="37" applyFont="1" applyBorder="1" applyAlignment="1">
      <alignment horizontal="left" vertical="center" wrapText="1"/>
      <protection/>
    </xf>
    <xf numFmtId="0" fontId="8" fillId="33" borderId="14" xfId="0" applyFont="1" applyFill="1" applyBorder="1" applyAlignment="1">
      <alignment horizontal="left" vertical="center" wrapText="1"/>
    </xf>
    <xf numFmtId="0" fontId="8" fillId="33" borderId="14" xfId="0" applyFont="1" applyFill="1" applyBorder="1" applyAlignment="1">
      <alignment horizontal="center" vertical="center" wrapText="1"/>
    </xf>
    <xf numFmtId="0" fontId="8" fillId="33" borderId="14" xfId="0" applyFont="1" applyFill="1" applyBorder="1" applyAlignment="1">
      <alignment horizontal="center" vertical="center"/>
    </xf>
    <xf numFmtId="0" fontId="8" fillId="0" borderId="16" xfId="0" applyFont="1" applyBorder="1" applyAlignment="1">
      <alignment horizontal="left" vertical="center" wrapText="1"/>
    </xf>
    <xf numFmtId="0" fontId="9" fillId="0" borderId="10" xfId="0" applyFont="1" applyBorder="1" applyAlignment="1">
      <alignment horizontal="left" vertical="center"/>
    </xf>
    <xf numFmtId="0" fontId="10" fillId="0" borderId="10" xfId="0" applyFont="1" applyBorder="1" applyAlignment="1">
      <alignment horizontal="left" vertical="center"/>
    </xf>
    <xf numFmtId="0" fontId="10" fillId="0" borderId="11" xfId="0" applyFont="1" applyBorder="1" applyAlignment="1">
      <alignment horizontal="left" vertical="center"/>
    </xf>
    <xf numFmtId="0" fontId="10" fillId="0" borderId="12" xfId="0" applyFont="1" applyBorder="1" applyAlignment="1">
      <alignment horizontal="left" vertical="center"/>
    </xf>
    <xf numFmtId="0" fontId="10" fillId="0" borderId="13" xfId="0" applyFont="1" applyBorder="1" applyAlignment="1">
      <alignment horizontal="left" vertical="center"/>
    </xf>
    <xf numFmtId="0" fontId="10" fillId="0" borderId="0" xfId="0" applyFont="1" applyBorder="1" applyAlignment="1">
      <alignment horizontal="left" vertical="center"/>
    </xf>
    <xf numFmtId="0" fontId="8" fillId="0" borderId="14"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8" fillId="0" borderId="0" xfId="0" applyFont="1" applyFill="1" applyBorder="1" applyAlignment="1">
      <alignment horizontal="left" vertical="center"/>
    </xf>
    <xf numFmtId="0" fontId="9" fillId="0" borderId="0" xfId="0" applyFont="1" applyFill="1" applyBorder="1" applyAlignment="1">
      <alignment horizontal="left" vertical="center" wrapText="1"/>
    </xf>
    <xf numFmtId="0" fontId="9" fillId="33" borderId="14" xfId="0" applyFont="1" applyFill="1" applyBorder="1" applyAlignment="1">
      <alignment horizontal="left" vertical="center" wrapText="1"/>
    </xf>
    <xf numFmtId="0" fontId="9" fillId="33" borderId="0" xfId="0" applyFont="1" applyFill="1" applyBorder="1" applyAlignment="1">
      <alignment horizontal="left" vertical="center" wrapText="1"/>
    </xf>
    <xf numFmtId="0" fontId="9" fillId="0" borderId="0" xfId="0" applyFont="1" applyBorder="1" applyAlignment="1">
      <alignment horizontal="left" vertical="center"/>
    </xf>
    <xf numFmtId="0" fontId="8" fillId="0" borderId="25" xfId="0" applyFont="1" applyBorder="1" applyAlignment="1">
      <alignment horizontal="left" vertical="center"/>
    </xf>
    <xf numFmtId="0" fontId="8" fillId="0" borderId="26" xfId="0" applyFont="1" applyBorder="1" applyAlignment="1">
      <alignment horizontal="left" vertical="center" wrapText="1"/>
    </xf>
    <xf numFmtId="0" fontId="10" fillId="0" borderId="18" xfId="0" applyFont="1" applyBorder="1" applyAlignment="1">
      <alignment horizontal="left" vertical="center"/>
    </xf>
    <xf numFmtId="0" fontId="10" fillId="0" borderId="27" xfId="0" applyFont="1" applyBorder="1" applyAlignment="1">
      <alignment horizontal="left" vertical="center"/>
    </xf>
    <xf numFmtId="0" fontId="10" fillId="0" borderId="20" xfId="0" applyFont="1" applyBorder="1" applyAlignment="1">
      <alignment horizontal="left" vertical="center"/>
    </xf>
    <xf numFmtId="0" fontId="9" fillId="0" borderId="16" xfId="0" applyFont="1" applyBorder="1" applyAlignment="1">
      <alignment horizontal="left" vertical="center"/>
    </xf>
    <xf numFmtId="0" fontId="9" fillId="0" borderId="25" xfId="0" applyFont="1" applyBorder="1" applyAlignment="1">
      <alignment horizontal="left" vertical="center"/>
    </xf>
    <xf numFmtId="0" fontId="10" fillId="0" borderId="21" xfId="0" applyFont="1" applyBorder="1" applyAlignment="1">
      <alignment horizontal="left" vertical="center"/>
    </xf>
    <xf numFmtId="0" fontId="9" fillId="33" borderId="13" xfId="0" applyFont="1" applyFill="1" applyBorder="1" applyAlignment="1">
      <alignment horizontal="left" vertical="center" wrapText="1"/>
    </xf>
    <xf numFmtId="0" fontId="8" fillId="0" borderId="16" xfId="0" applyFont="1" applyBorder="1" applyAlignment="1">
      <alignment horizontal="left" vertical="center"/>
    </xf>
    <xf numFmtId="0" fontId="9" fillId="33" borderId="25" xfId="0" applyFont="1" applyFill="1" applyBorder="1" applyAlignment="1">
      <alignment horizontal="left" vertical="center" wrapText="1"/>
    </xf>
    <xf numFmtId="0" fontId="8" fillId="0" borderId="26" xfId="0" applyFont="1" applyBorder="1" applyAlignment="1">
      <alignment horizontal="left" vertical="center"/>
    </xf>
    <xf numFmtId="0" fontId="10" fillId="0" borderId="21" xfId="0" applyFont="1" applyBorder="1" applyAlignment="1">
      <alignment vertical="center"/>
    </xf>
    <xf numFmtId="0" fontId="10" fillId="0" borderId="0" xfId="0" applyFont="1" applyBorder="1" applyAlignment="1">
      <alignment vertical="center"/>
    </xf>
    <xf numFmtId="0" fontId="10" fillId="0" borderId="0" xfId="0" applyFont="1" applyAlignment="1">
      <alignment vertical="center"/>
    </xf>
    <xf numFmtId="0" fontId="8" fillId="0" borderId="11" xfId="0" applyFont="1" applyBorder="1" applyAlignment="1">
      <alignment vertical="center" wrapText="1"/>
    </xf>
    <xf numFmtId="0" fontId="8" fillId="34" borderId="14" xfId="0" applyFont="1" applyFill="1" applyBorder="1" applyAlignment="1">
      <alignment horizontal="left" vertical="center" wrapText="1"/>
    </xf>
    <xf numFmtId="0" fontId="8" fillId="0" borderId="28" xfId="0" applyFont="1" applyBorder="1" applyAlignment="1">
      <alignment horizontal="left" vertical="center" wrapText="1"/>
    </xf>
    <xf numFmtId="0" fontId="8" fillId="0" borderId="13" xfId="0" applyFont="1" applyBorder="1" applyAlignment="1">
      <alignment horizontal="left" vertical="center" wrapText="1"/>
    </xf>
    <xf numFmtId="0" fontId="8" fillId="0" borderId="29" xfId="0" applyFont="1" applyBorder="1" applyAlignment="1">
      <alignment horizontal="left" vertical="center" wrapText="1"/>
    </xf>
    <xf numFmtId="0" fontId="8" fillId="0" borderId="14" xfId="0" applyFont="1" applyBorder="1" applyAlignment="1">
      <alignment vertical="center" wrapText="1"/>
    </xf>
    <xf numFmtId="0" fontId="9" fillId="0" borderId="14" xfId="0" applyFont="1" applyBorder="1" applyAlignment="1">
      <alignment vertical="center"/>
    </xf>
    <xf numFmtId="0" fontId="8" fillId="0" borderId="30" xfId="0" applyFont="1" applyBorder="1" applyAlignment="1">
      <alignment vertical="center" wrapText="1"/>
    </xf>
    <xf numFmtId="0" fontId="69" fillId="0" borderId="11" xfId="0" applyFont="1" applyBorder="1" applyAlignment="1">
      <alignment horizontal="left" vertical="center" wrapText="1"/>
    </xf>
    <xf numFmtId="0" fontId="70" fillId="0" borderId="0" xfId="0" applyFont="1" applyAlignment="1">
      <alignment vertical="center"/>
    </xf>
    <xf numFmtId="0" fontId="70" fillId="0" borderId="0" xfId="0" applyFont="1" applyAlignment="1">
      <alignment vertical="center" wrapText="1"/>
    </xf>
    <xf numFmtId="0" fontId="8" fillId="0" borderId="31" xfId="0" applyFont="1" applyBorder="1" applyAlignment="1">
      <alignment horizontal="left" vertical="center" wrapText="1"/>
    </xf>
    <xf numFmtId="0" fontId="71" fillId="0" borderId="14" xfId="0" applyFont="1" applyBorder="1" applyAlignment="1">
      <alignment horizontal="left" vertical="center" wrapText="1"/>
    </xf>
    <xf numFmtId="0" fontId="8" fillId="33" borderId="14" xfId="0" applyFont="1" applyFill="1" applyBorder="1" applyAlignment="1">
      <alignment horizontal="center" vertical="center" wrapText="1"/>
    </xf>
    <xf numFmtId="0" fontId="8" fillId="0" borderId="32" xfId="0" applyFont="1" applyBorder="1" applyAlignment="1">
      <alignment horizontal="left" vertical="center" wrapText="1"/>
    </xf>
    <xf numFmtId="0" fontId="8" fillId="0" borderId="33" xfId="0" applyFont="1" applyBorder="1" applyAlignment="1">
      <alignment horizontal="left" vertical="center" wrapText="1"/>
    </xf>
    <xf numFmtId="0" fontId="8" fillId="0" borderId="34" xfId="0" applyFont="1" applyBorder="1" applyAlignment="1">
      <alignment horizontal="left" vertical="center" wrapText="1"/>
    </xf>
    <xf numFmtId="0" fontId="8" fillId="0" borderId="12" xfId="0" applyFont="1" applyBorder="1" applyAlignment="1">
      <alignment vertical="center" wrapText="1"/>
    </xf>
    <xf numFmtId="0" fontId="9" fillId="0" borderId="12" xfId="0" applyFont="1" applyBorder="1" applyAlignment="1">
      <alignment horizontal="left" vertical="center"/>
    </xf>
    <xf numFmtId="0" fontId="8" fillId="0" borderId="0" xfId="0" applyFont="1" applyBorder="1" applyAlignment="1">
      <alignment vertical="center" wrapText="1"/>
    </xf>
    <xf numFmtId="0" fontId="8" fillId="0" borderId="23" xfId="0" applyFont="1" applyBorder="1" applyAlignment="1">
      <alignment horizontal="left" vertical="center"/>
    </xf>
    <xf numFmtId="0" fontId="10" fillId="0" borderId="14" xfId="0" applyFont="1" applyBorder="1" applyAlignment="1">
      <alignment horizontal="left" vertical="center"/>
    </xf>
    <xf numFmtId="0" fontId="71" fillId="34" borderId="19" xfId="0" applyFont="1" applyFill="1" applyBorder="1" applyAlignment="1">
      <alignment horizontal="left" vertical="center" wrapText="1"/>
    </xf>
    <xf numFmtId="0" fontId="71" fillId="0" borderId="19" xfId="0" applyFont="1" applyBorder="1" applyAlignment="1">
      <alignment horizontal="left" vertical="center" wrapText="1"/>
    </xf>
    <xf numFmtId="0" fontId="71" fillId="0" borderId="11" xfId="0" applyFont="1" applyFill="1" applyBorder="1" applyAlignment="1">
      <alignment horizontal="left" vertical="center" wrapText="1"/>
    </xf>
    <xf numFmtId="0" fontId="71" fillId="0" borderId="11" xfId="0" applyFont="1" applyBorder="1" applyAlignment="1">
      <alignment horizontal="left" vertical="center" wrapText="1"/>
    </xf>
    <xf numFmtId="0" fontId="71" fillId="34" borderId="24" xfId="0" applyFont="1" applyFill="1" applyBorder="1" applyAlignment="1">
      <alignment horizontal="left" vertical="center" wrapText="1"/>
    </xf>
    <xf numFmtId="0" fontId="71" fillId="0" borderId="24" xfId="0" applyFont="1" applyBorder="1" applyAlignment="1">
      <alignment horizontal="left" vertical="center" wrapText="1"/>
    </xf>
    <xf numFmtId="0" fontId="71" fillId="0" borderId="16" xfId="0" applyFont="1" applyBorder="1" applyAlignment="1">
      <alignment horizontal="left" vertical="center" wrapText="1"/>
    </xf>
    <xf numFmtId="0" fontId="71" fillId="0" borderId="10" xfId="0" applyFont="1" applyFill="1" applyBorder="1" applyAlignment="1">
      <alignment horizontal="left" vertical="center" wrapText="1"/>
    </xf>
    <xf numFmtId="0" fontId="71" fillId="0" borderId="10" xfId="0" applyFont="1" applyBorder="1" applyAlignment="1">
      <alignment horizontal="left" vertical="center" wrapText="1"/>
    </xf>
    <xf numFmtId="0" fontId="9" fillId="0" borderId="26" xfId="0" applyFont="1" applyBorder="1" applyAlignment="1">
      <alignment horizontal="left" vertical="center"/>
    </xf>
    <xf numFmtId="0" fontId="71" fillId="0" borderId="14" xfId="37" applyFont="1" applyBorder="1" applyAlignment="1">
      <alignment horizontal="left" vertical="center" wrapText="1"/>
      <protection/>
    </xf>
    <xf numFmtId="0" fontId="8" fillId="0" borderId="28" xfId="0" applyFont="1" applyBorder="1" applyAlignment="1">
      <alignment vertical="center" wrapText="1"/>
    </xf>
    <xf numFmtId="0" fontId="9" fillId="0" borderId="16" xfId="0" applyFont="1" applyBorder="1" applyAlignment="1">
      <alignment vertical="center"/>
    </xf>
    <xf numFmtId="0" fontId="69" fillId="0" borderId="11" xfId="0" applyFont="1" applyBorder="1" applyAlignment="1">
      <alignment horizontal="left" vertical="center"/>
    </xf>
    <xf numFmtId="0" fontId="69" fillId="0" borderId="11" xfId="0" applyFont="1" applyFill="1" applyBorder="1" applyAlignment="1">
      <alignment horizontal="left" vertical="center"/>
    </xf>
    <xf numFmtId="0" fontId="69" fillId="33" borderId="14" xfId="0" applyFont="1" applyFill="1" applyBorder="1" applyAlignment="1">
      <alignment horizontal="left" vertical="center" wrapText="1"/>
    </xf>
    <xf numFmtId="0" fontId="69" fillId="33" borderId="14" xfId="0" applyFont="1" applyFill="1" applyBorder="1" applyAlignment="1">
      <alignment horizontal="left" vertical="center"/>
    </xf>
    <xf numFmtId="0" fontId="71" fillId="33" borderId="14" xfId="0" applyFont="1" applyFill="1" applyBorder="1" applyAlignment="1">
      <alignment horizontal="left" vertical="center" wrapText="1"/>
    </xf>
    <xf numFmtId="0" fontId="9" fillId="0" borderId="25" xfId="0" applyFont="1" applyBorder="1" applyAlignment="1">
      <alignment vertical="center"/>
    </xf>
    <xf numFmtId="0" fontId="8" fillId="0" borderId="19" xfId="0" applyFont="1" applyBorder="1" applyAlignment="1">
      <alignment vertical="center" wrapText="1"/>
    </xf>
    <xf numFmtId="0" fontId="8" fillId="0" borderId="13" xfId="0" applyFont="1" applyBorder="1" applyAlignment="1">
      <alignment vertical="center" wrapText="1"/>
    </xf>
    <xf numFmtId="0" fontId="8" fillId="0" borderId="30" xfId="0" applyFont="1" applyBorder="1" applyAlignment="1">
      <alignment horizontal="left" vertical="center" wrapText="1"/>
    </xf>
    <xf numFmtId="0" fontId="8" fillId="33" borderId="14" xfId="0" applyFont="1" applyFill="1" applyBorder="1" applyAlignment="1">
      <alignment horizontal="left" vertical="center"/>
    </xf>
    <xf numFmtId="0" fontId="8" fillId="0" borderId="35" xfId="0" applyFont="1" applyBorder="1" applyAlignment="1">
      <alignment horizontal="left" vertical="center" wrapText="1"/>
    </xf>
    <xf numFmtId="0" fontId="8" fillId="0" borderId="0" xfId="0" applyFont="1" applyAlignment="1">
      <alignment horizontal="left" vertical="center" wrapText="1"/>
    </xf>
    <xf numFmtId="0" fontId="69" fillId="0" borderId="12" xfId="0" applyFont="1" applyBorder="1" applyAlignment="1">
      <alignment horizontal="left" vertical="center" wrapText="1"/>
    </xf>
    <xf numFmtId="0" fontId="69" fillId="0" borderId="12" xfId="0" applyFont="1" applyBorder="1" applyAlignment="1">
      <alignment horizontal="left" vertical="center"/>
    </xf>
    <xf numFmtId="0" fontId="69" fillId="0" borderId="12" xfId="0" applyFont="1" applyFill="1" applyBorder="1" applyAlignment="1">
      <alignment horizontal="left" vertical="center" wrapText="1"/>
    </xf>
    <xf numFmtId="0" fontId="69" fillId="0" borderId="36" xfId="0" applyFont="1" applyBorder="1" applyAlignment="1">
      <alignment horizontal="left" vertical="center" wrapText="1"/>
    </xf>
    <xf numFmtId="0" fontId="69" fillId="0" borderId="37" xfId="0" applyFont="1" applyBorder="1" applyAlignment="1">
      <alignment horizontal="left" vertical="center" wrapText="1"/>
    </xf>
    <xf numFmtId="0" fontId="69" fillId="0" borderId="38" xfId="0" applyFont="1" applyBorder="1" applyAlignment="1">
      <alignment horizontal="left" vertical="center" wrapText="1"/>
    </xf>
    <xf numFmtId="0" fontId="8" fillId="0" borderId="39" xfId="0" applyFont="1" applyBorder="1" applyAlignment="1">
      <alignment horizontal="left" vertical="center" wrapText="1"/>
    </xf>
    <xf numFmtId="0" fontId="8" fillId="0" borderId="40" xfId="0" applyFont="1" applyBorder="1" applyAlignment="1">
      <alignment horizontal="left" vertical="center" wrapText="1"/>
    </xf>
    <xf numFmtId="0" fontId="69" fillId="0" borderId="14" xfId="0" applyFont="1" applyBorder="1" applyAlignment="1">
      <alignment horizontal="left" vertical="center" wrapText="1"/>
    </xf>
    <xf numFmtId="0" fontId="69" fillId="0" borderId="41" xfId="0" applyFont="1" applyBorder="1" applyAlignment="1">
      <alignment horizontal="left" vertical="center" wrapText="1"/>
    </xf>
    <xf numFmtId="0" fontId="8" fillId="0" borderId="42" xfId="0" applyFont="1" applyBorder="1" applyAlignment="1">
      <alignment horizontal="left" vertical="center" wrapText="1"/>
    </xf>
    <xf numFmtId="0" fontId="8" fillId="0" borderId="43" xfId="0" applyFont="1" applyBorder="1" applyAlignment="1">
      <alignment horizontal="left" vertical="center" wrapText="1"/>
    </xf>
    <xf numFmtId="0" fontId="69" fillId="0" borderId="44" xfId="0" applyFont="1" applyBorder="1" applyAlignment="1">
      <alignment horizontal="left" vertical="center" wrapText="1"/>
    </xf>
    <xf numFmtId="0" fontId="8" fillId="33" borderId="16" xfId="0" applyFont="1" applyFill="1" applyBorder="1" applyAlignment="1">
      <alignment horizontal="left" vertical="center"/>
    </xf>
    <xf numFmtId="0" fontId="69" fillId="0" borderId="11" xfId="0" applyFont="1" applyFill="1" applyBorder="1" applyAlignment="1">
      <alignment horizontal="left" vertical="center" wrapText="1"/>
    </xf>
    <xf numFmtId="0" fontId="8" fillId="0" borderId="12" xfId="0" applyFont="1" applyBorder="1" applyAlignment="1">
      <alignment vertical="center"/>
    </xf>
    <xf numFmtId="0" fontId="71" fillId="0" borderId="12" xfId="0" applyFont="1" applyFill="1" applyBorder="1" applyAlignment="1">
      <alignment horizontal="left" vertical="center"/>
    </xf>
    <xf numFmtId="0" fontId="71" fillId="0" borderId="12" xfId="0" applyFont="1" applyFill="1" applyBorder="1" applyAlignment="1">
      <alignment horizontal="left" vertical="center" wrapText="1"/>
    </xf>
    <xf numFmtId="0" fontId="71" fillId="0" borderId="25" xfId="0" applyFont="1" applyFill="1" applyBorder="1" applyAlignment="1">
      <alignment horizontal="left" vertical="center" wrapText="1"/>
    </xf>
    <xf numFmtId="0" fontId="8" fillId="0" borderId="14" xfId="0" applyFont="1" applyBorder="1" applyAlignment="1">
      <alignment vertical="center"/>
    </xf>
    <xf numFmtId="0" fontId="8" fillId="0" borderId="15" xfId="0" applyFont="1" applyBorder="1" applyAlignment="1">
      <alignment vertical="center" wrapText="1"/>
    </xf>
    <xf numFmtId="0" fontId="8" fillId="33" borderId="25" xfId="0" applyFont="1" applyFill="1" applyBorder="1" applyAlignment="1">
      <alignment horizontal="left" vertical="center" wrapText="1"/>
    </xf>
    <xf numFmtId="0" fontId="8" fillId="0" borderId="25" xfId="0" applyFont="1" applyBorder="1" applyAlignment="1">
      <alignment vertical="center"/>
    </xf>
    <xf numFmtId="0" fontId="8" fillId="0" borderId="10" xfId="0" applyFont="1" applyFill="1" applyBorder="1" applyAlignment="1">
      <alignment vertical="center" wrapText="1"/>
    </xf>
    <xf numFmtId="0" fontId="8" fillId="0" borderId="45" xfId="0" applyFont="1" applyBorder="1" applyAlignment="1">
      <alignment vertical="center" wrapText="1"/>
    </xf>
    <xf numFmtId="0" fontId="8" fillId="0" borderId="12" xfId="37" applyFont="1" applyBorder="1" applyAlignment="1">
      <alignment vertical="center" wrapText="1"/>
      <protection/>
    </xf>
    <xf numFmtId="0" fontId="8" fillId="0" borderId="46" xfId="0" applyFont="1" applyBorder="1" applyAlignment="1">
      <alignment vertical="center" wrapText="1"/>
    </xf>
    <xf numFmtId="0" fontId="8" fillId="0" borderId="12" xfId="37" applyNumberFormat="1" applyFont="1" applyBorder="1" applyAlignment="1">
      <alignment vertical="center" wrapText="1"/>
      <protection/>
    </xf>
    <xf numFmtId="0" fontId="71" fillId="0" borderId="16" xfId="37" applyFont="1" applyBorder="1" applyAlignment="1">
      <alignment horizontal="left" vertical="center" wrapText="1"/>
      <protection/>
    </xf>
    <xf numFmtId="0" fontId="71" fillId="0" borderId="14" xfId="0" applyFont="1" applyFill="1" applyBorder="1" applyAlignment="1">
      <alignment horizontal="left" vertical="center" wrapText="1"/>
    </xf>
    <xf numFmtId="0" fontId="71" fillId="0" borderId="13" xfId="0" applyFont="1" applyFill="1" applyBorder="1" applyAlignment="1">
      <alignment horizontal="left" vertical="center" wrapText="1"/>
    </xf>
    <xf numFmtId="0" fontId="8" fillId="33" borderId="26" xfId="0" applyFont="1" applyFill="1" applyBorder="1" applyAlignment="1">
      <alignment horizontal="left" vertical="center" wrapText="1"/>
    </xf>
    <xf numFmtId="0" fontId="8" fillId="33" borderId="47" xfId="0" applyFont="1" applyFill="1" applyBorder="1" applyAlignment="1">
      <alignment horizontal="left" vertical="center" wrapText="1"/>
    </xf>
    <xf numFmtId="0" fontId="8" fillId="33" borderId="14" xfId="0" applyFont="1" applyFill="1" applyBorder="1" applyAlignment="1">
      <alignment horizontal="center" vertical="center" wrapText="1"/>
    </xf>
    <xf numFmtId="0" fontId="9" fillId="0" borderId="27" xfId="0" applyFont="1" applyBorder="1" applyAlignment="1">
      <alignment horizontal="left" vertical="center" wrapText="1"/>
    </xf>
    <xf numFmtId="0" fontId="71" fillId="0" borderId="14" xfId="37" applyFont="1" applyBorder="1" applyAlignment="1">
      <alignment horizontal="left" vertical="center" wrapText="1"/>
      <protection/>
    </xf>
    <xf numFmtId="0" fontId="9" fillId="0" borderId="48" xfId="0" applyFont="1" applyBorder="1" applyAlignment="1">
      <alignment horizontal="left" vertical="center"/>
    </xf>
    <xf numFmtId="0" fontId="11" fillId="0" borderId="48" xfId="0" applyFont="1" applyBorder="1" applyAlignment="1">
      <alignment horizontal="left" vertical="center"/>
    </xf>
    <xf numFmtId="0" fontId="9" fillId="0" borderId="48" xfId="0" applyFont="1" applyBorder="1" applyAlignment="1">
      <alignment horizontal="left" vertical="center" wrapText="1"/>
    </xf>
    <xf numFmtId="0" fontId="71" fillId="0" borderId="45" xfId="0" applyFont="1" applyBorder="1" applyAlignment="1">
      <alignment horizontal="left" vertical="center" wrapText="1"/>
    </xf>
    <xf numFmtId="0" fontId="71" fillId="0" borderId="0" xfId="0" applyFont="1" applyBorder="1" applyAlignment="1">
      <alignment horizontal="left" vertical="center" wrapText="1"/>
    </xf>
    <xf numFmtId="0" fontId="71" fillId="0" borderId="49" xfId="0" applyFont="1" applyBorder="1" applyAlignment="1">
      <alignment horizontal="left" vertical="center" wrapText="1"/>
    </xf>
    <xf numFmtId="0" fontId="71" fillId="0" borderId="15" xfId="37" applyFont="1" applyBorder="1" applyAlignment="1">
      <alignment horizontal="left" vertical="center" wrapText="1"/>
      <protection/>
    </xf>
    <xf numFmtId="0" fontId="71" fillId="0" borderId="50" xfId="37" applyFont="1" applyBorder="1" applyAlignment="1">
      <alignment horizontal="left" vertical="center" wrapText="1"/>
      <protection/>
    </xf>
    <xf numFmtId="0" fontId="71" fillId="0" borderId="51" xfId="37" applyFont="1" applyBorder="1" applyAlignment="1">
      <alignment horizontal="left" vertical="center" wrapText="1"/>
      <protection/>
    </xf>
    <xf numFmtId="44" fontId="72" fillId="0" borderId="49" xfId="46" applyFont="1" applyFill="1" applyBorder="1" applyAlignment="1">
      <alignment horizontal="center" vertical="center"/>
    </xf>
    <xf numFmtId="44" fontId="72" fillId="0" borderId="26" xfId="46" applyFont="1" applyFill="1" applyBorder="1" applyAlignment="1">
      <alignment horizontal="center" vertical="center"/>
    </xf>
    <xf numFmtId="44" fontId="72" fillId="0" borderId="45" xfId="46" applyFont="1" applyFill="1" applyBorder="1" applyAlignment="1">
      <alignment horizontal="center" vertical="center"/>
    </xf>
    <xf numFmtId="0" fontId="9" fillId="33" borderId="27" xfId="0" applyFont="1" applyFill="1" applyBorder="1" applyAlignment="1">
      <alignment horizontal="left" vertical="center" wrapText="1"/>
    </xf>
    <xf numFmtId="0" fontId="71" fillId="0" borderId="22" xfId="37" applyFont="1" applyBorder="1" applyAlignment="1">
      <alignment horizontal="left" vertical="center" wrapText="1"/>
      <protection/>
    </xf>
    <xf numFmtId="0" fontId="71" fillId="0" borderId="48" xfId="37" applyFont="1" applyBorder="1" applyAlignment="1">
      <alignment horizontal="left" vertical="center" wrapText="1"/>
      <protection/>
    </xf>
    <xf numFmtId="0" fontId="71" fillId="0" borderId="52" xfId="37" applyFont="1" applyBorder="1" applyAlignment="1">
      <alignment horizontal="left" vertical="center" wrapText="1"/>
      <protection/>
    </xf>
    <xf numFmtId="0" fontId="71" fillId="0" borderId="28" xfId="0" applyFont="1" applyBorder="1" applyAlignment="1">
      <alignment horizontal="left" vertical="center" wrapText="1"/>
    </xf>
    <xf numFmtId="0" fontId="71" fillId="0" borderId="13" xfId="0" applyFont="1" applyBorder="1" applyAlignment="1">
      <alignment horizontal="left" vertical="center" wrapText="1"/>
    </xf>
    <xf numFmtId="0" fontId="71" fillId="0" borderId="29" xfId="0" applyFont="1" applyBorder="1" applyAlignment="1">
      <alignment horizontal="left" vertical="center" wrapText="1"/>
    </xf>
  </cellXfs>
  <cellStyles count="54">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Heading" xfId="33"/>
    <cellStyle name="Heading1" xfId="34"/>
    <cellStyle name="Result" xfId="35"/>
    <cellStyle name="Result2" xfId="36"/>
    <cellStyle name="一般 2" xfId="37"/>
    <cellStyle name="Comma" xfId="38"/>
    <cellStyle name="Comma [0]" xfId="39"/>
    <cellStyle name="Followed Hyperlink" xfId="40"/>
    <cellStyle name="中等" xfId="41"/>
    <cellStyle name="合計" xfId="42"/>
    <cellStyle name="好" xfId="43"/>
    <cellStyle name="Percent" xfId="44"/>
    <cellStyle name="計算方式" xfId="45"/>
    <cellStyle name="Currency" xfId="46"/>
    <cellStyle name="Currency [0]" xfId="47"/>
    <cellStyle name="連結的儲存格" xfId="48"/>
    <cellStyle name="備註" xfId="49"/>
    <cellStyle name="Hyperlink" xfId="50"/>
    <cellStyle name="說明文字" xfId="51"/>
    <cellStyle name="輔色1" xfId="52"/>
    <cellStyle name="輔色2" xfId="53"/>
    <cellStyle name="輔色3" xfId="54"/>
    <cellStyle name="輔色4" xfId="55"/>
    <cellStyle name="輔色5" xfId="56"/>
    <cellStyle name="輔色6" xfId="57"/>
    <cellStyle name="標題" xfId="58"/>
    <cellStyle name="標題 1" xfId="59"/>
    <cellStyle name="標題 2" xfId="60"/>
    <cellStyle name="標題 3" xfId="61"/>
    <cellStyle name="標題 4" xfId="62"/>
    <cellStyle name="輸入" xfId="63"/>
    <cellStyle name="輸出" xfId="64"/>
    <cellStyle name="檢查儲存格" xfId="65"/>
    <cellStyle name="壞" xfId="66"/>
    <cellStyle name="警告文字"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26460;&#20339;&#38675;07-7330823ef0706@gmail.com"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U208"/>
  <sheetViews>
    <sheetView tabSelected="1" zoomScale="40" zoomScaleNormal="40" zoomScaleSheetLayoutView="25" zoomScalePageLayoutView="40" workbookViewId="0" topLeftCell="A1">
      <selection activeCell="F7" sqref="F7"/>
    </sheetView>
  </sheetViews>
  <sheetFormatPr defaultColWidth="9.50390625" defaultRowHeight="15.75" customHeight="1"/>
  <cols>
    <col min="1" max="1" width="10.50390625" style="1" customWidth="1"/>
    <col min="2" max="2" width="23.125" style="1" customWidth="1"/>
    <col min="3" max="3" width="38.625" style="1" customWidth="1"/>
    <col min="4" max="4" width="26.50390625" style="1" customWidth="1"/>
    <col min="5" max="5" width="26.375" style="1" customWidth="1"/>
    <col min="6" max="6" width="93.125" style="1" customWidth="1"/>
    <col min="7" max="7" width="42.00390625" style="1" customWidth="1"/>
    <col min="8" max="8" width="38.00390625" style="1" customWidth="1"/>
    <col min="9" max="9" width="30.125" style="1" customWidth="1"/>
    <col min="10" max="10" width="35.125" style="1" customWidth="1"/>
    <col min="11" max="11" width="46.75390625" style="1" customWidth="1"/>
    <col min="12" max="12" width="35.375" style="1" customWidth="1"/>
    <col min="13" max="13" width="43.50390625" style="1" customWidth="1"/>
    <col min="14" max="14" width="14.50390625" style="1" bestFit="1" customWidth="1"/>
    <col min="15" max="15" width="13.25390625" style="1" customWidth="1"/>
    <col min="16" max="16" width="14.50390625" style="1" bestFit="1" customWidth="1"/>
    <col min="17" max="17" width="33.25390625" style="1" customWidth="1"/>
    <col min="18" max="18" width="17.375" style="1" customWidth="1"/>
    <col min="19" max="16384" width="9.50390625" style="1" customWidth="1"/>
  </cols>
  <sheetData>
    <row r="1" spans="1:18" ht="66.75" customHeight="1">
      <c r="A1" s="188" t="s">
        <v>1238</v>
      </c>
      <c r="B1" s="189"/>
      <c r="C1" s="189"/>
      <c r="D1" s="189"/>
      <c r="E1" s="189"/>
      <c r="F1" s="189"/>
      <c r="G1" s="189"/>
      <c r="H1" s="189"/>
      <c r="I1" s="189"/>
      <c r="J1" s="189"/>
      <c r="K1" s="189"/>
      <c r="L1" s="189"/>
      <c r="M1" s="189"/>
      <c r="N1" s="189"/>
      <c r="O1" s="189"/>
      <c r="P1" s="189"/>
      <c r="Q1" s="189"/>
      <c r="R1" s="190"/>
    </row>
    <row r="2" spans="1:18" s="2" customFormat="1" ht="60" customHeight="1">
      <c r="A2" s="191" t="s">
        <v>504</v>
      </c>
      <c r="B2" s="191"/>
      <c r="C2" s="191"/>
      <c r="D2" s="191"/>
      <c r="E2" s="191"/>
      <c r="F2" s="191"/>
      <c r="G2" s="191"/>
      <c r="H2" s="191"/>
      <c r="I2" s="191"/>
      <c r="J2" s="191"/>
      <c r="K2" s="191"/>
      <c r="L2" s="191"/>
      <c r="M2" s="191"/>
      <c r="N2" s="191"/>
      <c r="O2" s="191"/>
      <c r="P2" s="191"/>
      <c r="Q2" s="191"/>
      <c r="R2" s="191"/>
    </row>
    <row r="3" spans="1:18" s="2" customFormat="1" ht="93" customHeight="1">
      <c r="A3" s="63" t="s">
        <v>549</v>
      </c>
      <c r="B3" s="63" t="s">
        <v>550</v>
      </c>
      <c r="C3" s="63" t="s">
        <v>551</v>
      </c>
      <c r="D3" s="63" t="s">
        <v>557</v>
      </c>
      <c r="E3" s="64" t="s">
        <v>558</v>
      </c>
      <c r="F3" s="64" t="s">
        <v>552</v>
      </c>
      <c r="G3" s="64" t="s">
        <v>559</v>
      </c>
      <c r="H3" s="64" t="s">
        <v>560</v>
      </c>
      <c r="I3" s="64" t="s">
        <v>563</v>
      </c>
      <c r="J3" s="64" t="s">
        <v>567</v>
      </c>
      <c r="K3" s="64" t="s">
        <v>561</v>
      </c>
      <c r="L3" s="64" t="s">
        <v>562</v>
      </c>
      <c r="M3" s="64" t="s">
        <v>553</v>
      </c>
      <c r="N3" s="176" t="s">
        <v>554</v>
      </c>
      <c r="O3" s="176"/>
      <c r="P3" s="176"/>
      <c r="Q3" s="65" t="s">
        <v>555</v>
      </c>
      <c r="R3" s="65" t="s">
        <v>556</v>
      </c>
    </row>
    <row r="4" spans="1:18" s="2" customFormat="1" ht="132">
      <c r="A4" s="66">
        <v>1</v>
      </c>
      <c r="B4" s="24" t="s">
        <v>146</v>
      </c>
      <c r="C4" s="24" t="s">
        <v>147</v>
      </c>
      <c r="D4" s="24" t="s">
        <v>148</v>
      </c>
      <c r="E4" s="25" t="s">
        <v>25</v>
      </c>
      <c r="F4" s="24" t="s">
        <v>149</v>
      </c>
      <c r="G4" s="24" t="s">
        <v>150</v>
      </c>
      <c r="H4" s="24" t="s">
        <v>126</v>
      </c>
      <c r="I4" s="24" t="s">
        <v>78</v>
      </c>
      <c r="J4" s="24" t="s">
        <v>151</v>
      </c>
      <c r="K4" s="24" t="s">
        <v>497</v>
      </c>
      <c r="L4" s="24" t="s">
        <v>152</v>
      </c>
      <c r="M4" s="24" t="s">
        <v>97</v>
      </c>
      <c r="N4" s="24">
        <v>30</v>
      </c>
      <c r="O4" s="24">
        <v>25</v>
      </c>
      <c r="P4" s="24">
        <v>55</v>
      </c>
      <c r="Q4" s="24" t="s">
        <v>153</v>
      </c>
      <c r="R4" s="67"/>
    </row>
    <row r="5" spans="1:18" s="2" customFormat="1" ht="165">
      <c r="A5" s="66">
        <v>2</v>
      </c>
      <c r="B5" s="35" t="s">
        <v>990</v>
      </c>
      <c r="C5" s="35" t="s">
        <v>991</v>
      </c>
      <c r="D5" s="35" t="s">
        <v>992</v>
      </c>
      <c r="E5" s="35" t="s">
        <v>993</v>
      </c>
      <c r="F5" s="35" t="s">
        <v>994</v>
      </c>
      <c r="G5" s="35" t="s">
        <v>995</v>
      </c>
      <c r="H5" s="43" t="s">
        <v>996</v>
      </c>
      <c r="I5" s="35" t="s">
        <v>396</v>
      </c>
      <c r="J5" s="35" t="s">
        <v>997</v>
      </c>
      <c r="K5" s="24" t="s">
        <v>58</v>
      </c>
      <c r="L5" s="35" t="s">
        <v>998</v>
      </c>
      <c r="M5" s="35" t="s">
        <v>999</v>
      </c>
      <c r="N5" s="35">
        <v>30</v>
      </c>
      <c r="O5" s="35">
        <v>25</v>
      </c>
      <c r="P5" s="35">
        <v>55</v>
      </c>
      <c r="Q5" s="35" t="s">
        <v>1000</v>
      </c>
      <c r="R5" s="67"/>
    </row>
    <row r="6" spans="1:21" s="3" customFormat="1" ht="132">
      <c r="A6" s="66">
        <v>3</v>
      </c>
      <c r="B6" s="24" t="s">
        <v>29</v>
      </c>
      <c r="C6" s="24" t="s">
        <v>30</v>
      </c>
      <c r="D6" s="24" t="s">
        <v>31</v>
      </c>
      <c r="E6" s="25" t="s">
        <v>25</v>
      </c>
      <c r="F6" s="24" t="s">
        <v>32</v>
      </c>
      <c r="G6" s="24" t="s">
        <v>33</v>
      </c>
      <c r="H6" s="24" t="s">
        <v>517</v>
      </c>
      <c r="I6" s="24" t="s">
        <v>8</v>
      </c>
      <c r="J6" s="24" t="s">
        <v>34</v>
      </c>
      <c r="K6" s="24" t="s">
        <v>58</v>
      </c>
      <c r="L6" s="24" t="s">
        <v>35</v>
      </c>
      <c r="M6" s="24" t="s">
        <v>36</v>
      </c>
      <c r="N6" s="24">
        <v>22</v>
      </c>
      <c r="O6" s="24">
        <v>28</v>
      </c>
      <c r="P6" s="24">
        <v>50</v>
      </c>
      <c r="Q6" s="24" t="s">
        <v>37</v>
      </c>
      <c r="R6" s="68"/>
      <c r="U6" s="4"/>
    </row>
    <row r="7" spans="1:21" s="3" customFormat="1" ht="231">
      <c r="A7" s="66">
        <v>4</v>
      </c>
      <c r="B7" s="26" t="s">
        <v>38</v>
      </c>
      <c r="C7" s="26" t="s">
        <v>39</v>
      </c>
      <c r="D7" s="26" t="s">
        <v>40</v>
      </c>
      <c r="E7" s="27" t="s">
        <v>25</v>
      </c>
      <c r="F7" s="26" t="s">
        <v>41</v>
      </c>
      <c r="G7" s="26" t="s">
        <v>42</v>
      </c>
      <c r="H7" s="26" t="s">
        <v>518</v>
      </c>
      <c r="I7" s="26" t="s">
        <v>43</v>
      </c>
      <c r="J7" s="26" t="s">
        <v>44</v>
      </c>
      <c r="K7" s="26" t="s">
        <v>45</v>
      </c>
      <c r="L7" s="26" t="s">
        <v>46</v>
      </c>
      <c r="M7" s="26" t="s">
        <v>47</v>
      </c>
      <c r="N7" s="26">
        <v>85</v>
      </c>
      <c r="O7" s="26">
        <v>90</v>
      </c>
      <c r="P7" s="26">
        <v>175</v>
      </c>
      <c r="Q7" s="26" t="s">
        <v>48</v>
      </c>
      <c r="R7" s="69"/>
      <c r="U7" s="4"/>
    </row>
    <row r="8" spans="1:18" s="5" customFormat="1" ht="231">
      <c r="A8" s="66">
        <v>5</v>
      </c>
      <c r="B8" s="26" t="s">
        <v>49</v>
      </c>
      <c r="C8" s="26" t="s">
        <v>50</v>
      </c>
      <c r="D8" s="26" t="s">
        <v>51</v>
      </c>
      <c r="E8" s="27" t="s">
        <v>53</v>
      </c>
      <c r="F8" s="26" t="s">
        <v>54</v>
      </c>
      <c r="G8" s="26" t="s">
        <v>55</v>
      </c>
      <c r="H8" s="26" t="s">
        <v>519</v>
      </c>
      <c r="I8" s="26" t="s">
        <v>56</v>
      </c>
      <c r="J8" s="26" t="s">
        <v>57</v>
      </c>
      <c r="K8" s="26" t="s">
        <v>58</v>
      </c>
      <c r="L8" s="26" t="s">
        <v>59</v>
      </c>
      <c r="M8" s="26" t="s">
        <v>60</v>
      </c>
      <c r="N8" s="26">
        <v>22</v>
      </c>
      <c r="O8" s="26">
        <v>38</v>
      </c>
      <c r="P8" s="26">
        <v>60</v>
      </c>
      <c r="Q8" s="26" t="s">
        <v>61</v>
      </c>
      <c r="R8" s="69"/>
    </row>
    <row r="9" spans="1:18" s="5" customFormat="1" ht="198">
      <c r="A9" s="66">
        <v>6</v>
      </c>
      <c r="B9" s="28" t="s">
        <v>62</v>
      </c>
      <c r="C9" s="28" t="s">
        <v>63</v>
      </c>
      <c r="D9" s="28" t="s">
        <v>64</v>
      </c>
      <c r="E9" s="29" t="s">
        <v>65</v>
      </c>
      <c r="F9" s="28" t="s">
        <v>66</v>
      </c>
      <c r="G9" s="28" t="s">
        <v>33</v>
      </c>
      <c r="H9" s="28" t="s">
        <v>566</v>
      </c>
      <c r="I9" s="28" t="s">
        <v>67</v>
      </c>
      <c r="J9" s="28" t="s">
        <v>68</v>
      </c>
      <c r="K9" s="28" t="s">
        <v>546</v>
      </c>
      <c r="L9" s="28" t="s">
        <v>69</v>
      </c>
      <c r="M9" s="28" t="s">
        <v>70</v>
      </c>
      <c r="N9" s="28">
        <v>34</v>
      </c>
      <c r="O9" s="28">
        <v>43</v>
      </c>
      <c r="P9" s="28">
        <v>77</v>
      </c>
      <c r="Q9" s="28" t="s">
        <v>71</v>
      </c>
      <c r="R9" s="70"/>
    </row>
    <row r="10" spans="1:18" s="5" customFormat="1" ht="165">
      <c r="A10" s="66">
        <v>7</v>
      </c>
      <c r="B10" s="26" t="s">
        <v>1163</v>
      </c>
      <c r="C10" s="26" t="s">
        <v>1145</v>
      </c>
      <c r="D10" s="26" t="s">
        <v>1146</v>
      </c>
      <c r="E10" s="27" t="s">
        <v>22</v>
      </c>
      <c r="F10" s="26" t="s">
        <v>1147</v>
      </c>
      <c r="G10" s="26" t="s">
        <v>1148</v>
      </c>
      <c r="H10" s="26" t="s">
        <v>1149</v>
      </c>
      <c r="I10" s="26" t="s">
        <v>1150</v>
      </c>
      <c r="J10" s="26" t="s">
        <v>1151</v>
      </c>
      <c r="K10" s="26" t="s">
        <v>1152</v>
      </c>
      <c r="L10" s="26" t="s">
        <v>1153</v>
      </c>
      <c r="M10" s="26" t="s">
        <v>1154</v>
      </c>
      <c r="N10" s="26">
        <v>48</v>
      </c>
      <c r="O10" s="26">
        <v>60</v>
      </c>
      <c r="P10" s="26">
        <v>108</v>
      </c>
      <c r="Q10" s="26" t="s">
        <v>1156</v>
      </c>
      <c r="R10" s="70"/>
    </row>
    <row r="11" spans="1:18" s="5" customFormat="1" ht="165">
      <c r="A11" s="66">
        <v>8</v>
      </c>
      <c r="B11" s="26" t="s">
        <v>1163</v>
      </c>
      <c r="C11" s="26" t="s">
        <v>1157</v>
      </c>
      <c r="D11" s="26" t="s">
        <v>1158</v>
      </c>
      <c r="E11" s="27" t="s">
        <v>1159</v>
      </c>
      <c r="F11" s="26" t="s">
        <v>1147</v>
      </c>
      <c r="G11" s="26" t="s">
        <v>1148</v>
      </c>
      <c r="H11" s="26" t="s">
        <v>1024</v>
      </c>
      <c r="I11" s="26" t="s">
        <v>1150</v>
      </c>
      <c r="J11" s="26" t="s">
        <v>1151</v>
      </c>
      <c r="K11" s="26" t="s">
        <v>1160</v>
      </c>
      <c r="L11" s="26" t="s">
        <v>1161</v>
      </c>
      <c r="M11" s="26" t="s">
        <v>1162</v>
      </c>
      <c r="N11" s="26">
        <v>23</v>
      </c>
      <c r="O11" s="26">
        <v>37</v>
      </c>
      <c r="P11" s="26">
        <v>60</v>
      </c>
      <c r="Q11" s="26" t="s">
        <v>1155</v>
      </c>
      <c r="R11" s="70"/>
    </row>
    <row r="12" spans="1:21" s="3" customFormat="1" ht="30" customHeight="1">
      <c r="A12" s="30"/>
      <c r="B12" s="30"/>
      <c r="C12" s="30"/>
      <c r="D12" s="30" t="s">
        <v>1215</v>
      </c>
      <c r="E12" s="31"/>
      <c r="F12" s="30"/>
      <c r="G12" s="30"/>
      <c r="H12" s="30"/>
      <c r="I12" s="30"/>
      <c r="J12" s="30"/>
      <c r="K12" s="30"/>
      <c r="L12" s="30"/>
      <c r="M12" s="30" t="s">
        <v>499</v>
      </c>
      <c r="N12" s="30">
        <f>SUM(N4:N11)</f>
        <v>294</v>
      </c>
      <c r="O12" s="30">
        <f>SUM(O4:O11)</f>
        <v>346</v>
      </c>
      <c r="P12" s="30">
        <f>SUM(P4:P11)</f>
        <v>640</v>
      </c>
      <c r="Q12" s="30"/>
      <c r="R12" s="71"/>
      <c r="U12" s="4"/>
    </row>
    <row r="13" spans="1:21" s="3" customFormat="1" ht="30" customHeight="1">
      <c r="A13" s="32"/>
      <c r="B13" s="32"/>
      <c r="C13" s="32"/>
      <c r="D13" s="32"/>
      <c r="E13" s="33"/>
      <c r="F13" s="32"/>
      <c r="G13" s="32"/>
      <c r="H13" s="32"/>
      <c r="I13" s="32"/>
      <c r="J13" s="32"/>
      <c r="K13" s="32"/>
      <c r="L13" s="32"/>
      <c r="M13" s="32" t="s">
        <v>500</v>
      </c>
      <c r="N13" s="34">
        <f>N12/P12</f>
        <v>0.459375</v>
      </c>
      <c r="O13" s="34">
        <f>O12/P12</f>
        <v>0.540625</v>
      </c>
      <c r="P13" s="34">
        <v>1</v>
      </c>
      <c r="Q13" s="32"/>
      <c r="R13" s="72"/>
      <c r="U13" s="4"/>
    </row>
    <row r="14" spans="1:21" s="3" customFormat="1" ht="30" customHeight="1">
      <c r="A14" s="32"/>
      <c r="B14" s="32"/>
      <c r="C14" s="32"/>
      <c r="D14" s="32"/>
      <c r="E14" s="33"/>
      <c r="F14" s="32"/>
      <c r="G14" s="32"/>
      <c r="H14" s="32"/>
      <c r="I14" s="32"/>
      <c r="J14" s="32"/>
      <c r="K14" s="32"/>
      <c r="L14" s="32"/>
      <c r="M14" s="32"/>
      <c r="N14" s="32"/>
      <c r="O14" s="32"/>
      <c r="P14" s="32"/>
      <c r="Q14" s="32"/>
      <c r="R14" s="72"/>
      <c r="U14" s="4"/>
    </row>
    <row r="15" spans="1:18" s="6" customFormat="1" ht="60" customHeight="1">
      <c r="A15" s="177" t="s">
        <v>505</v>
      </c>
      <c r="B15" s="177"/>
      <c r="C15" s="177"/>
      <c r="D15" s="177"/>
      <c r="E15" s="177"/>
      <c r="F15" s="177"/>
      <c r="G15" s="177"/>
      <c r="H15" s="177"/>
      <c r="I15" s="177"/>
      <c r="J15" s="177"/>
      <c r="K15" s="177"/>
      <c r="L15" s="177"/>
      <c r="M15" s="177"/>
      <c r="N15" s="177"/>
      <c r="O15" s="177"/>
      <c r="P15" s="177"/>
      <c r="Q15" s="177"/>
      <c r="R15" s="177"/>
    </row>
    <row r="16" spans="1:18" s="6" customFormat="1" ht="93" customHeight="1">
      <c r="A16" s="63" t="s">
        <v>549</v>
      </c>
      <c r="B16" s="63" t="s">
        <v>550</v>
      </c>
      <c r="C16" s="63" t="s">
        <v>551</v>
      </c>
      <c r="D16" s="63" t="s">
        <v>557</v>
      </c>
      <c r="E16" s="64" t="s">
        <v>558</v>
      </c>
      <c r="F16" s="64" t="s">
        <v>552</v>
      </c>
      <c r="G16" s="64" t="s">
        <v>559</v>
      </c>
      <c r="H16" s="64" t="s">
        <v>560</v>
      </c>
      <c r="I16" s="64" t="s">
        <v>571</v>
      </c>
      <c r="J16" s="64" t="s">
        <v>567</v>
      </c>
      <c r="K16" s="64" t="s">
        <v>561</v>
      </c>
      <c r="L16" s="64" t="s">
        <v>562</v>
      </c>
      <c r="M16" s="64" t="s">
        <v>553</v>
      </c>
      <c r="N16" s="176" t="s">
        <v>554</v>
      </c>
      <c r="O16" s="176"/>
      <c r="P16" s="176"/>
      <c r="Q16" s="65" t="s">
        <v>555</v>
      </c>
      <c r="R16" s="65" t="s">
        <v>556</v>
      </c>
    </row>
    <row r="17" spans="1:21" s="7" customFormat="1" ht="231">
      <c r="A17" s="35">
        <v>1</v>
      </c>
      <c r="B17" s="26" t="s">
        <v>726</v>
      </c>
      <c r="C17" s="26" t="s">
        <v>727</v>
      </c>
      <c r="D17" s="104" t="s">
        <v>728</v>
      </c>
      <c r="E17" s="104" t="s">
        <v>98</v>
      </c>
      <c r="F17" s="104" t="s">
        <v>739</v>
      </c>
      <c r="G17" s="104" t="s">
        <v>729</v>
      </c>
      <c r="H17" s="104" t="s">
        <v>730</v>
      </c>
      <c r="I17" s="104" t="s">
        <v>631</v>
      </c>
      <c r="J17" s="104" t="s">
        <v>731</v>
      </c>
      <c r="K17" s="104" t="s">
        <v>99</v>
      </c>
      <c r="L17" s="104" t="s">
        <v>732</v>
      </c>
      <c r="M17" s="104" t="s">
        <v>733</v>
      </c>
      <c r="N17" s="104">
        <v>32</v>
      </c>
      <c r="O17" s="104">
        <v>85</v>
      </c>
      <c r="P17" s="104">
        <v>117</v>
      </c>
      <c r="Q17" s="26" t="s">
        <v>734</v>
      </c>
      <c r="R17" s="55"/>
      <c r="U17" s="8"/>
    </row>
    <row r="18" spans="1:20" s="7" customFormat="1" ht="198">
      <c r="A18" s="35">
        <v>2</v>
      </c>
      <c r="B18" s="26" t="s">
        <v>726</v>
      </c>
      <c r="C18" s="26" t="s">
        <v>735</v>
      </c>
      <c r="D18" s="26" t="s">
        <v>736</v>
      </c>
      <c r="E18" s="104" t="s">
        <v>100</v>
      </c>
      <c r="F18" s="104" t="s">
        <v>737</v>
      </c>
      <c r="G18" s="104" t="s">
        <v>738</v>
      </c>
      <c r="H18" s="104" t="s">
        <v>730</v>
      </c>
      <c r="I18" s="104" t="s">
        <v>108</v>
      </c>
      <c r="J18" s="104" t="s">
        <v>731</v>
      </c>
      <c r="K18" s="104" t="s">
        <v>99</v>
      </c>
      <c r="L18" s="104" t="s">
        <v>732</v>
      </c>
      <c r="M18" s="104" t="s">
        <v>733</v>
      </c>
      <c r="N18" s="104">
        <v>20</v>
      </c>
      <c r="O18" s="104">
        <v>79</v>
      </c>
      <c r="P18" s="104">
        <v>99</v>
      </c>
      <c r="Q18" s="26" t="s">
        <v>734</v>
      </c>
      <c r="R18" s="55"/>
      <c r="T18" s="8"/>
    </row>
    <row r="19" spans="1:21" s="3" customFormat="1" ht="264">
      <c r="A19" s="35">
        <v>3</v>
      </c>
      <c r="B19" s="104" t="s">
        <v>740</v>
      </c>
      <c r="C19" s="104" t="s">
        <v>741</v>
      </c>
      <c r="D19" s="104" t="s">
        <v>742</v>
      </c>
      <c r="E19" s="104" t="s">
        <v>0</v>
      </c>
      <c r="F19" s="104" t="s">
        <v>743</v>
      </c>
      <c r="G19" s="104" t="s">
        <v>744</v>
      </c>
      <c r="H19" s="104" t="s">
        <v>745</v>
      </c>
      <c r="I19" s="104" t="s">
        <v>746</v>
      </c>
      <c r="J19" s="104" t="s">
        <v>103</v>
      </c>
      <c r="K19" s="104" t="s">
        <v>99</v>
      </c>
      <c r="L19" s="104" t="s">
        <v>747</v>
      </c>
      <c r="M19" s="104" t="s">
        <v>748</v>
      </c>
      <c r="N19" s="104">
        <v>18</v>
      </c>
      <c r="O19" s="104">
        <v>69</v>
      </c>
      <c r="P19" s="104">
        <v>87</v>
      </c>
      <c r="Q19" s="26" t="s">
        <v>749</v>
      </c>
      <c r="R19" s="55"/>
      <c r="U19" s="4"/>
    </row>
    <row r="20" spans="1:21" s="105" customFormat="1" ht="198">
      <c r="A20" s="35">
        <v>4</v>
      </c>
      <c r="B20" s="104" t="s">
        <v>750</v>
      </c>
      <c r="C20" s="104" t="s">
        <v>751</v>
      </c>
      <c r="D20" s="104" t="s">
        <v>752</v>
      </c>
      <c r="E20" s="104" t="s">
        <v>98</v>
      </c>
      <c r="F20" s="131" t="s">
        <v>753</v>
      </c>
      <c r="G20" s="131" t="s">
        <v>754</v>
      </c>
      <c r="H20" s="104" t="s">
        <v>679</v>
      </c>
      <c r="I20" s="131" t="s">
        <v>226</v>
      </c>
      <c r="J20" s="104" t="s">
        <v>34</v>
      </c>
      <c r="K20" s="104" t="s">
        <v>99</v>
      </c>
      <c r="L20" s="104" t="s">
        <v>110</v>
      </c>
      <c r="M20" s="104" t="s">
        <v>748</v>
      </c>
      <c r="N20" s="45">
        <v>10</v>
      </c>
      <c r="O20" s="45">
        <v>32</v>
      </c>
      <c r="P20" s="104">
        <v>42</v>
      </c>
      <c r="Q20" s="26" t="s">
        <v>755</v>
      </c>
      <c r="R20" s="55"/>
      <c r="U20" s="106"/>
    </row>
    <row r="21" spans="1:21" s="105" customFormat="1" ht="165">
      <c r="A21" s="35">
        <v>5</v>
      </c>
      <c r="B21" s="104" t="s">
        <v>756</v>
      </c>
      <c r="C21" s="104" t="s">
        <v>757</v>
      </c>
      <c r="D21" s="104" t="s">
        <v>758</v>
      </c>
      <c r="E21" s="104" t="s">
        <v>759</v>
      </c>
      <c r="F21" s="104" t="s">
        <v>757</v>
      </c>
      <c r="G21" s="132" t="s">
        <v>132</v>
      </c>
      <c r="H21" s="104" t="s">
        <v>767</v>
      </c>
      <c r="I21" s="104" t="s">
        <v>760</v>
      </c>
      <c r="J21" s="104" t="s">
        <v>103</v>
      </c>
      <c r="K21" s="104" t="s">
        <v>99</v>
      </c>
      <c r="L21" s="104" t="s">
        <v>761</v>
      </c>
      <c r="M21" s="104" t="s">
        <v>762</v>
      </c>
      <c r="N21" s="45">
        <v>21</v>
      </c>
      <c r="O21" s="45">
        <v>43</v>
      </c>
      <c r="P21" s="104">
        <v>64</v>
      </c>
      <c r="Q21" s="104" t="s">
        <v>768</v>
      </c>
      <c r="R21" s="55"/>
      <c r="U21" s="106"/>
    </row>
    <row r="22" spans="1:21" s="105" customFormat="1" ht="165">
      <c r="A22" s="35">
        <v>6</v>
      </c>
      <c r="B22" s="104" t="s">
        <v>756</v>
      </c>
      <c r="C22" s="104" t="s">
        <v>763</v>
      </c>
      <c r="D22" s="104" t="s">
        <v>764</v>
      </c>
      <c r="E22" s="104" t="s">
        <v>98</v>
      </c>
      <c r="F22" s="104" t="s">
        <v>765</v>
      </c>
      <c r="G22" s="132" t="s">
        <v>769</v>
      </c>
      <c r="H22" s="104" t="s">
        <v>770</v>
      </c>
      <c r="I22" s="104" t="s">
        <v>396</v>
      </c>
      <c r="J22" s="104" t="s">
        <v>103</v>
      </c>
      <c r="K22" s="104" t="s">
        <v>99</v>
      </c>
      <c r="L22" s="104" t="s">
        <v>766</v>
      </c>
      <c r="M22" s="104" t="s">
        <v>118</v>
      </c>
      <c r="N22" s="45">
        <v>82</v>
      </c>
      <c r="O22" s="45">
        <v>83</v>
      </c>
      <c r="P22" s="104">
        <v>165</v>
      </c>
      <c r="Q22" s="104" t="s">
        <v>771</v>
      </c>
      <c r="R22" s="55"/>
      <c r="U22" s="106"/>
    </row>
    <row r="23" spans="1:19" s="3" customFormat="1" ht="297">
      <c r="A23" s="35">
        <v>7</v>
      </c>
      <c r="B23" s="26" t="s">
        <v>111</v>
      </c>
      <c r="C23" s="26" t="s">
        <v>112</v>
      </c>
      <c r="D23" s="26" t="s">
        <v>113</v>
      </c>
      <c r="E23" s="26" t="s">
        <v>0</v>
      </c>
      <c r="F23" s="26" t="s">
        <v>565</v>
      </c>
      <c r="G23" s="26" t="s">
        <v>114</v>
      </c>
      <c r="H23" s="26" t="s">
        <v>520</v>
      </c>
      <c r="I23" s="26" t="s">
        <v>115</v>
      </c>
      <c r="J23" s="26" t="s">
        <v>116</v>
      </c>
      <c r="K23" s="26" t="s">
        <v>99</v>
      </c>
      <c r="L23" s="26" t="s">
        <v>117</v>
      </c>
      <c r="M23" s="26" t="s">
        <v>118</v>
      </c>
      <c r="N23" s="26">
        <v>58</v>
      </c>
      <c r="O23" s="26">
        <v>26</v>
      </c>
      <c r="P23" s="26">
        <v>84</v>
      </c>
      <c r="Q23" s="51" t="s">
        <v>119</v>
      </c>
      <c r="R23" s="55"/>
      <c r="S23" s="4"/>
    </row>
    <row r="24" spans="1:18" s="6" customFormat="1" ht="165">
      <c r="A24" s="35">
        <v>8</v>
      </c>
      <c r="B24" s="28" t="s">
        <v>120</v>
      </c>
      <c r="C24" s="28" t="s">
        <v>121</v>
      </c>
      <c r="D24" s="28" t="s">
        <v>123</v>
      </c>
      <c r="E24" s="29" t="s">
        <v>75</v>
      </c>
      <c r="F24" s="28" t="s">
        <v>124</v>
      </c>
      <c r="G24" s="28" t="s">
        <v>125</v>
      </c>
      <c r="H24" s="28" t="s">
        <v>126</v>
      </c>
      <c r="I24" s="28" t="s">
        <v>127</v>
      </c>
      <c r="J24" s="28" t="s">
        <v>128</v>
      </c>
      <c r="K24" s="28" t="s">
        <v>95</v>
      </c>
      <c r="L24" s="28" t="s">
        <v>129</v>
      </c>
      <c r="M24" s="28" t="s">
        <v>130</v>
      </c>
      <c r="N24" s="28">
        <v>105</v>
      </c>
      <c r="O24" s="28">
        <v>127</v>
      </c>
      <c r="P24" s="28">
        <v>232</v>
      </c>
      <c r="Q24" s="28" t="s">
        <v>131</v>
      </c>
      <c r="R24" s="114"/>
    </row>
    <row r="25" spans="1:18" s="6" customFormat="1" ht="165">
      <c r="A25" s="35">
        <v>9</v>
      </c>
      <c r="B25" s="35" t="s">
        <v>1001</v>
      </c>
      <c r="C25" s="43" t="s">
        <v>1002</v>
      </c>
      <c r="D25" s="43" t="s">
        <v>1003</v>
      </c>
      <c r="E25" s="35" t="s">
        <v>0</v>
      </c>
      <c r="F25" s="35" t="s">
        <v>1004</v>
      </c>
      <c r="G25" s="35" t="s">
        <v>1005</v>
      </c>
      <c r="H25" s="43" t="s">
        <v>996</v>
      </c>
      <c r="I25" s="35" t="s">
        <v>1006</v>
      </c>
      <c r="J25" s="35" t="s">
        <v>1007</v>
      </c>
      <c r="K25" s="35" t="s">
        <v>1208</v>
      </c>
      <c r="L25" s="43" t="s">
        <v>1008</v>
      </c>
      <c r="M25" s="43" t="s">
        <v>1009</v>
      </c>
      <c r="N25" s="43">
        <v>125</v>
      </c>
      <c r="O25" s="43">
        <v>85</v>
      </c>
      <c r="P25" s="26">
        <f>N25+O25</f>
        <v>210</v>
      </c>
      <c r="Q25" s="35" t="s">
        <v>1010</v>
      </c>
      <c r="R25" s="36"/>
    </row>
    <row r="26" spans="1:18" s="6" customFormat="1" ht="198">
      <c r="A26" s="35">
        <v>10</v>
      </c>
      <c r="B26" s="133" t="s">
        <v>1108</v>
      </c>
      <c r="C26" s="133" t="s">
        <v>1109</v>
      </c>
      <c r="D26" s="134" t="s">
        <v>1110</v>
      </c>
      <c r="E26" s="135" t="s">
        <v>1111</v>
      </c>
      <c r="F26" s="133" t="s">
        <v>1112</v>
      </c>
      <c r="G26" s="135" t="s">
        <v>132</v>
      </c>
      <c r="H26" s="133" t="s">
        <v>1211</v>
      </c>
      <c r="I26" s="133" t="s">
        <v>133</v>
      </c>
      <c r="J26" s="133" t="s">
        <v>1113</v>
      </c>
      <c r="K26" s="35" t="s">
        <v>1208</v>
      </c>
      <c r="L26" s="133" t="s">
        <v>134</v>
      </c>
      <c r="M26" s="133" t="s">
        <v>1209</v>
      </c>
      <c r="N26" s="134">
        <v>21</v>
      </c>
      <c r="O26" s="134">
        <v>19</v>
      </c>
      <c r="P26" s="133">
        <v>40</v>
      </c>
      <c r="Q26" s="133" t="s">
        <v>1114</v>
      </c>
      <c r="R26" s="74"/>
    </row>
    <row r="27" spans="1:18" s="6" customFormat="1" ht="30" customHeight="1">
      <c r="A27" s="30"/>
      <c r="B27" s="31"/>
      <c r="C27" s="31"/>
      <c r="D27" s="30" t="s">
        <v>1216</v>
      </c>
      <c r="E27" s="31"/>
      <c r="F27" s="31"/>
      <c r="G27" s="31"/>
      <c r="H27" s="31"/>
      <c r="I27" s="31"/>
      <c r="J27" s="31"/>
      <c r="K27" s="31"/>
      <c r="L27" s="31"/>
      <c r="M27" s="30" t="s">
        <v>499</v>
      </c>
      <c r="N27" s="30">
        <f>SUM(N17:N26)</f>
        <v>492</v>
      </c>
      <c r="O27" s="30">
        <f>SUM(O17:O26)</f>
        <v>648</v>
      </c>
      <c r="P27" s="30">
        <f>SUM(P17:P26)</f>
        <v>1140</v>
      </c>
      <c r="Q27" s="31"/>
      <c r="R27" s="75"/>
    </row>
    <row r="28" spans="1:18" s="6" customFormat="1" ht="30" customHeight="1">
      <c r="A28" s="32"/>
      <c r="B28" s="33"/>
      <c r="C28" s="33"/>
      <c r="D28" s="76"/>
      <c r="E28" s="33"/>
      <c r="F28" s="33"/>
      <c r="G28" s="33"/>
      <c r="H28" s="33"/>
      <c r="I28" s="33"/>
      <c r="J28" s="33"/>
      <c r="K28" s="33"/>
      <c r="L28" s="33"/>
      <c r="M28" s="32" t="s">
        <v>500</v>
      </c>
      <c r="N28" s="34">
        <f>N27/P27</f>
        <v>0.43157894736842106</v>
      </c>
      <c r="O28" s="34">
        <f>O27/P27</f>
        <v>0.5684210526315789</v>
      </c>
      <c r="P28" s="34">
        <v>1</v>
      </c>
      <c r="Q28" s="33"/>
      <c r="R28" s="77"/>
    </row>
    <row r="29" spans="1:18" s="6" customFormat="1" ht="30" customHeight="1">
      <c r="A29" s="32"/>
      <c r="B29" s="33"/>
      <c r="C29" s="33"/>
      <c r="D29" s="76"/>
      <c r="E29" s="33"/>
      <c r="F29" s="33"/>
      <c r="G29" s="33"/>
      <c r="H29" s="33"/>
      <c r="I29" s="33"/>
      <c r="J29" s="33"/>
      <c r="K29" s="33"/>
      <c r="L29" s="33"/>
      <c r="M29" s="32"/>
      <c r="N29" s="34"/>
      <c r="O29" s="34"/>
      <c r="P29" s="34"/>
      <c r="Q29" s="33"/>
      <c r="R29" s="77"/>
    </row>
    <row r="30" spans="1:18" s="15" customFormat="1" ht="60" customHeight="1">
      <c r="A30" s="177" t="s">
        <v>506</v>
      </c>
      <c r="B30" s="177"/>
      <c r="C30" s="177"/>
      <c r="D30" s="177"/>
      <c r="E30" s="177"/>
      <c r="F30" s="177"/>
      <c r="G30" s="177"/>
      <c r="H30" s="177"/>
      <c r="I30" s="177"/>
      <c r="J30" s="177"/>
      <c r="K30" s="177"/>
      <c r="L30" s="177"/>
      <c r="M30" s="177"/>
      <c r="N30" s="177"/>
      <c r="O30" s="177"/>
      <c r="P30" s="177"/>
      <c r="Q30" s="177"/>
      <c r="R30" s="177"/>
    </row>
    <row r="31" spans="1:18" s="15" customFormat="1" ht="147" customHeight="1">
      <c r="A31" s="63" t="s">
        <v>549</v>
      </c>
      <c r="B31" s="63" t="s">
        <v>550</v>
      </c>
      <c r="C31" s="63" t="s">
        <v>551</v>
      </c>
      <c r="D31" s="63" t="s">
        <v>557</v>
      </c>
      <c r="E31" s="64" t="s">
        <v>558</v>
      </c>
      <c r="F31" s="64" t="s">
        <v>552</v>
      </c>
      <c r="G31" s="64" t="s">
        <v>559</v>
      </c>
      <c r="H31" s="64" t="s">
        <v>560</v>
      </c>
      <c r="I31" s="64" t="s">
        <v>571</v>
      </c>
      <c r="J31" s="64" t="s">
        <v>568</v>
      </c>
      <c r="K31" s="64" t="s">
        <v>561</v>
      </c>
      <c r="L31" s="64" t="s">
        <v>562</v>
      </c>
      <c r="M31" s="64" t="s">
        <v>553</v>
      </c>
      <c r="N31" s="176" t="s">
        <v>554</v>
      </c>
      <c r="O31" s="176"/>
      <c r="P31" s="176"/>
      <c r="Q31" s="65" t="s">
        <v>555</v>
      </c>
      <c r="R31" s="65" t="s">
        <v>556</v>
      </c>
    </row>
    <row r="32" spans="1:18" s="15" customFormat="1" ht="132">
      <c r="A32" s="63">
        <v>1</v>
      </c>
      <c r="B32" s="26" t="s">
        <v>664</v>
      </c>
      <c r="C32" s="104" t="s">
        <v>716</v>
      </c>
      <c r="D32" s="104" t="s">
        <v>717</v>
      </c>
      <c r="E32" s="26" t="s">
        <v>0</v>
      </c>
      <c r="F32" s="26" t="s">
        <v>688</v>
      </c>
      <c r="G32" s="26" t="s">
        <v>689</v>
      </c>
      <c r="H32" s="26" t="s">
        <v>609</v>
      </c>
      <c r="I32" s="26" t="s">
        <v>691</v>
      </c>
      <c r="J32" s="26" t="s">
        <v>692</v>
      </c>
      <c r="K32" s="26" t="s">
        <v>718</v>
      </c>
      <c r="L32" s="104" t="s">
        <v>719</v>
      </c>
      <c r="M32" s="104" t="s">
        <v>719</v>
      </c>
      <c r="N32" s="131">
        <v>121</v>
      </c>
      <c r="O32" s="131">
        <v>51</v>
      </c>
      <c r="P32" s="131">
        <f>N32+O32</f>
        <v>172</v>
      </c>
      <c r="Q32" s="26" t="s">
        <v>668</v>
      </c>
      <c r="R32" s="65"/>
    </row>
    <row r="33" spans="1:18" s="6" customFormat="1" ht="165">
      <c r="A33" s="35">
        <v>2</v>
      </c>
      <c r="B33" s="35" t="s">
        <v>135</v>
      </c>
      <c r="C33" s="35" t="s">
        <v>136</v>
      </c>
      <c r="D33" s="35" t="s">
        <v>137</v>
      </c>
      <c r="E33" s="73" t="s">
        <v>138</v>
      </c>
      <c r="F33" s="35" t="s">
        <v>139</v>
      </c>
      <c r="G33" s="35" t="s">
        <v>140</v>
      </c>
      <c r="H33" s="35" t="s">
        <v>126</v>
      </c>
      <c r="I33" s="35" t="s">
        <v>141</v>
      </c>
      <c r="J33" s="35" t="s">
        <v>142</v>
      </c>
      <c r="K33" s="35" t="s">
        <v>496</v>
      </c>
      <c r="L33" s="35" t="s">
        <v>143</v>
      </c>
      <c r="M33" s="35" t="s">
        <v>144</v>
      </c>
      <c r="N33" s="35">
        <v>32</v>
      </c>
      <c r="O33" s="35">
        <v>2</v>
      </c>
      <c r="P33" s="35">
        <v>34</v>
      </c>
      <c r="Q33" s="35" t="s">
        <v>145</v>
      </c>
      <c r="R33" s="36"/>
    </row>
    <row r="34" spans="1:18" s="6" customFormat="1" ht="198">
      <c r="A34" s="63">
        <v>3</v>
      </c>
      <c r="B34" s="26" t="s">
        <v>49</v>
      </c>
      <c r="C34" s="26" t="s">
        <v>157</v>
      </c>
      <c r="D34" s="26" t="s">
        <v>158</v>
      </c>
      <c r="E34" s="27" t="s">
        <v>25</v>
      </c>
      <c r="F34" s="26" t="s">
        <v>159</v>
      </c>
      <c r="G34" s="26" t="s">
        <v>160</v>
      </c>
      <c r="H34" s="26" t="s">
        <v>516</v>
      </c>
      <c r="I34" s="26" t="s">
        <v>161</v>
      </c>
      <c r="J34" s="26" t="s">
        <v>162</v>
      </c>
      <c r="K34" s="26" t="s">
        <v>163</v>
      </c>
      <c r="L34" s="26" t="s">
        <v>164</v>
      </c>
      <c r="M34" s="26" t="s">
        <v>165</v>
      </c>
      <c r="N34" s="26">
        <v>72</v>
      </c>
      <c r="O34" s="26">
        <v>128</v>
      </c>
      <c r="P34" s="26">
        <v>200</v>
      </c>
      <c r="Q34" s="26" t="s">
        <v>166</v>
      </c>
      <c r="R34" s="69"/>
    </row>
    <row r="35" spans="1:18" s="6" customFormat="1" ht="198">
      <c r="A35" s="35">
        <v>4</v>
      </c>
      <c r="B35" s="26" t="s">
        <v>62</v>
      </c>
      <c r="C35" s="26" t="s">
        <v>167</v>
      </c>
      <c r="D35" s="26" t="s">
        <v>168</v>
      </c>
      <c r="E35" s="27" t="s">
        <v>169</v>
      </c>
      <c r="F35" s="26" t="s">
        <v>170</v>
      </c>
      <c r="G35" s="26" t="s">
        <v>150</v>
      </c>
      <c r="H35" s="26" t="s">
        <v>521</v>
      </c>
      <c r="I35" s="26" t="s">
        <v>171</v>
      </c>
      <c r="J35" s="26" t="s">
        <v>172</v>
      </c>
      <c r="K35" s="26" t="s">
        <v>173</v>
      </c>
      <c r="L35" s="26" t="s">
        <v>174</v>
      </c>
      <c r="M35" s="26" t="s">
        <v>175</v>
      </c>
      <c r="N35" s="26">
        <v>12</v>
      </c>
      <c r="O35" s="26">
        <v>24</v>
      </c>
      <c r="P35" s="26">
        <v>36</v>
      </c>
      <c r="Q35" s="26" t="s">
        <v>176</v>
      </c>
      <c r="R35" s="69"/>
    </row>
    <row r="36" spans="1:18" s="6" customFormat="1" ht="198">
      <c r="A36" s="63">
        <v>5</v>
      </c>
      <c r="B36" s="26" t="s">
        <v>62</v>
      </c>
      <c r="C36" s="26" t="s">
        <v>177</v>
      </c>
      <c r="D36" s="26" t="s">
        <v>178</v>
      </c>
      <c r="E36" s="27" t="s">
        <v>179</v>
      </c>
      <c r="F36" s="26" t="s">
        <v>180</v>
      </c>
      <c r="G36" s="26" t="s">
        <v>150</v>
      </c>
      <c r="H36" s="26" t="s">
        <v>522</v>
      </c>
      <c r="I36" s="26" t="s">
        <v>171</v>
      </c>
      <c r="J36" s="26" t="s">
        <v>181</v>
      </c>
      <c r="K36" s="26" t="s">
        <v>1210</v>
      </c>
      <c r="L36" s="26" t="s">
        <v>182</v>
      </c>
      <c r="M36" s="26" t="s">
        <v>183</v>
      </c>
      <c r="N36" s="26">
        <v>10</v>
      </c>
      <c r="O36" s="26">
        <v>22</v>
      </c>
      <c r="P36" s="26">
        <v>32</v>
      </c>
      <c r="Q36" s="26" t="s">
        <v>176</v>
      </c>
      <c r="R36" s="69"/>
    </row>
    <row r="37" spans="1:18" s="6" customFormat="1" ht="30" customHeight="1">
      <c r="A37" s="30"/>
      <c r="B37" s="30"/>
      <c r="C37" s="30"/>
      <c r="D37" s="30" t="s">
        <v>501</v>
      </c>
      <c r="E37" s="31"/>
      <c r="F37" s="30"/>
      <c r="G37" s="30"/>
      <c r="H37" s="30"/>
      <c r="I37" s="30"/>
      <c r="J37" s="30"/>
      <c r="K37" s="30"/>
      <c r="L37" s="30"/>
      <c r="M37" s="30" t="s">
        <v>499</v>
      </c>
      <c r="N37" s="30">
        <v>247</v>
      </c>
      <c r="O37" s="30">
        <v>227</v>
      </c>
      <c r="P37" s="30">
        <v>474</v>
      </c>
      <c r="Q37" s="30"/>
      <c r="R37" s="71"/>
    </row>
    <row r="38" spans="1:18" s="6" customFormat="1" ht="30" customHeight="1">
      <c r="A38" s="32"/>
      <c r="B38" s="32"/>
      <c r="C38" s="32"/>
      <c r="D38" s="32"/>
      <c r="E38" s="33"/>
      <c r="F38" s="32"/>
      <c r="G38" s="32"/>
      <c r="H38" s="32"/>
      <c r="I38" s="32"/>
      <c r="J38" s="32"/>
      <c r="K38" s="32"/>
      <c r="L38" s="32"/>
      <c r="M38" s="32" t="s">
        <v>500</v>
      </c>
      <c r="N38" s="34">
        <f>N37/P37</f>
        <v>0.5210970464135021</v>
      </c>
      <c r="O38" s="34">
        <f>O37/P37</f>
        <v>0.47890295358649787</v>
      </c>
      <c r="P38" s="34">
        <v>1</v>
      </c>
      <c r="Q38" s="32"/>
      <c r="R38" s="72"/>
    </row>
    <row r="39" spans="1:18" s="6" customFormat="1" ht="87" customHeight="1">
      <c r="A39" s="32"/>
      <c r="B39" s="32"/>
      <c r="C39" s="32"/>
      <c r="D39" s="32"/>
      <c r="E39" s="33"/>
      <c r="F39" s="32"/>
      <c r="G39" s="32"/>
      <c r="H39" s="32"/>
      <c r="I39" s="32"/>
      <c r="J39" s="32"/>
      <c r="K39" s="32"/>
      <c r="L39" s="32"/>
      <c r="M39" s="32"/>
      <c r="N39" s="32"/>
      <c r="O39" s="32"/>
      <c r="P39" s="32"/>
      <c r="Q39" s="32"/>
      <c r="R39" s="72"/>
    </row>
    <row r="40" spans="1:18" s="15" customFormat="1" ht="60" customHeight="1">
      <c r="A40" s="177" t="s">
        <v>507</v>
      </c>
      <c r="B40" s="177"/>
      <c r="C40" s="177"/>
      <c r="D40" s="177"/>
      <c r="E40" s="177"/>
      <c r="F40" s="177"/>
      <c r="G40" s="177"/>
      <c r="H40" s="177"/>
      <c r="I40" s="177"/>
      <c r="J40" s="177"/>
      <c r="K40" s="177"/>
      <c r="L40" s="177"/>
      <c r="M40" s="177"/>
      <c r="N40" s="177"/>
      <c r="O40" s="177"/>
      <c r="P40" s="177"/>
      <c r="Q40" s="177"/>
      <c r="R40" s="177"/>
    </row>
    <row r="41" spans="1:18" s="15" customFormat="1" ht="93" customHeight="1">
      <c r="A41" s="63" t="s">
        <v>549</v>
      </c>
      <c r="B41" s="63" t="s">
        <v>550</v>
      </c>
      <c r="C41" s="63" t="s">
        <v>551</v>
      </c>
      <c r="D41" s="63" t="s">
        <v>557</v>
      </c>
      <c r="E41" s="64" t="s">
        <v>558</v>
      </c>
      <c r="F41" s="64" t="s">
        <v>552</v>
      </c>
      <c r="G41" s="64" t="s">
        <v>559</v>
      </c>
      <c r="H41" s="64" t="s">
        <v>560</v>
      </c>
      <c r="I41" s="64" t="s">
        <v>571</v>
      </c>
      <c r="J41" s="64" t="s">
        <v>567</v>
      </c>
      <c r="K41" s="64" t="s">
        <v>561</v>
      </c>
      <c r="L41" s="64" t="s">
        <v>562</v>
      </c>
      <c r="M41" s="64" t="s">
        <v>553</v>
      </c>
      <c r="N41" s="176" t="s">
        <v>554</v>
      </c>
      <c r="O41" s="176"/>
      <c r="P41" s="176"/>
      <c r="Q41" s="65" t="s">
        <v>555</v>
      </c>
      <c r="R41" s="65" t="s">
        <v>556</v>
      </c>
    </row>
    <row r="42" spans="1:18" s="15" customFormat="1" ht="198">
      <c r="A42" s="63">
        <v>1</v>
      </c>
      <c r="B42" s="35" t="s">
        <v>643</v>
      </c>
      <c r="C42" s="35" t="s">
        <v>644</v>
      </c>
      <c r="D42" s="35" t="s">
        <v>645</v>
      </c>
      <c r="E42" s="35" t="s">
        <v>87</v>
      </c>
      <c r="F42" s="139" t="s">
        <v>646</v>
      </c>
      <c r="G42" s="35" t="s">
        <v>23</v>
      </c>
      <c r="H42" s="35" t="s">
        <v>642</v>
      </c>
      <c r="I42" s="35" t="s">
        <v>647</v>
      </c>
      <c r="J42" s="35" t="s">
        <v>648</v>
      </c>
      <c r="K42" s="35" t="s">
        <v>19</v>
      </c>
      <c r="L42" s="35" t="s">
        <v>20</v>
      </c>
      <c r="M42" s="35" t="s">
        <v>649</v>
      </c>
      <c r="N42" s="35">
        <v>100</v>
      </c>
      <c r="O42" s="35">
        <v>120</v>
      </c>
      <c r="P42" s="35">
        <v>220</v>
      </c>
      <c r="Q42" s="35" t="s">
        <v>650</v>
      </c>
      <c r="R42" s="140"/>
    </row>
    <row r="43" spans="1:18" s="15" customFormat="1" ht="264">
      <c r="A43" s="63">
        <v>2</v>
      </c>
      <c r="B43" s="35" t="s">
        <v>643</v>
      </c>
      <c r="C43" s="35" t="s">
        <v>651</v>
      </c>
      <c r="D43" s="35" t="s">
        <v>652</v>
      </c>
      <c r="E43" s="35" t="s">
        <v>87</v>
      </c>
      <c r="F43" s="139" t="s">
        <v>653</v>
      </c>
      <c r="G43" s="35" t="s">
        <v>23</v>
      </c>
      <c r="H43" s="35" t="s">
        <v>654</v>
      </c>
      <c r="I43" s="35" t="s">
        <v>78</v>
      </c>
      <c r="J43" s="35" t="s">
        <v>655</v>
      </c>
      <c r="K43" s="35" t="s">
        <v>19</v>
      </c>
      <c r="L43" s="35" t="s">
        <v>217</v>
      </c>
      <c r="M43" s="35" t="s">
        <v>656</v>
      </c>
      <c r="N43" s="35">
        <v>6</v>
      </c>
      <c r="O43" s="35">
        <v>24</v>
      </c>
      <c r="P43" s="35">
        <v>30</v>
      </c>
      <c r="Q43" s="35" t="s">
        <v>650</v>
      </c>
      <c r="R43" s="140"/>
    </row>
    <row r="44" spans="1:18" s="6" customFormat="1" ht="198">
      <c r="A44" s="35">
        <v>3</v>
      </c>
      <c r="B44" s="35" t="s">
        <v>3</v>
      </c>
      <c r="C44" s="35" t="s">
        <v>4</v>
      </c>
      <c r="D44" s="35" t="s">
        <v>194</v>
      </c>
      <c r="E44" s="35" t="s">
        <v>5</v>
      </c>
      <c r="F44" s="35" t="s">
        <v>6</v>
      </c>
      <c r="G44" s="35" t="s">
        <v>7</v>
      </c>
      <c r="H44" s="35" t="s">
        <v>523</v>
      </c>
      <c r="I44" s="35" t="s">
        <v>8</v>
      </c>
      <c r="J44" s="35" t="s">
        <v>9</v>
      </c>
      <c r="K44" s="35" t="s">
        <v>10</v>
      </c>
      <c r="L44" s="35" t="s">
        <v>11</v>
      </c>
      <c r="M44" s="35" t="s">
        <v>12</v>
      </c>
      <c r="N44" s="35">
        <v>9</v>
      </c>
      <c r="O44" s="35">
        <v>16</v>
      </c>
      <c r="P44" s="35">
        <v>25</v>
      </c>
      <c r="Q44" s="35" t="s">
        <v>195</v>
      </c>
      <c r="R44" s="36"/>
    </row>
    <row r="45" spans="1:18" s="6" customFormat="1" ht="165">
      <c r="A45" s="63">
        <v>4</v>
      </c>
      <c r="B45" s="35" t="s">
        <v>13</v>
      </c>
      <c r="C45" s="35" t="s">
        <v>14</v>
      </c>
      <c r="D45" s="35" t="s">
        <v>15</v>
      </c>
      <c r="E45" s="35" t="s">
        <v>0</v>
      </c>
      <c r="F45" s="35" t="s">
        <v>206</v>
      </c>
      <c r="G45" s="35" t="s">
        <v>1</v>
      </c>
      <c r="H45" s="35" t="s">
        <v>16</v>
      </c>
      <c r="I45" s="35" t="s">
        <v>17</v>
      </c>
      <c r="J45" s="35" t="s">
        <v>18</v>
      </c>
      <c r="K45" s="35" t="s">
        <v>19</v>
      </c>
      <c r="L45" s="35" t="s">
        <v>20</v>
      </c>
      <c r="M45" s="35" t="s">
        <v>207</v>
      </c>
      <c r="N45" s="35">
        <v>85</v>
      </c>
      <c r="O45" s="35">
        <v>115</v>
      </c>
      <c r="P45" s="35">
        <v>200</v>
      </c>
      <c r="Q45" s="35" t="s">
        <v>208</v>
      </c>
      <c r="R45" s="36"/>
    </row>
    <row r="46" spans="1:18" s="6" customFormat="1" ht="165">
      <c r="A46" s="63">
        <v>5</v>
      </c>
      <c r="B46" s="35" t="s">
        <v>591</v>
      </c>
      <c r="C46" s="35" t="s">
        <v>209</v>
      </c>
      <c r="D46" s="35" t="s">
        <v>592</v>
      </c>
      <c r="E46" s="35" t="s">
        <v>22</v>
      </c>
      <c r="F46" s="141" t="s">
        <v>590</v>
      </c>
      <c r="G46" s="35" t="s">
        <v>23</v>
      </c>
      <c r="H46" s="35" t="s">
        <v>593</v>
      </c>
      <c r="I46" s="35" t="s">
        <v>2</v>
      </c>
      <c r="J46" s="35" t="s">
        <v>288</v>
      </c>
      <c r="K46" s="35" t="s">
        <v>19</v>
      </c>
      <c r="L46" s="35" t="s">
        <v>20</v>
      </c>
      <c r="M46" s="35" t="s">
        <v>211</v>
      </c>
      <c r="N46" s="35">
        <v>10</v>
      </c>
      <c r="O46" s="35">
        <v>11</v>
      </c>
      <c r="P46" s="35">
        <f>N46+O46</f>
        <v>21</v>
      </c>
      <c r="Q46" s="35" t="s">
        <v>212</v>
      </c>
      <c r="R46" s="36"/>
    </row>
    <row r="47" spans="1:18" s="6" customFormat="1" ht="132">
      <c r="A47" s="35">
        <v>6</v>
      </c>
      <c r="B47" s="35" t="s">
        <v>581</v>
      </c>
      <c r="C47" s="35" t="s">
        <v>582</v>
      </c>
      <c r="D47" s="35" t="s">
        <v>583</v>
      </c>
      <c r="E47" s="35" t="s">
        <v>98</v>
      </c>
      <c r="F47" s="142" t="s">
        <v>579</v>
      </c>
      <c r="G47" s="35" t="s">
        <v>584</v>
      </c>
      <c r="H47" s="35" t="s">
        <v>91</v>
      </c>
      <c r="I47" s="35" t="s">
        <v>585</v>
      </c>
      <c r="J47" s="35" t="s">
        <v>190</v>
      </c>
      <c r="K47" s="35" t="s">
        <v>19</v>
      </c>
      <c r="L47" s="35" t="s">
        <v>586</v>
      </c>
      <c r="M47" s="35" t="s">
        <v>587</v>
      </c>
      <c r="N47" s="35">
        <v>15</v>
      </c>
      <c r="O47" s="35">
        <v>35</v>
      </c>
      <c r="P47" s="35">
        <v>50</v>
      </c>
      <c r="Q47" s="35" t="s">
        <v>588</v>
      </c>
      <c r="R47" s="36"/>
    </row>
    <row r="48" spans="1:18" s="6" customFormat="1" ht="132">
      <c r="A48" s="63">
        <v>7</v>
      </c>
      <c r="B48" s="35" t="s">
        <v>605</v>
      </c>
      <c r="C48" s="35" t="s">
        <v>367</v>
      </c>
      <c r="D48" s="35" t="s">
        <v>606</v>
      </c>
      <c r="E48" s="35" t="s">
        <v>98</v>
      </c>
      <c r="F48" s="139" t="s">
        <v>607</v>
      </c>
      <c r="G48" s="35" t="s">
        <v>608</v>
      </c>
      <c r="H48" s="35" t="s">
        <v>609</v>
      </c>
      <c r="I48" s="35" t="s">
        <v>610</v>
      </c>
      <c r="J48" s="35" t="s">
        <v>151</v>
      </c>
      <c r="K48" s="35" t="s">
        <v>10</v>
      </c>
      <c r="L48" s="35" t="s">
        <v>611</v>
      </c>
      <c r="M48" s="35" t="s">
        <v>612</v>
      </c>
      <c r="N48" s="35">
        <v>2</v>
      </c>
      <c r="O48" s="35">
        <v>15</v>
      </c>
      <c r="P48" s="35">
        <v>17</v>
      </c>
      <c r="Q48" s="35" t="s">
        <v>613</v>
      </c>
      <c r="R48" s="36"/>
    </row>
    <row r="49" spans="1:18" s="6" customFormat="1" ht="198">
      <c r="A49" s="63">
        <v>8</v>
      </c>
      <c r="B49" s="26" t="s">
        <v>376</v>
      </c>
      <c r="C49" s="26" t="s">
        <v>720</v>
      </c>
      <c r="D49" s="26" t="s">
        <v>721</v>
      </c>
      <c r="E49" s="26" t="s">
        <v>0</v>
      </c>
      <c r="F49" s="26" t="s">
        <v>377</v>
      </c>
      <c r="G49" s="26" t="s">
        <v>33</v>
      </c>
      <c r="H49" s="26" t="s">
        <v>696</v>
      </c>
      <c r="I49" s="26" t="s">
        <v>378</v>
      </c>
      <c r="J49" s="26" t="s">
        <v>151</v>
      </c>
      <c r="K49" s="26" t="s">
        <v>19</v>
      </c>
      <c r="L49" s="26" t="s">
        <v>714</v>
      </c>
      <c r="M49" s="26" t="s">
        <v>722</v>
      </c>
      <c r="N49" s="26">
        <v>29</v>
      </c>
      <c r="O49" s="26">
        <v>18</v>
      </c>
      <c r="P49" s="26">
        <f>N49+O49</f>
        <v>47</v>
      </c>
      <c r="Q49" s="26" t="s">
        <v>379</v>
      </c>
      <c r="R49" s="36"/>
    </row>
    <row r="50" spans="1:18" s="6" customFormat="1" ht="198">
      <c r="A50" s="35">
        <v>9</v>
      </c>
      <c r="B50" s="28" t="s">
        <v>376</v>
      </c>
      <c r="C50" s="143" t="s">
        <v>723</v>
      </c>
      <c r="D50" s="144" t="s">
        <v>724</v>
      </c>
      <c r="E50" s="28" t="s">
        <v>0</v>
      </c>
      <c r="F50" s="28" t="s">
        <v>377</v>
      </c>
      <c r="G50" s="28" t="s">
        <v>33</v>
      </c>
      <c r="H50" s="28" t="s">
        <v>696</v>
      </c>
      <c r="I50" s="28" t="s">
        <v>378</v>
      </c>
      <c r="J50" s="28" t="s">
        <v>151</v>
      </c>
      <c r="K50" s="28" t="s">
        <v>19</v>
      </c>
      <c r="L50" s="28" t="s">
        <v>714</v>
      </c>
      <c r="M50" s="143" t="s">
        <v>725</v>
      </c>
      <c r="N50" s="144">
        <v>15</v>
      </c>
      <c r="O50" s="144">
        <v>6</v>
      </c>
      <c r="P50" s="144">
        <f>O50+N50</f>
        <v>21</v>
      </c>
      <c r="Q50" s="28" t="s">
        <v>379</v>
      </c>
      <c r="R50" s="87"/>
    </row>
    <row r="51" spans="1:18" s="6" customFormat="1" ht="165">
      <c r="A51" s="63">
        <v>10</v>
      </c>
      <c r="B51" s="35" t="s">
        <v>845</v>
      </c>
      <c r="C51" s="35" t="s">
        <v>846</v>
      </c>
      <c r="D51" s="35" t="s">
        <v>847</v>
      </c>
      <c r="E51" s="35" t="s">
        <v>87</v>
      </c>
      <c r="F51" s="107" t="s">
        <v>848</v>
      </c>
      <c r="G51" s="35" t="s">
        <v>849</v>
      </c>
      <c r="H51" s="35" t="s">
        <v>850</v>
      </c>
      <c r="I51" s="43" t="s">
        <v>141</v>
      </c>
      <c r="J51" s="35" t="s">
        <v>151</v>
      </c>
      <c r="K51" s="35" t="s">
        <v>10</v>
      </c>
      <c r="L51" s="35" t="s">
        <v>851</v>
      </c>
      <c r="M51" s="35" t="s">
        <v>845</v>
      </c>
      <c r="N51" s="35">
        <v>24</v>
      </c>
      <c r="O51" s="35">
        <v>36</v>
      </c>
      <c r="P51" s="35">
        <f>SUM(N51:O51)</f>
        <v>60</v>
      </c>
      <c r="Q51" s="35" t="s">
        <v>852</v>
      </c>
      <c r="R51" s="36"/>
    </row>
    <row r="52" spans="1:18" s="6" customFormat="1" ht="165">
      <c r="A52" s="63">
        <v>11</v>
      </c>
      <c r="B52" s="54" t="s">
        <v>845</v>
      </c>
      <c r="C52" s="54" t="s">
        <v>853</v>
      </c>
      <c r="D52" s="54" t="s">
        <v>854</v>
      </c>
      <c r="E52" s="54" t="s">
        <v>87</v>
      </c>
      <c r="F52" s="99" t="s">
        <v>855</v>
      </c>
      <c r="G52" s="54" t="s">
        <v>849</v>
      </c>
      <c r="H52" s="54" t="s">
        <v>850</v>
      </c>
      <c r="I52" s="54" t="s">
        <v>856</v>
      </c>
      <c r="J52" s="54" t="s">
        <v>151</v>
      </c>
      <c r="K52" s="54" t="s">
        <v>10</v>
      </c>
      <c r="L52" s="54" t="s">
        <v>857</v>
      </c>
      <c r="M52" s="54" t="s">
        <v>845</v>
      </c>
      <c r="N52" s="54">
        <v>28</v>
      </c>
      <c r="O52" s="54">
        <v>39</v>
      </c>
      <c r="P52" s="28">
        <f>N52+O52</f>
        <v>67</v>
      </c>
      <c r="Q52" s="54" t="s">
        <v>852</v>
      </c>
      <c r="R52" s="87"/>
    </row>
    <row r="53" spans="1:18" s="6" customFormat="1" ht="165">
      <c r="A53" s="35">
        <v>12</v>
      </c>
      <c r="B53" s="108" t="s">
        <v>858</v>
      </c>
      <c r="C53" s="108" t="s">
        <v>859</v>
      </c>
      <c r="D53" s="108" t="s">
        <v>860</v>
      </c>
      <c r="E53" s="26" t="s">
        <v>0</v>
      </c>
      <c r="F53" s="108" t="s">
        <v>866</v>
      </c>
      <c r="G53" s="108" t="s">
        <v>16</v>
      </c>
      <c r="H53" s="108" t="s">
        <v>867</v>
      </c>
      <c r="I53" s="108" t="s">
        <v>861</v>
      </c>
      <c r="J53" s="108" t="s">
        <v>862</v>
      </c>
      <c r="K53" s="108" t="s">
        <v>19</v>
      </c>
      <c r="L53" s="108" t="s">
        <v>863</v>
      </c>
      <c r="M53" s="108" t="s">
        <v>864</v>
      </c>
      <c r="N53" s="108">
        <v>0</v>
      </c>
      <c r="O53" s="108">
        <v>100</v>
      </c>
      <c r="P53" s="108">
        <v>100</v>
      </c>
      <c r="Q53" s="121" t="s">
        <v>865</v>
      </c>
      <c r="R53" s="36"/>
    </row>
    <row r="54" spans="1:21" s="9" customFormat="1" ht="132">
      <c r="A54" s="63">
        <v>13</v>
      </c>
      <c r="B54" s="82" t="s">
        <v>219</v>
      </c>
      <c r="C54" s="82" t="s">
        <v>220</v>
      </c>
      <c r="D54" s="41" t="s">
        <v>221</v>
      </c>
      <c r="E54" s="82" t="s">
        <v>222</v>
      </c>
      <c r="F54" s="82" t="s">
        <v>223</v>
      </c>
      <c r="G54" s="82" t="s">
        <v>224</v>
      </c>
      <c r="H54" s="82" t="s">
        <v>225</v>
      </c>
      <c r="I54" s="82" t="s">
        <v>226</v>
      </c>
      <c r="J54" s="82" t="s">
        <v>227</v>
      </c>
      <c r="K54" s="35" t="s">
        <v>210</v>
      </c>
      <c r="L54" s="82" t="s">
        <v>228</v>
      </c>
      <c r="M54" s="82" t="s">
        <v>229</v>
      </c>
      <c r="N54" s="82">
        <v>13</v>
      </c>
      <c r="O54" s="82">
        <v>11</v>
      </c>
      <c r="P54" s="82">
        <v>24</v>
      </c>
      <c r="Q54" s="82" t="s">
        <v>230</v>
      </c>
      <c r="R54" s="174" t="s">
        <v>1237</v>
      </c>
      <c r="U54" s="8"/>
    </row>
    <row r="55" spans="1:21" s="9" customFormat="1" ht="231">
      <c r="A55" s="63">
        <v>14</v>
      </c>
      <c r="B55" s="43" t="s">
        <v>889</v>
      </c>
      <c r="C55" s="26" t="s">
        <v>890</v>
      </c>
      <c r="D55" s="26" t="s">
        <v>891</v>
      </c>
      <c r="E55" s="26" t="s">
        <v>892</v>
      </c>
      <c r="F55" s="26" t="s">
        <v>893</v>
      </c>
      <c r="G55" s="26" t="s">
        <v>894</v>
      </c>
      <c r="H55" s="43" t="s">
        <v>895</v>
      </c>
      <c r="I55" s="43" t="s">
        <v>896</v>
      </c>
      <c r="J55" s="43" t="s">
        <v>897</v>
      </c>
      <c r="K55" s="35" t="s">
        <v>19</v>
      </c>
      <c r="L55" s="43" t="s">
        <v>898</v>
      </c>
      <c r="M55" s="43" t="s">
        <v>899</v>
      </c>
      <c r="N55" s="26">
        <v>18</v>
      </c>
      <c r="O55" s="26">
        <v>16</v>
      </c>
      <c r="P55" s="26">
        <v>34</v>
      </c>
      <c r="Q55" s="35" t="s">
        <v>900</v>
      </c>
      <c r="R55" s="63" t="s">
        <v>901</v>
      </c>
      <c r="U55" s="8"/>
    </row>
    <row r="56" spans="1:21" s="9" customFormat="1" ht="165">
      <c r="A56" s="35">
        <v>15</v>
      </c>
      <c r="B56" s="35" t="s">
        <v>1011</v>
      </c>
      <c r="C56" s="35" t="s">
        <v>1012</v>
      </c>
      <c r="D56" s="35" t="s">
        <v>1013</v>
      </c>
      <c r="E56" s="35" t="s">
        <v>1014</v>
      </c>
      <c r="F56" s="35" t="s">
        <v>1015</v>
      </c>
      <c r="G56" s="35" t="s">
        <v>1016</v>
      </c>
      <c r="H56" s="43" t="s">
        <v>996</v>
      </c>
      <c r="I56" s="35" t="s">
        <v>1017</v>
      </c>
      <c r="J56" s="35" t="s">
        <v>997</v>
      </c>
      <c r="K56" s="35" t="s">
        <v>19</v>
      </c>
      <c r="L56" s="35" t="s">
        <v>1018</v>
      </c>
      <c r="M56" s="35" t="s">
        <v>1019</v>
      </c>
      <c r="N56" s="35">
        <v>45</v>
      </c>
      <c r="O56" s="35">
        <v>30</v>
      </c>
      <c r="P56" s="35">
        <v>80</v>
      </c>
      <c r="Q56" s="35" t="s">
        <v>1020</v>
      </c>
      <c r="R56" s="78"/>
      <c r="U56" s="8"/>
    </row>
    <row r="57" spans="1:21" s="9" customFormat="1" ht="297">
      <c r="A57" s="63">
        <v>16</v>
      </c>
      <c r="B57" s="28" t="s">
        <v>1031</v>
      </c>
      <c r="C57" s="28" t="s">
        <v>1032</v>
      </c>
      <c r="D57" s="28" t="s">
        <v>1033</v>
      </c>
      <c r="E57" s="28" t="s">
        <v>1034</v>
      </c>
      <c r="F57" s="28" t="s">
        <v>1035</v>
      </c>
      <c r="G57" s="28" t="s">
        <v>1036</v>
      </c>
      <c r="H57" s="145" t="s">
        <v>1037</v>
      </c>
      <c r="I57" s="28" t="s">
        <v>1038</v>
      </c>
      <c r="J57" s="28" t="s">
        <v>1039</v>
      </c>
      <c r="K57" s="28" t="s">
        <v>1040</v>
      </c>
      <c r="L57" s="28" t="s">
        <v>250</v>
      </c>
      <c r="M57" s="28" t="s">
        <v>1041</v>
      </c>
      <c r="N57" s="28">
        <v>25</v>
      </c>
      <c r="O57" s="28">
        <v>15</v>
      </c>
      <c r="P57" s="28">
        <v>40</v>
      </c>
      <c r="Q57" s="28" t="s">
        <v>1042</v>
      </c>
      <c r="R57" s="91"/>
      <c r="U57" s="8"/>
    </row>
    <row r="58" spans="1:21" s="9" customFormat="1" ht="198">
      <c r="A58" s="63">
        <v>17</v>
      </c>
      <c r="B58" s="26" t="s">
        <v>1043</v>
      </c>
      <c r="C58" s="26" t="s">
        <v>1044</v>
      </c>
      <c r="D58" s="26" t="s">
        <v>981</v>
      </c>
      <c r="E58" s="27" t="s">
        <v>25</v>
      </c>
      <c r="F58" s="26" t="s">
        <v>1053</v>
      </c>
      <c r="G58" s="26" t="s">
        <v>1045</v>
      </c>
      <c r="H58" s="26" t="s">
        <v>1046</v>
      </c>
      <c r="I58" s="26" t="s">
        <v>1047</v>
      </c>
      <c r="J58" s="45" t="s">
        <v>1048</v>
      </c>
      <c r="K58" s="107" t="s">
        <v>1049</v>
      </c>
      <c r="L58" s="43" t="s">
        <v>1050</v>
      </c>
      <c r="M58" s="43" t="s">
        <v>1051</v>
      </c>
      <c r="N58" s="43">
        <v>10</v>
      </c>
      <c r="O58" s="43">
        <v>3</v>
      </c>
      <c r="P58" s="26">
        <v>13</v>
      </c>
      <c r="Q58" s="35" t="s">
        <v>1052</v>
      </c>
      <c r="R58" s="78"/>
      <c r="U58" s="8"/>
    </row>
    <row r="59" spans="1:21" s="9" customFormat="1" ht="165">
      <c r="A59" s="35">
        <v>18</v>
      </c>
      <c r="B59" s="35" t="s">
        <v>1097</v>
      </c>
      <c r="C59" s="35" t="s">
        <v>1098</v>
      </c>
      <c r="D59" s="35" t="s">
        <v>1099</v>
      </c>
      <c r="E59" s="35" t="s">
        <v>1100</v>
      </c>
      <c r="F59" s="35" t="s">
        <v>1101</v>
      </c>
      <c r="G59" s="35" t="s">
        <v>1102</v>
      </c>
      <c r="H59" s="35" t="s">
        <v>1103</v>
      </c>
      <c r="I59" s="35" t="s">
        <v>1104</v>
      </c>
      <c r="J59" s="35" t="s">
        <v>151</v>
      </c>
      <c r="K59" s="35" t="s">
        <v>10</v>
      </c>
      <c r="L59" s="35" t="s">
        <v>1105</v>
      </c>
      <c r="M59" s="35" t="s">
        <v>1106</v>
      </c>
      <c r="N59" s="35">
        <v>6</v>
      </c>
      <c r="O59" s="35">
        <v>11</v>
      </c>
      <c r="P59" s="35">
        <v>17</v>
      </c>
      <c r="Q59" s="35" t="s">
        <v>1107</v>
      </c>
      <c r="R59" s="78"/>
      <c r="U59" s="8"/>
    </row>
    <row r="60" spans="1:21" s="9" customFormat="1" ht="165">
      <c r="A60" s="164">
        <v>19</v>
      </c>
      <c r="B60" s="28" t="s">
        <v>1175</v>
      </c>
      <c r="C60" s="28" t="s">
        <v>1164</v>
      </c>
      <c r="D60" s="28" t="s">
        <v>1165</v>
      </c>
      <c r="E60" s="29" t="s">
        <v>22</v>
      </c>
      <c r="F60" s="28" t="s">
        <v>1166</v>
      </c>
      <c r="G60" s="28" t="s">
        <v>1167</v>
      </c>
      <c r="H60" s="28" t="s">
        <v>1168</v>
      </c>
      <c r="I60" s="28" t="s">
        <v>1169</v>
      </c>
      <c r="J60" s="28" t="s">
        <v>1170</v>
      </c>
      <c r="K60" s="28" t="s">
        <v>19</v>
      </c>
      <c r="L60" s="28" t="s">
        <v>1171</v>
      </c>
      <c r="M60" s="28" t="s">
        <v>1172</v>
      </c>
      <c r="N60" s="28">
        <v>17</v>
      </c>
      <c r="O60" s="28">
        <v>16</v>
      </c>
      <c r="P60" s="28">
        <v>33</v>
      </c>
      <c r="Q60" s="28" t="s">
        <v>1173</v>
      </c>
      <c r="R60" s="91"/>
      <c r="U60" s="8"/>
    </row>
    <row r="61" spans="1:21" s="9" customFormat="1" ht="198">
      <c r="A61" s="63"/>
      <c r="B61" s="35" t="s">
        <v>184</v>
      </c>
      <c r="C61" s="35" t="s">
        <v>185</v>
      </c>
      <c r="D61" s="35" t="s">
        <v>186</v>
      </c>
      <c r="E61" s="73" t="s">
        <v>25</v>
      </c>
      <c r="F61" s="35" t="s">
        <v>187</v>
      </c>
      <c r="G61" s="35" t="s">
        <v>188</v>
      </c>
      <c r="H61" s="35" t="s">
        <v>189</v>
      </c>
      <c r="I61" s="35" t="s">
        <v>78</v>
      </c>
      <c r="J61" s="35" t="s">
        <v>190</v>
      </c>
      <c r="K61" s="35" t="s">
        <v>19</v>
      </c>
      <c r="L61" s="35" t="s">
        <v>191</v>
      </c>
      <c r="M61" s="35" t="s">
        <v>192</v>
      </c>
      <c r="N61" s="35">
        <v>33</v>
      </c>
      <c r="O61" s="35">
        <v>38</v>
      </c>
      <c r="P61" s="35">
        <v>71</v>
      </c>
      <c r="Q61" s="35" t="s">
        <v>193</v>
      </c>
      <c r="R61" s="78"/>
      <c r="U61" s="8"/>
    </row>
    <row r="62" spans="1:21" s="9" customFormat="1" ht="165">
      <c r="A62" s="38">
        <v>20</v>
      </c>
      <c r="B62" s="41" t="s">
        <v>62</v>
      </c>
      <c r="C62" s="41" t="s">
        <v>293</v>
      </c>
      <c r="D62" s="41" t="s">
        <v>294</v>
      </c>
      <c r="E62" s="42" t="s">
        <v>295</v>
      </c>
      <c r="F62" s="41" t="s">
        <v>296</v>
      </c>
      <c r="G62" s="41" t="s">
        <v>33</v>
      </c>
      <c r="H62" s="41" t="s">
        <v>566</v>
      </c>
      <c r="I62" s="41" t="s">
        <v>297</v>
      </c>
      <c r="J62" s="41" t="s">
        <v>298</v>
      </c>
      <c r="K62" s="41" t="s">
        <v>210</v>
      </c>
      <c r="L62" s="41" t="s">
        <v>299</v>
      </c>
      <c r="M62" s="41" t="s">
        <v>300</v>
      </c>
      <c r="N62" s="41">
        <v>110</v>
      </c>
      <c r="O62" s="41">
        <v>22</v>
      </c>
      <c r="P62" s="41">
        <v>132</v>
      </c>
      <c r="Q62" s="41" t="s">
        <v>301</v>
      </c>
      <c r="R62" s="83"/>
      <c r="U62" s="8"/>
    </row>
    <row r="63" spans="1:21" s="9" customFormat="1" ht="132">
      <c r="A63" s="35">
        <v>21</v>
      </c>
      <c r="B63" s="26" t="s">
        <v>1134</v>
      </c>
      <c r="C63" s="26" t="s">
        <v>1135</v>
      </c>
      <c r="D63" s="26" t="s">
        <v>1136</v>
      </c>
      <c r="E63" s="27" t="s">
        <v>1137</v>
      </c>
      <c r="F63" s="26" t="s">
        <v>1138</v>
      </c>
      <c r="G63" s="26" t="s">
        <v>1139</v>
      </c>
      <c r="H63" s="26" t="s">
        <v>1140</v>
      </c>
      <c r="I63" s="26">
        <v>30</v>
      </c>
      <c r="J63" s="26" t="s">
        <v>1141</v>
      </c>
      <c r="K63" s="26" t="s">
        <v>1142</v>
      </c>
      <c r="L63" s="26" t="s">
        <v>1143</v>
      </c>
      <c r="M63" s="26" t="s">
        <v>1134</v>
      </c>
      <c r="N63" s="26">
        <v>9</v>
      </c>
      <c r="O63" s="26">
        <v>26</v>
      </c>
      <c r="P63" s="26">
        <v>35</v>
      </c>
      <c r="Q63" s="26" t="s">
        <v>1144</v>
      </c>
      <c r="R63" s="117"/>
      <c r="U63" s="8"/>
    </row>
    <row r="64" spans="1:21" s="9" customFormat="1" ht="132">
      <c r="A64" s="63">
        <v>22</v>
      </c>
      <c r="B64" s="26" t="s">
        <v>1198</v>
      </c>
      <c r="C64" s="26" t="s">
        <v>1199</v>
      </c>
      <c r="D64" s="26" t="s">
        <v>1200</v>
      </c>
      <c r="E64" s="27" t="s">
        <v>25</v>
      </c>
      <c r="F64" s="26" t="s">
        <v>1201</v>
      </c>
      <c r="G64" s="26" t="s">
        <v>1202</v>
      </c>
      <c r="H64" s="26" t="s">
        <v>1203</v>
      </c>
      <c r="I64" s="26" t="s">
        <v>1204</v>
      </c>
      <c r="J64" s="26" t="s">
        <v>302</v>
      </c>
      <c r="K64" s="26" t="s">
        <v>19</v>
      </c>
      <c r="L64" s="26" t="s">
        <v>1205</v>
      </c>
      <c r="M64" s="26" t="s">
        <v>1206</v>
      </c>
      <c r="N64" s="26">
        <v>31</v>
      </c>
      <c r="O64" s="26">
        <v>20</v>
      </c>
      <c r="P64" s="26">
        <v>51</v>
      </c>
      <c r="Q64" s="26" t="s">
        <v>1207</v>
      </c>
      <c r="R64" s="86"/>
      <c r="U64" s="8"/>
    </row>
    <row r="65" spans="1:21" s="9" customFormat="1" ht="30" customHeight="1">
      <c r="A65" s="30"/>
      <c r="B65" s="30"/>
      <c r="C65" s="30"/>
      <c r="D65" s="30" t="s">
        <v>1217</v>
      </c>
      <c r="E65" s="31"/>
      <c r="F65" s="30"/>
      <c r="G65" s="30"/>
      <c r="H65" s="30"/>
      <c r="I65" s="30"/>
      <c r="J65" s="30"/>
      <c r="K65" s="30"/>
      <c r="L65" s="30"/>
      <c r="M65" s="30" t="s">
        <v>499</v>
      </c>
      <c r="N65" s="30">
        <v>640</v>
      </c>
      <c r="O65" s="30">
        <v>743</v>
      </c>
      <c r="P65" s="30">
        <v>1388</v>
      </c>
      <c r="Q65" s="30"/>
      <c r="R65" s="71"/>
      <c r="U65" s="8"/>
    </row>
    <row r="66" spans="1:21" s="9" customFormat="1" ht="30" customHeight="1">
      <c r="A66" s="32"/>
      <c r="B66" s="32"/>
      <c r="C66" s="32"/>
      <c r="D66" s="32"/>
      <c r="E66" s="39"/>
      <c r="F66" s="32"/>
      <c r="G66" s="32"/>
      <c r="H66" s="32"/>
      <c r="I66" s="32"/>
      <c r="J66" s="32"/>
      <c r="K66" s="32"/>
      <c r="L66" s="32"/>
      <c r="M66" s="32" t="s">
        <v>500</v>
      </c>
      <c r="N66" s="34">
        <f>N65/P65</f>
        <v>0.4610951008645533</v>
      </c>
      <c r="O66" s="34">
        <f>O65/P65</f>
        <v>0.5353025936599424</v>
      </c>
      <c r="P66" s="34">
        <v>1</v>
      </c>
      <c r="Q66" s="32"/>
      <c r="R66" s="79"/>
      <c r="U66" s="8"/>
    </row>
    <row r="67" spans="1:21" s="3" customFormat="1" ht="51" customHeight="1">
      <c r="A67" s="32"/>
      <c r="B67" s="32"/>
      <c r="C67" s="32"/>
      <c r="D67" s="32"/>
      <c r="E67" s="33"/>
      <c r="F67" s="32"/>
      <c r="G67" s="32"/>
      <c r="H67" s="32"/>
      <c r="I67" s="32"/>
      <c r="J67" s="32"/>
      <c r="K67" s="32"/>
      <c r="L67" s="39"/>
      <c r="M67" s="32"/>
      <c r="N67" s="32"/>
      <c r="O67" s="32"/>
      <c r="P67" s="39"/>
      <c r="Q67" s="32"/>
      <c r="R67" s="80"/>
      <c r="U67" s="4"/>
    </row>
    <row r="68" spans="1:18" s="16" customFormat="1" ht="60" customHeight="1">
      <c r="A68" s="177" t="s">
        <v>508</v>
      </c>
      <c r="B68" s="177"/>
      <c r="C68" s="177"/>
      <c r="D68" s="177"/>
      <c r="E68" s="177"/>
      <c r="F68" s="177"/>
      <c r="G68" s="177"/>
      <c r="H68" s="177"/>
      <c r="I68" s="177"/>
      <c r="J68" s="177"/>
      <c r="K68" s="177"/>
      <c r="L68" s="177"/>
      <c r="M68" s="177"/>
      <c r="N68" s="177"/>
      <c r="O68" s="177"/>
      <c r="P68" s="177"/>
      <c r="Q68" s="177"/>
      <c r="R68" s="177"/>
    </row>
    <row r="69" spans="1:18" s="16" customFormat="1" ht="141" customHeight="1">
      <c r="A69" s="63" t="s">
        <v>549</v>
      </c>
      <c r="B69" s="63" t="s">
        <v>550</v>
      </c>
      <c r="C69" s="63" t="s">
        <v>551</v>
      </c>
      <c r="D69" s="63" t="s">
        <v>557</v>
      </c>
      <c r="E69" s="64" t="s">
        <v>558</v>
      </c>
      <c r="F69" s="64" t="s">
        <v>552</v>
      </c>
      <c r="G69" s="64" t="s">
        <v>559</v>
      </c>
      <c r="H69" s="64" t="s">
        <v>560</v>
      </c>
      <c r="I69" s="64" t="s">
        <v>574</v>
      </c>
      <c r="J69" s="64" t="s">
        <v>567</v>
      </c>
      <c r="K69" s="64" t="s">
        <v>561</v>
      </c>
      <c r="L69" s="64" t="s">
        <v>562</v>
      </c>
      <c r="M69" s="64" t="s">
        <v>553</v>
      </c>
      <c r="N69" s="176" t="s">
        <v>554</v>
      </c>
      <c r="O69" s="176"/>
      <c r="P69" s="176"/>
      <c r="Q69" s="65" t="s">
        <v>555</v>
      </c>
      <c r="R69" s="65" t="s">
        <v>556</v>
      </c>
    </row>
    <row r="70" spans="1:19" s="12" customFormat="1" ht="198">
      <c r="A70" s="35">
        <v>1</v>
      </c>
      <c r="B70" s="35" t="s">
        <v>84</v>
      </c>
      <c r="C70" s="35" t="s">
        <v>85</v>
      </c>
      <c r="D70" s="35" t="s">
        <v>86</v>
      </c>
      <c r="E70" s="35" t="s">
        <v>88</v>
      </c>
      <c r="F70" s="35" t="s">
        <v>89</v>
      </c>
      <c r="G70" s="35" t="s">
        <v>90</v>
      </c>
      <c r="H70" s="35" t="s">
        <v>92</v>
      </c>
      <c r="I70" s="35" t="s">
        <v>93</v>
      </c>
      <c r="J70" s="35" t="s">
        <v>94</v>
      </c>
      <c r="K70" s="35" t="s">
        <v>494</v>
      </c>
      <c r="L70" s="35" t="s">
        <v>96</v>
      </c>
      <c r="M70" s="35" t="s">
        <v>97</v>
      </c>
      <c r="N70" s="35">
        <v>118</v>
      </c>
      <c r="O70" s="35">
        <v>140</v>
      </c>
      <c r="P70" s="35">
        <v>258</v>
      </c>
      <c r="Q70" s="35" t="s">
        <v>21</v>
      </c>
      <c r="R70" s="36"/>
      <c r="S70" s="13"/>
    </row>
    <row r="71" spans="1:18" ht="165">
      <c r="A71" s="35">
        <v>2</v>
      </c>
      <c r="B71" s="104" t="s">
        <v>674</v>
      </c>
      <c r="C71" s="104" t="s">
        <v>675</v>
      </c>
      <c r="D71" s="104" t="s">
        <v>678</v>
      </c>
      <c r="E71" s="104" t="s">
        <v>98</v>
      </c>
      <c r="F71" s="104" t="s">
        <v>101</v>
      </c>
      <c r="G71" s="104" t="s">
        <v>102</v>
      </c>
      <c r="H71" s="104" t="s">
        <v>679</v>
      </c>
      <c r="I71" s="104" t="s">
        <v>677</v>
      </c>
      <c r="J71" s="104" t="s">
        <v>103</v>
      </c>
      <c r="K71" s="104" t="s">
        <v>99</v>
      </c>
      <c r="L71" s="104" t="s">
        <v>104</v>
      </c>
      <c r="M71" s="104" t="s">
        <v>105</v>
      </c>
      <c r="N71" s="104">
        <v>108</v>
      </c>
      <c r="O71" s="104">
        <v>278</v>
      </c>
      <c r="P71" s="104">
        <v>386</v>
      </c>
      <c r="Q71" s="26" t="s">
        <v>680</v>
      </c>
      <c r="R71" s="55"/>
    </row>
    <row r="72" spans="1:18" ht="198">
      <c r="A72" s="54">
        <v>3</v>
      </c>
      <c r="B72" s="26" t="s">
        <v>683</v>
      </c>
      <c r="C72" s="104" t="s">
        <v>681</v>
      </c>
      <c r="D72" s="104" t="s">
        <v>434</v>
      </c>
      <c r="E72" s="104" t="s">
        <v>100</v>
      </c>
      <c r="F72" s="104" t="s">
        <v>106</v>
      </c>
      <c r="G72" s="104" t="s">
        <v>107</v>
      </c>
      <c r="H72" s="104" t="s">
        <v>676</v>
      </c>
      <c r="I72" s="104" t="s">
        <v>108</v>
      </c>
      <c r="J72" s="104" t="s">
        <v>684</v>
      </c>
      <c r="K72" s="104" t="s">
        <v>99</v>
      </c>
      <c r="L72" s="104" t="s">
        <v>682</v>
      </c>
      <c r="M72" s="104" t="s">
        <v>109</v>
      </c>
      <c r="N72" s="45">
        <v>336</v>
      </c>
      <c r="O72" s="45">
        <v>250</v>
      </c>
      <c r="P72" s="104">
        <v>586</v>
      </c>
      <c r="Q72" s="104" t="s">
        <v>685</v>
      </c>
      <c r="R72" s="81"/>
    </row>
    <row r="73" spans="1:18" ht="33">
      <c r="A73" s="30"/>
      <c r="B73" s="30"/>
      <c r="C73" s="30"/>
      <c r="D73" s="30" t="s">
        <v>498</v>
      </c>
      <c r="E73" s="30"/>
      <c r="F73" s="30"/>
      <c r="G73" s="30"/>
      <c r="H73" s="30"/>
      <c r="I73" s="30"/>
      <c r="J73" s="30"/>
      <c r="K73" s="30"/>
      <c r="L73" s="30"/>
      <c r="M73" s="30" t="s">
        <v>499</v>
      </c>
      <c r="N73" s="30">
        <f>SUM(N70:N72)</f>
        <v>562</v>
      </c>
      <c r="O73" s="30">
        <f>SUM(O70:O72)</f>
        <v>668</v>
      </c>
      <c r="P73" s="30">
        <f>SUM(P70:P72)</f>
        <v>1230</v>
      </c>
      <c r="Q73" s="30"/>
      <c r="R73" s="50"/>
    </row>
    <row r="74" spans="1:18" ht="33">
      <c r="A74" s="32"/>
      <c r="B74" s="32"/>
      <c r="C74" s="32"/>
      <c r="D74" s="32"/>
      <c r="E74" s="32"/>
      <c r="F74" s="32"/>
      <c r="G74" s="32"/>
      <c r="H74" s="32"/>
      <c r="I74" s="32"/>
      <c r="J74" s="32"/>
      <c r="K74" s="32"/>
      <c r="L74" s="32"/>
      <c r="M74" s="32" t="s">
        <v>500</v>
      </c>
      <c r="N74" s="34">
        <f>N73/P73</f>
        <v>0.45691056910569106</v>
      </c>
      <c r="O74" s="34">
        <f>O73/P73</f>
        <v>0.5430894308943089</v>
      </c>
      <c r="P74" s="34">
        <v>1</v>
      </c>
      <c r="Q74" s="32"/>
      <c r="R74" s="39"/>
    </row>
    <row r="75" spans="1:18" ht="33">
      <c r="A75" s="32"/>
      <c r="B75" s="32"/>
      <c r="C75" s="32"/>
      <c r="D75" s="32"/>
      <c r="E75" s="32"/>
      <c r="F75" s="32"/>
      <c r="G75" s="32"/>
      <c r="H75" s="32"/>
      <c r="I75" s="32"/>
      <c r="J75" s="32"/>
      <c r="K75" s="32"/>
      <c r="L75" s="32"/>
      <c r="M75" s="32"/>
      <c r="N75" s="32"/>
      <c r="O75" s="32"/>
      <c r="P75" s="32"/>
      <c r="Q75" s="32"/>
      <c r="R75" s="39"/>
    </row>
    <row r="76" spans="1:18" s="17" customFormat="1" ht="60" customHeight="1">
      <c r="A76" s="177" t="s">
        <v>509</v>
      </c>
      <c r="B76" s="177"/>
      <c r="C76" s="177"/>
      <c r="D76" s="177"/>
      <c r="E76" s="177"/>
      <c r="F76" s="177"/>
      <c r="G76" s="177"/>
      <c r="H76" s="177"/>
      <c r="I76" s="177"/>
      <c r="J76" s="177"/>
      <c r="K76" s="177"/>
      <c r="L76" s="177"/>
      <c r="M76" s="177"/>
      <c r="N76" s="177"/>
      <c r="O76" s="177"/>
      <c r="P76" s="177"/>
      <c r="Q76" s="177"/>
      <c r="R76" s="177"/>
    </row>
    <row r="77" spans="1:18" s="17" customFormat="1" ht="127.5" customHeight="1">
      <c r="A77" s="63" t="s">
        <v>549</v>
      </c>
      <c r="B77" s="63" t="s">
        <v>550</v>
      </c>
      <c r="C77" s="63" t="s">
        <v>551</v>
      </c>
      <c r="D77" s="63" t="s">
        <v>557</v>
      </c>
      <c r="E77" s="64" t="s">
        <v>558</v>
      </c>
      <c r="F77" s="64" t="s">
        <v>552</v>
      </c>
      <c r="G77" s="64" t="s">
        <v>559</v>
      </c>
      <c r="H77" s="64" t="s">
        <v>560</v>
      </c>
      <c r="I77" s="64" t="s">
        <v>573</v>
      </c>
      <c r="J77" s="64" t="s">
        <v>569</v>
      </c>
      <c r="K77" s="64" t="s">
        <v>561</v>
      </c>
      <c r="L77" s="64" t="s">
        <v>562</v>
      </c>
      <c r="M77" s="64" t="s">
        <v>553</v>
      </c>
      <c r="N77" s="176" t="s">
        <v>554</v>
      </c>
      <c r="O77" s="176"/>
      <c r="P77" s="176"/>
      <c r="Q77" s="65" t="s">
        <v>555</v>
      </c>
      <c r="R77" s="65" t="s">
        <v>556</v>
      </c>
    </row>
    <row r="78" spans="1:18" ht="132">
      <c r="A78" s="82">
        <v>1</v>
      </c>
      <c r="B78" s="41" t="s">
        <v>72</v>
      </c>
      <c r="C78" s="41" t="s">
        <v>73</v>
      </c>
      <c r="D78" s="41" t="s">
        <v>74</v>
      </c>
      <c r="E78" s="42" t="s">
        <v>75</v>
      </c>
      <c r="F78" s="41" t="s">
        <v>76</v>
      </c>
      <c r="G78" s="41" t="s">
        <v>77</v>
      </c>
      <c r="H78" s="41" t="s">
        <v>524</v>
      </c>
      <c r="I78" s="41" t="s">
        <v>79</v>
      </c>
      <c r="J78" s="41" t="s">
        <v>80</v>
      </c>
      <c r="K78" s="41" t="s">
        <v>1229</v>
      </c>
      <c r="L78" s="41" t="s">
        <v>81</v>
      </c>
      <c r="M78" s="41" t="s">
        <v>82</v>
      </c>
      <c r="N78" s="41">
        <v>150</v>
      </c>
      <c r="O78" s="41">
        <v>100</v>
      </c>
      <c r="P78" s="41">
        <f>SUM(N78:O78)</f>
        <v>250</v>
      </c>
      <c r="Q78" s="41" t="s">
        <v>83</v>
      </c>
      <c r="R78" s="83"/>
    </row>
    <row r="79" spans="1:18" ht="30" customHeight="1">
      <c r="A79" s="30"/>
      <c r="B79" s="30"/>
      <c r="C79" s="30"/>
      <c r="D79" s="30" t="s">
        <v>502</v>
      </c>
      <c r="E79" s="31"/>
      <c r="F79" s="30"/>
      <c r="G79" s="30"/>
      <c r="H79" s="30"/>
      <c r="I79" s="30"/>
      <c r="J79" s="30"/>
      <c r="K79" s="30"/>
      <c r="L79" s="30"/>
      <c r="M79" s="30" t="s">
        <v>499</v>
      </c>
      <c r="N79" s="30">
        <f>SUM(N75:N78)</f>
        <v>150</v>
      </c>
      <c r="O79" s="30">
        <f>SUM(O75:O78)</f>
        <v>100</v>
      </c>
      <c r="P79" s="30">
        <f>SUM(P75:P78)</f>
        <v>250</v>
      </c>
      <c r="Q79" s="30"/>
      <c r="R79" s="71"/>
    </row>
    <row r="80" spans="1:18" ht="30" customHeight="1">
      <c r="A80" s="32"/>
      <c r="B80" s="32"/>
      <c r="C80" s="32"/>
      <c r="D80" s="32"/>
      <c r="E80" s="33"/>
      <c r="F80" s="32"/>
      <c r="G80" s="32"/>
      <c r="H80" s="32"/>
      <c r="I80" s="32"/>
      <c r="J80" s="32"/>
      <c r="K80" s="32"/>
      <c r="L80" s="32"/>
      <c r="M80" s="32" t="s">
        <v>500</v>
      </c>
      <c r="N80" s="34">
        <f>N79/P79</f>
        <v>0.6</v>
      </c>
      <c r="O80" s="34">
        <f>O79/P79</f>
        <v>0.4</v>
      </c>
      <c r="P80" s="34">
        <v>1</v>
      </c>
      <c r="Q80" s="32"/>
      <c r="R80" s="72"/>
    </row>
    <row r="81" spans="1:18" ht="30" customHeight="1">
      <c r="A81" s="32"/>
      <c r="B81" s="32"/>
      <c r="C81" s="32"/>
      <c r="D81" s="32"/>
      <c r="E81" s="33"/>
      <c r="F81" s="32"/>
      <c r="G81" s="32"/>
      <c r="H81" s="32"/>
      <c r="I81" s="32"/>
      <c r="J81" s="32"/>
      <c r="K81" s="32"/>
      <c r="L81" s="32"/>
      <c r="M81" s="32"/>
      <c r="N81" s="34"/>
      <c r="O81" s="34"/>
      <c r="P81" s="34"/>
      <c r="Q81" s="32"/>
      <c r="R81" s="72"/>
    </row>
    <row r="82" spans="1:18" s="17" customFormat="1" ht="60" customHeight="1">
      <c r="A82" s="177" t="s">
        <v>1230</v>
      </c>
      <c r="B82" s="177"/>
      <c r="C82" s="177"/>
      <c r="D82" s="177"/>
      <c r="E82" s="177"/>
      <c r="F82" s="177"/>
      <c r="G82" s="177"/>
      <c r="H82" s="177"/>
      <c r="I82" s="177"/>
      <c r="J82" s="177"/>
      <c r="K82" s="177"/>
      <c r="L82" s="177"/>
      <c r="M82" s="177"/>
      <c r="N82" s="177"/>
      <c r="O82" s="177"/>
      <c r="P82" s="177"/>
      <c r="Q82" s="177"/>
      <c r="R82" s="177"/>
    </row>
    <row r="83" spans="1:18" s="17" customFormat="1" ht="127.5" customHeight="1">
      <c r="A83" s="63" t="s">
        <v>549</v>
      </c>
      <c r="B83" s="63" t="s">
        <v>550</v>
      </c>
      <c r="C83" s="63" t="s">
        <v>551</v>
      </c>
      <c r="D83" s="63" t="s">
        <v>557</v>
      </c>
      <c r="E83" s="109" t="s">
        <v>558</v>
      </c>
      <c r="F83" s="109" t="s">
        <v>552</v>
      </c>
      <c r="G83" s="109" t="s">
        <v>559</v>
      </c>
      <c r="H83" s="109" t="s">
        <v>560</v>
      </c>
      <c r="I83" s="109" t="s">
        <v>563</v>
      </c>
      <c r="J83" s="109" t="s">
        <v>567</v>
      </c>
      <c r="K83" s="109" t="s">
        <v>561</v>
      </c>
      <c r="L83" s="109" t="s">
        <v>562</v>
      </c>
      <c r="M83" s="109" t="s">
        <v>553</v>
      </c>
      <c r="N83" s="176" t="s">
        <v>554</v>
      </c>
      <c r="O83" s="176"/>
      <c r="P83" s="176"/>
      <c r="Q83" s="65" t="s">
        <v>555</v>
      </c>
      <c r="R83" s="65" t="s">
        <v>556</v>
      </c>
    </row>
    <row r="84" spans="1:18" s="17" customFormat="1" ht="198">
      <c r="A84" s="63">
        <v>1</v>
      </c>
      <c r="B84" s="35" t="s">
        <v>376</v>
      </c>
      <c r="C84" s="35" t="s">
        <v>385</v>
      </c>
      <c r="D84" s="35" t="s">
        <v>386</v>
      </c>
      <c r="E84" s="35" t="s">
        <v>0</v>
      </c>
      <c r="F84" s="35" t="s">
        <v>377</v>
      </c>
      <c r="G84" s="35" t="s">
        <v>33</v>
      </c>
      <c r="H84" s="35" t="s">
        <v>1231</v>
      </c>
      <c r="I84" s="35" t="s">
        <v>378</v>
      </c>
      <c r="J84" s="35" t="s">
        <v>346</v>
      </c>
      <c r="K84" s="35" t="s">
        <v>387</v>
      </c>
      <c r="L84" s="35" t="s">
        <v>388</v>
      </c>
      <c r="M84" s="35" t="s">
        <v>389</v>
      </c>
      <c r="N84" s="35">
        <v>146</v>
      </c>
      <c r="O84" s="35">
        <v>105</v>
      </c>
      <c r="P84" s="35">
        <f>N84+O84</f>
        <v>251</v>
      </c>
      <c r="Q84" s="35" t="s">
        <v>379</v>
      </c>
      <c r="R84" s="65"/>
    </row>
    <row r="85" spans="1:18" ht="264">
      <c r="A85" s="35">
        <v>2</v>
      </c>
      <c r="B85" s="35" t="s">
        <v>218</v>
      </c>
      <c r="C85" s="26" t="s">
        <v>933</v>
      </c>
      <c r="D85" s="26" t="s">
        <v>1213</v>
      </c>
      <c r="E85" s="26" t="s">
        <v>1214</v>
      </c>
      <c r="F85" s="26" t="s">
        <v>934</v>
      </c>
      <c r="G85" s="108" t="s">
        <v>703</v>
      </c>
      <c r="H85" s="26" t="s">
        <v>935</v>
      </c>
      <c r="I85" s="108" t="s">
        <v>936</v>
      </c>
      <c r="J85" s="108" t="s">
        <v>397</v>
      </c>
      <c r="K85" s="108" t="s">
        <v>922</v>
      </c>
      <c r="L85" s="119" t="s">
        <v>923</v>
      </c>
      <c r="M85" s="121" t="s">
        <v>938</v>
      </c>
      <c r="N85" s="26">
        <v>119</v>
      </c>
      <c r="O85" s="26">
        <v>181</v>
      </c>
      <c r="P85" s="26">
        <v>300</v>
      </c>
      <c r="Q85" s="26" t="s">
        <v>939</v>
      </c>
      <c r="R85" s="63" t="s">
        <v>940</v>
      </c>
    </row>
    <row r="86" spans="1:18" ht="30" customHeight="1">
      <c r="A86" s="99"/>
      <c r="B86" s="99"/>
      <c r="C86" s="99"/>
      <c r="D86" s="99" t="s">
        <v>1215</v>
      </c>
      <c r="E86" s="31"/>
      <c r="F86" s="99"/>
      <c r="G86" s="99"/>
      <c r="H86" s="99"/>
      <c r="I86" s="99"/>
      <c r="J86" s="99"/>
      <c r="K86" s="99"/>
      <c r="L86" s="99"/>
      <c r="M86" s="99" t="s">
        <v>499</v>
      </c>
      <c r="N86" s="99">
        <f>SUM(N81:N85)</f>
        <v>265</v>
      </c>
      <c r="O86" s="99">
        <f>SUM(O81:O85)</f>
        <v>286</v>
      </c>
      <c r="P86" s="99">
        <f>SUM(P81:P85)</f>
        <v>551</v>
      </c>
      <c r="Q86" s="99"/>
      <c r="R86" s="71"/>
    </row>
    <row r="87" spans="1:18" ht="30" customHeight="1">
      <c r="A87" s="32"/>
      <c r="B87" s="32"/>
      <c r="C87" s="32"/>
      <c r="D87" s="32"/>
      <c r="E87" s="33"/>
      <c r="F87" s="32"/>
      <c r="G87" s="32"/>
      <c r="H87" s="32"/>
      <c r="I87" s="32"/>
      <c r="J87" s="32"/>
      <c r="K87" s="32"/>
      <c r="L87" s="32"/>
      <c r="M87" s="32" t="s">
        <v>500</v>
      </c>
      <c r="N87" s="34">
        <f>N86/P86</f>
        <v>0.4809437386569873</v>
      </c>
      <c r="O87" s="34">
        <f>O86/P86</f>
        <v>0.5190562613430127</v>
      </c>
      <c r="P87" s="34">
        <v>1</v>
      </c>
      <c r="Q87" s="32"/>
      <c r="R87" s="72"/>
    </row>
    <row r="88" spans="1:18" ht="30" customHeight="1">
      <c r="A88" s="32"/>
      <c r="B88" s="32"/>
      <c r="C88" s="32"/>
      <c r="D88" s="32"/>
      <c r="E88" s="33"/>
      <c r="F88" s="32"/>
      <c r="G88" s="32"/>
      <c r="H88" s="32"/>
      <c r="I88" s="32"/>
      <c r="J88" s="32"/>
      <c r="K88" s="32"/>
      <c r="L88" s="32"/>
      <c r="M88" s="32"/>
      <c r="N88" s="34"/>
      <c r="O88" s="34"/>
      <c r="P88" s="34"/>
      <c r="Q88" s="32"/>
      <c r="R88" s="72"/>
    </row>
    <row r="89" spans="1:18" ht="51" customHeight="1">
      <c r="A89" s="32"/>
      <c r="B89" s="32"/>
      <c r="C89" s="32"/>
      <c r="D89" s="32"/>
      <c r="E89" s="33"/>
      <c r="F89" s="32"/>
      <c r="G89" s="32"/>
      <c r="H89" s="32"/>
      <c r="I89" s="32"/>
      <c r="J89" s="32"/>
      <c r="K89" s="32"/>
      <c r="L89" s="32"/>
      <c r="M89" s="32"/>
      <c r="N89" s="32"/>
      <c r="O89" s="32"/>
      <c r="P89" s="32"/>
      <c r="Q89" s="32"/>
      <c r="R89" s="72"/>
    </row>
    <row r="90" spans="1:18" s="17" customFormat="1" ht="60" customHeight="1">
      <c r="A90" s="177" t="s">
        <v>510</v>
      </c>
      <c r="B90" s="177"/>
      <c r="C90" s="177"/>
      <c r="D90" s="177"/>
      <c r="E90" s="177"/>
      <c r="F90" s="177"/>
      <c r="G90" s="177"/>
      <c r="H90" s="177"/>
      <c r="I90" s="177"/>
      <c r="J90" s="177"/>
      <c r="K90" s="177"/>
      <c r="L90" s="177"/>
      <c r="M90" s="177"/>
      <c r="N90" s="177"/>
      <c r="O90" s="177"/>
      <c r="P90" s="177"/>
      <c r="Q90" s="177"/>
      <c r="R90" s="84"/>
    </row>
    <row r="91" spans="1:18" s="17" customFormat="1" ht="105" customHeight="1">
      <c r="A91" s="63" t="s">
        <v>549</v>
      </c>
      <c r="B91" s="63" t="s">
        <v>550</v>
      </c>
      <c r="C91" s="63" t="s">
        <v>551</v>
      </c>
      <c r="D91" s="63" t="s">
        <v>557</v>
      </c>
      <c r="E91" s="64" t="s">
        <v>558</v>
      </c>
      <c r="F91" s="64" t="s">
        <v>552</v>
      </c>
      <c r="G91" s="64" t="s">
        <v>559</v>
      </c>
      <c r="H91" s="64" t="s">
        <v>560</v>
      </c>
      <c r="I91" s="64" t="s">
        <v>571</v>
      </c>
      <c r="J91" s="64" t="s">
        <v>568</v>
      </c>
      <c r="K91" s="64" t="s">
        <v>561</v>
      </c>
      <c r="L91" s="64" t="s">
        <v>562</v>
      </c>
      <c r="M91" s="64" t="s">
        <v>553</v>
      </c>
      <c r="N91" s="176" t="s">
        <v>554</v>
      </c>
      <c r="O91" s="176"/>
      <c r="P91" s="176"/>
      <c r="Q91" s="65" t="s">
        <v>555</v>
      </c>
      <c r="R91" s="65" t="s">
        <v>556</v>
      </c>
    </row>
    <row r="92" spans="1:18" ht="198">
      <c r="A92" s="35">
        <v>1</v>
      </c>
      <c r="B92" s="35" t="s">
        <v>196</v>
      </c>
      <c r="C92" s="35" t="s">
        <v>197</v>
      </c>
      <c r="D92" s="35" t="s">
        <v>198</v>
      </c>
      <c r="E92" s="35" t="s">
        <v>603</v>
      </c>
      <c r="F92" s="35" t="s">
        <v>200</v>
      </c>
      <c r="G92" s="35" t="s">
        <v>575</v>
      </c>
      <c r="H92" s="35" t="s">
        <v>525</v>
      </c>
      <c r="I92" s="35" t="s">
        <v>201</v>
      </c>
      <c r="J92" s="35" t="s">
        <v>202</v>
      </c>
      <c r="K92" s="35" t="s">
        <v>19</v>
      </c>
      <c r="L92" s="35" t="s">
        <v>203</v>
      </c>
      <c r="M92" s="35" t="s">
        <v>204</v>
      </c>
      <c r="N92" s="35">
        <v>121</v>
      </c>
      <c r="O92" s="35">
        <v>253</v>
      </c>
      <c r="P92" s="35">
        <v>374</v>
      </c>
      <c r="Q92" s="35" t="s">
        <v>205</v>
      </c>
      <c r="R92" s="36"/>
    </row>
    <row r="93" spans="1:18" ht="198">
      <c r="A93" s="35">
        <v>2</v>
      </c>
      <c r="B93" s="35" t="s">
        <v>657</v>
      </c>
      <c r="C93" s="35" t="s">
        <v>658</v>
      </c>
      <c r="D93" s="35" t="s">
        <v>659</v>
      </c>
      <c r="E93" s="35" t="s">
        <v>199</v>
      </c>
      <c r="F93" s="139" t="s">
        <v>200</v>
      </c>
      <c r="G93" s="35" t="s">
        <v>150</v>
      </c>
      <c r="H93" s="35" t="s">
        <v>660</v>
      </c>
      <c r="I93" s="35" t="s">
        <v>647</v>
      </c>
      <c r="J93" s="35" t="s">
        <v>202</v>
      </c>
      <c r="K93" s="35" t="s">
        <v>19</v>
      </c>
      <c r="L93" s="35" t="s">
        <v>661</v>
      </c>
      <c r="M93" s="35" t="s">
        <v>662</v>
      </c>
      <c r="N93" s="35">
        <v>2350</v>
      </c>
      <c r="O93" s="35">
        <v>2950</v>
      </c>
      <c r="P93" s="35">
        <v>5300</v>
      </c>
      <c r="Q93" s="35" t="s">
        <v>663</v>
      </c>
      <c r="R93" s="36"/>
    </row>
    <row r="94" spans="1:18" ht="132">
      <c r="A94" s="35">
        <v>3</v>
      </c>
      <c r="B94" s="35" t="s">
        <v>625</v>
      </c>
      <c r="C94" s="35" t="s">
        <v>637</v>
      </c>
      <c r="D94" s="35" t="s">
        <v>638</v>
      </c>
      <c r="E94" s="35" t="s">
        <v>22</v>
      </c>
      <c r="F94" s="139" t="s">
        <v>639</v>
      </c>
      <c r="G94" s="35" t="s">
        <v>23</v>
      </c>
      <c r="H94" s="35" t="s">
        <v>640</v>
      </c>
      <c r="I94" s="35" t="s">
        <v>17</v>
      </c>
      <c r="J94" s="35" t="s">
        <v>302</v>
      </c>
      <c r="K94" s="35" t="s">
        <v>19</v>
      </c>
      <c r="L94" s="35" t="s">
        <v>20</v>
      </c>
      <c r="M94" s="35" t="s">
        <v>97</v>
      </c>
      <c r="N94" s="35">
        <v>2015</v>
      </c>
      <c r="O94" s="35">
        <v>1095</v>
      </c>
      <c r="P94" s="35">
        <v>3110</v>
      </c>
      <c r="Q94" s="35" t="s">
        <v>641</v>
      </c>
      <c r="R94" s="36"/>
    </row>
    <row r="95" spans="1:18" ht="165">
      <c r="A95" s="35">
        <v>4</v>
      </c>
      <c r="B95" s="35" t="s">
        <v>614</v>
      </c>
      <c r="C95" s="35" t="s">
        <v>615</v>
      </c>
      <c r="D95" s="35" t="s">
        <v>616</v>
      </c>
      <c r="E95" s="35" t="s">
        <v>100</v>
      </c>
      <c r="F95" s="139" t="s">
        <v>617</v>
      </c>
      <c r="G95" s="35" t="s">
        <v>285</v>
      </c>
      <c r="H95" s="35" t="s">
        <v>91</v>
      </c>
      <c r="I95" s="35" t="s">
        <v>618</v>
      </c>
      <c r="J95" s="35" t="s">
        <v>302</v>
      </c>
      <c r="K95" s="35" t="s">
        <v>19</v>
      </c>
      <c r="L95" s="35" t="s">
        <v>20</v>
      </c>
      <c r="M95" s="35" t="s">
        <v>619</v>
      </c>
      <c r="N95" s="35">
        <v>203</v>
      </c>
      <c r="O95" s="35">
        <v>220</v>
      </c>
      <c r="P95" s="35">
        <f>SUM(N95:O95)</f>
        <v>423</v>
      </c>
      <c r="Q95" s="35" t="s">
        <v>620</v>
      </c>
      <c r="R95" s="36"/>
    </row>
    <row r="96" spans="1:18" ht="165">
      <c r="A96" s="35">
        <v>5</v>
      </c>
      <c r="B96" s="54" t="s">
        <v>614</v>
      </c>
      <c r="C96" s="35" t="s">
        <v>621</v>
      </c>
      <c r="D96" s="35" t="s">
        <v>622</v>
      </c>
      <c r="E96" s="35" t="s">
        <v>100</v>
      </c>
      <c r="F96" s="139" t="s">
        <v>617</v>
      </c>
      <c r="G96" s="35" t="s">
        <v>285</v>
      </c>
      <c r="H96" s="35" t="s">
        <v>91</v>
      </c>
      <c r="I96" s="35" t="s">
        <v>618</v>
      </c>
      <c r="J96" s="35" t="s">
        <v>302</v>
      </c>
      <c r="K96" s="35" t="s">
        <v>19</v>
      </c>
      <c r="L96" s="35" t="s">
        <v>20</v>
      </c>
      <c r="M96" s="35" t="s">
        <v>623</v>
      </c>
      <c r="N96" s="35">
        <v>210</v>
      </c>
      <c r="O96" s="35">
        <v>200</v>
      </c>
      <c r="P96" s="35">
        <f>SUM(N96:O96)</f>
        <v>410</v>
      </c>
      <c r="Q96" s="35" t="s">
        <v>624</v>
      </c>
      <c r="R96" s="36"/>
    </row>
    <row r="97" spans="1:18" ht="363">
      <c r="A97" s="35">
        <v>6</v>
      </c>
      <c r="B97" s="35" t="s">
        <v>231</v>
      </c>
      <c r="C97" s="112" t="s">
        <v>868</v>
      </c>
      <c r="D97" s="26" t="s">
        <v>869</v>
      </c>
      <c r="E97" s="110" t="s">
        <v>870</v>
      </c>
      <c r="F97" s="37" t="s">
        <v>871</v>
      </c>
      <c r="G97" s="26" t="s">
        <v>872</v>
      </c>
      <c r="H97" s="110" t="s">
        <v>879</v>
      </c>
      <c r="I97" s="110" t="s">
        <v>873</v>
      </c>
      <c r="J97" s="146" t="s">
        <v>874</v>
      </c>
      <c r="K97" s="147" t="s">
        <v>875</v>
      </c>
      <c r="L97" s="111" t="s">
        <v>876</v>
      </c>
      <c r="M97" s="148" t="s">
        <v>877</v>
      </c>
      <c r="N97" s="149">
        <v>348</v>
      </c>
      <c r="O97" s="150">
        <v>917</v>
      </c>
      <c r="P97" s="154">
        <v>1265</v>
      </c>
      <c r="Q97" s="155" t="s">
        <v>878</v>
      </c>
      <c r="R97" s="175" t="s">
        <v>1236</v>
      </c>
    </row>
    <row r="98" spans="1:18" ht="165">
      <c r="A98" s="35">
        <v>7</v>
      </c>
      <c r="B98" s="151" t="s">
        <v>231</v>
      </c>
      <c r="C98" s="112" t="s">
        <v>880</v>
      </c>
      <c r="D98" s="26" t="s">
        <v>881</v>
      </c>
      <c r="E98" s="26" t="s">
        <v>87</v>
      </c>
      <c r="F98" s="37" t="s">
        <v>232</v>
      </c>
      <c r="G98" s="26" t="s">
        <v>233</v>
      </c>
      <c r="H98" s="26" t="s">
        <v>882</v>
      </c>
      <c r="I98" s="26" t="s">
        <v>776</v>
      </c>
      <c r="J98" s="28" t="s">
        <v>883</v>
      </c>
      <c r="K98" s="28" t="s">
        <v>884</v>
      </c>
      <c r="L98" s="46" t="s">
        <v>885</v>
      </c>
      <c r="M98" s="152" t="s">
        <v>886</v>
      </c>
      <c r="N98" s="153">
        <v>476</v>
      </c>
      <c r="O98" s="28">
        <v>1335</v>
      </c>
      <c r="P98" s="40">
        <v>1811</v>
      </c>
      <c r="Q98" s="152" t="s">
        <v>887</v>
      </c>
      <c r="R98" s="175" t="s">
        <v>888</v>
      </c>
    </row>
    <row r="99" spans="1:18" ht="363">
      <c r="A99" s="35">
        <v>8</v>
      </c>
      <c r="B99" s="35" t="s">
        <v>1021</v>
      </c>
      <c r="C99" s="35" t="s">
        <v>1022</v>
      </c>
      <c r="D99" s="108" t="s">
        <v>1030</v>
      </c>
      <c r="E99" s="35" t="s">
        <v>52</v>
      </c>
      <c r="F99" s="35" t="s">
        <v>1023</v>
      </c>
      <c r="G99" s="35" t="s">
        <v>703</v>
      </c>
      <c r="H99" s="35" t="s">
        <v>1024</v>
      </c>
      <c r="I99" s="35" t="s">
        <v>1025</v>
      </c>
      <c r="J99" s="35" t="s">
        <v>1026</v>
      </c>
      <c r="K99" s="35" t="s">
        <v>10</v>
      </c>
      <c r="L99" s="35" t="s">
        <v>1027</v>
      </c>
      <c r="M99" s="108" t="s">
        <v>1028</v>
      </c>
      <c r="N99" s="35">
        <v>261</v>
      </c>
      <c r="O99" s="35">
        <v>274</v>
      </c>
      <c r="P99" s="35">
        <f>SUM(N99:O99)</f>
        <v>535</v>
      </c>
      <c r="Q99" s="35" t="s">
        <v>1029</v>
      </c>
      <c r="R99" s="91"/>
    </row>
    <row r="100" spans="1:18" ht="231">
      <c r="A100" s="35">
        <v>9</v>
      </c>
      <c r="B100" s="35" t="s">
        <v>236</v>
      </c>
      <c r="C100" s="35" t="s">
        <v>237</v>
      </c>
      <c r="D100" s="35" t="s">
        <v>238</v>
      </c>
      <c r="E100" s="35" t="s">
        <v>25</v>
      </c>
      <c r="F100" s="35" t="s">
        <v>239</v>
      </c>
      <c r="G100" s="35" t="s">
        <v>1</v>
      </c>
      <c r="H100" s="97" t="s">
        <v>240</v>
      </c>
      <c r="I100" s="35" t="s">
        <v>241</v>
      </c>
      <c r="J100" s="35" t="s">
        <v>34</v>
      </c>
      <c r="K100" s="35" t="s">
        <v>235</v>
      </c>
      <c r="L100" s="35" t="s">
        <v>242</v>
      </c>
      <c r="M100" s="35" t="s">
        <v>243</v>
      </c>
      <c r="N100" s="35">
        <v>1000</v>
      </c>
      <c r="O100" s="35">
        <v>1000</v>
      </c>
      <c r="P100" s="35">
        <v>2000</v>
      </c>
      <c r="Q100" s="35" t="s">
        <v>244</v>
      </c>
      <c r="R100" s="36"/>
    </row>
    <row r="101" spans="1:18" ht="165">
      <c r="A101" s="35">
        <v>10</v>
      </c>
      <c r="B101" s="43" t="s">
        <v>246</v>
      </c>
      <c r="C101" s="43" t="s">
        <v>548</v>
      </c>
      <c r="D101" s="43" t="s">
        <v>154</v>
      </c>
      <c r="E101" s="29" t="s">
        <v>22</v>
      </c>
      <c r="F101" s="43" t="s">
        <v>247</v>
      </c>
      <c r="G101" s="35" t="s">
        <v>90</v>
      </c>
      <c r="H101" s="35" t="s">
        <v>248</v>
      </c>
      <c r="I101" s="43" t="s">
        <v>155</v>
      </c>
      <c r="J101" s="43" t="s">
        <v>249</v>
      </c>
      <c r="K101" s="43" t="s">
        <v>19</v>
      </c>
      <c r="L101" s="43" t="s">
        <v>250</v>
      </c>
      <c r="M101" s="26" t="s">
        <v>251</v>
      </c>
      <c r="N101" s="26">
        <v>210</v>
      </c>
      <c r="O101" s="26">
        <v>120</v>
      </c>
      <c r="P101" s="26">
        <v>330</v>
      </c>
      <c r="Q101" s="26" t="s">
        <v>252</v>
      </c>
      <c r="R101" s="44"/>
    </row>
    <row r="102" spans="1:18" ht="165">
      <c r="A102" s="35">
        <v>11</v>
      </c>
      <c r="B102" s="98" t="s">
        <v>245</v>
      </c>
      <c r="C102" s="98" t="s">
        <v>253</v>
      </c>
      <c r="D102" s="98" t="s">
        <v>254</v>
      </c>
      <c r="E102" s="98" t="s">
        <v>255</v>
      </c>
      <c r="F102" s="98" t="s">
        <v>256</v>
      </c>
      <c r="G102" s="54" t="s">
        <v>257</v>
      </c>
      <c r="H102" s="54" t="s">
        <v>258</v>
      </c>
      <c r="I102" s="98" t="s">
        <v>155</v>
      </c>
      <c r="J102" s="98" t="s">
        <v>259</v>
      </c>
      <c r="K102" s="98" t="s">
        <v>260</v>
      </c>
      <c r="L102" s="98" t="s">
        <v>261</v>
      </c>
      <c r="M102" s="28" t="s">
        <v>262</v>
      </c>
      <c r="N102" s="98">
        <v>21000</v>
      </c>
      <c r="O102" s="98">
        <v>9000</v>
      </c>
      <c r="P102" s="28">
        <v>30000</v>
      </c>
      <c r="Q102" s="28" t="s">
        <v>263</v>
      </c>
      <c r="R102" s="57"/>
    </row>
    <row r="103" spans="1:18" ht="165">
      <c r="A103" s="35">
        <v>12</v>
      </c>
      <c r="B103" s="35" t="s">
        <v>1054</v>
      </c>
      <c r="C103" s="35" t="s">
        <v>1055</v>
      </c>
      <c r="D103" s="35" t="s">
        <v>1221</v>
      </c>
      <c r="E103" s="35" t="s">
        <v>1056</v>
      </c>
      <c r="F103" s="35" t="s">
        <v>1057</v>
      </c>
      <c r="G103" s="35" t="s">
        <v>160</v>
      </c>
      <c r="H103" s="35" t="s">
        <v>1219</v>
      </c>
      <c r="I103" s="35" t="s">
        <v>1218</v>
      </c>
      <c r="J103" s="35" t="s">
        <v>1058</v>
      </c>
      <c r="K103" s="35" t="s">
        <v>1059</v>
      </c>
      <c r="L103" s="35" t="s">
        <v>1060</v>
      </c>
      <c r="M103" s="35" t="s">
        <v>1061</v>
      </c>
      <c r="N103" s="35">
        <v>350</v>
      </c>
      <c r="O103" s="35">
        <v>850</v>
      </c>
      <c r="P103" s="35">
        <f>SUM(N103:O103)</f>
        <v>1200</v>
      </c>
      <c r="Q103" s="35" t="s">
        <v>1062</v>
      </c>
      <c r="R103" s="116"/>
    </row>
    <row r="104" spans="1:18" ht="165">
      <c r="A104" s="35">
        <v>13</v>
      </c>
      <c r="B104" s="26" t="s">
        <v>1174</v>
      </c>
      <c r="C104" s="26" t="s">
        <v>1176</v>
      </c>
      <c r="D104" s="26" t="s">
        <v>1177</v>
      </c>
      <c r="E104" s="27" t="s">
        <v>1178</v>
      </c>
      <c r="F104" s="26" t="s">
        <v>1179</v>
      </c>
      <c r="G104" s="26" t="s">
        <v>1180</v>
      </c>
      <c r="H104" s="26" t="s">
        <v>1181</v>
      </c>
      <c r="I104" s="26" t="s">
        <v>226</v>
      </c>
      <c r="J104" s="26" t="s">
        <v>1182</v>
      </c>
      <c r="K104" s="26" t="s">
        <v>1183</v>
      </c>
      <c r="L104" s="26" t="s">
        <v>1184</v>
      </c>
      <c r="M104" s="26" t="s">
        <v>1185</v>
      </c>
      <c r="N104" s="26">
        <v>190</v>
      </c>
      <c r="O104" s="26">
        <v>129</v>
      </c>
      <c r="P104" s="26">
        <v>319</v>
      </c>
      <c r="Q104" s="26" t="s">
        <v>1186</v>
      </c>
      <c r="R104" s="116"/>
    </row>
    <row r="105" spans="1:18" ht="165">
      <c r="A105" s="35">
        <v>14</v>
      </c>
      <c r="B105" s="24" t="s">
        <v>38</v>
      </c>
      <c r="C105" s="24" t="s">
        <v>264</v>
      </c>
      <c r="D105" s="24" t="s">
        <v>1220</v>
      </c>
      <c r="E105" s="25" t="s">
        <v>265</v>
      </c>
      <c r="F105" s="24" t="s">
        <v>266</v>
      </c>
      <c r="G105" s="24" t="s">
        <v>267</v>
      </c>
      <c r="H105" s="24" t="s">
        <v>526</v>
      </c>
      <c r="I105" s="24" t="s">
        <v>268</v>
      </c>
      <c r="J105" s="24" t="s">
        <v>269</v>
      </c>
      <c r="K105" s="24" t="s">
        <v>19</v>
      </c>
      <c r="L105" s="24" t="s">
        <v>564</v>
      </c>
      <c r="M105" s="24" t="s">
        <v>270</v>
      </c>
      <c r="N105" s="24">
        <v>423</v>
      </c>
      <c r="O105" s="24">
        <v>468</v>
      </c>
      <c r="P105" s="24">
        <v>891</v>
      </c>
      <c r="Q105" s="24" t="s">
        <v>271</v>
      </c>
      <c r="R105" s="68"/>
    </row>
    <row r="106" spans="1:18" ht="231">
      <c r="A106" s="35">
        <v>15</v>
      </c>
      <c r="B106" s="28" t="s">
        <v>272</v>
      </c>
      <c r="C106" s="28" t="s">
        <v>273</v>
      </c>
      <c r="D106" s="28" t="s">
        <v>274</v>
      </c>
      <c r="E106" s="29" t="s">
        <v>25</v>
      </c>
      <c r="F106" s="28" t="s">
        <v>275</v>
      </c>
      <c r="G106" s="28" t="s">
        <v>276</v>
      </c>
      <c r="H106" s="28" t="s">
        <v>527</v>
      </c>
      <c r="I106" s="28" t="s">
        <v>201</v>
      </c>
      <c r="J106" s="28" t="s">
        <v>277</v>
      </c>
      <c r="K106" s="28" t="s">
        <v>19</v>
      </c>
      <c r="L106" s="28" t="s">
        <v>278</v>
      </c>
      <c r="M106" s="28" t="s">
        <v>279</v>
      </c>
      <c r="N106" s="28">
        <v>1323</v>
      </c>
      <c r="O106" s="28">
        <v>997</v>
      </c>
      <c r="P106" s="28">
        <v>2320</v>
      </c>
      <c r="Q106" s="28" t="s">
        <v>280</v>
      </c>
      <c r="R106" s="70"/>
    </row>
    <row r="107" spans="1:18" ht="132">
      <c r="A107" s="35">
        <v>16</v>
      </c>
      <c r="B107" s="46" t="s">
        <v>281</v>
      </c>
      <c r="C107" s="46" t="s">
        <v>282</v>
      </c>
      <c r="D107" s="46" t="s">
        <v>283</v>
      </c>
      <c r="E107" s="47" t="s">
        <v>25</v>
      </c>
      <c r="F107" s="46" t="s">
        <v>284</v>
      </c>
      <c r="G107" s="46" t="s">
        <v>285</v>
      </c>
      <c r="H107" s="46" t="s">
        <v>286</v>
      </c>
      <c r="I107" s="46" t="s">
        <v>287</v>
      </c>
      <c r="J107" s="46" t="s">
        <v>288</v>
      </c>
      <c r="K107" s="46" t="s">
        <v>289</v>
      </c>
      <c r="L107" s="46" t="s">
        <v>290</v>
      </c>
      <c r="M107" s="46" t="s">
        <v>291</v>
      </c>
      <c r="N107" s="46">
        <v>1000</v>
      </c>
      <c r="O107" s="46">
        <v>900</v>
      </c>
      <c r="P107" s="46">
        <v>1900</v>
      </c>
      <c r="Q107" s="46" t="s">
        <v>292</v>
      </c>
      <c r="R107" s="85"/>
    </row>
    <row r="108" spans="1:18" s="14" customFormat="1" ht="30" customHeight="1">
      <c r="A108" s="32"/>
      <c r="B108" s="32"/>
      <c r="C108" s="32"/>
      <c r="D108" s="32" t="s">
        <v>1222</v>
      </c>
      <c r="E108" s="33"/>
      <c r="F108" s="32"/>
      <c r="G108" s="32"/>
      <c r="H108" s="32"/>
      <c r="I108" s="32"/>
      <c r="J108" s="32"/>
      <c r="K108" s="32"/>
      <c r="L108" s="32"/>
      <c r="M108" s="32" t="s">
        <v>499</v>
      </c>
      <c r="N108" s="32">
        <f>SUM(N92:N107)</f>
        <v>31480</v>
      </c>
      <c r="O108" s="32">
        <f>SUM(O92:O107)</f>
        <v>20708</v>
      </c>
      <c r="P108" s="32">
        <f>SUM(P92:P107)</f>
        <v>52188</v>
      </c>
      <c r="Q108" s="32"/>
      <c r="R108" s="72"/>
    </row>
    <row r="109" spans="1:18" s="14" customFormat="1" ht="30" customHeight="1">
      <c r="A109" s="32"/>
      <c r="B109" s="32"/>
      <c r="C109" s="32"/>
      <c r="D109" s="32"/>
      <c r="E109" s="33"/>
      <c r="F109" s="32"/>
      <c r="G109" s="32"/>
      <c r="H109" s="32"/>
      <c r="I109" s="32"/>
      <c r="J109" s="32"/>
      <c r="K109" s="32"/>
      <c r="L109" s="32"/>
      <c r="M109" s="32" t="s">
        <v>500</v>
      </c>
      <c r="N109" s="34">
        <f>N108/P108</f>
        <v>0.6032038016402238</v>
      </c>
      <c r="O109" s="34">
        <f>O108/P108</f>
        <v>0.3967961983597762</v>
      </c>
      <c r="P109" s="34">
        <v>1</v>
      </c>
      <c r="Q109" s="32"/>
      <c r="R109" s="72"/>
    </row>
    <row r="110" spans="1:18" s="14" customFormat="1" ht="30" customHeight="1">
      <c r="A110" s="32"/>
      <c r="B110" s="32"/>
      <c r="C110" s="32"/>
      <c r="D110" s="32"/>
      <c r="E110" s="33"/>
      <c r="F110" s="32"/>
      <c r="G110" s="32"/>
      <c r="H110" s="32"/>
      <c r="I110" s="32"/>
      <c r="J110" s="32"/>
      <c r="K110" s="32"/>
      <c r="L110" s="32"/>
      <c r="M110" s="32"/>
      <c r="N110" s="32"/>
      <c r="O110" s="32"/>
      <c r="P110" s="32"/>
      <c r="Q110" s="32"/>
      <c r="R110" s="72"/>
    </row>
    <row r="111" spans="1:18" ht="165">
      <c r="A111" s="35">
        <v>1</v>
      </c>
      <c r="B111" s="35" t="s">
        <v>303</v>
      </c>
      <c r="C111" s="108" t="s">
        <v>304</v>
      </c>
      <c r="D111" s="108" t="s">
        <v>1073</v>
      </c>
      <c r="E111" s="108" t="s">
        <v>0</v>
      </c>
      <c r="F111" s="108" t="s">
        <v>310</v>
      </c>
      <c r="G111" s="108" t="s">
        <v>1096</v>
      </c>
      <c r="H111" s="172" t="s">
        <v>1074</v>
      </c>
      <c r="I111" s="108" t="s">
        <v>1075</v>
      </c>
      <c r="J111" s="108" t="s">
        <v>1076</v>
      </c>
      <c r="K111" s="108" t="s">
        <v>19</v>
      </c>
      <c r="L111" s="108" t="s">
        <v>306</v>
      </c>
      <c r="M111" s="128" t="s">
        <v>1077</v>
      </c>
      <c r="N111" s="178" t="s">
        <v>308</v>
      </c>
      <c r="O111" s="178"/>
      <c r="P111" s="178"/>
      <c r="Q111" s="128" t="s">
        <v>1078</v>
      </c>
      <c r="R111" s="36"/>
    </row>
    <row r="112" spans="1:18" ht="165">
      <c r="A112" s="66">
        <v>2</v>
      </c>
      <c r="B112" s="53" t="s">
        <v>303</v>
      </c>
      <c r="C112" s="123" t="s">
        <v>1079</v>
      </c>
      <c r="D112" s="123" t="s">
        <v>1080</v>
      </c>
      <c r="E112" s="126" t="s">
        <v>309</v>
      </c>
      <c r="F112" s="126" t="s">
        <v>1081</v>
      </c>
      <c r="G112" s="126" t="s">
        <v>1096</v>
      </c>
      <c r="H112" s="125" t="s">
        <v>1074</v>
      </c>
      <c r="I112" s="126" t="s">
        <v>305</v>
      </c>
      <c r="J112" s="126" t="s">
        <v>1076</v>
      </c>
      <c r="K112" s="126" t="s">
        <v>1040</v>
      </c>
      <c r="L112" s="126" t="s">
        <v>1082</v>
      </c>
      <c r="M112" s="171" t="s">
        <v>307</v>
      </c>
      <c r="N112" s="192" t="s">
        <v>1083</v>
      </c>
      <c r="O112" s="193"/>
      <c r="P112" s="194"/>
      <c r="Q112" s="171" t="s">
        <v>1078</v>
      </c>
      <c r="R112" s="86"/>
    </row>
    <row r="113" spans="1:18" ht="165">
      <c r="A113" s="54">
        <v>3</v>
      </c>
      <c r="B113" s="53" t="s">
        <v>303</v>
      </c>
      <c r="C113" s="119" t="s">
        <v>1079</v>
      </c>
      <c r="D113" s="119" t="s">
        <v>1073</v>
      </c>
      <c r="E113" s="121" t="s">
        <v>311</v>
      </c>
      <c r="F113" s="121" t="s">
        <v>1084</v>
      </c>
      <c r="G113" s="121" t="s">
        <v>1096</v>
      </c>
      <c r="H113" s="120" t="s">
        <v>1085</v>
      </c>
      <c r="I113" s="121" t="s">
        <v>305</v>
      </c>
      <c r="J113" s="121" t="s">
        <v>1076</v>
      </c>
      <c r="K113" s="121" t="s">
        <v>19</v>
      </c>
      <c r="L113" s="121" t="s">
        <v>306</v>
      </c>
      <c r="M113" s="128" t="s">
        <v>1077</v>
      </c>
      <c r="N113" s="185" t="s">
        <v>308</v>
      </c>
      <c r="O113" s="186"/>
      <c r="P113" s="187"/>
      <c r="Q113" s="128" t="s">
        <v>1086</v>
      </c>
      <c r="R113" s="87"/>
    </row>
    <row r="114" spans="1:18" ht="198">
      <c r="A114" s="35">
        <v>4</v>
      </c>
      <c r="B114" s="53" t="s">
        <v>303</v>
      </c>
      <c r="C114" s="118" t="s">
        <v>1087</v>
      </c>
      <c r="D114" s="119" t="s">
        <v>1080</v>
      </c>
      <c r="E114" s="108" t="s">
        <v>1088</v>
      </c>
      <c r="F114" s="119" t="s">
        <v>1089</v>
      </c>
      <c r="G114" s="119" t="s">
        <v>1090</v>
      </c>
      <c r="H114" s="120" t="s">
        <v>1066</v>
      </c>
      <c r="I114" s="119" t="s">
        <v>1091</v>
      </c>
      <c r="J114" s="121" t="s">
        <v>1092</v>
      </c>
      <c r="K114" s="118" t="s">
        <v>1093</v>
      </c>
      <c r="L114" s="118" t="s">
        <v>1070</v>
      </c>
      <c r="M114" s="119" t="s">
        <v>312</v>
      </c>
      <c r="N114" s="195" t="s">
        <v>1094</v>
      </c>
      <c r="O114" s="196"/>
      <c r="P114" s="197"/>
      <c r="Q114" s="119" t="s">
        <v>1095</v>
      </c>
      <c r="R114" s="36"/>
    </row>
    <row r="115" spans="1:18" ht="198">
      <c r="A115" s="66">
        <v>5</v>
      </c>
      <c r="B115" s="53" t="s">
        <v>303</v>
      </c>
      <c r="C115" s="122" t="s">
        <v>1063</v>
      </c>
      <c r="D115" s="123" t="s">
        <v>1064</v>
      </c>
      <c r="E115" s="124" t="s">
        <v>25</v>
      </c>
      <c r="F115" s="123" t="s">
        <v>1065</v>
      </c>
      <c r="G115" s="123" t="s">
        <v>1</v>
      </c>
      <c r="H115" s="125" t="s">
        <v>1066</v>
      </c>
      <c r="I115" s="123" t="s">
        <v>1067</v>
      </c>
      <c r="J115" s="126" t="s">
        <v>1068</v>
      </c>
      <c r="K115" s="122" t="s">
        <v>1069</v>
      </c>
      <c r="L115" s="122" t="s">
        <v>1070</v>
      </c>
      <c r="M115" s="123" t="s">
        <v>312</v>
      </c>
      <c r="N115" s="182" t="s">
        <v>1071</v>
      </c>
      <c r="O115" s="183"/>
      <c r="P115" s="184"/>
      <c r="Q115" s="123" t="s">
        <v>1072</v>
      </c>
      <c r="R115" s="127"/>
    </row>
    <row r="116" spans="1:18" ht="30" customHeight="1">
      <c r="A116" s="48"/>
      <c r="B116" s="48"/>
      <c r="C116" s="48"/>
      <c r="D116" s="48" t="s">
        <v>498</v>
      </c>
      <c r="E116" s="49"/>
      <c r="F116" s="48"/>
      <c r="G116" s="48"/>
      <c r="H116" s="48"/>
      <c r="I116" s="48"/>
      <c r="J116" s="48"/>
      <c r="K116" s="48"/>
      <c r="L116" s="48"/>
      <c r="M116" s="48"/>
      <c r="N116" s="48"/>
      <c r="O116" s="48"/>
      <c r="P116" s="48"/>
      <c r="Q116" s="48"/>
      <c r="R116" s="88"/>
    </row>
    <row r="117" spans="1:18" ht="30" customHeight="1">
      <c r="A117" s="32"/>
      <c r="B117" s="32"/>
      <c r="C117" s="32"/>
      <c r="D117" s="32"/>
      <c r="E117" s="33"/>
      <c r="F117" s="32"/>
      <c r="G117" s="32"/>
      <c r="H117" s="32"/>
      <c r="I117" s="32"/>
      <c r="J117" s="32"/>
      <c r="K117" s="32"/>
      <c r="L117" s="32"/>
      <c r="M117" s="32"/>
      <c r="N117" s="32"/>
      <c r="O117" s="32"/>
      <c r="P117" s="32"/>
      <c r="Q117" s="32"/>
      <c r="R117" s="72"/>
    </row>
    <row r="118" spans="1:18" ht="30" customHeight="1">
      <c r="A118" s="72"/>
      <c r="B118" s="72"/>
      <c r="C118" s="72"/>
      <c r="D118" s="72"/>
      <c r="E118" s="72"/>
      <c r="F118" s="72"/>
      <c r="G118" s="72"/>
      <c r="H118" s="72"/>
      <c r="I118" s="72"/>
      <c r="J118" s="72"/>
      <c r="K118" s="72"/>
      <c r="L118" s="72"/>
      <c r="M118" s="72"/>
      <c r="N118" s="72"/>
      <c r="O118" s="72"/>
      <c r="P118" s="72"/>
      <c r="Q118" s="72"/>
      <c r="R118" s="72"/>
    </row>
    <row r="119" spans="1:18" s="17" customFormat="1" ht="60" customHeight="1">
      <c r="A119" s="179" t="s">
        <v>511</v>
      </c>
      <c r="B119" s="180"/>
      <c r="C119" s="180"/>
      <c r="D119" s="180"/>
      <c r="E119" s="180"/>
      <c r="F119" s="180"/>
      <c r="G119" s="180"/>
      <c r="H119" s="180"/>
      <c r="I119" s="180"/>
      <c r="J119" s="180"/>
      <c r="K119" s="180"/>
      <c r="L119" s="180"/>
      <c r="M119" s="180"/>
      <c r="N119" s="180"/>
      <c r="O119" s="180"/>
      <c r="P119" s="180"/>
      <c r="Q119" s="180"/>
      <c r="R119" s="180"/>
    </row>
    <row r="120" spans="1:18" s="17" customFormat="1" ht="96" customHeight="1">
      <c r="A120" s="63" t="s">
        <v>549</v>
      </c>
      <c r="B120" s="63" t="s">
        <v>550</v>
      </c>
      <c r="C120" s="63" t="s">
        <v>551</v>
      </c>
      <c r="D120" s="63" t="s">
        <v>557</v>
      </c>
      <c r="E120" s="64" t="s">
        <v>558</v>
      </c>
      <c r="F120" s="64" t="s">
        <v>552</v>
      </c>
      <c r="G120" s="64" t="s">
        <v>559</v>
      </c>
      <c r="H120" s="64" t="s">
        <v>560</v>
      </c>
      <c r="I120" s="64" t="s">
        <v>571</v>
      </c>
      <c r="J120" s="64" t="s">
        <v>567</v>
      </c>
      <c r="K120" s="64" t="s">
        <v>561</v>
      </c>
      <c r="L120" s="64" t="s">
        <v>562</v>
      </c>
      <c r="M120" s="64" t="s">
        <v>553</v>
      </c>
      <c r="N120" s="176" t="s">
        <v>554</v>
      </c>
      <c r="O120" s="176"/>
      <c r="P120" s="176"/>
      <c r="Q120" s="65" t="s">
        <v>555</v>
      </c>
      <c r="R120" s="65" t="s">
        <v>556</v>
      </c>
    </row>
    <row r="121" spans="1:21" s="9" customFormat="1" ht="198">
      <c r="A121" s="66">
        <v>1</v>
      </c>
      <c r="B121" s="24" t="s">
        <v>313</v>
      </c>
      <c r="C121" s="24" t="s">
        <v>314</v>
      </c>
      <c r="D121" s="24" t="s">
        <v>315</v>
      </c>
      <c r="E121" s="25" t="s">
        <v>316</v>
      </c>
      <c r="F121" s="24" t="s">
        <v>317</v>
      </c>
      <c r="G121" s="24" t="s">
        <v>33</v>
      </c>
      <c r="H121" s="24" t="s">
        <v>528</v>
      </c>
      <c r="I121" s="24" t="s">
        <v>318</v>
      </c>
      <c r="J121" s="24" t="s">
        <v>495</v>
      </c>
      <c r="K121" s="24" t="s">
        <v>319</v>
      </c>
      <c r="L121" s="24" t="s">
        <v>320</v>
      </c>
      <c r="M121" s="24" t="s">
        <v>321</v>
      </c>
      <c r="N121" s="24">
        <v>20</v>
      </c>
      <c r="O121" s="24">
        <v>30</v>
      </c>
      <c r="P121" s="24">
        <v>50</v>
      </c>
      <c r="Q121" s="24" t="s">
        <v>322</v>
      </c>
      <c r="R121" s="68"/>
      <c r="U121" s="8"/>
    </row>
    <row r="122" spans="1:21" s="9" customFormat="1" ht="165">
      <c r="A122" s="35">
        <v>2</v>
      </c>
      <c r="B122" s="26" t="s">
        <v>323</v>
      </c>
      <c r="C122" s="26" t="s">
        <v>324</v>
      </c>
      <c r="D122" s="26" t="s">
        <v>315</v>
      </c>
      <c r="E122" s="27" t="s">
        <v>25</v>
      </c>
      <c r="F122" s="26" t="s">
        <v>325</v>
      </c>
      <c r="G122" s="26" t="s">
        <v>326</v>
      </c>
      <c r="H122" s="26" t="s">
        <v>529</v>
      </c>
      <c r="I122" s="26" t="s">
        <v>2</v>
      </c>
      <c r="J122" s="26" t="s">
        <v>327</v>
      </c>
      <c r="K122" s="26" t="s">
        <v>328</v>
      </c>
      <c r="L122" s="26" t="s">
        <v>329</v>
      </c>
      <c r="M122" s="26" t="s">
        <v>330</v>
      </c>
      <c r="N122" s="26">
        <v>10</v>
      </c>
      <c r="O122" s="26">
        <v>30</v>
      </c>
      <c r="P122" s="26">
        <v>40</v>
      </c>
      <c r="Q122" s="26" t="s">
        <v>331</v>
      </c>
      <c r="R122" s="69"/>
      <c r="U122" s="8"/>
    </row>
    <row r="123" spans="1:21" s="9" customFormat="1" ht="198">
      <c r="A123" s="35">
        <v>3</v>
      </c>
      <c r="B123" s="26" t="s">
        <v>332</v>
      </c>
      <c r="C123" s="26" t="s">
        <v>333</v>
      </c>
      <c r="D123" s="26" t="s">
        <v>334</v>
      </c>
      <c r="E123" s="27" t="s">
        <v>316</v>
      </c>
      <c r="F123" s="26" t="s">
        <v>335</v>
      </c>
      <c r="G123" s="26" t="s">
        <v>1</v>
      </c>
      <c r="H123" s="26" t="s">
        <v>530</v>
      </c>
      <c r="I123" s="26" t="s">
        <v>8</v>
      </c>
      <c r="J123" s="26" t="s">
        <v>336</v>
      </c>
      <c r="K123" s="26" t="s">
        <v>337</v>
      </c>
      <c r="L123" s="26" t="s">
        <v>338</v>
      </c>
      <c r="M123" s="26" t="s">
        <v>339</v>
      </c>
      <c r="N123" s="26">
        <v>0</v>
      </c>
      <c r="O123" s="26">
        <v>3</v>
      </c>
      <c r="P123" s="26">
        <v>3</v>
      </c>
      <c r="Q123" s="26" t="s">
        <v>340</v>
      </c>
      <c r="R123" s="69"/>
      <c r="U123" s="8"/>
    </row>
    <row r="124" spans="1:21" s="3" customFormat="1" ht="165">
      <c r="A124" s="66">
        <v>4</v>
      </c>
      <c r="B124" s="26" t="s">
        <v>341</v>
      </c>
      <c r="C124" s="26" t="s">
        <v>342</v>
      </c>
      <c r="D124" s="26" t="s">
        <v>343</v>
      </c>
      <c r="E124" s="27" t="s">
        <v>22</v>
      </c>
      <c r="F124" s="26" t="s">
        <v>344</v>
      </c>
      <c r="G124" s="26" t="s">
        <v>345</v>
      </c>
      <c r="H124" s="26" t="s">
        <v>531</v>
      </c>
      <c r="I124" s="26" t="s">
        <v>201</v>
      </c>
      <c r="J124" s="26" t="s">
        <v>346</v>
      </c>
      <c r="K124" s="26" t="s">
        <v>347</v>
      </c>
      <c r="L124" s="26" t="s">
        <v>348</v>
      </c>
      <c r="M124" s="26" t="s">
        <v>349</v>
      </c>
      <c r="N124" s="26">
        <v>10</v>
      </c>
      <c r="O124" s="26">
        <v>14</v>
      </c>
      <c r="P124" s="26">
        <v>24</v>
      </c>
      <c r="Q124" s="26" t="s">
        <v>350</v>
      </c>
      <c r="R124" s="69"/>
      <c r="U124" s="4"/>
    </row>
    <row r="125" spans="1:21" s="9" customFormat="1" ht="231">
      <c r="A125" s="35">
        <v>5</v>
      </c>
      <c r="B125" s="26" t="s">
        <v>351</v>
      </c>
      <c r="C125" s="26" t="s">
        <v>352</v>
      </c>
      <c r="D125" s="26" t="s">
        <v>353</v>
      </c>
      <c r="E125" s="27" t="s">
        <v>25</v>
      </c>
      <c r="F125" s="26" t="s">
        <v>354</v>
      </c>
      <c r="G125" s="26" t="s">
        <v>1212</v>
      </c>
      <c r="H125" s="26" t="s">
        <v>355</v>
      </c>
      <c r="I125" s="26" t="s">
        <v>356</v>
      </c>
      <c r="J125" s="26" t="s">
        <v>357</v>
      </c>
      <c r="K125" s="26" t="s">
        <v>358</v>
      </c>
      <c r="L125" s="26" t="s">
        <v>359</v>
      </c>
      <c r="M125" s="26" t="s">
        <v>360</v>
      </c>
      <c r="N125" s="26">
        <v>15</v>
      </c>
      <c r="O125" s="26">
        <v>19</v>
      </c>
      <c r="P125" s="26">
        <v>34</v>
      </c>
      <c r="Q125" s="26" t="s">
        <v>361</v>
      </c>
      <c r="R125" s="69"/>
      <c r="U125" s="8"/>
    </row>
    <row r="126" spans="1:21" s="9" customFormat="1" ht="198">
      <c r="A126" s="35">
        <v>6</v>
      </c>
      <c r="B126" s="28" t="s">
        <v>62</v>
      </c>
      <c r="C126" s="28" t="s">
        <v>362</v>
      </c>
      <c r="D126" s="28" t="s">
        <v>363</v>
      </c>
      <c r="E126" s="29" t="s">
        <v>65</v>
      </c>
      <c r="F126" s="28" t="s">
        <v>364</v>
      </c>
      <c r="G126" s="28" t="s">
        <v>33</v>
      </c>
      <c r="H126" s="28" t="s">
        <v>576</v>
      </c>
      <c r="I126" s="28" t="s">
        <v>201</v>
      </c>
      <c r="J126" s="28" t="s">
        <v>346</v>
      </c>
      <c r="K126" s="28" t="s">
        <v>365</v>
      </c>
      <c r="L126" s="28" t="s">
        <v>366</v>
      </c>
      <c r="M126" s="28" t="s">
        <v>70</v>
      </c>
      <c r="N126" s="28">
        <v>19</v>
      </c>
      <c r="O126" s="28">
        <v>31</v>
      </c>
      <c r="P126" s="28">
        <f>N126+O126</f>
        <v>50</v>
      </c>
      <c r="Q126" s="28" t="s">
        <v>71</v>
      </c>
      <c r="R126" s="70"/>
      <c r="U126" s="8"/>
    </row>
    <row r="127" spans="1:21" s="9" customFormat="1" ht="231">
      <c r="A127" s="66">
        <v>7</v>
      </c>
      <c r="B127" s="26" t="s">
        <v>1125</v>
      </c>
      <c r="C127" s="26" t="s">
        <v>1126</v>
      </c>
      <c r="D127" s="26" t="s">
        <v>1127</v>
      </c>
      <c r="E127" s="27" t="s">
        <v>25</v>
      </c>
      <c r="F127" s="26" t="s">
        <v>1128</v>
      </c>
      <c r="G127" s="26" t="s">
        <v>150</v>
      </c>
      <c r="H127" s="26" t="s">
        <v>1129</v>
      </c>
      <c r="I127" s="26" t="s">
        <v>234</v>
      </c>
      <c r="J127" s="26" t="s">
        <v>1130</v>
      </c>
      <c r="K127" s="26" t="s">
        <v>1131</v>
      </c>
      <c r="L127" s="26" t="s">
        <v>1132</v>
      </c>
      <c r="M127" s="26" t="s">
        <v>1125</v>
      </c>
      <c r="N127" s="26">
        <v>43</v>
      </c>
      <c r="O127" s="26">
        <v>17</v>
      </c>
      <c r="P127" s="26">
        <v>60</v>
      </c>
      <c r="Q127" s="26" t="s">
        <v>1133</v>
      </c>
      <c r="R127" s="70"/>
      <c r="U127" s="8"/>
    </row>
    <row r="128" spans="1:21" s="9" customFormat="1" ht="132">
      <c r="A128" s="35">
        <v>8</v>
      </c>
      <c r="B128" s="26" t="s">
        <v>1187</v>
      </c>
      <c r="C128" s="26" t="s">
        <v>1188</v>
      </c>
      <c r="D128" s="26" t="s">
        <v>1189</v>
      </c>
      <c r="E128" s="27" t="s">
        <v>1159</v>
      </c>
      <c r="F128" s="26" t="s">
        <v>1190</v>
      </c>
      <c r="G128" s="26" t="s">
        <v>1191</v>
      </c>
      <c r="H128" s="26" t="s">
        <v>1192</v>
      </c>
      <c r="I128" s="26" t="s">
        <v>1193</v>
      </c>
      <c r="J128" s="26" t="s">
        <v>327</v>
      </c>
      <c r="K128" s="26" t="s">
        <v>1194</v>
      </c>
      <c r="L128" s="26" t="s">
        <v>1195</v>
      </c>
      <c r="M128" s="26" t="s">
        <v>1196</v>
      </c>
      <c r="N128" s="26">
        <v>13</v>
      </c>
      <c r="O128" s="26">
        <v>22</v>
      </c>
      <c r="P128" s="26">
        <v>35</v>
      </c>
      <c r="Q128" s="26" t="s">
        <v>1197</v>
      </c>
      <c r="R128" s="70"/>
      <c r="U128" s="8"/>
    </row>
    <row r="129" spans="1:21" s="9" customFormat="1" ht="30" customHeight="1">
      <c r="A129" s="30"/>
      <c r="B129" s="30"/>
      <c r="C129" s="30"/>
      <c r="D129" s="30" t="s">
        <v>547</v>
      </c>
      <c r="E129" s="50"/>
      <c r="F129" s="30"/>
      <c r="G129" s="30"/>
      <c r="H129" s="30"/>
      <c r="I129" s="30"/>
      <c r="J129" s="30"/>
      <c r="K129" s="30"/>
      <c r="L129" s="30"/>
      <c r="M129" s="30" t="s">
        <v>499</v>
      </c>
      <c r="N129" s="30">
        <f>SUM(N121:N128)</f>
        <v>130</v>
      </c>
      <c r="O129" s="30">
        <f>SUM(O121:O128)</f>
        <v>166</v>
      </c>
      <c r="P129" s="30">
        <f>SUM(P121:P128)</f>
        <v>296</v>
      </c>
      <c r="Q129" s="30"/>
      <c r="R129" s="89"/>
      <c r="U129" s="8"/>
    </row>
    <row r="130" spans="1:21" s="9" customFormat="1" ht="30" customHeight="1">
      <c r="A130" s="32"/>
      <c r="B130" s="32"/>
      <c r="C130" s="32"/>
      <c r="D130" s="32"/>
      <c r="E130" s="39"/>
      <c r="F130" s="32"/>
      <c r="G130" s="32"/>
      <c r="H130" s="32"/>
      <c r="I130" s="32"/>
      <c r="J130" s="32"/>
      <c r="K130" s="32"/>
      <c r="L130" s="32"/>
      <c r="M130" s="32" t="s">
        <v>500</v>
      </c>
      <c r="N130" s="34">
        <f>N129/P129</f>
        <v>0.4391891891891892</v>
      </c>
      <c r="O130" s="34">
        <f>O129/P129</f>
        <v>0.5608108108108109</v>
      </c>
      <c r="P130" s="34">
        <v>1</v>
      </c>
      <c r="Q130" s="32"/>
      <c r="R130" s="79"/>
      <c r="U130" s="8"/>
    </row>
    <row r="131" spans="1:21" s="9" customFormat="1" ht="30" customHeight="1">
      <c r="A131" s="32"/>
      <c r="B131" s="32"/>
      <c r="C131" s="32"/>
      <c r="D131" s="32"/>
      <c r="E131" s="39"/>
      <c r="F131" s="32"/>
      <c r="G131" s="32"/>
      <c r="H131" s="32"/>
      <c r="I131" s="32"/>
      <c r="J131" s="32"/>
      <c r="K131" s="32"/>
      <c r="L131" s="32"/>
      <c r="M131" s="32"/>
      <c r="N131" s="34"/>
      <c r="O131" s="34"/>
      <c r="P131" s="34"/>
      <c r="Q131" s="32"/>
      <c r="R131" s="79"/>
      <c r="U131" s="8"/>
    </row>
    <row r="132" spans="1:21" s="18" customFormat="1" ht="60" customHeight="1">
      <c r="A132" s="181" t="s">
        <v>515</v>
      </c>
      <c r="B132" s="181"/>
      <c r="C132" s="181"/>
      <c r="D132" s="181"/>
      <c r="E132" s="181"/>
      <c r="F132" s="181"/>
      <c r="G132" s="181"/>
      <c r="H132" s="181"/>
      <c r="I132" s="181"/>
      <c r="J132" s="181"/>
      <c r="K132" s="181"/>
      <c r="L132" s="181"/>
      <c r="M132" s="181"/>
      <c r="N132" s="181"/>
      <c r="O132" s="181"/>
      <c r="P132" s="181"/>
      <c r="Q132" s="181"/>
      <c r="R132" s="181"/>
      <c r="U132" s="19"/>
    </row>
    <row r="133" spans="1:21" s="18" customFormat="1" ht="130.5" customHeight="1">
      <c r="A133" s="63" t="s">
        <v>549</v>
      </c>
      <c r="B133" s="63" t="s">
        <v>550</v>
      </c>
      <c r="C133" s="63" t="s">
        <v>551</v>
      </c>
      <c r="D133" s="63" t="s">
        <v>557</v>
      </c>
      <c r="E133" s="64" t="s">
        <v>558</v>
      </c>
      <c r="F133" s="64" t="s">
        <v>552</v>
      </c>
      <c r="G133" s="64" t="s">
        <v>559</v>
      </c>
      <c r="H133" s="64" t="s">
        <v>560</v>
      </c>
      <c r="I133" s="64" t="s">
        <v>572</v>
      </c>
      <c r="J133" s="64" t="s">
        <v>567</v>
      </c>
      <c r="K133" s="64" t="s">
        <v>561</v>
      </c>
      <c r="L133" s="64" t="s">
        <v>562</v>
      </c>
      <c r="M133" s="64" t="s">
        <v>553</v>
      </c>
      <c r="N133" s="176" t="s">
        <v>554</v>
      </c>
      <c r="O133" s="176"/>
      <c r="P133" s="176"/>
      <c r="Q133" s="65" t="s">
        <v>555</v>
      </c>
      <c r="R133" s="65" t="s">
        <v>556</v>
      </c>
      <c r="U133" s="19"/>
    </row>
    <row r="134" spans="1:21" s="18" customFormat="1" ht="198">
      <c r="A134" s="63">
        <v>1</v>
      </c>
      <c r="B134" s="104" t="s">
        <v>772</v>
      </c>
      <c r="C134" s="104" t="s">
        <v>773</v>
      </c>
      <c r="D134" s="104" t="s">
        <v>774</v>
      </c>
      <c r="E134" s="104" t="s">
        <v>100</v>
      </c>
      <c r="F134" s="104" t="s">
        <v>775</v>
      </c>
      <c r="G134" s="104" t="s">
        <v>233</v>
      </c>
      <c r="H134" s="104" t="s">
        <v>798</v>
      </c>
      <c r="I134" s="104" t="s">
        <v>776</v>
      </c>
      <c r="J134" s="104" t="s">
        <v>799</v>
      </c>
      <c r="K134" s="104" t="s">
        <v>99</v>
      </c>
      <c r="L134" s="104" t="s">
        <v>777</v>
      </c>
      <c r="M134" s="104" t="s">
        <v>778</v>
      </c>
      <c r="N134" s="104">
        <v>29</v>
      </c>
      <c r="O134" s="104">
        <v>51</v>
      </c>
      <c r="P134" s="104">
        <v>80</v>
      </c>
      <c r="Q134" s="26" t="s">
        <v>800</v>
      </c>
      <c r="R134" s="156"/>
      <c r="U134" s="19"/>
    </row>
    <row r="135" spans="1:21" s="18" customFormat="1" ht="264">
      <c r="A135" s="63">
        <v>2</v>
      </c>
      <c r="B135" s="104" t="s">
        <v>779</v>
      </c>
      <c r="C135" s="104" t="s">
        <v>780</v>
      </c>
      <c r="D135" s="104" t="s">
        <v>781</v>
      </c>
      <c r="E135" s="104" t="s">
        <v>98</v>
      </c>
      <c r="F135" s="104" t="s">
        <v>782</v>
      </c>
      <c r="G135" s="104" t="s">
        <v>783</v>
      </c>
      <c r="H135" s="104" t="s">
        <v>801</v>
      </c>
      <c r="I135" s="104" t="s">
        <v>776</v>
      </c>
      <c r="J135" s="104" t="s">
        <v>802</v>
      </c>
      <c r="K135" s="104" t="s">
        <v>99</v>
      </c>
      <c r="L135" s="104" t="s">
        <v>784</v>
      </c>
      <c r="M135" s="104" t="s">
        <v>785</v>
      </c>
      <c r="N135" s="104">
        <v>5</v>
      </c>
      <c r="O135" s="104">
        <v>20</v>
      </c>
      <c r="P135" s="104">
        <v>25</v>
      </c>
      <c r="Q135" s="104" t="s">
        <v>1225</v>
      </c>
      <c r="R135" s="156"/>
      <c r="U135" s="19"/>
    </row>
    <row r="136" spans="1:21" s="18" customFormat="1" ht="198">
      <c r="A136" s="63">
        <v>3</v>
      </c>
      <c r="B136" s="104" t="s">
        <v>786</v>
      </c>
      <c r="C136" s="104" t="s">
        <v>787</v>
      </c>
      <c r="D136" s="104" t="s">
        <v>803</v>
      </c>
      <c r="E136" s="104" t="s">
        <v>0</v>
      </c>
      <c r="F136" s="104" t="s">
        <v>788</v>
      </c>
      <c r="G136" s="104" t="s">
        <v>789</v>
      </c>
      <c r="H136" s="104" t="s">
        <v>804</v>
      </c>
      <c r="I136" s="104" t="s">
        <v>790</v>
      </c>
      <c r="J136" s="104" t="s">
        <v>805</v>
      </c>
      <c r="K136" s="104" t="s">
        <v>99</v>
      </c>
      <c r="L136" s="104" t="s">
        <v>791</v>
      </c>
      <c r="M136" s="104" t="s">
        <v>792</v>
      </c>
      <c r="N136" s="45">
        <v>36</v>
      </c>
      <c r="O136" s="45">
        <v>22</v>
      </c>
      <c r="P136" s="104">
        <v>58</v>
      </c>
      <c r="Q136" s="26" t="s">
        <v>1226</v>
      </c>
      <c r="R136" s="156"/>
      <c r="U136" s="19"/>
    </row>
    <row r="137" spans="1:21" s="18" customFormat="1" ht="165">
      <c r="A137" s="63">
        <v>4</v>
      </c>
      <c r="B137" s="157" t="s">
        <v>793</v>
      </c>
      <c r="C137" s="157" t="s">
        <v>806</v>
      </c>
      <c r="D137" s="157" t="s">
        <v>807</v>
      </c>
      <c r="E137" s="157" t="s">
        <v>0</v>
      </c>
      <c r="F137" s="157" t="s">
        <v>794</v>
      </c>
      <c r="G137" s="157" t="s">
        <v>795</v>
      </c>
      <c r="H137" s="157" t="s">
        <v>804</v>
      </c>
      <c r="I137" s="157" t="s">
        <v>746</v>
      </c>
      <c r="J137" s="157" t="s">
        <v>808</v>
      </c>
      <c r="K137" s="157" t="s">
        <v>99</v>
      </c>
      <c r="L137" s="157" t="s">
        <v>796</v>
      </c>
      <c r="M137" s="157" t="s">
        <v>797</v>
      </c>
      <c r="N137" s="157">
        <v>10</v>
      </c>
      <c r="O137" s="157">
        <v>43</v>
      </c>
      <c r="P137" s="157">
        <v>53</v>
      </c>
      <c r="Q137" s="27" t="s">
        <v>809</v>
      </c>
      <c r="R137" s="157" t="s">
        <v>810</v>
      </c>
      <c r="U137" s="19"/>
    </row>
    <row r="138" spans="1:21" s="9" customFormat="1" ht="165">
      <c r="A138" s="63">
        <v>5</v>
      </c>
      <c r="B138" s="98" t="s">
        <v>1115</v>
      </c>
      <c r="C138" s="35" t="s">
        <v>368</v>
      </c>
      <c r="D138" s="35" t="s">
        <v>1223</v>
      </c>
      <c r="E138" s="35" t="s">
        <v>22</v>
      </c>
      <c r="F138" s="35" t="s">
        <v>369</v>
      </c>
      <c r="G138" s="35" t="s">
        <v>1</v>
      </c>
      <c r="H138" s="35" t="s">
        <v>370</v>
      </c>
      <c r="I138" s="35" t="s">
        <v>371</v>
      </c>
      <c r="J138" s="35" t="s">
        <v>372</v>
      </c>
      <c r="K138" s="35" t="s">
        <v>95</v>
      </c>
      <c r="L138" s="35" t="s">
        <v>373</v>
      </c>
      <c r="M138" s="35" t="s">
        <v>374</v>
      </c>
      <c r="N138" s="35">
        <v>32</v>
      </c>
      <c r="O138" s="35">
        <v>64</v>
      </c>
      <c r="P138" s="35">
        <v>96</v>
      </c>
      <c r="Q138" s="35" t="s">
        <v>375</v>
      </c>
      <c r="R138" s="52"/>
      <c r="U138" s="8"/>
    </row>
    <row r="139" spans="1:21" s="9" customFormat="1" ht="165">
      <c r="A139" s="63">
        <v>6</v>
      </c>
      <c r="B139" s="98" t="s">
        <v>1115</v>
      </c>
      <c r="C139" s="98" t="s">
        <v>1116</v>
      </c>
      <c r="D139" s="98" t="s">
        <v>1117</v>
      </c>
      <c r="E139" s="29" t="s">
        <v>22</v>
      </c>
      <c r="F139" s="99" t="s">
        <v>1118</v>
      </c>
      <c r="G139" s="98" t="s">
        <v>1119</v>
      </c>
      <c r="H139" s="98" t="s">
        <v>1120</v>
      </c>
      <c r="I139" s="98" t="s">
        <v>1121</v>
      </c>
      <c r="J139" s="98" t="s">
        <v>1122</v>
      </c>
      <c r="K139" s="98" t="s">
        <v>95</v>
      </c>
      <c r="L139" s="98" t="s">
        <v>1123</v>
      </c>
      <c r="M139" s="98" t="s">
        <v>1124</v>
      </c>
      <c r="N139" s="98">
        <v>10</v>
      </c>
      <c r="O139" s="98">
        <v>14</v>
      </c>
      <c r="P139" s="28">
        <v>24</v>
      </c>
      <c r="Q139" s="100" t="s">
        <v>1227</v>
      </c>
      <c r="R139" s="52"/>
      <c r="U139" s="8"/>
    </row>
    <row r="140" spans="1:21" s="9" customFormat="1" ht="30" customHeight="1">
      <c r="A140" s="30"/>
      <c r="B140" s="30"/>
      <c r="C140" s="30"/>
      <c r="D140" s="30" t="s">
        <v>1224</v>
      </c>
      <c r="E140" s="30"/>
      <c r="F140" s="30"/>
      <c r="G140" s="30"/>
      <c r="H140" s="30"/>
      <c r="I140" s="30"/>
      <c r="J140" s="30"/>
      <c r="K140" s="30"/>
      <c r="L140" s="30"/>
      <c r="M140" s="30" t="s">
        <v>499</v>
      </c>
      <c r="N140" s="30">
        <v>122</v>
      </c>
      <c r="O140" s="30">
        <v>214</v>
      </c>
      <c r="P140" s="30">
        <v>336</v>
      </c>
      <c r="Q140" s="30"/>
      <c r="R140" s="30"/>
      <c r="U140" s="8"/>
    </row>
    <row r="141" spans="1:21" s="9" customFormat="1" ht="30" customHeight="1">
      <c r="A141" s="32"/>
      <c r="B141" s="32"/>
      <c r="C141" s="32"/>
      <c r="D141" s="32"/>
      <c r="E141" s="32"/>
      <c r="F141" s="32"/>
      <c r="G141" s="32"/>
      <c r="H141" s="32"/>
      <c r="I141" s="32"/>
      <c r="J141" s="32"/>
      <c r="K141" s="32"/>
      <c r="L141" s="32"/>
      <c r="M141" s="32" t="s">
        <v>500</v>
      </c>
      <c r="N141" s="34">
        <f>N140/P140</f>
        <v>0.3630952380952381</v>
      </c>
      <c r="O141" s="34">
        <f>O140/P140</f>
        <v>0.6369047619047619</v>
      </c>
      <c r="P141" s="34">
        <v>1</v>
      </c>
      <c r="Q141" s="32"/>
      <c r="R141" s="32"/>
      <c r="U141" s="8"/>
    </row>
    <row r="142" spans="1:21" s="9" customFormat="1" ht="30" customHeight="1">
      <c r="A142" s="32"/>
      <c r="B142" s="32"/>
      <c r="C142" s="32"/>
      <c r="D142" s="32"/>
      <c r="E142" s="32"/>
      <c r="F142" s="32"/>
      <c r="G142" s="32"/>
      <c r="H142" s="32"/>
      <c r="I142" s="32"/>
      <c r="J142" s="32"/>
      <c r="K142" s="32"/>
      <c r="L142" s="32"/>
      <c r="M142" s="32"/>
      <c r="N142" s="34"/>
      <c r="O142" s="34"/>
      <c r="P142" s="34"/>
      <c r="Q142" s="32"/>
      <c r="R142" s="32"/>
      <c r="U142" s="8"/>
    </row>
    <row r="143" spans="1:21" s="18" customFormat="1" ht="60" customHeight="1">
      <c r="A143" s="177" t="s">
        <v>512</v>
      </c>
      <c r="B143" s="177"/>
      <c r="C143" s="177"/>
      <c r="D143" s="177"/>
      <c r="E143" s="177"/>
      <c r="F143" s="177"/>
      <c r="G143" s="177"/>
      <c r="H143" s="177"/>
      <c r="I143" s="177"/>
      <c r="J143" s="177"/>
      <c r="K143" s="177"/>
      <c r="L143" s="177"/>
      <c r="M143" s="177"/>
      <c r="N143" s="177"/>
      <c r="O143" s="177"/>
      <c r="P143" s="177"/>
      <c r="Q143" s="177"/>
      <c r="R143" s="177"/>
      <c r="U143" s="19"/>
    </row>
    <row r="144" spans="1:21" s="18" customFormat="1" ht="136.5" customHeight="1">
      <c r="A144" s="63" t="s">
        <v>549</v>
      </c>
      <c r="B144" s="63" t="s">
        <v>550</v>
      </c>
      <c r="C144" s="63" t="s">
        <v>551</v>
      </c>
      <c r="D144" s="63" t="s">
        <v>557</v>
      </c>
      <c r="E144" s="64" t="s">
        <v>558</v>
      </c>
      <c r="F144" s="64" t="s">
        <v>552</v>
      </c>
      <c r="G144" s="64" t="s">
        <v>559</v>
      </c>
      <c r="H144" s="64" t="s">
        <v>560</v>
      </c>
      <c r="I144" s="64" t="s">
        <v>571</v>
      </c>
      <c r="J144" s="64" t="s">
        <v>567</v>
      </c>
      <c r="K144" s="64" t="s">
        <v>561</v>
      </c>
      <c r="L144" s="64" t="s">
        <v>562</v>
      </c>
      <c r="M144" s="64" t="s">
        <v>553</v>
      </c>
      <c r="N144" s="176" t="s">
        <v>554</v>
      </c>
      <c r="O144" s="176"/>
      <c r="P144" s="176"/>
      <c r="Q144" s="65" t="s">
        <v>555</v>
      </c>
      <c r="R144" s="65" t="s">
        <v>556</v>
      </c>
      <c r="U144" s="19"/>
    </row>
    <row r="145" spans="1:21" s="9" customFormat="1" ht="198">
      <c r="A145" s="35">
        <v>1</v>
      </c>
      <c r="B145" s="112" t="s">
        <v>664</v>
      </c>
      <c r="C145" s="26" t="s">
        <v>686</v>
      </c>
      <c r="D145" s="26" t="s">
        <v>687</v>
      </c>
      <c r="E145" s="26" t="s">
        <v>0</v>
      </c>
      <c r="F145" s="26" t="s">
        <v>688</v>
      </c>
      <c r="G145" s="26" t="s">
        <v>689</v>
      </c>
      <c r="H145" s="26" t="s">
        <v>690</v>
      </c>
      <c r="I145" s="26" t="s">
        <v>691</v>
      </c>
      <c r="J145" s="26" t="s">
        <v>692</v>
      </c>
      <c r="K145" s="26" t="s">
        <v>693</v>
      </c>
      <c r="L145" s="26" t="s">
        <v>694</v>
      </c>
      <c r="M145" s="26" t="s">
        <v>695</v>
      </c>
      <c r="N145" s="26">
        <v>9</v>
      </c>
      <c r="O145" s="26">
        <v>111</v>
      </c>
      <c r="P145" s="26">
        <f>N145+O145</f>
        <v>120</v>
      </c>
      <c r="Q145" s="26" t="s">
        <v>668</v>
      </c>
      <c r="R145" s="90"/>
      <c r="U145" s="8"/>
    </row>
    <row r="146" spans="1:21" s="9" customFormat="1" ht="198">
      <c r="A146" s="35">
        <v>2</v>
      </c>
      <c r="B146" s="153" t="s">
        <v>376</v>
      </c>
      <c r="C146" s="28" t="s">
        <v>380</v>
      </c>
      <c r="D146" s="28" t="s">
        <v>381</v>
      </c>
      <c r="E146" s="28" t="s">
        <v>0</v>
      </c>
      <c r="F146" s="28" t="s">
        <v>377</v>
      </c>
      <c r="G146" s="28" t="s">
        <v>33</v>
      </c>
      <c r="H146" s="28" t="s">
        <v>532</v>
      </c>
      <c r="I146" s="28" t="s">
        <v>378</v>
      </c>
      <c r="J146" s="28" t="s">
        <v>346</v>
      </c>
      <c r="K146" s="28" t="s">
        <v>156</v>
      </c>
      <c r="L146" s="28" t="s">
        <v>382</v>
      </c>
      <c r="M146" s="28" t="s">
        <v>383</v>
      </c>
      <c r="N146" s="57">
        <v>5</v>
      </c>
      <c r="O146" s="57">
        <v>67</v>
      </c>
      <c r="P146" s="40">
        <f>N146+O146</f>
        <v>72</v>
      </c>
      <c r="Q146" s="98" t="s">
        <v>379</v>
      </c>
      <c r="R146" s="81"/>
      <c r="U146" s="8"/>
    </row>
    <row r="147" spans="1:21" s="9" customFormat="1" ht="165">
      <c r="A147" s="35">
        <v>3</v>
      </c>
      <c r="B147" s="173" t="s">
        <v>821</v>
      </c>
      <c r="C147" s="159" t="s">
        <v>811</v>
      </c>
      <c r="D147" s="159" t="s">
        <v>815</v>
      </c>
      <c r="E147" s="54" t="s">
        <v>22</v>
      </c>
      <c r="F147" s="160" t="s">
        <v>812</v>
      </c>
      <c r="G147" s="160" t="s">
        <v>816</v>
      </c>
      <c r="H147" s="160" t="s">
        <v>817</v>
      </c>
      <c r="I147" s="159" t="s">
        <v>78</v>
      </c>
      <c r="J147" s="161" t="s">
        <v>818</v>
      </c>
      <c r="K147" s="159" t="s">
        <v>813</v>
      </c>
      <c r="L147" s="159" t="s">
        <v>819</v>
      </c>
      <c r="M147" s="159" t="s">
        <v>814</v>
      </c>
      <c r="N147" s="159">
        <v>0</v>
      </c>
      <c r="O147" s="159">
        <v>30</v>
      </c>
      <c r="P147" s="159">
        <v>30</v>
      </c>
      <c r="Q147" s="160" t="s">
        <v>820</v>
      </c>
      <c r="R147" s="81"/>
      <c r="U147" s="8"/>
    </row>
    <row r="148" spans="1:21" s="9" customFormat="1" ht="165">
      <c r="A148" s="35">
        <v>4</v>
      </c>
      <c r="B148" s="112" t="s">
        <v>384</v>
      </c>
      <c r="C148" s="26" t="s">
        <v>823</v>
      </c>
      <c r="D148" s="26" t="s">
        <v>824</v>
      </c>
      <c r="E148" s="26" t="s">
        <v>25</v>
      </c>
      <c r="F148" s="26" t="s">
        <v>825</v>
      </c>
      <c r="G148" s="26" t="s">
        <v>822</v>
      </c>
      <c r="H148" s="26" t="s">
        <v>826</v>
      </c>
      <c r="I148" s="26" t="s">
        <v>827</v>
      </c>
      <c r="J148" s="26" t="s">
        <v>327</v>
      </c>
      <c r="K148" s="26" t="s">
        <v>844</v>
      </c>
      <c r="L148" s="26" t="s">
        <v>828</v>
      </c>
      <c r="M148" s="26" t="s">
        <v>829</v>
      </c>
      <c r="N148" s="26">
        <v>14</v>
      </c>
      <c r="O148" s="26">
        <v>60</v>
      </c>
      <c r="P148" s="26">
        <f>SUM(N148:O148)</f>
        <v>74</v>
      </c>
      <c r="Q148" s="26" t="s">
        <v>830</v>
      </c>
      <c r="R148" s="55"/>
      <c r="U148" s="8"/>
    </row>
    <row r="149" spans="1:21" s="9" customFormat="1" ht="165">
      <c r="A149" s="35">
        <v>5</v>
      </c>
      <c r="B149" s="112" t="s">
        <v>384</v>
      </c>
      <c r="C149" s="26" t="s">
        <v>831</v>
      </c>
      <c r="D149" s="26" t="s">
        <v>832</v>
      </c>
      <c r="E149" s="26" t="s">
        <v>25</v>
      </c>
      <c r="F149" s="26" t="s">
        <v>833</v>
      </c>
      <c r="G149" s="26" t="s">
        <v>822</v>
      </c>
      <c r="H149" s="26" t="s">
        <v>834</v>
      </c>
      <c r="I149" s="26" t="s">
        <v>835</v>
      </c>
      <c r="J149" s="26" t="s">
        <v>346</v>
      </c>
      <c r="K149" s="26" t="s">
        <v>844</v>
      </c>
      <c r="L149" s="26" t="s">
        <v>836</v>
      </c>
      <c r="M149" s="26" t="s">
        <v>837</v>
      </c>
      <c r="N149" s="26">
        <v>1</v>
      </c>
      <c r="O149" s="26">
        <v>39</v>
      </c>
      <c r="P149" s="26">
        <f>N149+O149</f>
        <v>40</v>
      </c>
      <c r="Q149" s="26" t="s">
        <v>830</v>
      </c>
      <c r="R149" s="55"/>
      <c r="U149" s="8"/>
    </row>
    <row r="150" spans="1:21" s="9" customFormat="1" ht="165">
      <c r="A150" s="54">
        <v>6</v>
      </c>
      <c r="B150" s="26" t="s">
        <v>384</v>
      </c>
      <c r="C150" s="26" t="s">
        <v>838</v>
      </c>
      <c r="D150" s="26" t="s">
        <v>839</v>
      </c>
      <c r="E150" s="26" t="s">
        <v>25</v>
      </c>
      <c r="F150" s="26" t="s">
        <v>840</v>
      </c>
      <c r="G150" s="26" t="s">
        <v>822</v>
      </c>
      <c r="H150" s="26" t="s">
        <v>841</v>
      </c>
      <c r="I150" s="26" t="s">
        <v>835</v>
      </c>
      <c r="J150" s="26" t="s">
        <v>327</v>
      </c>
      <c r="K150" s="26" t="s">
        <v>844</v>
      </c>
      <c r="L150" s="26" t="s">
        <v>842</v>
      </c>
      <c r="M150" s="26" t="s">
        <v>843</v>
      </c>
      <c r="N150" s="26">
        <v>0</v>
      </c>
      <c r="O150" s="26">
        <v>80</v>
      </c>
      <c r="P150" s="26">
        <f>N150+O150</f>
        <v>80</v>
      </c>
      <c r="Q150" s="26" t="s">
        <v>830</v>
      </c>
      <c r="R150" s="55"/>
      <c r="U150" s="8"/>
    </row>
    <row r="151" spans="1:21" s="10" customFormat="1" ht="30" customHeight="1">
      <c r="A151" s="30"/>
      <c r="B151" s="30"/>
      <c r="C151" s="30"/>
      <c r="D151" s="30" t="s">
        <v>1228</v>
      </c>
      <c r="E151" s="31"/>
      <c r="F151" s="30"/>
      <c r="G151" s="30"/>
      <c r="H151" s="30"/>
      <c r="I151" s="30"/>
      <c r="J151" s="30"/>
      <c r="K151" s="30"/>
      <c r="L151" s="30"/>
      <c r="M151" s="30" t="s">
        <v>499</v>
      </c>
      <c r="N151" s="30">
        <f>SUM(N145:N150)</f>
        <v>29</v>
      </c>
      <c r="O151" s="30">
        <f>SUM(O145:O150)</f>
        <v>387</v>
      </c>
      <c r="P151" s="30">
        <f>SUM(P145:P150)</f>
        <v>416</v>
      </c>
      <c r="Q151" s="30"/>
      <c r="R151" s="50"/>
      <c r="U151" s="11"/>
    </row>
    <row r="152" spans="1:21" s="10" customFormat="1" ht="30" customHeight="1">
      <c r="A152" s="32"/>
      <c r="B152" s="32"/>
      <c r="C152" s="32"/>
      <c r="D152" s="32"/>
      <c r="E152" s="33"/>
      <c r="F152" s="32"/>
      <c r="G152" s="32"/>
      <c r="H152" s="32"/>
      <c r="I152" s="32"/>
      <c r="J152" s="32"/>
      <c r="K152" s="32"/>
      <c r="L152" s="32"/>
      <c r="M152" s="32" t="s">
        <v>500</v>
      </c>
      <c r="N152" s="34">
        <f>N151/P151</f>
        <v>0.06971153846153846</v>
      </c>
      <c r="O152" s="34">
        <f>O151/P151</f>
        <v>0.9302884615384616</v>
      </c>
      <c r="P152" s="34">
        <v>1</v>
      </c>
      <c r="Q152" s="32"/>
      <c r="R152" s="39"/>
      <c r="U152" s="11"/>
    </row>
    <row r="153" spans="1:21" s="10" customFormat="1" ht="39" customHeight="1">
      <c r="A153" s="32"/>
      <c r="B153" s="32"/>
      <c r="C153" s="32"/>
      <c r="D153" s="32"/>
      <c r="E153" s="33"/>
      <c r="F153" s="32"/>
      <c r="G153" s="32"/>
      <c r="H153" s="32"/>
      <c r="I153" s="32"/>
      <c r="J153" s="32"/>
      <c r="K153" s="32"/>
      <c r="L153" s="32"/>
      <c r="M153" s="32"/>
      <c r="N153" s="32"/>
      <c r="O153" s="32"/>
      <c r="P153" s="32"/>
      <c r="Q153" s="32"/>
      <c r="R153" s="39"/>
      <c r="U153" s="11"/>
    </row>
    <row r="154" spans="1:21" s="18" customFormat="1" ht="69" customHeight="1">
      <c r="A154" s="177" t="s">
        <v>513</v>
      </c>
      <c r="B154" s="177"/>
      <c r="C154" s="177"/>
      <c r="D154" s="177"/>
      <c r="E154" s="177"/>
      <c r="F154" s="177"/>
      <c r="G154" s="177"/>
      <c r="H154" s="177"/>
      <c r="I154" s="177"/>
      <c r="J154" s="177"/>
      <c r="K154" s="177"/>
      <c r="L154" s="177"/>
      <c r="M154" s="177"/>
      <c r="N154" s="177"/>
      <c r="O154" s="177"/>
      <c r="P154" s="177"/>
      <c r="Q154" s="177"/>
      <c r="R154" s="177"/>
      <c r="U154" s="19"/>
    </row>
    <row r="155" spans="1:21" s="18" customFormat="1" ht="97.5" customHeight="1">
      <c r="A155" s="63" t="s">
        <v>549</v>
      </c>
      <c r="B155" s="63" t="s">
        <v>550</v>
      </c>
      <c r="C155" s="63" t="s">
        <v>551</v>
      </c>
      <c r="D155" s="63" t="s">
        <v>557</v>
      </c>
      <c r="E155" s="64" t="s">
        <v>558</v>
      </c>
      <c r="F155" s="64" t="s">
        <v>552</v>
      </c>
      <c r="G155" s="64" t="s">
        <v>559</v>
      </c>
      <c r="H155" s="64" t="s">
        <v>560</v>
      </c>
      <c r="I155" s="64" t="s">
        <v>571</v>
      </c>
      <c r="J155" s="64" t="s">
        <v>570</v>
      </c>
      <c r="K155" s="64" t="s">
        <v>561</v>
      </c>
      <c r="L155" s="64" t="s">
        <v>562</v>
      </c>
      <c r="M155" s="64" t="s">
        <v>553</v>
      </c>
      <c r="N155" s="176" t="s">
        <v>554</v>
      </c>
      <c r="O155" s="176"/>
      <c r="P155" s="176"/>
      <c r="Q155" s="65" t="s">
        <v>555</v>
      </c>
      <c r="R155" s="65" t="s">
        <v>556</v>
      </c>
      <c r="U155" s="19"/>
    </row>
    <row r="156" spans="1:21" s="9" customFormat="1" ht="165">
      <c r="A156" s="35">
        <v>1</v>
      </c>
      <c r="B156" s="35" t="s">
        <v>390</v>
      </c>
      <c r="C156" s="35" t="s">
        <v>391</v>
      </c>
      <c r="D156" s="35" t="s">
        <v>392</v>
      </c>
      <c r="E156" s="55" t="s">
        <v>87</v>
      </c>
      <c r="F156" s="35" t="s">
        <v>393</v>
      </c>
      <c r="G156" s="35" t="s">
        <v>394</v>
      </c>
      <c r="H156" s="35" t="s">
        <v>533</v>
      </c>
      <c r="I156" s="35" t="s">
        <v>396</v>
      </c>
      <c r="J156" s="35" t="s">
        <v>397</v>
      </c>
      <c r="K156" s="35" t="s">
        <v>398</v>
      </c>
      <c r="L156" s="35" t="s">
        <v>399</v>
      </c>
      <c r="M156" s="35" t="s">
        <v>400</v>
      </c>
      <c r="N156" s="35">
        <v>7</v>
      </c>
      <c r="O156" s="35">
        <v>20</v>
      </c>
      <c r="P156" s="35">
        <v>27</v>
      </c>
      <c r="Q156" s="35" t="s">
        <v>401</v>
      </c>
      <c r="R156" s="63" t="s">
        <v>402</v>
      </c>
      <c r="U156" s="8"/>
    </row>
    <row r="157" spans="1:21" s="9" customFormat="1" ht="165">
      <c r="A157" s="66">
        <v>2</v>
      </c>
      <c r="B157" s="24" t="s">
        <v>390</v>
      </c>
      <c r="C157" s="24" t="s">
        <v>403</v>
      </c>
      <c r="D157" s="24" t="s">
        <v>392</v>
      </c>
      <c r="E157" s="56" t="s">
        <v>87</v>
      </c>
      <c r="F157" s="24" t="s">
        <v>393</v>
      </c>
      <c r="G157" s="24" t="s">
        <v>394</v>
      </c>
      <c r="H157" s="24" t="s">
        <v>534</v>
      </c>
      <c r="I157" s="24" t="s">
        <v>396</v>
      </c>
      <c r="J157" s="24" t="s">
        <v>397</v>
      </c>
      <c r="K157" s="24" t="s">
        <v>398</v>
      </c>
      <c r="L157" s="24" t="s">
        <v>399</v>
      </c>
      <c r="M157" s="24" t="s">
        <v>400</v>
      </c>
      <c r="N157" s="24">
        <v>8</v>
      </c>
      <c r="O157" s="24">
        <v>15</v>
      </c>
      <c r="P157" s="24">
        <v>23</v>
      </c>
      <c r="Q157" s="51" t="s">
        <v>401</v>
      </c>
      <c r="R157" s="38" t="s">
        <v>404</v>
      </c>
      <c r="U157" s="8"/>
    </row>
    <row r="158" spans="1:21" s="9" customFormat="1" ht="165">
      <c r="A158" s="35">
        <v>3</v>
      </c>
      <c r="B158" s="26" t="s">
        <v>390</v>
      </c>
      <c r="C158" s="26" t="s">
        <v>405</v>
      </c>
      <c r="D158" s="26" t="s">
        <v>406</v>
      </c>
      <c r="E158" s="45" t="s">
        <v>87</v>
      </c>
      <c r="F158" s="26" t="s">
        <v>393</v>
      </c>
      <c r="G158" s="26" t="s">
        <v>394</v>
      </c>
      <c r="H158" s="26" t="s">
        <v>535</v>
      </c>
      <c r="I158" s="26" t="s">
        <v>396</v>
      </c>
      <c r="J158" s="26" t="s">
        <v>397</v>
      </c>
      <c r="K158" s="26" t="s">
        <v>398</v>
      </c>
      <c r="L158" s="26" t="s">
        <v>399</v>
      </c>
      <c r="M158" s="26" t="s">
        <v>407</v>
      </c>
      <c r="N158" s="26">
        <v>40</v>
      </c>
      <c r="O158" s="26">
        <v>38</v>
      </c>
      <c r="P158" s="26">
        <v>78</v>
      </c>
      <c r="Q158" s="37" t="s">
        <v>401</v>
      </c>
      <c r="R158" s="63" t="s">
        <v>408</v>
      </c>
      <c r="U158" s="8"/>
    </row>
    <row r="159" spans="1:21" s="9" customFormat="1" ht="165">
      <c r="A159" s="35">
        <v>4</v>
      </c>
      <c r="B159" s="26" t="s">
        <v>390</v>
      </c>
      <c r="C159" s="26" t="s">
        <v>409</v>
      </c>
      <c r="D159" s="26" t="s">
        <v>410</v>
      </c>
      <c r="E159" s="45" t="s">
        <v>87</v>
      </c>
      <c r="F159" s="26" t="s">
        <v>393</v>
      </c>
      <c r="G159" s="26" t="s">
        <v>394</v>
      </c>
      <c r="H159" s="26" t="s">
        <v>536</v>
      </c>
      <c r="I159" s="26" t="s">
        <v>396</v>
      </c>
      <c r="J159" s="26" t="s">
        <v>397</v>
      </c>
      <c r="K159" s="26" t="s">
        <v>398</v>
      </c>
      <c r="L159" s="26" t="s">
        <v>399</v>
      </c>
      <c r="M159" s="26" t="s">
        <v>411</v>
      </c>
      <c r="N159" s="26">
        <v>13</v>
      </c>
      <c r="O159" s="26">
        <v>6</v>
      </c>
      <c r="P159" s="26">
        <v>19</v>
      </c>
      <c r="Q159" s="37" t="s">
        <v>401</v>
      </c>
      <c r="R159" s="63" t="s">
        <v>412</v>
      </c>
      <c r="U159" s="8"/>
    </row>
    <row r="160" spans="1:21" s="9" customFormat="1" ht="165">
      <c r="A160" s="66">
        <v>5</v>
      </c>
      <c r="B160" s="26" t="s">
        <v>390</v>
      </c>
      <c r="C160" s="26" t="s">
        <v>409</v>
      </c>
      <c r="D160" s="26" t="s">
        <v>413</v>
      </c>
      <c r="E160" s="45" t="s">
        <v>87</v>
      </c>
      <c r="F160" s="26" t="s">
        <v>393</v>
      </c>
      <c r="G160" s="26" t="s">
        <v>394</v>
      </c>
      <c r="H160" s="26" t="s">
        <v>537</v>
      </c>
      <c r="I160" s="26" t="s">
        <v>396</v>
      </c>
      <c r="J160" s="26" t="s">
        <v>397</v>
      </c>
      <c r="K160" s="26" t="s">
        <v>398</v>
      </c>
      <c r="L160" s="26" t="s">
        <v>399</v>
      </c>
      <c r="M160" s="26" t="s">
        <v>411</v>
      </c>
      <c r="N160" s="26">
        <v>8</v>
      </c>
      <c r="O160" s="26">
        <v>12</v>
      </c>
      <c r="P160" s="26">
        <v>20</v>
      </c>
      <c r="Q160" s="26" t="s">
        <v>401</v>
      </c>
      <c r="R160" s="63" t="s">
        <v>414</v>
      </c>
      <c r="U160" s="8"/>
    </row>
    <row r="161" spans="1:21" s="9" customFormat="1" ht="165">
      <c r="A161" s="35">
        <v>6</v>
      </c>
      <c r="B161" s="26" t="s">
        <v>390</v>
      </c>
      <c r="C161" s="26" t="s">
        <v>415</v>
      </c>
      <c r="D161" s="26" t="s">
        <v>416</v>
      </c>
      <c r="E161" s="45" t="s">
        <v>87</v>
      </c>
      <c r="F161" s="26" t="s">
        <v>393</v>
      </c>
      <c r="G161" s="26" t="s">
        <v>394</v>
      </c>
      <c r="H161" s="26" t="s">
        <v>538</v>
      </c>
      <c r="I161" s="26" t="s">
        <v>396</v>
      </c>
      <c r="J161" s="26" t="s">
        <v>397</v>
      </c>
      <c r="K161" s="26" t="s">
        <v>398</v>
      </c>
      <c r="L161" s="26" t="s">
        <v>399</v>
      </c>
      <c r="M161" s="26" t="s">
        <v>400</v>
      </c>
      <c r="N161" s="26">
        <v>35</v>
      </c>
      <c r="O161" s="26">
        <v>15</v>
      </c>
      <c r="P161" s="26">
        <v>50</v>
      </c>
      <c r="Q161" s="26" t="s">
        <v>401</v>
      </c>
      <c r="R161" s="63" t="s">
        <v>417</v>
      </c>
      <c r="U161" s="8"/>
    </row>
    <row r="162" spans="1:21" s="9" customFormat="1" ht="165">
      <c r="A162" s="35">
        <v>7</v>
      </c>
      <c r="B162" s="26" t="s">
        <v>390</v>
      </c>
      <c r="C162" s="26" t="s">
        <v>418</v>
      </c>
      <c r="D162" s="26" t="s">
        <v>419</v>
      </c>
      <c r="E162" s="45" t="s">
        <v>87</v>
      </c>
      <c r="F162" s="26" t="s">
        <v>393</v>
      </c>
      <c r="G162" s="26" t="s">
        <v>394</v>
      </c>
      <c r="H162" s="26" t="s">
        <v>420</v>
      </c>
      <c r="I162" s="26" t="s">
        <v>396</v>
      </c>
      <c r="J162" s="26" t="s">
        <v>397</v>
      </c>
      <c r="K162" s="26" t="s">
        <v>398</v>
      </c>
      <c r="L162" s="26" t="s">
        <v>399</v>
      </c>
      <c r="M162" s="26" t="s">
        <v>421</v>
      </c>
      <c r="N162" s="26">
        <v>35</v>
      </c>
      <c r="O162" s="26">
        <v>4</v>
      </c>
      <c r="P162" s="26">
        <v>39</v>
      </c>
      <c r="Q162" s="26" t="s">
        <v>401</v>
      </c>
      <c r="R162" s="63" t="s">
        <v>422</v>
      </c>
      <c r="U162" s="8"/>
    </row>
    <row r="163" spans="1:21" s="9" customFormat="1" ht="165">
      <c r="A163" s="66">
        <v>8</v>
      </c>
      <c r="B163" s="43" t="s">
        <v>218</v>
      </c>
      <c r="C163" s="26" t="s">
        <v>423</v>
      </c>
      <c r="D163" s="26" t="s">
        <v>424</v>
      </c>
      <c r="E163" s="27" t="s">
        <v>425</v>
      </c>
      <c r="F163" s="26" t="s">
        <v>426</v>
      </c>
      <c r="G163" s="26" t="s">
        <v>427</v>
      </c>
      <c r="H163" s="26" t="s">
        <v>539</v>
      </c>
      <c r="I163" s="26" t="s">
        <v>201</v>
      </c>
      <c r="J163" s="26" t="s">
        <v>346</v>
      </c>
      <c r="K163" s="26" t="s">
        <v>428</v>
      </c>
      <c r="L163" s="26" t="s">
        <v>429</v>
      </c>
      <c r="M163" s="26" t="s">
        <v>430</v>
      </c>
      <c r="N163" s="26">
        <v>0</v>
      </c>
      <c r="O163" s="26">
        <v>120</v>
      </c>
      <c r="P163" s="26">
        <v>120</v>
      </c>
      <c r="Q163" s="26" t="s">
        <v>431</v>
      </c>
      <c r="R163" s="63" t="s">
        <v>432</v>
      </c>
      <c r="U163" s="8"/>
    </row>
    <row r="164" spans="1:21" s="9" customFormat="1" ht="165">
      <c r="A164" s="35">
        <v>9</v>
      </c>
      <c r="B164" s="26" t="s">
        <v>390</v>
      </c>
      <c r="C164" s="26" t="s">
        <v>433</v>
      </c>
      <c r="D164" s="26" t="s">
        <v>434</v>
      </c>
      <c r="E164" s="45" t="s">
        <v>87</v>
      </c>
      <c r="F164" s="26" t="s">
        <v>393</v>
      </c>
      <c r="G164" s="26" t="s">
        <v>394</v>
      </c>
      <c r="H164" s="26" t="s">
        <v>540</v>
      </c>
      <c r="I164" s="26" t="s">
        <v>396</v>
      </c>
      <c r="J164" s="26" t="s">
        <v>397</v>
      </c>
      <c r="K164" s="26" t="s">
        <v>398</v>
      </c>
      <c r="L164" s="26" t="s">
        <v>399</v>
      </c>
      <c r="M164" s="26" t="s">
        <v>435</v>
      </c>
      <c r="N164" s="26">
        <v>46</v>
      </c>
      <c r="O164" s="26">
        <v>10</v>
      </c>
      <c r="P164" s="26">
        <v>56</v>
      </c>
      <c r="Q164" s="26" t="s">
        <v>401</v>
      </c>
      <c r="R164" s="63" t="s">
        <v>436</v>
      </c>
      <c r="U164" s="8"/>
    </row>
    <row r="165" spans="1:21" s="9" customFormat="1" ht="165">
      <c r="A165" s="35">
        <v>10</v>
      </c>
      <c r="B165" s="26" t="s">
        <v>390</v>
      </c>
      <c r="C165" s="26" t="s">
        <v>437</v>
      </c>
      <c r="D165" s="26" t="s">
        <v>438</v>
      </c>
      <c r="E165" s="45" t="s">
        <v>87</v>
      </c>
      <c r="F165" s="26" t="s">
        <v>393</v>
      </c>
      <c r="G165" s="26" t="s">
        <v>394</v>
      </c>
      <c r="H165" s="26" t="s">
        <v>541</v>
      </c>
      <c r="I165" s="26" t="s">
        <v>396</v>
      </c>
      <c r="J165" s="26" t="s">
        <v>397</v>
      </c>
      <c r="K165" s="26" t="s">
        <v>398</v>
      </c>
      <c r="L165" s="26" t="s">
        <v>399</v>
      </c>
      <c r="M165" s="26" t="s">
        <v>421</v>
      </c>
      <c r="N165" s="26">
        <v>28</v>
      </c>
      <c r="O165" s="26">
        <v>7</v>
      </c>
      <c r="P165" s="26">
        <v>35</v>
      </c>
      <c r="Q165" s="26" t="s">
        <v>401</v>
      </c>
      <c r="R165" s="63" t="s">
        <v>439</v>
      </c>
      <c r="U165" s="8"/>
    </row>
    <row r="166" spans="1:21" s="9" customFormat="1" ht="165">
      <c r="A166" s="66">
        <v>11</v>
      </c>
      <c r="B166" s="26" t="s">
        <v>390</v>
      </c>
      <c r="C166" s="26" t="s">
        <v>440</v>
      </c>
      <c r="D166" s="26" t="s">
        <v>441</v>
      </c>
      <c r="E166" s="45" t="s">
        <v>87</v>
      </c>
      <c r="F166" s="26" t="s">
        <v>393</v>
      </c>
      <c r="G166" s="26" t="s">
        <v>394</v>
      </c>
      <c r="H166" s="26" t="s">
        <v>542</v>
      </c>
      <c r="I166" s="26" t="s">
        <v>396</v>
      </c>
      <c r="J166" s="26" t="s">
        <v>397</v>
      </c>
      <c r="K166" s="26" t="s">
        <v>398</v>
      </c>
      <c r="L166" s="26" t="s">
        <v>399</v>
      </c>
      <c r="M166" s="26" t="s">
        <v>421</v>
      </c>
      <c r="N166" s="26">
        <v>17</v>
      </c>
      <c r="O166" s="26">
        <v>18</v>
      </c>
      <c r="P166" s="26">
        <v>35</v>
      </c>
      <c r="Q166" s="26" t="s">
        <v>401</v>
      </c>
      <c r="R166" s="63" t="s">
        <v>442</v>
      </c>
      <c r="U166" s="8"/>
    </row>
    <row r="167" spans="1:21" s="9" customFormat="1" ht="165">
      <c r="A167" s="35">
        <v>12</v>
      </c>
      <c r="B167" s="26" t="s">
        <v>390</v>
      </c>
      <c r="C167" s="26" t="s">
        <v>443</v>
      </c>
      <c r="D167" s="45" t="s">
        <v>444</v>
      </c>
      <c r="E167" s="45" t="s">
        <v>87</v>
      </c>
      <c r="F167" s="26" t="s">
        <v>393</v>
      </c>
      <c r="G167" s="26" t="s">
        <v>394</v>
      </c>
      <c r="H167" s="26" t="s">
        <v>542</v>
      </c>
      <c r="I167" s="26" t="s">
        <v>396</v>
      </c>
      <c r="J167" s="26" t="s">
        <v>397</v>
      </c>
      <c r="K167" s="26" t="s">
        <v>398</v>
      </c>
      <c r="L167" s="26" t="s">
        <v>399</v>
      </c>
      <c r="M167" s="26" t="s">
        <v>400</v>
      </c>
      <c r="N167" s="26">
        <v>24</v>
      </c>
      <c r="O167" s="26">
        <v>8</v>
      </c>
      <c r="P167" s="26">
        <f>N167+O167</f>
        <v>32</v>
      </c>
      <c r="Q167" s="26" t="s">
        <v>401</v>
      </c>
      <c r="R167" s="63" t="s">
        <v>445</v>
      </c>
      <c r="U167" s="8"/>
    </row>
    <row r="168" spans="1:21" s="9" customFormat="1" ht="165">
      <c r="A168" s="35">
        <v>13</v>
      </c>
      <c r="B168" s="26" t="s">
        <v>390</v>
      </c>
      <c r="C168" s="26" t="s">
        <v>446</v>
      </c>
      <c r="D168" s="26" t="s">
        <v>447</v>
      </c>
      <c r="E168" s="45" t="s">
        <v>87</v>
      </c>
      <c r="F168" s="26" t="s">
        <v>393</v>
      </c>
      <c r="G168" s="26" t="s">
        <v>394</v>
      </c>
      <c r="H168" s="26" t="s">
        <v>395</v>
      </c>
      <c r="I168" s="26" t="s">
        <v>396</v>
      </c>
      <c r="J168" s="26" t="s">
        <v>397</v>
      </c>
      <c r="K168" s="26" t="s">
        <v>398</v>
      </c>
      <c r="L168" s="26" t="s">
        <v>399</v>
      </c>
      <c r="M168" s="26" t="s">
        <v>400</v>
      </c>
      <c r="N168" s="26">
        <v>21</v>
      </c>
      <c r="O168" s="26">
        <v>14</v>
      </c>
      <c r="P168" s="26">
        <f>N168+O168</f>
        <v>35</v>
      </c>
      <c r="Q168" s="26" t="s">
        <v>401</v>
      </c>
      <c r="R168" s="63" t="s">
        <v>448</v>
      </c>
      <c r="U168" s="8"/>
    </row>
    <row r="169" spans="1:21" s="9" customFormat="1" ht="165">
      <c r="A169" s="66">
        <v>14</v>
      </c>
      <c r="B169" s="26" t="s">
        <v>390</v>
      </c>
      <c r="C169" s="26" t="s">
        <v>446</v>
      </c>
      <c r="D169" s="26" t="s">
        <v>449</v>
      </c>
      <c r="E169" s="45" t="s">
        <v>87</v>
      </c>
      <c r="F169" s="26" t="s">
        <v>393</v>
      </c>
      <c r="G169" s="26" t="s">
        <v>394</v>
      </c>
      <c r="H169" s="26" t="s">
        <v>533</v>
      </c>
      <c r="I169" s="26" t="s">
        <v>396</v>
      </c>
      <c r="J169" s="26" t="s">
        <v>397</v>
      </c>
      <c r="K169" s="26" t="s">
        <v>398</v>
      </c>
      <c r="L169" s="26" t="s">
        <v>399</v>
      </c>
      <c r="M169" s="26" t="s">
        <v>400</v>
      </c>
      <c r="N169" s="26">
        <v>21</v>
      </c>
      <c r="O169" s="26">
        <v>13</v>
      </c>
      <c r="P169" s="26">
        <f>N169+O169</f>
        <v>34</v>
      </c>
      <c r="Q169" s="26" t="s">
        <v>401</v>
      </c>
      <c r="R169" s="63" t="s">
        <v>450</v>
      </c>
      <c r="U169" s="8"/>
    </row>
    <row r="170" spans="1:21" s="9" customFormat="1" ht="165">
      <c r="A170" s="35">
        <v>15</v>
      </c>
      <c r="B170" s="26" t="s">
        <v>390</v>
      </c>
      <c r="C170" s="26" t="s">
        <v>451</v>
      </c>
      <c r="D170" s="26" t="s">
        <v>452</v>
      </c>
      <c r="E170" s="45" t="s">
        <v>87</v>
      </c>
      <c r="F170" s="26" t="s">
        <v>393</v>
      </c>
      <c r="G170" s="26" t="s">
        <v>394</v>
      </c>
      <c r="H170" s="26" t="s">
        <v>534</v>
      </c>
      <c r="I170" s="26" t="s">
        <v>396</v>
      </c>
      <c r="J170" s="26" t="s">
        <v>397</v>
      </c>
      <c r="K170" s="26" t="s">
        <v>398</v>
      </c>
      <c r="L170" s="26" t="s">
        <v>399</v>
      </c>
      <c r="M170" s="26" t="s">
        <v>400</v>
      </c>
      <c r="N170" s="26">
        <v>16</v>
      </c>
      <c r="O170" s="26">
        <v>6</v>
      </c>
      <c r="P170" s="26">
        <v>22</v>
      </c>
      <c r="Q170" s="26" t="s">
        <v>401</v>
      </c>
      <c r="R170" s="63" t="s">
        <v>453</v>
      </c>
      <c r="U170" s="8"/>
    </row>
    <row r="171" spans="1:18" s="5" customFormat="1" ht="165">
      <c r="A171" s="35">
        <v>16</v>
      </c>
      <c r="B171" s="26" t="s">
        <v>390</v>
      </c>
      <c r="C171" s="26" t="s">
        <v>454</v>
      </c>
      <c r="D171" s="26" t="s">
        <v>455</v>
      </c>
      <c r="E171" s="45" t="s">
        <v>87</v>
      </c>
      <c r="F171" s="26" t="s">
        <v>393</v>
      </c>
      <c r="G171" s="26" t="s">
        <v>394</v>
      </c>
      <c r="H171" s="26" t="s">
        <v>534</v>
      </c>
      <c r="I171" s="26" t="s">
        <v>396</v>
      </c>
      <c r="J171" s="26" t="s">
        <v>397</v>
      </c>
      <c r="K171" s="26" t="s">
        <v>398</v>
      </c>
      <c r="L171" s="26" t="s">
        <v>399</v>
      </c>
      <c r="M171" s="26" t="s">
        <v>411</v>
      </c>
      <c r="N171" s="26">
        <v>16</v>
      </c>
      <c r="O171" s="26">
        <v>13</v>
      </c>
      <c r="P171" s="26">
        <v>29</v>
      </c>
      <c r="Q171" s="26" t="s">
        <v>401</v>
      </c>
      <c r="R171" s="63" t="s">
        <v>456</v>
      </c>
    </row>
    <row r="172" spans="1:18" s="5" customFormat="1" ht="165">
      <c r="A172" s="66">
        <v>17</v>
      </c>
      <c r="B172" s="28" t="s">
        <v>390</v>
      </c>
      <c r="C172" s="28" t="s">
        <v>457</v>
      </c>
      <c r="D172" s="28" t="s">
        <v>458</v>
      </c>
      <c r="E172" s="57" t="s">
        <v>87</v>
      </c>
      <c r="F172" s="28" t="s">
        <v>393</v>
      </c>
      <c r="G172" s="28" t="s">
        <v>394</v>
      </c>
      <c r="H172" s="28" t="s">
        <v>533</v>
      </c>
      <c r="I172" s="54" t="s">
        <v>78</v>
      </c>
      <c r="J172" s="28" t="s">
        <v>397</v>
      </c>
      <c r="K172" s="28" t="s">
        <v>398</v>
      </c>
      <c r="L172" s="28" t="s">
        <v>399</v>
      </c>
      <c r="M172" s="28" t="s">
        <v>421</v>
      </c>
      <c r="N172" s="28">
        <v>34</v>
      </c>
      <c r="O172" s="28">
        <v>9</v>
      </c>
      <c r="P172" s="28">
        <v>43</v>
      </c>
      <c r="Q172" s="28" t="s">
        <v>401</v>
      </c>
      <c r="R172" s="164" t="s">
        <v>459</v>
      </c>
    </row>
    <row r="173" spans="1:18" s="5" customFormat="1" ht="165">
      <c r="A173" s="35">
        <v>18</v>
      </c>
      <c r="B173" s="26" t="s">
        <v>390</v>
      </c>
      <c r="C173" s="26" t="s">
        <v>902</v>
      </c>
      <c r="D173" s="26" t="s">
        <v>903</v>
      </c>
      <c r="E173" s="26" t="s">
        <v>904</v>
      </c>
      <c r="F173" s="26" t="s">
        <v>393</v>
      </c>
      <c r="G173" s="26" t="s">
        <v>394</v>
      </c>
      <c r="H173" s="26" t="s">
        <v>905</v>
      </c>
      <c r="I173" s="26" t="s">
        <v>396</v>
      </c>
      <c r="J173" s="108" t="s">
        <v>397</v>
      </c>
      <c r="K173" s="26" t="s">
        <v>398</v>
      </c>
      <c r="L173" s="35" t="s">
        <v>399</v>
      </c>
      <c r="M173" s="26" t="s">
        <v>400</v>
      </c>
      <c r="N173" s="26">
        <v>37</v>
      </c>
      <c r="O173" s="26">
        <v>26</v>
      </c>
      <c r="P173" s="26">
        <v>63</v>
      </c>
      <c r="Q173" s="26" t="s">
        <v>401</v>
      </c>
      <c r="R173" s="63" t="s">
        <v>906</v>
      </c>
    </row>
    <row r="174" spans="1:18" s="5" customFormat="1" ht="165">
      <c r="A174" s="35">
        <v>19</v>
      </c>
      <c r="B174" s="26" t="s">
        <v>390</v>
      </c>
      <c r="C174" s="26" t="s">
        <v>907</v>
      </c>
      <c r="D174" s="26" t="s">
        <v>908</v>
      </c>
      <c r="E174" s="26" t="s">
        <v>87</v>
      </c>
      <c r="F174" s="26" t="s">
        <v>393</v>
      </c>
      <c r="G174" s="26" t="s">
        <v>394</v>
      </c>
      <c r="H174" s="26" t="s">
        <v>909</v>
      </c>
      <c r="I174" s="26" t="s">
        <v>396</v>
      </c>
      <c r="J174" s="108" t="s">
        <v>910</v>
      </c>
      <c r="K174" s="26" t="s">
        <v>398</v>
      </c>
      <c r="L174" s="35" t="s">
        <v>399</v>
      </c>
      <c r="M174" s="26" t="s">
        <v>400</v>
      </c>
      <c r="N174" s="26">
        <v>24</v>
      </c>
      <c r="O174" s="26">
        <v>22</v>
      </c>
      <c r="P174" s="26">
        <v>46</v>
      </c>
      <c r="Q174" s="26" t="s">
        <v>911</v>
      </c>
      <c r="R174" s="63" t="s">
        <v>912</v>
      </c>
    </row>
    <row r="175" spans="1:18" s="5" customFormat="1" ht="330">
      <c r="A175" s="66">
        <v>20</v>
      </c>
      <c r="B175" s="108" t="s">
        <v>913</v>
      </c>
      <c r="C175" s="26" t="s">
        <v>914</v>
      </c>
      <c r="D175" s="26" t="s">
        <v>915</v>
      </c>
      <c r="E175" s="26" t="s">
        <v>916</v>
      </c>
      <c r="F175" s="26" t="s">
        <v>917</v>
      </c>
      <c r="G175" s="108" t="s">
        <v>918</v>
      </c>
      <c r="H175" s="26" t="s">
        <v>919</v>
      </c>
      <c r="I175" s="108" t="s">
        <v>920</v>
      </c>
      <c r="J175" s="108" t="s">
        <v>921</v>
      </c>
      <c r="K175" s="108" t="s">
        <v>922</v>
      </c>
      <c r="L175" s="119" t="s">
        <v>923</v>
      </c>
      <c r="M175" s="121" t="s">
        <v>924</v>
      </c>
      <c r="N175" s="26">
        <v>28</v>
      </c>
      <c r="O175" s="26">
        <v>67</v>
      </c>
      <c r="P175" s="26">
        <v>95</v>
      </c>
      <c r="Q175" s="26" t="s">
        <v>925</v>
      </c>
      <c r="R175" s="63" t="s">
        <v>926</v>
      </c>
    </row>
    <row r="176" spans="1:18" s="5" customFormat="1" ht="165">
      <c r="A176" s="35">
        <v>21</v>
      </c>
      <c r="B176" s="26" t="s">
        <v>390</v>
      </c>
      <c r="C176" s="26" t="s">
        <v>927</v>
      </c>
      <c r="D176" s="26" t="s">
        <v>928</v>
      </c>
      <c r="E176" s="26" t="s">
        <v>87</v>
      </c>
      <c r="F176" s="26" t="s">
        <v>393</v>
      </c>
      <c r="G176" s="26" t="s">
        <v>394</v>
      </c>
      <c r="H176" s="26" t="s">
        <v>909</v>
      </c>
      <c r="I176" s="26" t="s">
        <v>396</v>
      </c>
      <c r="J176" s="108" t="s">
        <v>910</v>
      </c>
      <c r="K176" s="26" t="s">
        <v>398</v>
      </c>
      <c r="L176" s="35" t="s">
        <v>929</v>
      </c>
      <c r="M176" s="26" t="s">
        <v>930</v>
      </c>
      <c r="N176" s="26">
        <v>27</v>
      </c>
      <c r="O176" s="26">
        <v>21</v>
      </c>
      <c r="P176" s="26">
        <v>48</v>
      </c>
      <c r="Q176" s="26" t="s">
        <v>931</v>
      </c>
      <c r="R176" s="63" t="s">
        <v>932</v>
      </c>
    </row>
    <row r="177" spans="1:18" s="5" customFormat="1" ht="165">
      <c r="A177" s="35">
        <v>22</v>
      </c>
      <c r="B177" s="26" t="s">
        <v>390</v>
      </c>
      <c r="C177" s="26" t="s">
        <v>941</v>
      </c>
      <c r="D177" s="26" t="s">
        <v>942</v>
      </c>
      <c r="E177" s="26" t="s">
        <v>87</v>
      </c>
      <c r="F177" s="26" t="s">
        <v>943</v>
      </c>
      <c r="G177" s="26" t="s">
        <v>394</v>
      </c>
      <c r="H177" s="26" t="s">
        <v>395</v>
      </c>
      <c r="I177" s="26" t="s">
        <v>396</v>
      </c>
      <c r="J177" s="108" t="s">
        <v>397</v>
      </c>
      <c r="K177" s="26" t="s">
        <v>398</v>
      </c>
      <c r="L177" s="35" t="s">
        <v>929</v>
      </c>
      <c r="M177" s="26" t="s">
        <v>944</v>
      </c>
      <c r="N177" s="26">
        <v>5</v>
      </c>
      <c r="O177" s="26">
        <v>6</v>
      </c>
      <c r="P177" s="26">
        <v>11</v>
      </c>
      <c r="Q177" s="26" t="s">
        <v>945</v>
      </c>
      <c r="R177" s="63" t="s">
        <v>946</v>
      </c>
    </row>
    <row r="178" spans="1:18" s="5" customFormat="1" ht="165">
      <c r="A178" s="66">
        <v>23</v>
      </c>
      <c r="B178" s="26" t="s">
        <v>390</v>
      </c>
      <c r="C178" s="26" t="s">
        <v>947</v>
      </c>
      <c r="D178" s="26" t="s">
        <v>948</v>
      </c>
      <c r="E178" s="26" t="s">
        <v>904</v>
      </c>
      <c r="F178" s="26" t="s">
        <v>943</v>
      </c>
      <c r="G178" s="26" t="s">
        <v>394</v>
      </c>
      <c r="H178" s="26" t="s">
        <v>949</v>
      </c>
      <c r="I178" s="26" t="s">
        <v>396</v>
      </c>
      <c r="J178" s="108" t="s">
        <v>937</v>
      </c>
      <c r="K178" s="26" t="s">
        <v>950</v>
      </c>
      <c r="L178" s="35" t="s">
        <v>399</v>
      </c>
      <c r="M178" s="26" t="s">
        <v>951</v>
      </c>
      <c r="N178" s="26">
        <v>5</v>
      </c>
      <c r="O178" s="26">
        <v>17</v>
      </c>
      <c r="P178" s="26">
        <v>22</v>
      </c>
      <c r="Q178" s="26" t="s">
        <v>952</v>
      </c>
      <c r="R178" s="63" t="s">
        <v>953</v>
      </c>
    </row>
    <row r="179" spans="1:18" s="5" customFormat="1" ht="165">
      <c r="A179" s="35">
        <v>24</v>
      </c>
      <c r="B179" s="26" t="s">
        <v>390</v>
      </c>
      <c r="C179" s="26" t="s">
        <v>954</v>
      </c>
      <c r="D179" s="26" t="s">
        <v>955</v>
      </c>
      <c r="E179" s="26" t="s">
        <v>956</v>
      </c>
      <c r="F179" s="26" t="s">
        <v>957</v>
      </c>
      <c r="G179" s="26" t="s">
        <v>394</v>
      </c>
      <c r="H179" s="26" t="s">
        <v>395</v>
      </c>
      <c r="I179" s="26" t="s">
        <v>396</v>
      </c>
      <c r="J179" s="108" t="s">
        <v>397</v>
      </c>
      <c r="K179" s="26" t="s">
        <v>398</v>
      </c>
      <c r="L179" s="35" t="s">
        <v>958</v>
      </c>
      <c r="M179" s="26" t="s">
        <v>421</v>
      </c>
      <c r="N179" s="26">
        <v>1</v>
      </c>
      <c r="O179" s="26">
        <v>8</v>
      </c>
      <c r="P179" s="26">
        <v>9</v>
      </c>
      <c r="Q179" s="26" t="s">
        <v>959</v>
      </c>
      <c r="R179" s="63" t="s">
        <v>960</v>
      </c>
    </row>
    <row r="180" spans="1:18" s="5" customFormat="1" ht="165">
      <c r="A180" s="35">
        <v>25</v>
      </c>
      <c r="B180" s="26" t="s">
        <v>390</v>
      </c>
      <c r="C180" s="26" t="s">
        <v>961</v>
      </c>
      <c r="D180" s="26" t="s">
        <v>962</v>
      </c>
      <c r="E180" s="26" t="s">
        <v>963</v>
      </c>
      <c r="F180" s="26" t="s">
        <v>943</v>
      </c>
      <c r="G180" s="26" t="s">
        <v>394</v>
      </c>
      <c r="H180" s="26" t="s">
        <v>395</v>
      </c>
      <c r="I180" s="26" t="s">
        <v>396</v>
      </c>
      <c r="J180" s="108" t="s">
        <v>964</v>
      </c>
      <c r="K180" s="26" t="s">
        <v>398</v>
      </c>
      <c r="L180" s="35" t="s">
        <v>958</v>
      </c>
      <c r="M180" s="26" t="s">
        <v>965</v>
      </c>
      <c r="N180" s="26">
        <v>4</v>
      </c>
      <c r="O180" s="26">
        <v>4</v>
      </c>
      <c r="P180" s="26">
        <v>8</v>
      </c>
      <c r="Q180" s="26" t="s">
        <v>966</v>
      </c>
      <c r="R180" s="63" t="s">
        <v>967</v>
      </c>
    </row>
    <row r="181" spans="1:18" s="5" customFormat="1" ht="165">
      <c r="A181" s="66">
        <v>26</v>
      </c>
      <c r="B181" s="26" t="s">
        <v>390</v>
      </c>
      <c r="C181" s="26" t="s">
        <v>941</v>
      </c>
      <c r="D181" s="26" t="s">
        <v>968</v>
      </c>
      <c r="E181" s="26" t="s">
        <v>87</v>
      </c>
      <c r="F181" s="26" t="s">
        <v>943</v>
      </c>
      <c r="G181" s="26" t="s">
        <v>394</v>
      </c>
      <c r="H181" s="26" t="s">
        <v>969</v>
      </c>
      <c r="I181" s="26" t="s">
        <v>396</v>
      </c>
      <c r="J181" s="108" t="s">
        <v>397</v>
      </c>
      <c r="K181" s="26" t="s">
        <v>398</v>
      </c>
      <c r="L181" s="35" t="s">
        <v>958</v>
      </c>
      <c r="M181" s="26" t="s">
        <v>421</v>
      </c>
      <c r="N181" s="26">
        <v>6</v>
      </c>
      <c r="O181" s="26">
        <v>13</v>
      </c>
      <c r="P181" s="26">
        <v>19</v>
      </c>
      <c r="Q181" s="26" t="s">
        <v>945</v>
      </c>
      <c r="R181" s="63" t="s">
        <v>970</v>
      </c>
    </row>
    <row r="182" spans="1:18" s="5" customFormat="1" ht="165">
      <c r="A182" s="35">
        <v>27</v>
      </c>
      <c r="B182" s="26" t="s">
        <v>390</v>
      </c>
      <c r="C182" s="26" t="s">
        <v>941</v>
      </c>
      <c r="D182" s="26" t="s">
        <v>971</v>
      </c>
      <c r="E182" s="26" t="s">
        <v>87</v>
      </c>
      <c r="F182" s="26" t="s">
        <v>972</v>
      </c>
      <c r="G182" s="26" t="s">
        <v>394</v>
      </c>
      <c r="H182" s="26" t="s">
        <v>973</v>
      </c>
      <c r="I182" s="26" t="s">
        <v>396</v>
      </c>
      <c r="J182" s="108" t="s">
        <v>964</v>
      </c>
      <c r="K182" s="26" t="s">
        <v>398</v>
      </c>
      <c r="L182" s="35" t="s">
        <v>399</v>
      </c>
      <c r="M182" s="26" t="s">
        <v>421</v>
      </c>
      <c r="N182" s="26">
        <v>5</v>
      </c>
      <c r="O182" s="26">
        <v>12</v>
      </c>
      <c r="P182" s="26">
        <v>17</v>
      </c>
      <c r="Q182" s="26" t="s">
        <v>974</v>
      </c>
      <c r="R182" s="63" t="s">
        <v>975</v>
      </c>
    </row>
    <row r="183" spans="1:18" s="5" customFormat="1" ht="165">
      <c r="A183" s="35">
        <v>28</v>
      </c>
      <c r="B183" s="26" t="s">
        <v>390</v>
      </c>
      <c r="C183" s="26" t="s">
        <v>954</v>
      </c>
      <c r="D183" s="26" t="s">
        <v>976</v>
      </c>
      <c r="E183" s="26" t="s">
        <v>963</v>
      </c>
      <c r="F183" s="26" t="s">
        <v>977</v>
      </c>
      <c r="G183" s="26" t="s">
        <v>394</v>
      </c>
      <c r="H183" s="26" t="s">
        <v>395</v>
      </c>
      <c r="I183" s="26" t="s">
        <v>396</v>
      </c>
      <c r="J183" s="108" t="s">
        <v>964</v>
      </c>
      <c r="K183" s="26" t="s">
        <v>978</v>
      </c>
      <c r="L183" s="35" t="s">
        <v>979</v>
      </c>
      <c r="M183" s="26" t="s">
        <v>421</v>
      </c>
      <c r="N183" s="26">
        <v>2</v>
      </c>
      <c r="O183" s="26">
        <v>16</v>
      </c>
      <c r="P183" s="26">
        <v>18</v>
      </c>
      <c r="Q183" s="26" t="s">
        <v>945</v>
      </c>
      <c r="R183" s="63" t="s">
        <v>980</v>
      </c>
    </row>
    <row r="184" spans="1:18" s="5" customFormat="1" ht="165">
      <c r="A184" s="66">
        <v>29</v>
      </c>
      <c r="B184" s="26" t="s">
        <v>390</v>
      </c>
      <c r="C184" s="26" t="s">
        <v>941</v>
      </c>
      <c r="D184" s="26" t="s">
        <v>981</v>
      </c>
      <c r="E184" s="26" t="s">
        <v>956</v>
      </c>
      <c r="F184" s="26" t="s">
        <v>977</v>
      </c>
      <c r="G184" s="26" t="s">
        <v>394</v>
      </c>
      <c r="H184" s="26" t="s">
        <v>973</v>
      </c>
      <c r="I184" s="26" t="s">
        <v>396</v>
      </c>
      <c r="J184" s="108" t="s">
        <v>964</v>
      </c>
      <c r="K184" s="26" t="s">
        <v>978</v>
      </c>
      <c r="L184" s="35" t="s">
        <v>979</v>
      </c>
      <c r="M184" s="26" t="s">
        <v>421</v>
      </c>
      <c r="N184" s="26">
        <v>7</v>
      </c>
      <c r="O184" s="26">
        <v>15</v>
      </c>
      <c r="P184" s="26">
        <v>22</v>
      </c>
      <c r="Q184" s="26" t="s">
        <v>966</v>
      </c>
      <c r="R184" s="63" t="s">
        <v>982</v>
      </c>
    </row>
    <row r="185" spans="1:18" s="5" customFormat="1" ht="165">
      <c r="A185" s="35">
        <v>30</v>
      </c>
      <c r="B185" s="28" t="s">
        <v>390</v>
      </c>
      <c r="C185" s="26" t="s">
        <v>983</v>
      </c>
      <c r="D185" s="26" t="s">
        <v>984</v>
      </c>
      <c r="E185" s="26" t="s">
        <v>985</v>
      </c>
      <c r="F185" s="26" t="s">
        <v>943</v>
      </c>
      <c r="G185" s="26" t="s">
        <v>394</v>
      </c>
      <c r="H185" s="26" t="s">
        <v>986</v>
      </c>
      <c r="I185" s="26" t="s">
        <v>396</v>
      </c>
      <c r="J185" s="108" t="s">
        <v>397</v>
      </c>
      <c r="K185" s="26" t="s">
        <v>987</v>
      </c>
      <c r="L185" s="35" t="s">
        <v>399</v>
      </c>
      <c r="M185" s="28" t="s">
        <v>411</v>
      </c>
      <c r="N185" s="26">
        <v>31</v>
      </c>
      <c r="O185" s="26">
        <v>19</v>
      </c>
      <c r="P185" s="26">
        <v>50</v>
      </c>
      <c r="Q185" s="28" t="s">
        <v>988</v>
      </c>
      <c r="R185" s="63" t="s">
        <v>989</v>
      </c>
    </row>
    <row r="186" spans="1:18" s="5" customFormat="1" ht="30" customHeight="1">
      <c r="A186" s="30"/>
      <c r="B186" s="30"/>
      <c r="C186" s="30"/>
      <c r="D186" s="30" t="s">
        <v>1232</v>
      </c>
      <c r="E186" s="50"/>
      <c r="F186" s="30"/>
      <c r="G186" s="30"/>
      <c r="H186" s="30"/>
      <c r="I186" s="30"/>
      <c r="J186" s="30"/>
      <c r="K186" s="30"/>
      <c r="L186" s="30"/>
      <c r="M186" s="30" t="s">
        <v>499</v>
      </c>
      <c r="N186" s="30">
        <f>SUM(N156:N185)</f>
        <v>551</v>
      </c>
      <c r="O186" s="30">
        <f>SUM(O156:O185)</f>
        <v>574</v>
      </c>
      <c r="P186" s="30">
        <f>SUM(P156:P185)</f>
        <v>1125</v>
      </c>
      <c r="Q186" s="30"/>
      <c r="R186" s="89"/>
    </row>
    <row r="187" spans="1:18" s="5" customFormat="1" ht="30" customHeight="1">
      <c r="A187" s="32"/>
      <c r="B187" s="32"/>
      <c r="C187" s="32"/>
      <c r="D187" s="32"/>
      <c r="E187" s="39"/>
      <c r="F187" s="32"/>
      <c r="G187" s="32"/>
      <c r="H187" s="32"/>
      <c r="I187" s="32"/>
      <c r="J187" s="32"/>
      <c r="K187" s="32"/>
      <c r="L187" s="32"/>
      <c r="M187" s="32" t="s">
        <v>500</v>
      </c>
      <c r="N187" s="34">
        <f>N186/P186</f>
        <v>0.48977777777777776</v>
      </c>
      <c r="O187" s="34">
        <f>O186/P186</f>
        <v>0.5102222222222222</v>
      </c>
      <c r="P187" s="34">
        <v>1</v>
      </c>
      <c r="Q187" s="32"/>
      <c r="R187" s="79"/>
    </row>
    <row r="188" spans="1:18" s="20" customFormat="1" ht="60" customHeight="1">
      <c r="A188" s="177" t="s">
        <v>514</v>
      </c>
      <c r="B188" s="177"/>
      <c r="C188" s="177"/>
      <c r="D188" s="177"/>
      <c r="E188" s="177"/>
      <c r="F188" s="177"/>
      <c r="G188" s="177"/>
      <c r="H188" s="177"/>
      <c r="I188" s="177"/>
      <c r="J188" s="177"/>
      <c r="K188" s="177"/>
      <c r="L188" s="177"/>
      <c r="M188" s="177"/>
      <c r="N188" s="177"/>
      <c r="O188" s="177"/>
      <c r="P188" s="177"/>
      <c r="Q188" s="177"/>
      <c r="R188" s="177"/>
    </row>
    <row r="189" spans="1:18" s="20" customFormat="1" ht="93" customHeight="1">
      <c r="A189" s="63" t="s">
        <v>549</v>
      </c>
      <c r="B189" s="63" t="s">
        <v>550</v>
      </c>
      <c r="C189" s="63" t="s">
        <v>551</v>
      </c>
      <c r="D189" s="63" t="s">
        <v>557</v>
      </c>
      <c r="E189" s="64" t="s">
        <v>558</v>
      </c>
      <c r="F189" s="64" t="s">
        <v>552</v>
      </c>
      <c r="G189" s="64" t="s">
        <v>559</v>
      </c>
      <c r="H189" s="64" t="s">
        <v>560</v>
      </c>
      <c r="I189" s="64" t="s">
        <v>571</v>
      </c>
      <c r="J189" s="64" t="s">
        <v>567</v>
      </c>
      <c r="K189" s="64" t="s">
        <v>561</v>
      </c>
      <c r="L189" s="64" t="s">
        <v>562</v>
      </c>
      <c r="M189" s="64" t="s">
        <v>553</v>
      </c>
      <c r="N189" s="176" t="s">
        <v>554</v>
      </c>
      <c r="O189" s="176"/>
      <c r="P189" s="176"/>
      <c r="Q189" s="65" t="s">
        <v>555</v>
      </c>
      <c r="R189" s="65" t="s">
        <v>556</v>
      </c>
    </row>
    <row r="190" spans="1:18" s="5" customFormat="1" ht="264">
      <c r="A190" s="35">
        <v>1</v>
      </c>
      <c r="B190" s="101" t="s">
        <v>589</v>
      </c>
      <c r="C190" s="101" t="s">
        <v>460</v>
      </c>
      <c r="D190" s="101" t="s">
        <v>461</v>
      </c>
      <c r="E190" s="101" t="s">
        <v>0</v>
      </c>
      <c r="F190" s="101" t="s">
        <v>462</v>
      </c>
      <c r="G190" s="101" t="s">
        <v>33</v>
      </c>
      <c r="H190" s="101" t="s">
        <v>543</v>
      </c>
      <c r="I190" s="101" t="s">
        <v>463</v>
      </c>
      <c r="J190" s="101" t="s">
        <v>464</v>
      </c>
      <c r="K190" s="101" t="s">
        <v>10</v>
      </c>
      <c r="L190" s="101" t="s">
        <v>465</v>
      </c>
      <c r="M190" s="101" t="s">
        <v>466</v>
      </c>
      <c r="N190" s="101">
        <v>3</v>
      </c>
      <c r="O190" s="101">
        <v>18</v>
      </c>
      <c r="P190" s="101">
        <f>SUM(N190:O190)</f>
        <v>21</v>
      </c>
      <c r="Q190" s="101" t="s">
        <v>467</v>
      </c>
      <c r="R190" s="102"/>
    </row>
    <row r="191" spans="1:18" s="5" customFormat="1" ht="132">
      <c r="A191" s="35">
        <v>2</v>
      </c>
      <c r="B191" s="101" t="s">
        <v>625</v>
      </c>
      <c r="C191" s="101" t="s">
        <v>626</v>
      </c>
      <c r="D191" s="101" t="s">
        <v>627</v>
      </c>
      <c r="E191" s="101" t="s">
        <v>87</v>
      </c>
      <c r="F191" s="103" t="s">
        <v>628</v>
      </c>
      <c r="G191" s="101" t="s">
        <v>23</v>
      </c>
      <c r="H191" s="101" t="s">
        <v>91</v>
      </c>
      <c r="I191" s="101" t="s">
        <v>2</v>
      </c>
      <c r="J191" s="101" t="s">
        <v>629</v>
      </c>
      <c r="K191" s="101" t="s">
        <v>19</v>
      </c>
      <c r="L191" s="101" t="s">
        <v>20</v>
      </c>
      <c r="M191" s="101" t="s">
        <v>97</v>
      </c>
      <c r="N191" s="101">
        <v>0</v>
      </c>
      <c r="O191" s="101">
        <v>25</v>
      </c>
      <c r="P191" s="101">
        <v>25</v>
      </c>
      <c r="Q191" s="101" t="s">
        <v>630</v>
      </c>
      <c r="R191" s="102"/>
    </row>
    <row r="192" spans="1:18" s="5" customFormat="1" ht="165">
      <c r="A192" s="35">
        <v>3</v>
      </c>
      <c r="B192" s="101" t="s">
        <v>625</v>
      </c>
      <c r="C192" s="101" t="s">
        <v>632</v>
      </c>
      <c r="D192" s="101" t="s">
        <v>633</v>
      </c>
      <c r="E192" s="101" t="s">
        <v>87</v>
      </c>
      <c r="F192" s="103" t="s">
        <v>634</v>
      </c>
      <c r="G192" s="101" t="s">
        <v>23</v>
      </c>
      <c r="H192" s="101" t="s">
        <v>91</v>
      </c>
      <c r="I192" s="101" t="s">
        <v>67</v>
      </c>
      <c r="J192" s="101" t="s">
        <v>635</v>
      </c>
      <c r="K192" s="101" t="s">
        <v>10</v>
      </c>
      <c r="L192" s="101" t="s">
        <v>611</v>
      </c>
      <c r="M192" s="101" t="s">
        <v>97</v>
      </c>
      <c r="N192" s="101">
        <v>1</v>
      </c>
      <c r="O192" s="101">
        <v>8</v>
      </c>
      <c r="P192" s="101">
        <f>N192+O192</f>
        <v>9</v>
      </c>
      <c r="Q192" s="101" t="s">
        <v>636</v>
      </c>
      <c r="R192" s="102"/>
    </row>
    <row r="193" spans="1:18" s="5" customFormat="1" ht="198">
      <c r="A193" s="35">
        <v>4</v>
      </c>
      <c r="B193" s="101" t="s">
        <v>213</v>
      </c>
      <c r="C193" s="101" t="s">
        <v>214</v>
      </c>
      <c r="D193" s="101" t="s">
        <v>24</v>
      </c>
      <c r="E193" s="101" t="s">
        <v>25</v>
      </c>
      <c r="F193" s="101" t="s">
        <v>215</v>
      </c>
      <c r="G193" s="101" t="s">
        <v>216</v>
      </c>
      <c r="H193" s="101" t="s">
        <v>1233</v>
      </c>
      <c r="I193" s="101" t="s">
        <v>26</v>
      </c>
      <c r="J193" s="101" t="s">
        <v>577</v>
      </c>
      <c r="K193" s="101" t="s">
        <v>19</v>
      </c>
      <c r="L193" s="101" t="s">
        <v>217</v>
      </c>
      <c r="M193" s="101" t="s">
        <v>27</v>
      </c>
      <c r="N193" s="101">
        <v>12</v>
      </c>
      <c r="O193" s="101">
        <v>26</v>
      </c>
      <c r="P193" s="101">
        <v>38</v>
      </c>
      <c r="Q193" s="101" t="s">
        <v>28</v>
      </c>
      <c r="R193" s="102"/>
    </row>
    <row r="194" spans="1:18" s="5" customFormat="1" ht="198">
      <c r="A194" s="35">
        <v>5</v>
      </c>
      <c r="B194" s="101" t="s">
        <v>594</v>
      </c>
      <c r="C194" s="101" t="s">
        <v>596</v>
      </c>
      <c r="D194" s="101" t="s">
        <v>597</v>
      </c>
      <c r="E194" s="101" t="s">
        <v>52</v>
      </c>
      <c r="F194" s="103" t="s">
        <v>598</v>
      </c>
      <c r="G194" s="101" t="s">
        <v>599</v>
      </c>
      <c r="H194" s="101" t="s">
        <v>600</v>
      </c>
      <c r="I194" s="101" t="s">
        <v>601</v>
      </c>
      <c r="J194" s="101" t="s">
        <v>602</v>
      </c>
      <c r="K194" s="101" t="s">
        <v>19</v>
      </c>
      <c r="L194" s="101" t="s">
        <v>217</v>
      </c>
      <c r="M194" s="101" t="s">
        <v>27</v>
      </c>
      <c r="N194" s="101">
        <v>9</v>
      </c>
      <c r="O194" s="101">
        <v>15</v>
      </c>
      <c r="P194" s="101">
        <v>24</v>
      </c>
      <c r="Q194" s="101" t="s">
        <v>595</v>
      </c>
      <c r="R194" s="102"/>
    </row>
    <row r="195" spans="1:18" s="5" customFormat="1" ht="198">
      <c r="A195" s="35">
        <v>6</v>
      </c>
      <c r="B195" s="96" t="s">
        <v>376</v>
      </c>
      <c r="C195" s="96" t="s">
        <v>665</v>
      </c>
      <c r="D195" s="96" t="s">
        <v>669</v>
      </c>
      <c r="E195" s="96" t="s">
        <v>0</v>
      </c>
      <c r="F195" s="96" t="s">
        <v>468</v>
      </c>
      <c r="G195" s="96" t="s">
        <v>670</v>
      </c>
      <c r="H195" s="96" t="s">
        <v>671</v>
      </c>
      <c r="I195" s="96" t="s">
        <v>469</v>
      </c>
      <c r="J195" s="96" t="s">
        <v>346</v>
      </c>
      <c r="K195" s="96" t="s">
        <v>10</v>
      </c>
      <c r="L195" s="96" t="s">
        <v>672</v>
      </c>
      <c r="M195" s="96" t="s">
        <v>673</v>
      </c>
      <c r="N195" s="96">
        <v>89</v>
      </c>
      <c r="O195" s="96">
        <v>21</v>
      </c>
      <c r="P195" s="96">
        <f>N195+O195</f>
        <v>110</v>
      </c>
      <c r="Q195" s="96" t="s">
        <v>379</v>
      </c>
      <c r="R195" s="130"/>
    </row>
    <row r="196" spans="1:18" s="5" customFormat="1" ht="165">
      <c r="A196" s="35">
        <v>7</v>
      </c>
      <c r="B196" s="96" t="s">
        <v>376</v>
      </c>
      <c r="C196" s="96" t="s">
        <v>697</v>
      </c>
      <c r="D196" s="96" t="s">
        <v>470</v>
      </c>
      <c r="E196" s="96" t="s">
        <v>0</v>
      </c>
      <c r="F196" s="96" t="s">
        <v>471</v>
      </c>
      <c r="G196" s="96" t="s">
        <v>472</v>
      </c>
      <c r="H196" s="96" t="s">
        <v>544</v>
      </c>
      <c r="I196" s="96" t="s">
        <v>469</v>
      </c>
      <c r="J196" s="96" t="s">
        <v>346</v>
      </c>
      <c r="K196" s="96" t="s">
        <v>10</v>
      </c>
      <c r="L196" s="96" t="s">
        <v>473</v>
      </c>
      <c r="M196" s="96" t="s">
        <v>474</v>
      </c>
      <c r="N196" s="96">
        <v>48</v>
      </c>
      <c r="O196" s="96">
        <v>12</v>
      </c>
      <c r="P196" s="163">
        <f>N196+O196</f>
        <v>60</v>
      </c>
      <c r="Q196" s="137" t="s">
        <v>379</v>
      </c>
      <c r="R196" s="162"/>
    </row>
    <row r="197" spans="1:18" s="5" customFormat="1" ht="231">
      <c r="A197" s="35">
        <v>8</v>
      </c>
      <c r="B197" s="96" t="s">
        <v>376</v>
      </c>
      <c r="C197" s="96" t="s">
        <v>698</v>
      </c>
      <c r="D197" s="96" t="s">
        <v>122</v>
      </c>
      <c r="E197" s="96" t="s">
        <v>0</v>
      </c>
      <c r="F197" s="96" t="s">
        <v>377</v>
      </c>
      <c r="G197" s="96" t="s">
        <v>33</v>
      </c>
      <c r="H197" s="96" t="s">
        <v>578</v>
      </c>
      <c r="I197" s="96" t="s">
        <v>378</v>
      </c>
      <c r="J197" s="96" t="s">
        <v>346</v>
      </c>
      <c r="K197" s="96" t="s">
        <v>10</v>
      </c>
      <c r="L197" s="96" t="s">
        <v>475</v>
      </c>
      <c r="M197" s="96" t="s">
        <v>476</v>
      </c>
      <c r="N197" s="96">
        <v>45</v>
      </c>
      <c r="O197" s="96">
        <v>0</v>
      </c>
      <c r="P197" s="163">
        <f>N197+O197</f>
        <v>45</v>
      </c>
      <c r="Q197" s="137" t="s">
        <v>379</v>
      </c>
      <c r="R197" s="162"/>
    </row>
    <row r="198" spans="1:18" s="5" customFormat="1" ht="198">
      <c r="A198" s="35">
        <v>9</v>
      </c>
      <c r="B198" s="96" t="s">
        <v>664</v>
      </c>
      <c r="C198" s="96" t="s">
        <v>699</v>
      </c>
      <c r="D198" s="96" t="s">
        <v>700</v>
      </c>
      <c r="E198" s="96" t="s">
        <v>701</v>
      </c>
      <c r="F198" s="96" t="s">
        <v>702</v>
      </c>
      <c r="G198" s="96" t="s">
        <v>703</v>
      </c>
      <c r="H198" s="96" t="s">
        <v>704</v>
      </c>
      <c r="I198" s="96" t="s">
        <v>666</v>
      </c>
      <c r="J198" s="96" t="s">
        <v>667</v>
      </c>
      <c r="K198" s="96" t="s">
        <v>604</v>
      </c>
      <c r="L198" s="96" t="s">
        <v>705</v>
      </c>
      <c r="M198" s="96" t="s">
        <v>706</v>
      </c>
      <c r="N198" s="96">
        <v>73</v>
      </c>
      <c r="O198" s="96">
        <v>2</v>
      </c>
      <c r="P198" s="96">
        <f>N198+O198</f>
        <v>75</v>
      </c>
      <c r="Q198" s="96" t="s">
        <v>668</v>
      </c>
      <c r="R198" s="165"/>
    </row>
    <row r="199" spans="1:21" s="3" customFormat="1" ht="198">
      <c r="A199" s="35">
        <v>10</v>
      </c>
      <c r="B199" s="96" t="s">
        <v>477</v>
      </c>
      <c r="C199" s="96" t="s">
        <v>478</v>
      </c>
      <c r="D199" s="96" t="s">
        <v>479</v>
      </c>
      <c r="E199" s="166" t="s">
        <v>480</v>
      </c>
      <c r="F199" s="96" t="s">
        <v>481</v>
      </c>
      <c r="G199" s="96" t="s">
        <v>482</v>
      </c>
      <c r="H199" s="167" t="s">
        <v>545</v>
      </c>
      <c r="I199" s="129" t="s">
        <v>234</v>
      </c>
      <c r="J199" s="129" t="s">
        <v>397</v>
      </c>
      <c r="K199" s="129" t="s">
        <v>10</v>
      </c>
      <c r="L199" s="158" t="s">
        <v>483</v>
      </c>
      <c r="M199" s="138" t="s">
        <v>484</v>
      </c>
      <c r="N199" s="113">
        <v>2</v>
      </c>
      <c r="O199" s="113">
        <v>16</v>
      </c>
      <c r="P199" s="158">
        <v>18</v>
      </c>
      <c r="Q199" s="115" t="s">
        <v>485</v>
      </c>
      <c r="R199" s="136"/>
      <c r="U199" s="4"/>
    </row>
    <row r="200" spans="1:21" s="3" customFormat="1" ht="165">
      <c r="A200" s="35">
        <v>11</v>
      </c>
      <c r="B200" s="168" t="s">
        <v>486</v>
      </c>
      <c r="C200" s="168" t="s">
        <v>487</v>
      </c>
      <c r="D200" s="168" t="s">
        <v>1234</v>
      </c>
      <c r="E200" s="168" t="s">
        <v>52</v>
      </c>
      <c r="F200" s="168" t="s">
        <v>488</v>
      </c>
      <c r="G200" s="169" t="s">
        <v>489</v>
      </c>
      <c r="H200" s="168" t="s">
        <v>490</v>
      </c>
      <c r="I200" s="168" t="s">
        <v>356</v>
      </c>
      <c r="J200" s="158" t="s">
        <v>346</v>
      </c>
      <c r="K200" s="168" t="s">
        <v>10</v>
      </c>
      <c r="L200" s="170" t="s">
        <v>491</v>
      </c>
      <c r="M200" s="170" t="s">
        <v>492</v>
      </c>
      <c r="N200" s="168">
        <v>25</v>
      </c>
      <c r="O200" s="168">
        <v>45</v>
      </c>
      <c r="P200" s="168">
        <v>70</v>
      </c>
      <c r="Q200" s="168" t="s">
        <v>493</v>
      </c>
      <c r="R200" s="113"/>
      <c r="U200" s="4"/>
    </row>
    <row r="201" spans="1:21" s="22" customFormat="1" ht="30" customHeight="1">
      <c r="A201" s="30"/>
      <c r="B201" s="58"/>
      <c r="C201" s="58"/>
      <c r="D201" s="58" t="s">
        <v>1235</v>
      </c>
      <c r="E201" s="58"/>
      <c r="F201" s="58"/>
      <c r="G201" s="30"/>
      <c r="H201" s="58"/>
      <c r="I201" s="58"/>
      <c r="J201" s="50"/>
      <c r="K201" s="58"/>
      <c r="L201" s="59"/>
      <c r="M201" s="30" t="s">
        <v>499</v>
      </c>
      <c r="N201" s="30">
        <f>SUM(N190:N200)</f>
        <v>307</v>
      </c>
      <c r="O201" s="30">
        <f>SUM(O190:O200)</f>
        <v>188</v>
      </c>
      <c r="P201" s="30">
        <f>SUM(P190:P200)</f>
        <v>495</v>
      </c>
      <c r="Q201" s="58"/>
      <c r="R201" s="30"/>
      <c r="U201" s="23"/>
    </row>
    <row r="202" spans="1:21" s="22" customFormat="1" ht="60" customHeight="1">
      <c r="A202" s="32"/>
      <c r="B202" s="60"/>
      <c r="C202" s="60"/>
      <c r="D202" s="60"/>
      <c r="E202" s="60"/>
      <c r="F202" s="60"/>
      <c r="G202" s="32"/>
      <c r="H202" s="60"/>
      <c r="I202" s="60"/>
      <c r="J202" s="39"/>
      <c r="K202" s="60"/>
      <c r="L202" s="61"/>
      <c r="M202" s="32" t="s">
        <v>500</v>
      </c>
      <c r="N202" s="34">
        <f>N201/P201</f>
        <v>0.6202020202020202</v>
      </c>
      <c r="O202" s="34">
        <f>O201/P201</f>
        <v>0.3797979797979798</v>
      </c>
      <c r="P202" s="34">
        <v>1</v>
      </c>
      <c r="Q202" s="60"/>
      <c r="R202" s="32"/>
      <c r="U202" s="23"/>
    </row>
    <row r="203" spans="1:21" s="3" customFormat="1" ht="60" customHeight="1">
      <c r="A203" s="177" t="s">
        <v>715</v>
      </c>
      <c r="B203" s="177"/>
      <c r="C203" s="177"/>
      <c r="D203" s="177"/>
      <c r="E203" s="177"/>
      <c r="F203" s="177"/>
      <c r="G203" s="177"/>
      <c r="H203" s="177"/>
      <c r="I203" s="177"/>
      <c r="J203" s="177"/>
      <c r="K203" s="177"/>
      <c r="L203" s="177"/>
      <c r="M203" s="177"/>
      <c r="N203" s="177"/>
      <c r="O203" s="177"/>
      <c r="P203" s="177"/>
      <c r="Q203" s="177"/>
      <c r="R203" s="177"/>
      <c r="U203" s="4"/>
    </row>
    <row r="204" spans="1:21" s="3" customFormat="1" ht="141" customHeight="1">
      <c r="A204" s="63" t="s">
        <v>549</v>
      </c>
      <c r="B204" s="63" t="s">
        <v>550</v>
      </c>
      <c r="C204" s="63" t="s">
        <v>551</v>
      </c>
      <c r="D204" s="63" t="s">
        <v>557</v>
      </c>
      <c r="E204" s="64" t="s">
        <v>558</v>
      </c>
      <c r="F204" s="64" t="s">
        <v>552</v>
      </c>
      <c r="G204" s="64" t="s">
        <v>559</v>
      </c>
      <c r="H204" s="64" t="s">
        <v>560</v>
      </c>
      <c r="I204" s="64" t="s">
        <v>563</v>
      </c>
      <c r="J204" s="64" t="s">
        <v>567</v>
      </c>
      <c r="K204" s="64" t="s">
        <v>561</v>
      </c>
      <c r="L204" s="64" t="s">
        <v>562</v>
      </c>
      <c r="M204" s="64" t="s">
        <v>553</v>
      </c>
      <c r="N204" s="176" t="s">
        <v>554</v>
      </c>
      <c r="O204" s="176"/>
      <c r="P204" s="176"/>
      <c r="Q204" s="65" t="s">
        <v>555</v>
      </c>
      <c r="R204" s="65" t="s">
        <v>556</v>
      </c>
      <c r="U204" s="4"/>
    </row>
    <row r="205" spans="1:18" ht="221.25" customHeight="1">
      <c r="A205" s="82">
        <v>1</v>
      </c>
      <c r="B205" s="26" t="s">
        <v>664</v>
      </c>
      <c r="C205" s="26" t="s">
        <v>707</v>
      </c>
      <c r="D205" s="26" t="s">
        <v>708</v>
      </c>
      <c r="E205" s="26" t="s">
        <v>0</v>
      </c>
      <c r="F205" s="26" t="s">
        <v>688</v>
      </c>
      <c r="G205" s="26" t="s">
        <v>689</v>
      </c>
      <c r="H205" s="26" t="s">
        <v>709</v>
      </c>
      <c r="I205" s="26" t="s">
        <v>710</v>
      </c>
      <c r="J205" s="26" t="s">
        <v>711</v>
      </c>
      <c r="K205" s="26" t="s">
        <v>580</v>
      </c>
      <c r="L205" s="26" t="s">
        <v>712</v>
      </c>
      <c r="M205" s="26" t="s">
        <v>713</v>
      </c>
      <c r="N205" s="26">
        <v>1</v>
      </c>
      <c r="O205" s="26">
        <v>14</v>
      </c>
      <c r="P205" s="26">
        <f>N205+O205</f>
        <v>15</v>
      </c>
      <c r="Q205" s="26" t="s">
        <v>668</v>
      </c>
      <c r="R205" s="92"/>
    </row>
    <row r="206" spans="1:18" s="21" customFormat="1" ht="39.75" customHeight="1">
      <c r="A206" s="93"/>
      <c r="B206" s="93"/>
      <c r="C206" s="93"/>
      <c r="D206" s="62" t="s">
        <v>503</v>
      </c>
      <c r="E206" s="93"/>
      <c r="F206" s="93"/>
      <c r="G206" s="93"/>
      <c r="H206" s="93"/>
      <c r="I206" s="93"/>
      <c r="J206" s="93"/>
      <c r="K206" s="93"/>
      <c r="L206" s="93"/>
      <c r="M206" s="48" t="s">
        <v>499</v>
      </c>
      <c r="N206" s="48">
        <f>N205</f>
        <v>1</v>
      </c>
      <c r="O206" s="48">
        <f>O205</f>
        <v>14</v>
      </c>
      <c r="P206" s="48">
        <f>P205</f>
        <v>15</v>
      </c>
      <c r="Q206" s="93"/>
      <c r="R206" s="93"/>
    </row>
    <row r="207" spans="1:18" ht="39.75" customHeight="1">
      <c r="A207" s="94"/>
      <c r="B207" s="94"/>
      <c r="C207" s="94"/>
      <c r="D207" s="94"/>
      <c r="E207" s="94"/>
      <c r="F207" s="94"/>
      <c r="G207" s="94"/>
      <c r="H207" s="94"/>
      <c r="I207" s="94"/>
      <c r="J207" s="94"/>
      <c r="K207" s="94"/>
      <c r="L207" s="94"/>
      <c r="M207" s="32" t="s">
        <v>500</v>
      </c>
      <c r="N207" s="34">
        <f>N206/P206</f>
        <v>0.06666666666666667</v>
      </c>
      <c r="O207" s="34">
        <f>O206/P206</f>
        <v>0.9333333333333333</v>
      </c>
      <c r="P207" s="34">
        <v>1</v>
      </c>
      <c r="Q207" s="94"/>
      <c r="R207" s="94"/>
    </row>
    <row r="208" spans="1:18" ht="39.75" customHeight="1">
      <c r="A208" s="95"/>
      <c r="B208" s="95"/>
      <c r="C208" s="95"/>
      <c r="D208" s="95"/>
      <c r="E208" s="95"/>
      <c r="F208" s="95"/>
      <c r="G208" s="95"/>
      <c r="H208" s="95"/>
      <c r="I208" s="95"/>
      <c r="J208" s="95"/>
      <c r="K208" s="95"/>
      <c r="L208" s="95"/>
      <c r="M208" s="95"/>
      <c r="N208" s="95"/>
      <c r="O208" s="95"/>
      <c r="P208" s="95"/>
      <c r="Q208" s="95"/>
      <c r="R208" s="95"/>
    </row>
  </sheetData>
  <sheetProtection/>
  <mergeCells count="34">
    <mergeCell ref="N155:P155"/>
    <mergeCell ref="N189:P189"/>
    <mergeCell ref="A188:R188"/>
    <mergeCell ref="N204:P204"/>
    <mergeCell ref="N31:P31"/>
    <mergeCell ref="N41:P41"/>
    <mergeCell ref="N69:P69"/>
    <mergeCell ref="N77:P77"/>
    <mergeCell ref="N114:P114"/>
    <mergeCell ref="A154:R154"/>
    <mergeCell ref="A1:R1"/>
    <mergeCell ref="A2:R2"/>
    <mergeCell ref="A15:R15"/>
    <mergeCell ref="A30:R30"/>
    <mergeCell ref="A40:R40"/>
    <mergeCell ref="N120:P120"/>
    <mergeCell ref="N16:P16"/>
    <mergeCell ref="N112:P112"/>
    <mergeCell ref="N133:P133"/>
    <mergeCell ref="N115:P115"/>
    <mergeCell ref="A76:R76"/>
    <mergeCell ref="N113:P113"/>
    <mergeCell ref="N91:P91"/>
    <mergeCell ref="A68:R68"/>
    <mergeCell ref="N144:P144"/>
    <mergeCell ref="N3:P3"/>
    <mergeCell ref="A203:R203"/>
    <mergeCell ref="A90:Q90"/>
    <mergeCell ref="N111:P111"/>
    <mergeCell ref="A119:R119"/>
    <mergeCell ref="A132:R132"/>
    <mergeCell ref="A143:R143"/>
    <mergeCell ref="A82:R82"/>
    <mergeCell ref="N83:P83"/>
  </mergeCells>
  <hyperlinks>
    <hyperlink ref="Q97" r:id="rId1" display="mailto:杜佳霓07-7330823ef0706@gmail.com"/>
  </hyperlinks>
  <printOptions horizontalCentered="1" verticalCentered="1"/>
  <pageMargins left="0.35433070866141736" right="0.35433070866141736" top="0.4330708661417323" bottom="0.4330708661417323" header="0.15748031496062992" footer="0.3937007874015748"/>
  <pageSetup fitToHeight="0" fitToWidth="1" horizontalDpi="600" verticalDpi="600" orientation="landscape" pageOrder="overThenDown" paperSize="8" scale="34" r:id="rId2"/>
  <headerFooter alignWithMargins="0">
    <oddFooter>&amp;C&amp;P</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375" defaultRowHeight="15.75" customHeight="1"/>
  <sheetData/>
  <sheetProtection/>
  <printOptions/>
  <pageMargins left="0.7500000000000001" right="0.7500000000000001" top="1.295275590551181" bottom="1.295275590551181" header="1" footer="1"/>
  <pageSetup fitToHeight="0" fitToWidth="0" horizontalDpi="600" verticalDpi="600" orientation="portrait" pageOrder="overThenDown"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375" defaultRowHeight="15.75" customHeight="1"/>
  <sheetData/>
  <sheetProtection/>
  <printOptions/>
  <pageMargins left="0.7500000000000001" right="0.7500000000000001" top="1.295275590551181" bottom="1.295275590551181" header="1" footer="1"/>
  <pageSetup fitToHeight="0" fitToWidth="0" horizontalDpi="600" verticalDpi="600" orientation="portrait" pageOrder="overThenDown"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2023-04-11T04:02:05Z</cp:lastPrinted>
  <dcterms:created xsi:type="dcterms:W3CDTF">1997-01-14T09:50:29Z</dcterms:created>
  <dcterms:modified xsi:type="dcterms:W3CDTF">2023-04-11T04:02:19Z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