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N公務\2014明婉\6人口統計\10506六龜網頁人口統計\"/>
    </mc:Choice>
  </mc:AlternateContent>
  <bookViews>
    <workbookView xWindow="0" yWindow="0" windowWidth="23040" windowHeight="9348" activeTab="11"/>
  </bookViews>
  <sheets>
    <sheet name="1月" sheetId="6" r:id="rId1"/>
    <sheet name="2月" sheetId="4" r:id="rId2"/>
    <sheet name="3月" sheetId="5" r:id="rId3"/>
    <sheet name="4月" sheetId="15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</sheets>
  <calcPr calcId="152511"/>
</workbook>
</file>

<file path=xl/calcChain.xml><?xml version="1.0" encoding="utf-8"?>
<calcChain xmlns="http://schemas.openxmlformats.org/spreadsheetml/2006/main">
  <c r="R24" i="24" l="1"/>
  <c r="Q24" i="24"/>
  <c r="P24" i="24"/>
  <c r="O24" i="24"/>
  <c r="N24" i="24"/>
  <c r="M24" i="24"/>
  <c r="L24" i="24"/>
  <c r="K24" i="24"/>
  <c r="J24" i="24"/>
  <c r="I24" i="24"/>
  <c r="G24" i="24"/>
  <c r="F24" i="24"/>
  <c r="D24" i="24"/>
  <c r="C24" i="24"/>
  <c r="H23" i="24"/>
  <c r="E23" i="24"/>
  <c r="H22" i="24"/>
  <c r="E22" i="24"/>
  <c r="H21" i="24"/>
  <c r="E21" i="24"/>
  <c r="H20" i="24"/>
  <c r="E20" i="24"/>
  <c r="H19" i="24"/>
  <c r="E19" i="24"/>
  <c r="H18" i="24"/>
  <c r="E18" i="24"/>
  <c r="H17" i="24"/>
  <c r="E17" i="24"/>
  <c r="H16" i="24"/>
  <c r="E16" i="24"/>
  <c r="H15" i="24"/>
  <c r="E15" i="24"/>
  <c r="H14" i="24"/>
  <c r="E14" i="24"/>
  <c r="H13" i="24"/>
  <c r="E13" i="24"/>
  <c r="H12" i="24"/>
  <c r="E12" i="24"/>
  <c r="H24" i="24" l="1"/>
  <c r="E24" i="24"/>
  <c r="R24" i="23"/>
  <c r="Q24" i="23"/>
  <c r="P24" i="23"/>
  <c r="O24" i="23"/>
  <c r="N24" i="23"/>
  <c r="M24" i="23"/>
  <c r="L24" i="23"/>
  <c r="K24" i="23"/>
  <c r="J24" i="23"/>
  <c r="I24" i="23"/>
  <c r="G24" i="23"/>
  <c r="F24" i="23"/>
  <c r="D24" i="23"/>
  <c r="C24" i="23"/>
  <c r="H23" i="23"/>
  <c r="E23" i="23"/>
  <c r="H22" i="23"/>
  <c r="E22" i="23"/>
  <c r="H21" i="23"/>
  <c r="E21" i="23"/>
  <c r="H20" i="23"/>
  <c r="E20" i="23"/>
  <c r="H19" i="23"/>
  <c r="E19" i="23"/>
  <c r="H18" i="23"/>
  <c r="E18" i="23"/>
  <c r="H17" i="23"/>
  <c r="E17" i="23"/>
  <c r="H16" i="23"/>
  <c r="E16" i="23"/>
  <c r="H15" i="23"/>
  <c r="E15" i="23"/>
  <c r="H14" i="23"/>
  <c r="E14" i="23"/>
  <c r="H13" i="23"/>
  <c r="E13" i="23"/>
  <c r="H12" i="23"/>
  <c r="H24" i="23" s="1"/>
  <c r="E12" i="23"/>
  <c r="E24" i="23" l="1"/>
  <c r="R24" i="22"/>
  <c r="Q24" i="22"/>
  <c r="P24" i="22"/>
  <c r="O24" i="22"/>
  <c r="N24" i="22"/>
  <c r="M24" i="22"/>
  <c r="L24" i="22"/>
  <c r="K24" i="22"/>
  <c r="J24" i="22"/>
  <c r="I24" i="22"/>
  <c r="G24" i="22"/>
  <c r="F24" i="22"/>
  <c r="D24" i="22"/>
  <c r="C24" i="22"/>
  <c r="H23" i="22"/>
  <c r="E23" i="22"/>
  <c r="H22" i="22"/>
  <c r="E22" i="22"/>
  <c r="H21" i="22"/>
  <c r="E21" i="22"/>
  <c r="H20" i="22"/>
  <c r="E20" i="22"/>
  <c r="H19" i="22"/>
  <c r="E19" i="22"/>
  <c r="H18" i="22"/>
  <c r="E18" i="22"/>
  <c r="H17" i="22"/>
  <c r="E17" i="22"/>
  <c r="H16" i="22"/>
  <c r="E16" i="22"/>
  <c r="H15" i="22"/>
  <c r="E15" i="22"/>
  <c r="H14" i="22"/>
  <c r="E14" i="22"/>
  <c r="H13" i="22"/>
  <c r="E13" i="22"/>
  <c r="H12" i="22"/>
  <c r="E12" i="22"/>
  <c r="H24" i="22" l="1"/>
  <c r="E24" i="22"/>
  <c r="R24" i="21"/>
  <c r="Q24" i="21"/>
  <c r="P24" i="21"/>
  <c r="O24" i="21"/>
  <c r="N24" i="21"/>
  <c r="M24" i="21"/>
  <c r="L24" i="21"/>
  <c r="K24" i="21"/>
  <c r="J24" i="21"/>
  <c r="I24" i="21"/>
  <c r="G24" i="21"/>
  <c r="F24" i="21"/>
  <c r="D24" i="21"/>
  <c r="C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24" i="21" l="1"/>
  <c r="E24" i="21"/>
  <c r="E13" i="20"/>
  <c r="R24" i="20"/>
  <c r="Q24" i="20"/>
  <c r="P24" i="20"/>
  <c r="O24" i="20"/>
  <c r="N24" i="20"/>
  <c r="M24" i="20"/>
  <c r="L24" i="20"/>
  <c r="K24" i="20"/>
  <c r="J24" i="20"/>
  <c r="I24" i="20"/>
  <c r="G24" i="20"/>
  <c r="F24" i="20"/>
  <c r="D24" i="20"/>
  <c r="C24" i="20"/>
  <c r="H23" i="20"/>
  <c r="E23" i="20"/>
  <c r="H22" i="20"/>
  <c r="E22" i="20"/>
  <c r="H21" i="20"/>
  <c r="E21" i="20"/>
  <c r="H20" i="20"/>
  <c r="E20" i="20"/>
  <c r="H19" i="20"/>
  <c r="E19" i="20"/>
  <c r="H18" i="20"/>
  <c r="E18" i="20"/>
  <c r="H17" i="20"/>
  <c r="E17" i="20"/>
  <c r="H16" i="20"/>
  <c r="E16" i="20"/>
  <c r="H15" i="20"/>
  <c r="E15" i="20"/>
  <c r="H14" i="20"/>
  <c r="E14" i="20"/>
  <c r="H13" i="20"/>
  <c r="H12" i="20"/>
  <c r="E12" i="20"/>
  <c r="H24" i="20" l="1"/>
  <c r="E24" i="20"/>
  <c r="R24" i="19"/>
  <c r="Q24" i="19"/>
  <c r="P24" i="19"/>
  <c r="O24" i="19"/>
  <c r="N24" i="19"/>
  <c r="M24" i="19"/>
  <c r="L24" i="19"/>
  <c r="K24" i="19"/>
  <c r="J24" i="19"/>
  <c r="I24" i="19"/>
  <c r="G24" i="19"/>
  <c r="F24" i="19"/>
  <c r="D24" i="19"/>
  <c r="C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E24" i="19" s="1"/>
  <c r="H12" i="19"/>
  <c r="E12" i="19"/>
  <c r="H24" i="19" l="1"/>
  <c r="R24" i="18"/>
  <c r="Q24" i="18"/>
  <c r="P24" i="18"/>
  <c r="O24" i="18"/>
  <c r="N24" i="18"/>
  <c r="M24" i="18"/>
  <c r="L24" i="18"/>
  <c r="K24" i="18"/>
  <c r="J24" i="18"/>
  <c r="I24" i="18"/>
  <c r="G24" i="18"/>
  <c r="F24" i="18"/>
  <c r="D24" i="18"/>
  <c r="C24" i="18"/>
  <c r="H23" i="18"/>
  <c r="E23" i="18"/>
  <c r="H22" i="18"/>
  <c r="E22" i="18"/>
  <c r="H21" i="18"/>
  <c r="E21" i="18"/>
  <c r="H20" i="18"/>
  <c r="E20" i="18"/>
  <c r="H19" i="18"/>
  <c r="E19" i="18"/>
  <c r="H18" i="18"/>
  <c r="E18" i="18"/>
  <c r="H17" i="18"/>
  <c r="E17" i="18"/>
  <c r="H16" i="18"/>
  <c r="E16" i="18"/>
  <c r="H15" i="18"/>
  <c r="E15" i="18"/>
  <c r="H14" i="18"/>
  <c r="E14" i="18"/>
  <c r="H13" i="18"/>
  <c r="E13" i="18"/>
  <c r="H12" i="18"/>
  <c r="E12" i="18"/>
  <c r="H24" i="18" l="1"/>
  <c r="E24" i="18"/>
  <c r="R24" i="17"/>
  <c r="Q24" i="17"/>
  <c r="P24" i="17"/>
  <c r="O24" i="17"/>
  <c r="N24" i="17"/>
  <c r="M24" i="17"/>
  <c r="L24" i="17"/>
  <c r="K24" i="17"/>
  <c r="J24" i="17"/>
  <c r="I24" i="17"/>
  <c r="G24" i="17"/>
  <c r="F24" i="17"/>
  <c r="D24" i="17"/>
  <c r="C24" i="17"/>
  <c r="H23" i="17"/>
  <c r="E23" i="17"/>
  <c r="H22" i="17"/>
  <c r="E22" i="17"/>
  <c r="H21" i="17"/>
  <c r="E21" i="17"/>
  <c r="H20" i="17"/>
  <c r="E20" i="17"/>
  <c r="H19" i="17"/>
  <c r="E19" i="17"/>
  <c r="H18" i="17"/>
  <c r="E18" i="17"/>
  <c r="H17" i="17"/>
  <c r="E17" i="17"/>
  <c r="H16" i="17"/>
  <c r="E16" i="17"/>
  <c r="H15" i="17"/>
  <c r="E15" i="17"/>
  <c r="H14" i="17"/>
  <c r="E14" i="17"/>
  <c r="H13" i="17"/>
  <c r="E13" i="17"/>
  <c r="H12" i="17"/>
  <c r="E12" i="17"/>
  <c r="R24" i="15"/>
  <c r="Q24" i="15"/>
  <c r="P24" i="15"/>
  <c r="O24" i="15"/>
  <c r="N24" i="15"/>
  <c r="M24" i="15"/>
  <c r="L24" i="15"/>
  <c r="K24" i="15"/>
  <c r="J24" i="15"/>
  <c r="I24" i="15"/>
  <c r="G24" i="15"/>
  <c r="F24" i="15"/>
  <c r="D24" i="15"/>
  <c r="C24" i="15"/>
  <c r="H23" i="15"/>
  <c r="E23" i="15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E24" i="15" s="1"/>
  <c r="H12" i="6"/>
  <c r="H13" i="6"/>
  <c r="H14" i="6"/>
  <c r="H15" i="6"/>
  <c r="H16" i="6"/>
  <c r="H17" i="6"/>
  <c r="H18" i="6"/>
  <c r="H19" i="6"/>
  <c r="H20" i="6"/>
  <c r="H21" i="6"/>
  <c r="H22" i="6"/>
  <c r="H23" i="6"/>
  <c r="E12" i="6"/>
  <c r="E13" i="6"/>
  <c r="E14" i="6"/>
  <c r="E15" i="6"/>
  <c r="E16" i="6"/>
  <c r="E17" i="6"/>
  <c r="E18" i="6"/>
  <c r="E19" i="6"/>
  <c r="E20" i="6"/>
  <c r="E21" i="6"/>
  <c r="E22" i="6"/>
  <c r="E23" i="6"/>
  <c r="C24" i="6"/>
  <c r="D24" i="6"/>
  <c r="F24" i="6"/>
  <c r="G24" i="6"/>
  <c r="I24" i="6"/>
  <c r="J24" i="6"/>
  <c r="K24" i="6"/>
  <c r="L24" i="6"/>
  <c r="M24" i="6"/>
  <c r="N24" i="6"/>
  <c r="O24" i="6"/>
  <c r="P24" i="6"/>
  <c r="Q24" i="6"/>
  <c r="R24" i="6"/>
  <c r="E12" i="5"/>
  <c r="E24" i="5" s="1"/>
  <c r="H12" i="5"/>
  <c r="E13" i="5"/>
  <c r="H13" i="5"/>
  <c r="E14" i="5"/>
  <c r="H14" i="5"/>
  <c r="E15" i="5"/>
  <c r="H15" i="5"/>
  <c r="E16" i="5"/>
  <c r="H16" i="5"/>
  <c r="E17" i="5"/>
  <c r="H17" i="5"/>
  <c r="E18" i="5"/>
  <c r="H18" i="5"/>
  <c r="E19" i="5"/>
  <c r="H19" i="5"/>
  <c r="E20" i="5"/>
  <c r="H20" i="5"/>
  <c r="E21" i="5"/>
  <c r="H21" i="5"/>
  <c r="E22" i="5"/>
  <c r="H22" i="5"/>
  <c r="E23" i="5"/>
  <c r="H23" i="5"/>
  <c r="C24" i="5"/>
  <c r="D24" i="5"/>
  <c r="F24" i="5"/>
  <c r="G24" i="5"/>
  <c r="I24" i="5"/>
  <c r="J24" i="5"/>
  <c r="K24" i="5"/>
  <c r="L24" i="5"/>
  <c r="M24" i="5"/>
  <c r="N24" i="5"/>
  <c r="O24" i="5"/>
  <c r="P24" i="5"/>
  <c r="Q24" i="5"/>
  <c r="R24" i="5"/>
  <c r="E12" i="4"/>
  <c r="E24" i="4" s="1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C24" i="4"/>
  <c r="D24" i="4"/>
  <c r="F24" i="4"/>
  <c r="G24" i="4"/>
  <c r="I24" i="4"/>
  <c r="J24" i="4"/>
  <c r="K24" i="4"/>
  <c r="L24" i="4"/>
  <c r="M24" i="4"/>
  <c r="N24" i="4"/>
  <c r="O24" i="4"/>
  <c r="P24" i="4"/>
  <c r="Q24" i="4"/>
  <c r="R24" i="4"/>
  <c r="H24" i="6" l="1"/>
  <c r="H24" i="5"/>
  <c r="E24" i="6"/>
  <c r="H24" i="4"/>
  <c r="H24" i="15"/>
  <c r="H24" i="17"/>
  <c r="E24" i="17"/>
</calcChain>
</file>

<file path=xl/sharedStrings.xml><?xml version="1.0" encoding="utf-8"?>
<sst xmlns="http://schemas.openxmlformats.org/spreadsheetml/2006/main" count="468" uniqueCount="147">
  <si>
    <t>戶數</t>
    <phoneticPr fontId="2" type="noConversion"/>
  </si>
  <si>
    <t>里別</t>
    <phoneticPr fontId="2" type="noConversion"/>
  </si>
  <si>
    <t xml:space="preserve">  總計</t>
    <phoneticPr fontId="2" type="noConversion"/>
  </si>
  <si>
    <t>男數</t>
    <phoneticPr fontId="2" type="noConversion"/>
  </si>
  <si>
    <t>女數</t>
    <phoneticPr fontId="2" type="noConversion"/>
  </si>
  <si>
    <t>高雄市六龜區人口概況</t>
    <phoneticPr fontId="2" type="noConversion"/>
  </si>
  <si>
    <t>鄰數</t>
    <phoneticPr fontId="2" type="noConversion"/>
  </si>
  <si>
    <t>各里
總人口數</t>
    <phoneticPr fontId="2" type="noConversion"/>
  </si>
  <si>
    <t>原住民
總人口數</t>
    <phoneticPr fontId="2" type="noConversion"/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</si>
  <si>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</si>
  <si>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</si>
  <si>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</si>
  <si>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</si>
  <si>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結婚
(對)</t>
    <phoneticPr fontId="2" type="noConversion"/>
  </si>
  <si>
    <t>離婚
(對)</t>
    <phoneticPr fontId="2" type="noConversion"/>
  </si>
  <si>
    <t>新威里</t>
    <phoneticPr fontId="2" type="noConversion"/>
  </si>
  <si>
    <t>新興里</t>
    <phoneticPr fontId="2" type="noConversion"/>
  </si>
  <si>
    <t>新寮里</t>
    <phoneticPr fontId="2" type="noConversion"/>
  </si>
  <si>
    <t>新發里</t>
    <phoneticPr fontId="2" type="noConversion"/>
  </si>
  <si>
    <t>荖濃里</t>
    <phoneticPr fontId="2" type="noConversion"/>
  </si>
  <si>
    <t>六龜里</t>
    <phoneticPr fontId="2" type="noConversion"/>
  </si>
  <si>
    <t>義寶里</t>
    <phoneticPr fontId="2" type="noConversion"/>
  </si>
  <si>
    <t>興龍里</t>
    <phoneticPr fontId="2" type="noConversion"/>
  </si>
  <si>
    <t>中興里</t>
    <phoneticPr fontId="2" type="noConversion"/>
  </si>
  <si>
    <t>寶來里</t>
    <phoneticPr fontId="2" type="noConversion"/>
  </si>
  <si>
    <t>文武里</t>
    <phoneticPr fontId="2" type="noConversion"/>
  </si>
  <si>
    <t>大津里</t>
    <phoneticPr fontId="2" type="noConversion"/>
  </si>
  <si>
    <t>高雄市六龜區人口概況</t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</si>
  <si>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</si>
  <si>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</si>
  <si>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</si>
  <si>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各里
總人口數</t>
    <phoneticPr fontId="2" type="noConversion"/>
  </si>
  <si>
    <t>男數</t>
    <phoneticPr fontId="2" type="noConversion"/>
  </si>
  <si>
    <t>女數</t>
    <phoneticPr fontId="2" type="noConversion"/>
  </si>
  <si>
    <t>原住民
總人口數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</si>
  <si>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</si>
  <si>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</si>
  <si>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</si>
  <si>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</si>
  <si>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
(對)</t>
    <phoneticPr fontId="2" type="noConversion"/>
  </si>
  <si>
    <t>離婚
(對)</t>
    <phoneticPr fontId="2" type="noConversion"/>
  </si>
  <si>
    <t>新威里</t>
    <phoneticPr fontId="2" type="noConversion"/>
  </si>
  <si>
    <t>新興里</t>
    <phoneticPr fontId="2" type="noConversion"/>
  </si>
  <si>
    <t>新寮里</t>
    <phoneticPr fontId="2" type="noConversion"/>
  </si>
  <si>
    <t>新發里</t>
    <phoneticPr fontId="2" type="noConversion"/>
  </si>
  <si>
    <t>荖濃里</t>
    <phoneticPr fontId="2" type="noConversion"/>
  </si>
  <si>
    <t>六龜里</t>
    <phoneticPr fontId="2" type="noConversion"/>
  </si>
  <si>
    <t>義寶里</t>
    <phoneticPr fontId="2" type="noConversion"/>
  </si>
  <si>
    <t>興龍里</t>
    <phoneticPr fontId="2" type="noConversion"/>
  </si>
  <si>
    <t>中興里</t>
    <phoneticPr fontId="2" type="noConversion"/>
  </si>
  <si>
    <t>寶來里</t>
    <phoneticPr fontId="2" type="noConversion"/>
  </si>
  <si>
    <t>文武里</t>
    <phoneticPr fontId="2" type="noConversion"/>
  </si>
  <si>
    <t>大津里</t>
    <phoneticPr fontId="2" type="noConversion"/>
  </si>
  <si>
    <t xml:space="preserve">  總計</t>
    <phoneticPr fontId="2" type="noConversion"/>
  </si>
  <si>
    <t xml:space="preserve">                     死亡人數：15人</t>
    <phoneticPr fontId="2" type="noConversion"/>
  </si>
  <si>
    <t xml:space="preserve">                     原住民人數：547人 ( 平地原住民：35 人；山地原住民：512人）</t>
    <phoneticPr fontId="2" type="noConversion"/>
  </si>
  <si>
    <t>中華民國105年2月</t>
  </si>
  <si>
    <t>中華民國105年3月</t>
  </si>
  <si>
    <t>中華民國105年4月</t>
  </si>
  <si>
    <t xml:space="preserve">                     全區總戶數：5627戶      全區總人口數：  13435     人</t>
    <phoneticPr fontId="2" type="noConversion"/>
  </si>
  <si>
    <t xml:space="preserve">                     原住民人數：546人 ( 平地原住民：34 人；山地原住民：512人）</t>
    <phoneticPr fontId="2" type="noConversion"/>
  </si>
  <si>
    <t xml:space="preserve">                     出生人數：5人  (生母國籍：大陸地區  0 人；外國  0 人）</t>
    <phoneticPr fontId="2" type="noConversion"/>
  </si>
  <si>
    <t xml:space="preserve">                     死亡人數：16人</t>
    <phoneticPr fontId="2" type="noConversion"/>
  </si>
  <si>
    <t xml:space="preserve">                     結婚對數： 6  對 （配偶國籍：大陸地區 0 人；外國  0  人）</t>
    <phoneticPr fontId="2" type="noConversion"/>
  </si>
  <si>
    <t xml:space="preserve">                     離婚對數： 5 對 （配偶國籍：大陸地區  1 人；外國  1  人）</t>
    <phoneticPr fontId="2" type="noConversion"/>
  </si>
  <si>
    <t xml:space="preserve">                     本月遷入本區人口數: 18人    本月遷出本區人口數: 39 人</t>
    <phoneticPr fontId="2" type="noConversion"/>
  </si>
  <si>
    <t>中華民國105年1月</t>
    <phoneticPr fontId="2" type="noConversion"/>
  </si>
  <si>
    <t xml:space="preserve">                     全區總戶數：5627戶      全區總人口數：  13421     人</t>
    <phoneticPr fontId="2" type="noConversion"/>
  </si>
  <si>
    <t xml:space="preserve">                     出生人數：2人  (生母國籍：大陸地區  0 人；外國  0 人）</t>
    <phoneticPr fontId="2" type="noConversion"/>
  </si>
  <si>
    <t xml:space="preserve">                     結婚對數： 3 對 （配偶國籍：大陸地區 0 人；外國  0  人）</t>
    <phoneticPr fontId="2" type="noConversion"/>
  </si>
  <si>
    <t xml:space="preserve">                     離婚對數： 0 對 （配偶國籍：大陸地區 0 人；外國  0  人）</t>
    <phoneticPr fontId="2" type="noConversion"/>
  </si>
  <si>
    <t xml:space="preserve">                     本月遷入本區人口數: 21人    本月遷出本區人口數: 22 人</t>
    <phoneticPr fontId="2" type="noConversion"/>
  </si>
  <si>
    <t xml:space="preserve">                     全區總戶數：5618戶      全區總人口數：  13398     人</t>
    <phoneticPr fontId="2" type="noConversion"/>
  </si>
  <si>
    <t xml:space="preserve">                     原住民人數：545人 ( 平地原住民：35 人；山地原住民：510人）</t>
    <phoneticPr fontId="2" type="noConversion"/>
  </si>
  <si>
    <t xml:space="preserve">                     出生人數：5人  (生母國籍：大陸地區  0 人；外國  0 人）</t>
    <phoneticPr fontId="2" type="noConversion"/>
  </si>
  <si>
    <t xml:space="preserve">                     死亡人數：24人</t>
    <phoneticPr fontId="2" type="noConversion"/>
  </si>
  <si>
    <t xml:space="preserve">                     結婚對數： 8 對 （配偶國籍：大陸地區 0 人；外國  0  人）</t>
    <phoneticPr fontId="2" type="noConversion"/>
  </si>
  <si>
    <t xml:space="preserve">                     離婚對數： 4 對 （配偶國籍：大陸地區 0 人；外國  0  人）</t>
    <phoneticPr fontId="2" type="noConversion"/>
  </si>
  <si>
    <t xml:space="preserve">                     本月遷入本區人口數: 34人    本月遷出本區人口數: 38 人</t>
    <phoneticPr fontId="2" type="noConversion"/>
  </si>
  <si>
    <t xml:space="preserve">                     全區總戶數：5608戶      全區總人口數：  13369     人</t>
    <phoneticPr fontId="2" type="noConversion"/>
  </si>
  <si>
    <t xml:space="preserve">                     原住民人數：546人 ( 平地原住民：35 人；山地原住民：511人）</t>
    <phoneticPr fontId="2" type="noConversion"/>
  </si>
  <si>
    <t xml:space="preserve">                     出生人數：7人  (生母國籍：大陸地區  0 人；外國  0 人）</t>
    <phoneticPr fontId="2" type="noConversion"/>
  </si>
  <si>
    <t xml:space="preserve">                     死亡人數：23人</t>
    <phoneticPr fontId="2" type="noConversion"/>
  </si>
  <si>
    <t xml:space="preserve">                     結婚對數： 2 對 （配偶國籍：大陸地區 0 人；外國  0  人）</t>
    <phoneticPr fontId="2" type="noConversion"/>
  </si>
  <si>
    <t xml:space="preserve">                     離婚對數： 5 對 （配偶國籍：大陸地區 0 人；外國  0  人）</t>
    <phoneticPr fontId="2" type="noConversion"/>
  </si>
  <si>
    <t xml:space="preserve">                     本月遷入本區人口數: 32人    本月遷出本區人口數: 45 人</t>
    <phoneticPr fontId="2" type="noConversion"/>
  </si>
  <si>
    <t>中華民國105年5月</t>
    <phoneticPr fontId="2" type="noConversion"/>
  </si>
  <si>
    <t xml:space="preserve">                     全區總戶數：5599戶      全區總人口數：  13356     人</t>
    <phoneticPr fontId="2" type="noConversion"/>
  </si>
  <si>
    <t xml:space="preserve">                     出生人數：3人  (生母國籍：大陸地區  0 人；外國  0 人）</t>
    <phoneticPr fontId="2" type="noConversion"/>
  </si>
  <si>
    <t xml:space="preserve">                     結婚對數： 5 對 （配偶國籍：大陸地區 0 人；外國  0  人）</t>
    <phoneticPr fontId="2" type="noConversion"/>
  </si>
  <si>
    <t xml:space="preserve">                     離婚對數： 1 對 （配偶國籍：大陸地區 0 人；外國  0  人）</t>
    <phoneticPr fontId="2" type="noConversion"/>
  </si>
  <si>
    <t xml:space="preserve">                     本月遷入本區人口數: 24人    本月遷出本區人口數: 24 人</t>
    <phoneticPr fontId="2" type="noConversion"/>
  </si>
  <si>
    <t>中華民國105年6月</t>
    <phoneticPr fontId="2" type="noConversion"/>
  </si>
  <si>
    <t xml:space="preserve">                     全區總戶數：5594戶      全區總人口數：  13346     人</t>
    <phoneticPr fontId="2" type="noConversion"/>
  </si>
  <si>
    <t xml:space="preserve">                     原住民人數：550人 ( 平地原住民：36 人；山地原住民：514人）</t>
    <phoneticPr fontId="2" type="noConversion"/>
  </si>
  <si>
    <t xml:space="preserve">                     出生人數：1人  (生母國籍：大陸地區  0 人；外國  0 人）</t>
    <phoneticPr fontId="2" type="noConversion"/>
  </si>
  <si>
    <t xml:space="preserve">                     死亡人數：13人</t>
    <phoneticPr fontId="2" type="noConversion"/>
  </si>
  <si>
    <t xml:space="preserve">                     結婚對數： 7 對 （配偶國籍：大陸地區 1 人；外國  1  人）</t>
    <phoneticPr fontId="2" type="noConversion"/>
  </si>
  <si>
    <t xml:space="preserve">                     本月遷入本區人口數: 34人    本月遷出本區人口數: 32 人</t>
    <phoneticPr fontId="2" type="noConversion"/>
  </si>
  <si>
    <t>中華民國105年7月</t>
    <phoneticPr fontId="2" type="noConversion"/>
  </si>
  <si>
    <t xml:space="preserve">                     全區總戶數：5579戶      全區總人口數：  13310     人</t>
    <phoneticPr fontId="2" type="noConversion"/>
  </si>
  <si>
    <t xml:space="preserve">                     原住民人數：553人 ( 平地原住民：36 人；山地原住民：517人）</t>
    <phoneticPr fontId="2" type="noConversion"/>
  </si>
  <si>
    <t xml:space="preserve">                     死亡人數：19人</t>
    <phoneticPr fontId="2" type="noConversion"/>
  </si>
  <si>
    <t xml:space="preserve">                     結婚對數： 2 對 （配偶國籍：大陸地區 0 人；外國  1  人）</t>
    <phoneticPr fontId="2" type="noConversion"/>
  </si>
  <si>
    <t xml:space="preserve">                     離婚對數： 7 對 （配偶國籍：大陸地區 1 人；外國  0  人）</t>
    <phoneticPr fontId="2" type="noConversion"/>
  </si>
  <si>
    <t xml:space="preserve">                     本月遷入本區人口數: 26人    本月遷出本區人口數: 44 人</t>
    <phoneticPr fontId="2" type="noConversion"/>
  </si>
  <si>
    <t>中華民國105年8月</t>
    <phoneticPr fontId="2" type="noConversion"/>
  </si>
  <si>
    <t xml:space="preserve">                     全區總戶數：5567戶      全區總人口數：  13278     人</t>
    <phoneticPr fontId="2" type="noConversion"/>
  </si>
  <si>
    <t xml:space="preserve">                     原住民人數：551人 ( 平地原住民：36 人；山地原住民：515人）</t>
    <phoneticPr fontId="2" type="noConversion"/>
  </si>
  <si>
    <t xml:space="preserve">                     出生人數：10人  (生母國籍：大陸地區  0 人；外國  0 人）</t>
    <phoneticPr fontId="2" type="noConversion"/>
  </si>
  <si>
    <t xml:space="preserve">                     死亡人數：18人</t>
    <phoneticPr fontId="2" type="noConversion"/>
  </si>
  <si>
    <t xml:space="preserve">                     結婚對數： 1 對 （配偶國籍：大陸地區 0 人；外國  0  人）</t>
    <phoneticPr fontId="2" type="noConversion"/>
  </si>
  <si>
    <t xml:space="preserve">                     離婚對數： 3 對 （配偶國籍：大陸地區 0 人；外國  0  人）</t>
    <phoneticPr fontId="2" type="noConversion"/>
  </si>
  <si>
    <t xml:space="preserve">                     本月遷入本區人口數: 38人    本月遷出本區人口數: 62 人</t>
    <phoneticPr fontId="2" type="noConversion"/>
  </si>
  <si>
    <t>中華民國105年9月</t>
    <phoneticPr fontId="2" type="noConversion"/>
  </si>
  <si>
    <t xml:space="preserve">                     全區總戶數：5567戶      全區總人口數：  13266     人</t>
    <phoneticPr fontId="2" type="noConversion"/>
  </si>
  <si>
    <t xml:space="preserve">                     原住民人數：552人 ( 平地原住民：36 人；山地原住民：516人）</t>
    <phoneticPr fontId="2" type="noConversion"/>
  </si>
  <si>
    <t xml:space="preserve">                     出生人數：11人  (生母國籍：大陸地區  0 人；外國  1 人）</t>
    <phoneticPr fontId="2" type="noConversion"/>
  </si>
  <si>
    <t xml:space="preserve">                     結婚對數： 5 對 （配偶國籍：大陸地區 1 人；外國  0  人）</t>
    <phoneticPr fontId="2" type="noConversion"/>
  </si>
  <si>
    <t xml:space="preserve">                     離婚對數： 2 對 （配偶國籍：大陸地區 1 人；外國  0  人）</t>
    <phoneticPr fontId="2" type="noConversion"/>
  </si>
  <si>
    <t xml:space="preserve">                     本月遷入本區人口數: 28人    本月遷出本區人口數: 38 人</t>
    <phoneticPr fontId="2" type="noConversion"/>
  </si>
  <si>
    <t>中華民國105年10月</t>
    <phoneticPr fontId="2" type="noConversion"/>
  </si>
  <si>
    <t xml:space="preserve">                     全區總戶數：5570戶      全區總人口數：  13240     人</t>
    <phoneticPr fontId="2" type="noConversion"/>
  </si>
  <si>
    <t xml:space="preserve">                     原住民人數：551人 ( 平地原住民：37 人；山地原住民：514人）</t>
    <phoneticPr fontId="2" type="noConversion"/>
  </si>
  <si>
    <t xml:space="preserve">                     出生人數：9人  (生母國籍：大陸地區  0 人；外國  0 人）</t>
    <phoneticPr fontId="2" type="noConversion"/>
  </si>
  <si>
    <t xml:space="preserve">                     死亡人數：22人</t>
    <phoneticPr fontId="2" type="noConversion"/>
  </si>
  <si>
    <t xml:space="preserve">                     結婚對數： 7 對 （配偶國籍：大陸地區 0 人；外國  1  人）</t>
    <phoneticPr fontId="2" type="noConversion"/>
  </si>
  <si>
    <t xml:space="preserve">                     離婚對數： 6 對 （配偶國籍：大陸地區 1 人；外國  2  人）</t>
    <phoneticPr fontId="2" type="noConversion"/>
  </si>
  <si>
    <t xml:space="preserve">                     本月遷入本區人口數: 30人    本月遷出本區人口數: 43 人</t>
    <phoneticPr fontId="2" type="noConversion"/>
  </si>
  <si>
    <t>中華民國105年11月</t>
    <phoneticPr fontId="2" type="noConversion"/>
  </si>
  <si>
    <t xml:space="preserve">                     全區總戶數：5565戶      全區總人口數：  13234     人</t>
    <phoneticPr fontId="2" type="noConversion"/>
  </si>
  <si>
    <t xml:space="preserve">                     出生人數：7人  (生母國籍：大陸地區  0 人；外國  0 人）</t>
    <phoneticPr fontId="2" type="noConversion"/>
  </si>
  <si>
    <t xml:space="preserve">                     結婚對數： 5 對 （配偶國籍：大陸地區 0 人；外國  1  人）</t>
    <phoneticPr fontId="2" type="noConversion"/>
  </si>
  <si>
    <t xml:space="preserve">                     本月遷入本區人口數: 32人    本月遷出本區人口數: 30 人</t>
    <phoneticPr fontId="2" type="noConversion"/>
  </si>
  <si>
    <t>平地
原住民
(男)</t>
    <phoneticPr fontId="2" type="noConversion"/>
  </si>
  <si>
    <t>平地
原住民
(男)</t>
    <phoneticPr fontId="2" type="noConversion"/>
  </si>
  <si>
    <t>平地
原住民
(女)</t>
    <phoneticPr fontId="2" type="noConversion"/>
  </si>
  <si>
    <t>山地
原住民
(男)</t>
    <phoneticPr fontId="2" type="noConversion"/>
  </si>
  <si>
    <t>山地
原住民
(女)</t>
    <phoneticPr fontId="2" type="noConversion"/>
  </si>
  <si>
    <t>中華民國105年12月</t>
    <phoneticPr fontId="2" type="noConversion"/>
  </si>
  <si>
    <t xml:space="preserve">                     全區總戶數：5563戶      全區總人口數：  13217     人</t>
    <phoneticPr fontId="2" type="noConversion"/>
  </si>
  <si>
    <t xml:space="preserve">                     原住民人數：546人 ( 平地原住民：37 人；山地原住民：509人）</t>
    <phoneticPr fontId="2" type="noConversion"/>
  </si>
  <si>
    <t xml:space="preserve">                     出生人數：11人  (生母國籍：大陸地區  0 人；外國  0 人）</t>
    <phoneticPr fontId="2" type="noConversion"/>
  </si>
  <si>
    <t xml:space="preserve">                     死亡人數：18人</t>
    <phoneticPr fontId="2" type="noConversion"/>
  </si>
  <si>
    <t xml:space="preserve">                     結婚對數： 8 對 （配偶國籍：大陸地區 0 人；外國  1  人）</t>
    <phoneticPr fontId="2" type="noConversion"/>
  </si>
  <si>
    <t xml:space="preserve">                     離婚對數： 5 對 （配偶國籍：大陸地區 0 人；外國  1  人）</t>
    <phoneticPr fontId="2" type="noConversion"/>
  </si>
  <si>
    <t xml:space="preserve">                     本月遷入本區人口數: 31人    本月遷出本區人口數: 41 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</si>
</sst>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4"/>
      <name val="華康特粗楷體(P)"/>
      <family val="1"/>
      <charset val="136"/>
    </font>
    <font>
      <sz val="16"/>
      <name val="新細明體"/>
      <family val="1"/>
      <charset val="136"/>
    </font>
    <font>
      <b/>
      <sz val="14"/>
      <color indexed="17"/>
      <name val="細明體"/>
      <family val="3"/>
      <charset val="136"/>
    </font>
    <font>
      <b/>
      <sz val="14"/>
      <color indexed="53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color indexed="12"/>
      <name val="細明體"/>
      <family val="3"/>
      <charset val="136"/>
    </font>
    <font>
      <b/>
      <sz val="16"/>
      <color indexed="12"/>
      <name val="細明體"/>
      <family val="3"/>
      <charset val="136"/>
    </font>
    <font>
      <b/>
      <sz val="20"/>
      <color indexed="10"/>
      <name val="細明體"/>
      <family val="3"/>
      <charset val="136"/>
    </font>
    <font>
      <b/>
      <sz val="14"/>
      <color indexed="49"/>
      <name val="細明體"/>
      <family val="3"/>
      <charset val="136"/>
    </font>
    <font>
      <b/>
      <sz val="14"/>
      <color indexed="21"/>
      <name val="細明體"/>
      <family val="3"/>
      <charset val="136"/>
    </font>
    <font>
      <sz val="14"/>
      <color indexed="17"/>
      <name val="標楷體"/>
      <family val="4"/>
      <charset val="136"/>
    </font>
    <font>
      <b/>
      <sz val="10"/>
      <color indexed="42"/>
      <name val="細明體"/>
      <family val="3"/>
      <charset val="136"/>
    </font>
    <font>
      <b/>
      <sz val="12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8"/>
      <color indexed="42"/>
      <name val="細明體"/>
      <family val="3"/>
      <charset val="136"/>
    </font>
    <font>
      <b/>
      <sz val="12"/>
      <name val="新細明體"/>
      <family val="1"/>
      <charset val="136"/>
    </font>
    <font>
      <b/>
      <sz val="14"/>
      <color theme="9" tint="-0.249977111117893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23" fillId="0" borderId="0" xfId="0" applyFo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7" fillId="3" borderId="2" xfId="0" applyFont="1" applyFill="1" applyBorder="1" applyAlignment="1">
      <alignment horizontal="center" vertical="center" wrapText="1"/>
    </xf>
    <xf numFmtId="0" fontId="25" fillId="0" borderId="2" xfId="0" applyFont="1" applyFill="1" applyBorder="1">
      <alignment vertical="center"/>
    </xf>
    <xf numFmtId="0" fontId="28" fillId="0" borderId="2" xfId="0" applyFont="1" applyBorder="1">
      <alignment vertical="center"/>
    </xf>
    <xf numFmtId="0" fontId="25" fillId="0" borderId="3" xfId="0" applyFont="1" applyFill="1" applyBorder="1" applyAlignment="1">
      <alignment horizontal="right" vertical="center"/>
    </xf>
    <xf numFmtId="0" fontId="25" fillId="4" borderId="3" xfId="0" applyFont="1" applyFill="1" applyBorder="1" applyAlignment="1">
      <alignment horizontal="right" vertical="center"/>
    </xf>
    <xf numFmtId="0" fontId="26" fillId="5" borderId="2" xfId="0" applyFont="1" applyFill="1" applyBorder="1">
      <alignment vertical="center"/>
    </xf>
    <xf numFmtId="0" fontId="12" fillId="5" borderId="2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Alignment="1">
      <alignment vertical="center"/>
    </xf>
    <xf numFmtId="0" fontId="22" fillId="0" borderId="5" xfId="0" applyFont="1" applyBorder="1" applyAlignment="1">
      <alignment vertical="center"/>
    </xf>
    <xf numFmtId="0" fontId="11" fillId="7" borderId="2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2" max="2" width="9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66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59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60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61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62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63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64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65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28</v>
      </c>
      <c r="C11" s="19" t="s">
        <v>29</v>
      </c>
      <c r="D11" s="19" t="s">
        <v>30</v>
      </c>
      <c r="E11" s="20" t="s">
        <v>31</v>
      </c>
      <c r="F11" s="19" t="s">
        <v>32</v>
      </c>
      <c r="G11" s="19" t="s">
        <v>33</v>
      </c>
      <c r="H11" s="20" t="s">
        <v>34</v>
      </c>
      <c r="I11" s="24" t="s">
        <v>134</v>
      </c>
      <c r="J11" s="24" t="s">
        <v>136</v>
      </c>
      <c r="K11" s="24" t="s">
        <v>137</v>
      </c>
      <c r="L11" s="24" t="s">
        <v>138</v>
      </c>
      <c r="M11" s="19" t="s">
        <v>35</v>
      </c>
      <c r="N11" s="19" t="s">
        <v>36</v>
      </c>
      <c r="O11" s="19" t="s">
        <v>37</v>
      </c>
      <c r="P11" s="19" t="s">
        <v>38</v>
      </c>
      <c r="Q11" s="20" t="s">
        <v>39</v>
      </c>
      <c r="R11" s="20" t="s">
        <v>40</v>
      </c>
    </row>
    <row r="12" spans="1:18" ht="17.399999999999999">
      <c r="B12" s="37" t="s">
        <v>41</v>
      </c>
      <c r="C12" s="21">
        <v>12</v>
      </c>
      <c r="D12" s="27">
        <v>357</v>
      </c>
      <c r="E12" s="28">
        <f t="shared" ref="E12:E23" si="0">F12+G12</f>
        <v>843</v>
      </c>
      <c r="F12" s="25">
        <v>487</v>
      </c>
      <c r="G12" s="25">
        <v>356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1</v>
      </c>
      <c r="O12" s="25">
        <v>1</v>
      </c>
      <c r="P12" s="25">
        <v>1</v>
      </c>
      <c r="Q12" s="26">
        <v>0</v>
      </c>
      <c r="R12" s="26">
        <v>0</v>
      </c>
    </row>
    <row r="13" spans="1:18" ht="17.399999999999999">
      <c r="A13" s="9"/>
      <c r="B13" s="37" t="s">
        <v>42</v>
      </c>
      <c r="C13" s="22">
        <v>12</v>
      </c>
      <c r="D13" s="27">
        <v>311</v>
      </c>
      <c r="E13" s="28">
        <f t="shared" si="0"/>
        <v>787</v>
      </c>
      <c r="F13" s="25">
        <v>423</v>
      </c>
      <c r="G13" s="25">
        <v>364</v>
      </c>
      <c r="H13" s="31">
        <f t="shared" si="1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1</v>
      </c>
      <c r="N13" s="25">
        <v>4</v>
      </c>
      <c r="O13" s="25">
        <v>0</v>
      </c>
      <c r="P13" s="25">
        <v>0</v>
      </c>
      <c r="Q13" s="26">
        <v>0</v>
      </c>
      <c r="R13" s="26">
        <v>1</v>
      </c>
    </row>
    <row r="14" spans="1:18" ht="17.399999999999999">
      <c r="A14" s="9"/>
      <c r="B14" s="37" t="s">
        <v>43</v>
      </c>
      <c r="C14" s="21">
        <v>10</v>
      </c>
      <c r="D14" s="27">
        <v>297</v>
      </c>
      <c r="E14" s="28">
        <f t="shared" si="0"/>
        <v>714</v>
      </c>
      <c r="F14" s="25">
        <v>382</v>
      </c>
      <c r="G14" s="25">
        <v>332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1</v>
      </c>
      <c r="O14" s="25">
        <v>0</v>
      </c>
      <c r="P14" s="25">
        <v>1</v>
      </c>
      <c r="Q14" s="26">
        <v>0</v>
      </c>
      <c r="R14" s="26">
        <v>0</v>
      </c>
    </row>
    <row r="15" spans="1:18" ht="17.399999999999999">
      <c r="A15" s="9"/>
      <c r="B15" s="37" t="s">
        <v>44</v>
      </c>
      <c r="C15" s="22">
        <v>23</v>
      </c>
      <c r="D15" s="27">
        <v>527</v>
      </c>
      <c r="E15" s="28">
        <f t="shared" si="0"/>
        <v>1147</v>
      </c>
      <c r="F15" s="25">
        <v>632</v>
      </c>
      <c r="G15" s="25">
        <v>515</v>
      </c>
      <c r="H15" s="31">
        <f t="shared" si="1"/>
        <v>6</v>
      </c>
      <c r="I15" s="25">
        <v>1</v>
      </c>
      <c r="J15" s="25">
        <v>2</v>
      </c>
      <c r="K15" s="25">
        <v>0</v>
      </c>
      <c r="L15" s="25">
        <v>3</v>
      </c>
      <c r="M15" s="25">
        <v>2</v>
      </c>
      <c r="N15" s="25">
        <v>4</v>
      </c>
      <c r="O15" s="25">
        <v>1</v>
      </c>
      <c r="P15" s="25">
        <v>1</v>
      </c>
      <c r="Q15" s="26">
        <v>1</v>
      </c>
      <c r="R15" s="26">
        <v>1</v>
      </c>
    </row>
    <row r="16" spans="1:18" ht="17.399999999999999">
      <c r="A16" s="9"/>
      <c r="B16" s="37" t="s">
        <v>45</v>
      </c>
      <c r="C16" s="21">
        <v>26</v>
      </c>
      <c r="D16" s="27">
        <v>660</v>
      </c>
      <c r="E16" s="28">
        <f t="shared" si="0"/>
        <v>1658</v>
      </c>
      <c r="F16" s="25">
        <v>895</v>
      </c>
      <c r="G16" s="25">
        <v>763</v>
      </c>
      <c r="H16" s="31">
        <f t="shared" si="1"/>
        <v>99</v>
      </c>
      <c r="I16" s="25">
        <v>1</v>
      </c>
      <c r="J16" s="25">
        <v>2</v>
      </c>
      <c r="K16" s="25">
        <v>41</v>
      </c>
      <c r="L16" s="25">
        <v>55</v>
      </c>
      <c r="M16" s="25">
        <v>2</v>
      </c>
      <c r="N16" s="25">
        <v>6</v>
      </c>
      <c r="O16" s="25">
        <v>1</v>
      </c>
      <c r="P16" s="25">
        <v>2</v>
      </c>
      <c r="Q16" s="26">
        <v>1</v>
      </c>
      <c r="R16" s="26">
        <v>0</v>
      </c>
    </row>
    <row r="17" spans="1:18" ht="17.399999999999999">
      <c r="A17" s="9"/>
      <c r="B17" s="37" t="s">
        <v>46</v>
      </c>
      <c r="C17" s="22">
        <v>21</v>
      </c>
      <c r="D17" s="27">
        <v>484</v>
      </c>
      <c r="E17" s="28">
        <f t="shared" si="0"/>
        <v>1131</v>
      </c>
      <c r="F17" s="25">
        <v>609</v>
      </c>
      <c r="G17" s="25">
        <v>522</v>
      </c>
      <c r="H17" s="31">
        <f t="shared" si="1"/>
        <v>89</v>
      </c>
      <c r="I17" s="25">
        <v>1</v>
      </c>
      <c r="J17" s="25">
        <v>4</v>
      </c>
      <c r="K17" s="25">
        <v>43</v>
      </c>
      <c r="L17" s="25">
        <v>41</v>
      </c>
      <c r="M17" s="25">
        <v>3</v>
      </c>
      <c r="N17" s="25">
        <v>3</v>
      </c>
      <c r="O17" s="25">
        <v>0</v>
      </c>
      <c r="P17" s="25">
        <v>1</v>
      </c>
      <c r="Q17" s="26">
        <v>1</v>
      </c>
      <c r="R17" s="26">
        <v>1</v>
      </c>
    </row>
    <row r="18" spans="1:18" ht="17.399999999999999">
      <c r="A18" s="9"/>
      <c r="B18" s="37" t="s">
        <v>47</v>
      </c>
      <c r="C18" s="23">
        <v>24</v>
      </c>
      <c r="D18" s="27">
        <v>508</v>
      </c>
      <c r="E18" s="28">
        <f t="shared" si="0"/>
        <v>1227</v>
      </c>
      <c r="F18" s="25">
        <v>641</v>
      </c>
      <c r="G18" s="25">
        <v>586</v>
      </c>
      <c r="H18" s="31">
        <f t="shared" si="1"/>
        <v>40</v>
      </c>
      <c r="I18" s="25">
        <v>0</v>
      </c>
      <c r="J18" s="25">
        <v>1</v>
      </c>
      <c r="K18" s="25">
        <v>18</v>
      </c>
      <c r="L18" s="25">
        <v>21</v>
      </c>
      <c r="M18" s="25">
        <v>2</v>
      </c>
      <c r="N18" s="25">
        <v>4</v>
      </c>
      <c r="O18" s="25">
        <v>0</v>
      </c>
      <c r="P18" s="25">
        <v>2</v>
      </c>
      <c r="Q18" s="26">
        <v>0</v>
      </c>
      <c r="R18" s="26">
        <v>1</v>
      </c>
    </row>
    <row r="19" spans="1:18" ht="17.399999999999999">
      <c r="A19" s="9"/>
      <c r="B19" s="37" t="s">
        <v>48</v>
      </c>
      <c r="C19" s="21">
        <v>13</v>
      </c>
      <c r="D19" s="27">
        <v>390</v>
      </c>
      <c r="E19" s="28">
        <f t="shared" si="0"/>
        <v>1006</v>
      </c>
      <c r="F19" s="25">
        <v>542</v>
      </c>
      <c r="G19" s="25">
        <v>464</v>
      </c>
      <c r="H19" s="31">
        <f t="shared" si="1"/>
        <v>61</v>
      </c>
      <c r="I19" s="25">
        <v>5</v>
      </c>
      <c r="J19" s="25">
        <v>3</v>
      </c>
      <c r="K19" s="25">
        <v>25</v>
      </c>
      <c r="L19" s="25">
        <v>28</v>
      </c>
      <c r="M19" s="25">
        <v>2</v>
      </c>
      <c r="N19" s="25">
        <v>1</v>
      </c>
      <c r="O19" s="25">
        <v>0</v>
      </c>
      <c r="P19" s="25">
        <v>1</v>
      </c>
      <c r="Q19" s="26">
        <v>0</v>
      </c>
      <c r="R19" s="26">
        <v>0</v>
      </c>
    </row>
    <row r="20" spans="1:18" ht="17.399999999999999">
      <c r="A20" s="9"/>
      <c r="B20" s="37" t="s">
        <v>49</v>
      </c>
      <c r="C20" s="22">
        <v>24</v>
      </c>
      <c r="D20" s="27">
        <v>711</v>
      </c>
      <c r="E20" s="28">
        <f t="shared" si="0"/>
        <v>1699</v>
      </c>
      <c r="F20" s="25">
        <v>906</v>
      </c>
      <c r="G20" s="25">
        <v>793</v>
      </c>
      <c r="H20" s="31">
        <f t="shared" si="1"/>
        <v>149</v>
      </c>
      <c r="I20" s="25">
        <v>1</v>
      </c>
      <c r="J20" s="25">
        <v>4</v>
      </c>
      <c r="K20" s="25">
        <v>68</v>
      </c>
      <c r="L20" s="25">
        <v>76</v>
      </c>
      <c r="M20" s="25">
        <v>1</v>
      </c>
      <c r="N20" s="25">
        <v>8</v>
      </c>
      <c r="O20" s="25">
        <v>1</v>
      </c>
      <c r="P20" s="25">
        <v>1</v>
      </c>
      <c r="Q20" s="26">
        <v>0</v>
      </c>
      <c r="R20" s="26">
        <v>0</v>
      </c>
    </row>
    <row r="21" spans="1:18" ht="17.399999999999999">
      <c r="A21" s="9"/>
      <c r="B21" s="37" t="s">
        <v>50</v>
      </c>
      <c r="C21" s="23">
        <v>17</v>
      </c>
      <c r="D21" s="27">
        <v>479</v>
      </c>
      <c r="E21" s="28">
        <f t="shared" si="0"/>
        <v>1083</v>
      </c>
      <c r="F21" s="25">
        <v>543</v>
      </c>
      <c r="G21" s="25">
        <v>540</v>
      </c>
      <c r="H21" s="31">
        <f t="shared" si="1"/>
        <v>41</v>
      </c>
      <c r="I21" s="25">
        <v>2</v>
      </c>
      <c r="J21" s="25">
        <v>2</v>
      </c>
      <c r="K21" s="25">
        <v>18</v>
      </c>
      <c r="L21" s="25">
        <v>19</v>
      </c>
      <c r="M21" s="25">
        <v>1</v>
      </c>
      <c r="N21" s="25">
        <v>1</v>
      </c>
      <c r="O21" s="25">
        <v>0</v>
      </c>
      <c r="P21" s="25">
        <v>2</v>
      </c>
      <c r="Q21" s="26">
        <v>0</v>
      </c>
      <c r="R21" s="26">
        <v>1</v>
      </c>
    </row>
    <row r="22" spans="1:18" ht="17.399999999999999">
      <c r="A22" s="9"/>
      <c r="B22" s="37" t="s">
        <v>51</v>
      </c>
      <c r="C22" s="23">
        <v>26</v>
      </c>
      <c r="D22" s="27">
        <v>737</v>
      </c>
      <c r="E22" s="28">
        <f t="shared" si="0"/>
        <v>1789</v>
      </c>
      <c r="F22" s="25">
        <v>982</v>
      </c>
      <c r="G22" s="25">
        <v>807</v>
      </c>
      <c r="H22" s="31">
        <f t="shared" si="1"/>
        <v>41</v>
      </c>
      <c r="I22" s="25">
        <v>0</v>
      </c>
      <c r="J22" s="25">
        <v>3</v>
      </c>
      <c r="K22" s="25">
        <v>13</v>
      </c>
      <c r="L22" s="25">
        <v>25</v>
      </c>
      <c r="M22" s="25">
        <v>2</v>
      </c>
      <c r="N22" s="25">
        <v>6</v>
      </c>
      <c r="O22" s="25">
        <v>1</v>
      </c>
      <c r="P22" s="25">
        <v>4</v>
      </c>
      <c r="Q22" s="26">
        <v>3</v>
      </c>
      <c r="R22" s="26">
        <v>0</v>
      </c>
    </row>
    <row r="23" spans="1:18" ht="17.399999999999999">
      <c r="A23" s="9"/>
      <c r="B23" s="37" t="s">
        <v>52</v>
      </c>
      <c r="C23" s="23">
        <v>7</v>
      </c>
      <c r="D23" s="27">
        <v>166</v>
      </c>
      <c r="E23" s="28">
        <f t="shared" si="0"/>
        <v>351</v>
      </c>
      <c r="F23" s="25">
        <v>197</v>
      </c>
      <c r="G23" s="25">
        <v>154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0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53</v>
      </c>
      <c r="C24" s="29">
        <f t="shared" ref="C24:R24" si="2">SUM(C12:C23)</f>
        <v>215</v>
      </c>
      <c r="D24" s="29">
        <f t="shared" si="2"/>
        <v>5627</v>
      </c>
      <c r="E24" s="29">
        <f t="shared" si="2"/>
        <v>13435</v>
      </c>
      <c r="F24" s="29">
        <f t="shared" si="2"/>
        <v>7239</v>
      </c>
      <c r="G24" s="29">
        <f t="shared" si="2"/>
        <v>6196</v>
      </c>
      <c r="H24" s="29">
        <f t="shared" si="2"/>
        <v>546</v>
      </c>
      <c r="I24" s="29">
        <f t="shared" si="2"/>
        <v>11</v>
      </c>
      <c r="J24" s="29">
        <f t="shared" si="2"/>
        <v>23</v>
      </c>
      <c r="K24" s="29">
        <f t="shared" si="2"/>
        <v>235</v>
      </c>
      <c r="L24" s="29">
        <f t="shared" si="2"/>
        <v>277</v>
      </c>
      <c r="M24" s="29">
        <f t="shared" si="2"/>
        <v>18</v>
      </c>
      <c r="N24" s="29">
        <f t="shared" si="2"/>
        <v>39</v>
      </c>
      <c r="O24" s="29">
        <f t="shared" si="2"/>
        <v>5</v>
      </c>
      <c r="P24" s="29">
        <f t="shared" si="2"/>
        <v>16</v>
      </c>
      <c r="Q24" s="29">
        <f t="shared" si="2"/>
        <v>6</v>
      </c>
      <c r="R24" s="29">
        <f t="shared" si="2"/>
        <v>5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121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122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123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124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125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126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127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128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358</v>
      </c>
      <c r="E12" s="28">
        <f t="shared" ref="E12:E23" si="0">F12+G12</f>
        <v>833</v>
      </c>
      <c r="F12" s="25">
        <v>479</v>
      </c>
      <c r="G12" s="25">
        <v>354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2</v>
      </c>
      <c r="N12" s="25">
        <v>2</v>
      </c>
      <c r="O12" s="25">
        <v>0</v>
      </c>
      <c r="P12" s="25">
        <v>2</v>
      </c>
      <c r="Q12" s="26">
        <v>0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310</v>
      </c>
      <c r="E13" s="28">
        <f t="shared" si="0"/>
        <v>773</v>
      </c>
      <c r="F13" s="25">
        <v>412</v>
      </c>
      <c r="G13" s="25">
        <v>361</v>
      </c>
      <c r="H13" s="31">
        <f t="shared" si="1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4</v>
      </c>
      <c r="N13" s="25">
        <v>6</v>
      </c>
      <c r="O13" s="25">
        <v>0</v>
      </c>
      <c r="P13" s="25">
        <v>2</v>
      </c>
      <c r="Q13" s="26">
        <v>0</v>
      </c>
      <c r="R13" s="26">
        <v>1</v>
      </c>
    </row>
    <row r="14" spans="1:18" ht="17.399999999999999">
      <c r="A14" s="9"/>
      <c r="B14" s="37" t="s">
        <v>17</v>
      </c>
      <c r="C14" s="21">
        <v>10</v>
      </c>
      <c r="D14" s="27">
        <v>290</v>
      </c>
      <c r="E14" s="28">
        <f t="shared" si="0"/>
        <v>699</v>
      </c>
      <c r="F14" s="25">
        <v>375</v>
      </c>
      <c r="G14" s="25">
        <v>324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6</v>
      </c>
      <c r="O14" s="25">
        <v>2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521</v>
      </c>
      <c r="E15" s="28">
        <f t="shared" si="0"/>
        <v>1143</v>
      </c>
      <c r="F15" s="25">
        <v>623</v>
      </c>
      <c r="G15" s="25">
        <v>520</v>
      </c>
      <c r="H15" s="31">
        <f t="shared" si="1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3</v>
      </c>
      <c r="N15" s="25">
        <v>2</v>
      </c>
      <c r="O15" s="25">
        <v>0</v>
      </c>
      <c r="P15" s="25">
        <v>3</v>
      </c>
      <c r="Q15" s="26">
        <v>1</v>
      </c>
      <c r="R15" s="26">
        <v>0</v>
      </c>
    </row>
    <row r="16" spans="1:18" ht="17.399999999999999">
      <c r="A16" s="9"/>
      <c r="B16" s="37" t="s">
        <v>19</v>
      </c>
      <c r="C16" s="21">
        <v>26</v>
      </c>
      <c r="D16" s="27">
        <v>652</v>
      </c>
      <c r="E16" s="28">
        <f t="shared" si="0"/>
        <v>1642</v>
      </c>
      <c r="F16" s="25">
        <v>880</v>
      </c>
      <c r="G16" s="25">
        <v>762</v>
      </c>
      <c r="H16" s="31">
        <f t="shared" si="1"/>
        <v>96</v>
      </c>
      <c r="I16" s="25">
        <v>1</v>
      </c>
      <c r="J16" s="25">
        <v>2</v>
      </c>
      <c r="K16" s="25">
        <v>38</v>
      </c>
      <c r="L16" s="25">
        <v>55</v>
      </c>
      <c r="M16" s="25">
        <v>5</v>
      </c>
      <c r="N16" s="25">
        <v>1</v>
      </c>
      <c r="O16" s="25">
        <v>6</v>
      </c>
      <c r="P16" s="25">
        <v>4</v>
      </c>
      <c r="Q16" s="26">
        <v>1</v>
      </c>
      <c r="R16" s="26">
        <v>0</v>
      </c>
    </row>
    <row r="17" spans="1:18" ht="17.399999999999999">
      <c r="A17" s="9"/>
      <c r="B17" s="37" t="s">
        <v>20</v>
      </c>
      <c r="C17" s="22">
        <v>21</v>
      </c>
      <c r="D17" s="27">
        <v>480</v>
      </c>
      <c r="E17" s="28">
        <f t="shared" si="0"/>
        <v>1110</v>
      </c>
      <c r="F17" s="25">
        <v>601</v>
      </c>
      <c r="G17" s="25">
        <v>509</v>
      </c>
      <c r="H17" s="31">
        <f t="shared" si="1"/>
        <v>96</v>
      </c>
      <c r="I17" s="25">
        <v>1</v>
      </c>
      <c r="J17" s="25">
        <v>5</v>
      </c>
      <c r="K17" s="25">
        <v>48</v>
      </c>
      <c r="L17" s="25">
        <v>42</v>
      </c>
      <c r="M17" s="25">
        <v>1</v>
      </c>
      <c r="N17" s="25">
        <v>6</v>
      </c>
      <c r="O17" s="25">
        <v>0</v>
      </c>
      <c r="P17" s="25">
        <v>3</v>
      </c>
      <c r="Q17" s="26">
        <v>0</v>
      </c>
      <c r="R17" s="26">
        <v>1</v>
      </c>
    </row>
    <row r="18" spans="1:18" ht="17.399999999999999">
      <c r="A18" s="9"/>
      <c r="B18" s="37" t="s">
        <v>21</v>
      </c>
      <c r="C18" s="23">
        <v>24</v>
      </c>
      <c r="D18" s="27">
        <v>502</v>
      </c>
      <c r="E18" s="28">
        <f t="shared" si="0"/>
        <v>1216</v>
      </c>
      <c r="F18" s="25">
        <v>634</v>
      </c>
      <c r="G18" s="25">
        <v>582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1</v>
      </c>
      <c r="N18" s="25">
        <v>3</v>
      </c>
      <c r="O18" s="25">
        <v>0</v>
      </c>
      <c r="P18" s="25">
        <v>0</v>
      </c>
      <c r="Q18" s="26">
        <v>2</v>
      </c>
      <c r="R18" s="26">
        <v>0</v>
      </c>
    </row>
    <row r="19" spans="1:18" ht="17.399999999999999">
      <c r="A19" s="9"/>
      <c r="B19" s="37" t="s">
        <v>22</v>
      </c>
      <c r="C19" s="21">
        <v>13</v>
      </c>
      <c r="D19" s="27">
        <v>384</v>
      </c>
      <c r="E19" s="28">
        <f t="shared" si="0"/>
        <v>981</v>
      </c>
      <c r="F19" s="25">
        <v>522</v>
      </c>
      <c r="G19" s="25">
        <v>459</v>
      </c>
      <c r="H19" s="31">
        <f t="shared" si="1"/>
        <v>64</v>
      </c>
      <c r="I19" s="25">
        <v>5</v>
      </c>
      <c r="J19" s="25">
        <v>3</v>
      </c>
      <c r="K19" s="25">
        <v>26</v>
      </c>
      <c r="L19" s="25">
        <v>30</v>
      </c>
      <c r="M19" s="25">
        <v>1</v>
      </c>
      <c r="N19" s="25">
        <v>5</v>
      </c>
      <c r="O19" s="25">
        <v>0</v>
      </c>
      <c r="P19" s="25">
        <v>0</v>
      </c>
      <c r="Q19" s="26">
        <v>1</v>
      </c>
      <c r="R19" s="26">
        <v>0</v>
      </c>
    </row>
    <row r="20" spans="1:18" ht="17.399999999999999">
      <c r="A20" s="9"/>
      <c r="B20" s="37" t="s">
        <v>23</v>
      </c>
      <c r="C20" s="22">
        <v>24</v>
      </c>
      <c r="D20" s="27">
        <v>712</v>
      </c>
      <c r="E20" s="28">
        <f t="shared" si="0"/>
        <v>1683</v>
      </c>
      <c r="F20" s="25">
        <v>893</v>
      </c>
      <c r="G20" s="25">
        <v>790</v>
      </c>
      <c r="H20" s="31">
        <f t="shared" si="1"/>
        <v>147</v>
      </c>
      <c r="I20" s="25">
        <v>1</v>
      </c>
      <c r="J20" s="25">
        <v>5</v>
      </c>
      <c r="K20" s="25">
        <v>70</v>
      </c>
      <c r="L20" s="25">
        <v>71</v>
      </c>
      <c r="M20" s="25">
        <v>4</v>
      </c>
      <c r="N20" s="25">
        <v>5</v>
      </c>
      <c r="O20" s="25">
        <v>0</v>
      </c>
      <c r="P20" s="25">
        <v>5</v>
      </c>
      <c r="Q20" s="26">
        <v>1</v>
      </c>
      <c r="R20" s="26">
        <v>1</v>
      </c>
    </row>
    <row r="21" spans="1:18" ht="17.399999999999999">
      <c r="A21" s="9"/>
      <c r="B21" s="37" t="s">
        <v>24</v>
      </c>
      <c r="C21" s="23">
        <v>17</v>
      </c>
      <c r="D21" s="27">
        <v>469</v>
      </c>
      <c r="E21" s="28">
        <f t="shared" si="0"/>
        <v>1064</v>
      </c>
      <c r="F21" s="25">
        <v>530</v>
      </c>
      <c r="G21" s="25">
        <v>534</v>
      </c>
      <c r="H21" s="31">
        <f t="shared" si="1"/>
        <v>40</v>
      </c>
      <c r="I21" s="25">
        <v>2</v>
      </c>
      <c r="J21" s="25">
        <v>2</v>
      </c>
      <c r="K21" s="25">
        <v>18</v>
      </c>
      <c r="L21" s="25">
        <v>18</v>
      </c>
      <c r="M21" s="25">
        <v>0</v>
      </c>
      <c r="N21" s="25">
        <v>1</v>
      </c>
      <c r="O21" s="25">
        <v>0</v>
      </c>
      <c r="P21" s="25">
        <v>1</v>
      </c>
      <c r="Q21" s="26">
        <v>0</v>
      </c>
      <c r="R21" s="26">
        <v>1</v>
      </c>
    </row>
    <row r="22" spans="1:18" ht="17.399999999999999">
      <c r="A22" s="9"/>
      <c r="B22" s="37" t="s">
        <v>25</v>
      </c>
      <c r="C22" s="23">
        <v>26</v>
      </c>
      <c r="D22" s="27">
        <v>728</v>
      </c>
      <c r="E22" s="28">
        <f t="shared" si="0"/>
        <v>1749</v>
      </c>
      <c r="F22" s="25">
        <v>964</v>
      </c>
      <c r="G22" s="25">
        <v>785</v>
      </c>
      <c r="H22" s="31">
        <f t="shared" si="1"/>
        <v>41</v>
      </c>
      <c r="I22" s="25">
        <v>1</v>
      </c>
      <c r="J22" s="25">
        <v>3</v>
      </c>
      <c r="K22" s="25">
        <v>12</v>
      </c>
      <c r="L22" s="25">
        <v>25</v>
      </c>
      <c r="M22" s="25">
        <v>5</v>
      </c>
      <c r="N22" s="25">
        <v>6</v>
      </c>
      <c r="O22" s="25">
        <v>1</v>
      </c>
      <c r="P22" s="25">
        <v>1</v>
      </c>
      <c r="Q22" s="26">
        <v>1</v>
      </c>
      <c r="R22" s="26">
        <v>2</v>
      </c>
    </row>
    <row r="23" spans="1:18" ht="17.399999999999999">
      <c r="A23" s="9"/>
      <c r="B23" s="37" t="s">
        <v>26</v>
      </c>
      <c r="C23" s="23">
        <v>7</v>
      </c>
      <c r="D23" s="27">
        <v>164</v>
      </c>
      <c r="E23" s="28">
        <f t="shared" si="0"/>
        <v>347</v>
      </c>
      <c r="F23" s="25">
        <v>194</v>
      </c>
      <c r="G23" s="25">
        <v>153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2</v>
      </c>
      <c r="N23" s="25">
        <v>0</v>
      </c>
      <c r="O23" s="25">
        <v>0</v>
      </c>
      <c r="P23" s="25">
        <v>1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5570</v>
      </c>
      <c r="E24" s="29">
        <f t="shared" si="2"/>
        <v>13240</v>
      </c>
      <c r="F24" s="29">
        <f t="shared" si="2"/>
        <v>7107</v>
      </c>
      <c r="G24" s="29">
        <f t="shared" si="2"/>
        <v>6133</v>
      </c>
      <c r="H24" s="29">
        <f t="shared" si="2"/>
        <v>551</v>
      </c>
      <c r="I24" s="29">
        <f t="shared" si="2"/>
        <v>13</v>
      </c>
      <c r="J24" s="29">
        <f t="shared" si="2"/>
        <v>24</v>
      </c>
      <c r="K24" s="29">
        <f t="shared" si="2"/>
        <v>239</v>
      </c>
      <c r="L24" s="29">
        <f t="shared" si="2"/>
        <v>275</v>
      </c>
      <c r="M24" s="29">
        <f t="shared" si="2"/>
        <v>30</v>
      </c>
      <c r="N24" s="29">
        <f t="shared" si="2"/>
        <v>43</v>
      </c>
      <c r="O24" s="29">
        <f t="shared" si="2"/>
        <v>9</v>
      </c>
      <c r="P24" s="29">
        <f t="shared" si="2"/>
        <v>22</v>
      </c>
      <c r="Q24" s="29">
        <f t="shared" si="2"/>
        <v>7</v>
      </c>
      <c r="R24" s="29">
        <f t="shared" si="2"/>
        <v>6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129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130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123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131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54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132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90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133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357</v>
      </c>
      <c r="E12" s="28">
        <f t="shared" ref="E12:E23" si="0">F12+G12</f>
        <v>834</v>
      </c>
      <c r="F12" s="25">
        <v>480</v>
      </c>
      <c r="G12" s="25">
        <v>354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5</v>
      </c>
      <c r="N12" s="25">
        <v>3</v>
      </c>
      <c r="O12" s="25">
        <v>0</v>
      </c>
      <c r="P12" s="25">
        <v>2</v>
      </c>
      <c r="Q12" s="26">
        <v>0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311</v>
      </c>
      <c r="E13" s="28">
        <f t="shared" si="0"/>
        <v>772</v>
      </c>
      <c r="F13" s="25">
        <v>412</v>
      </c>
      <c r="G13" s="25">
        <v>360</v>
      </c>
      <c r="H13" s="31">
        <f t="shared" si="1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2</v>
      </c>
      <c r="N13" s="25">
        <v>0</v>
      </c>
      <c r="O13" s="25">
        <v>1</v>
      </c>
      <c r="P13" s="25">
        <v>3</v>
      </c>
      <c r="Q13" s="26">
        <v>0</v>
      </c>
      <c r="R13" s="26">
        <v>0</v>
      </c>
    </row>
    <row r="14" spans="1:18" ht="17.399999999999999">
      <c r="A14" s="9"/>
      <c r="B14" s="37" t="s">
        <v>17</v>
      </c>
      <c r="C14" s="21">
        <v>10</v>
      </c>
      <c r="D14" s="27">
        <v>289</v>
      </c>
      <c r="E14" s="28">
        <f t="shared" si="0"/>
        <v>695</v>
      </c>
      <c r="F14" s="25">
        <v>374</v>
      </c>
      <c r="G14" s="25">
        <v>321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3</v>
      </c>
      <c r="O14" s="25">
        <v>0</v>
      </c>
      <c r="P14" s="25">
        <v>1</v>
      </c>
      <c r="Q14" s="26">
        <v>0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520</v>
      </c>
      <c r="E15" s="28">
        <f t="shared" si="0"/>
        <v>1143</v>
      </c>
      <c r="F15" s="25">
        <v>624</v>
      </c>
      <c r="G15" s="25">
        <v>519</v>
      </c>
      <c r="H15" s="31">
        <f t="shared" si="1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2</v>
      </c>
      <c r="N15" s="25">
        <v>3</v>
      </c>
      <c r="O15" s="25">
        <v>0</v>
      </c>
      <c r="P15" s="25">
        <v>0</v>
      </c>
      <c r="Q15" s="26">
        <v>1</v>
      </c>
      <c r="R15" s="26">
        <v>0</v>
      </c>
    </row>
    <row r="16" spans="1:18" ht="17.399999999999999">
      <c r="A16" s="9"/>
      <c r="B16" s="37" t="s">
        <v>19</v>
      </c>
      <c r="C16" s="21">
        <v>26</v>
      </c>
      <c r="D16" s="27">
        <v>651</v>
      </c>
      <c r="E16" s="28">
        <f t="shared" si="0"/>
        <v>1646</v>
      </c>
      <c r="F16" s="25">
        <v>880</v>
      </c>
      <c r="G16" s="25">
        <v>766</v>
      </c>
      <c r="H16" s="31">
        <f t="shared" si="1"/>
        <v>95</v>
      </c>
      <c r="I16" s="25">
        <v>1</v>
      </c>
      <c r="J16" s="25">
        <v>2</v>
      </c>
      <c r="K16" s="25">
        <v>37</v>
      </c>
      <c r="L16" s="25">
        <v>55</v>
      </c>
      <c r="M16" s="25">
        <v>5</v>
      </c>
      <c r="N16" s="25">
        <v>2</v>
      </c>
      <c r="O16" s="25">
        <v>3</v>
      </c>
      <c r="P16" s="25">
        <v>2</v>
      </c>
      <c r="Q16" s="26">
        <v>0</v>
      </c>
      <c r="R16" s="26">
        <v>0</v>
      </c>
    </row>
    <row r="17" spans="1:18" ht="17.399999999999999">
      <c r="A17" s="9"/>
      <c r="B17" s="37" t="s">
        <v>20</v>
      </c>
      <c r="C17" s="22">
        <v>21</v>
      </c>
      <c r="D17" s="27">
        <v>480</v>
      </c>
      <c r="E17" s="28">
        <f t="shared" si="0"/>
        <v>1113</v>
      </c>
      <c r="F17" s="25">
        <v>603</v>
      </c>
      <c r="G17" s="25">
        <v>510</v>
      </c>
      <c r="H17" s="31">
        <f t="shared" si="1"/>
        <v>96</v>
      </c>
      <c r="I17" s="25">
        <v>1</v>
      </c>
      <c r="J17" s="25">
        <v>5</v>
      </c>
      <c r="K17" s="25">
        <v>48</v>
      </c>
      <c r="L17" s="25">
        <v>42</v>
      </c>
      <c r="M17" s="25">
        <v>3</v>
      </c>
      <c r="N17" s="25">
        <v>1</v>
      </c>
      <c r="O17" s="25">
        <v>1</v>
      </c>
      <c r="P17" s="25">
        <v>0</v>
      </c>
      <c r="Q17" s="26">
        <v>2</v>
      </c>
      <c r="R17" s="26">
        <v>0</v>
      </c>
    </row>
    <row r="18" spans="1:18" ht="17.399999999999999">
      <c r="A18" s="9"/>
      <c r="B18" s="37" t="s">
        <v>21</v>
      </c>
      <c r="C18" s="23">
        <v>24</v>
      </c>
      <c r="D18" s="27">
        <v>503</v>
      </c>
      <c r="E18" s="28">
        <f t="shared" si="0"/>
        <v>1211</v>
      </c>
      <c r="F18" s="25">
        <v>631</v>
      </c>
      <c r="G18" s="25">
        <v>580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0</v>
      </c>
      <c r="N18" s="25">
        <v>3</v>
      </c>
      <c r="O18" s="25">
        <v>0</v>
      </c>
      <c r="P18" s="25">
        <v>2</v>
      </c>
      <c r="Q18" s="26">
        <v>1</v>
      </c>
      <c r="R18" s="26">
        <v>0</v>
      </c>
    </row>
    <row r="19" spans="1:18" ht="17.399999999999999">
      <c r="A19" s="9"/>
      <c r="B19" s="37" t="s">
        <v>22</v>
      </c>
      <c r="C19" s="21">
        <v>13</v>
      </c>
      <c r="D19" s="27">
        <v>384</v>
      </c>
      <c r="E19" s="28">
        <f t="shared" si="0"/>
        <v>980</v>
      </c>
      <c r="F19" s="25">
        <v>521</v>
      </c>
      <c r="G19" s="25">
        <v>459</v>
      </c>
      <c r="H19" s="31">
        <f t="shared" si="1"/>
        <v>64</v>
      </c>
      <c r="I19" s="25">
        <v>5</v>
      </c>
      <c r="J19" s="25">
        <v>3</v>
      </c>
      <c r="K19" s="25">
        <v>26</v>
      </c>
      <c r="L19" s="25">
        <v>30</v>
      </c>
      <c r="M19" s="25">
        <v>0</v>
      </c>
      <c r="N19" s="25">
        <v>2</v>
      </c>
      <c r="O19" s="25">
        <v>1</v>
      </c>
      <c r="P19" s="25">
        <v>0</v>
      </c>
      <c r="Q19" s="26">
        <v>0</v>
      </c>
      <c r="R19" s="26">
        <v>0</v>
      </c>
    </row>
    <row r="20" spans="1:18" ht="17.399999999999999">
      <c r="A20" s="9"/>
      <c r="B20" s="37" t="s">
        <v>23</v>
      </c>
      <c r="C20" s="22">
        <v>24</v>
      </c>
      <c r="D20" s="27">
        <v>710</v>
      </c>
      <c r="E20" s="28">
        <f t="shared" si="0"/>
        <v>1678</v>
      </c>
      <c r="F20" s="25">
        <v>893</v>
      </c>
      <c r="G20" s="25">
        <v>785</v>
      </c>
      <c r="H20" s="31">
        <f t="shared" si="1"/>
        <v>148</v>
      </c>
      <c r="I20" s="25">
        <v>1</v>
      </c>
      <c r="J20" s="25">
        <v>5</v>
      </c>
      <c r="K20" s="25">
        <v>71</v>
      </c>
      <c r="L20" s="25">
        <v>71</v>
      </c>
      <c r="M20" s="25">
        <v>2</v>
      </c>
      <c r="N20" s="25">
        <v>5</v>
      </c>
      <c r="O20" s="25">
        <v>0</v>
      </c>
      <c r="P20" s="25">
        <v>2</v>
      </c>
      <c r="Q20" s="26">
        <v>0</v>
      </c>
      <c r="R20" s="26">
        <v>0</v>
      </c>
    </row>
    <row r="21" spans="1:18" ht="17.399999999999999">
      <c r="A21" s="9"/>
      <c r="B21" s="37" t="s">
        <v>24</v>
      </c>
      <c r="C21" s="23">
        <v>17</v>
      </c>
      <c r="D21" s="27">
        <v>468</v>
      </c>
      <c r="E21" s="28">
        <f t="shared" si="0"/>
        <v>1067</v>
      </c>
      <c r="F21" s="25">
        <v>532</v>
      </c>
      <c r="G21" s="25">
        <v>535</v>
      </c>
      <c r="H21" s="31">
        <f t="shared" si="1"/>
        <v>40</v>
      </c>
      <c r="I21" s="25">
        <v>2</v>
      </c>
      <c r="J21" s="25">
        <v>2</v>
      </c>
      <c r="K21" s="25">
        <v>18</v>
      </c>
      <c r="L21" s="25">
        <v>18</v>
      </c>
      <c r="M21" s="25">
        <v>9</v>
      </c>
      <c r="N21" s="25">
        <v>4</v>
      </c>
      <c r="O21" s="25">
        <v>0</v>
      </c>
      <c r="P21" s="25">
        <v>2</v>
      </c>
      <c r="Q21" s="26">
        <v>0</v>
      </c>
      <c r="R21" s="26">
        <v>0</v>
      </c>
    </row>
    <row r="22" spans="1:18" ht="17.399999999999999">
      <c r="A22" s="9"/>
      <c r="B22" s="37" t="s">
        <v>25</v>
      </c>
      <c r="C22" s="23">
        <v>26</v>
      </c>
      <c r="D22" s="27">
        <v>728</v>
      </c>
      <c r="E22" s="28">
        <f t="shared" si="0"/>
        <v>1749</v>
      </c>
      <c r="F22" s="25">
        <v>965</v>
      </c>
      <c r="G22" s="25">
        <v>784</v>
      </c>
      <c r="H22" s="31">
        <f t="shared" si="1"/>
        <v>41</v>
      </c>
      <c r="I22" s="25">
        <v>1</v>
      </c>
      <c r="J22" s="25">
        <v>3</v>
      </c>
      <c r="K22" s="25">
        <v>12</v>
      </c>
      <c r="L22" s="25">
        <v>25</v>
      </c>
      <c r="M22" s="25">
        <v>4</v>
      </c>
      <c r="N22" s="25">
        <v>4</v>
      </c>
      <c r="O22" s="25">
        <v>1</v>
      </c>
      <c r="P22" s="25">
        <v>0</v>
      </c>
      <c r="Q22" s="26">
        <v>1</v>
      </c>
      <c r="R22" s="26">
        <v>1</v>
      </c>
    </row>
    <row r="23" spans="1:18" ht="17.399999999999999">
      <c r="A23" s="9"/>
      <c r="B23" s="37" t="s">
        <v>26</v>
      </c>
      <c r="C23" s="23">
        <v>7</v>
      </c>
      <c r="D23" s="27">
        <v>164</v>
      </c>
      <c r="E23" s="28">
        <f t="shared" si="0"/>
        <v>346</v>
      </c>
      <c r="F23" s="25">
        <v>193</v>
      </c>
      <c r="G23" s="25">
        <v>153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0</v>
      </c>
      <c r="O23" s="25">
        <v>0</v>
      </c>
      <c r="P23" s="25">
        <v>1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5565</v>
      </c>
      <c r="E24" s="29">
        <f t="shared" si="2"/>
        <v>13234</v>
      </c>
      <c r="F24" s="29">
        <f t="shared" si="2"/>
        <v>7108</v>
      </c>
      <c r="G24" s="29">
        <f t="shared" si="2"/>
        <v>6126</v>
      </c>
      <c r="H24" s="29">
        <f t="shared" si="2"/>
        <v>551</v>
      </c>
      <c r="I24" s="29">
        <f t="shared" si="2"/>
        <v>13</v>
      </c>
      <c r="J24" s="29">
        <f t="shared" si="2"/>
        <v>24</v>
      </c>
      <c r="K24" s="29">
        <f t="shared" si="2"/>
        <v>239</v>
      </c>
      <c r="L24" s="29">
        <f t="shared" si="2"/>
        <v>275</v>
      </c>
      <c r="M24" s="29">
        <f t="shared" si="2"/>
        <v>32</v>
      </c>
      <c r="N24" s="29">
        <f t="shared" si="2"/>
        <v>30</v>
      </c>
      <c r="O24" s="29">
        <f t="shared" si="2"/>
        <v>7</v>
      </c>
      <c r="P24" s="29">
        <f t="shared" si="2"/>
        <v>15</v>
      </c>
      <c r="Q24" s="29">
        <f t="shared" si="2"/>
        <v>5</v>
      </c>
      <c r="R24" s="29">
        <f t="shared" si="2"/>
        <v>1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R12" sqref="R12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139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140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141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142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143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144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145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146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357</v>
      </c>
      <c r="E12" s="28">
        <f t="shared" ref="E12:E23" si="0">F12+G12</f>
        <v>834</v>
      </c>
      <c r="F12" s="25">
        <v>480</v>
      </c>
      <c r="G12" s="25">
        <v>354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2</v>
      </c>
      <c r="N12" s="25">
        <v>2</v>
      </c>
      <c r="O12" s="25">
        <v>2</v>
      </c>
      <c r="P12" s="25">
        <v>2</v>
      </c>
      <c r="Q12" s="26">
        <v>0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310</v>
      </c>
      <c r="E13" s="28">
        <f t="shared" si="0"/>
        <v>767</v>
      </c>
      <c r="F13" s="25">
        <v>412</v>
      </c>
      <c r="G13" s="25">
        <v>355</v>
      </c>
      <c r="H13" s="31">
        <f t="shared" si="1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1</v>
      </c>
      <c r="N13" s="25">
        <v>6</v>
      </c>
      <c r="O13" s="25">
        <v>0</v>
      </c>
      <c r="P13" s="25">
        <v>2</v>
      </c>
      <c r="Q13" s="26">
        <v>0</v>
      </c>
      <c r="R13" s="26">
        <v>0</v>
      </c>
    </row>
    <row r="14" spans="1:18" ht="17.399999999999999">
      <c r="A14" s="9"/>
      <c r="B14" s="37" t="s">
        <v>17</v>
      </c>
      <c r="C14" s="21">
        <v>10</v>
      </c>
      <c r="D14" s="27">
        <v>288</v>
      </c>
      <c r="E14" s="28">
        <f t="shared" si="0"/>
        <v>694</v>
      </c>
      <c r="F14" s="25">
        <v>374</v>
      </c>
      <c r="G14" s="25">
        <v>320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2</v>
      </c>
      <c r="O14" s="25">
        <v>1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519</v>
      </c>
      <c r="E15" s="28">
        <f t="shared" si="0"/>
        <v>1144</v>
      </c>
      <c r="F15" s="25">
        <v>624</v>
      </c>
      <c r="G15" s="25">
        <v>520</v>
      </c>
      <c r="H15" s="31">
        <f t="shared" si="1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5</v>
      </c>
      <c r="N15" s="25">
        <v>2</v>
      </c>
      <c r="O15" s="25">
        <v>1</v>
      </c>
      <c r="P15" s="25">
        <v>3</v>
      </c>
      <c r="Q15" s="26">
        <v>0</v>
      </c>
      <c r="R15" s="26">
        <v>0</v>
      </c>
    </row>
    <row r="16" spans="1:18" ht="17.399999999999999">
      <c r="A16" s="9"/>
      <c r="B16" s="37" t="s">
        <v>19</v>
      </c>
      <c r="C16" s="21">
        <v>26</v>
      </c>
      <c r="D16" s="27">
        <v>650</v>
      </c>
      <c r="E16" s="28">
        <f t="shared" si="0"/>
        <v>1643</v>
      </c>
      <c r="F16" s="25">
        <v>878</v>
      </c>
      <c r="G16" s="25">
        <v>765</v>
      </c>
      <c r="H16" s="31">
        <f t="shared" si="1"/>
        <v>94</v>
      </c>
      <c r="I16" s="25">
        <v>1</v>
      </c>
      <c r="J16" s="25">
        <v>2</v>
      </c>
      <c r="K16" s="25">
        <v>36</v>
      </c>
      <c r="L16" s="25">
        <v>55</v>
      </c>
      <c r="M16" s="25">
        <v>3</v>
      </c>
      <c r="N16" s="25">
        <v>5</v>
      </c>
      <c r="O16" s="25">
        <v>2</v>
      </c>
      <c r="P16" s="25">
        <v>1</v>
      </c>
      <c r="Q16" s="26">
        <v>1</v>
      </c>
      <c r="R16" s="26">
        <v>1</v>
      </c>
    </row>
    <row r="17" spans="1:18" ht="17.399999999999999">
      <c r="A17" s="9"/>
      <c r="B17" s="37" t="s">
        <v>20</v>
      </c>
      <c r="C17" s="22">
        <v>21</v>
      </c>
      <c r="D17" s="27">
        <v>480</v>
      </c>
      <c r="E17" s="28">
        <f t="shared" si="0"/>
        <v>1111</v>
      </c>
      <c r="F17" s="25">
        <v>605</v>
      </c>
      <c r="G17" s="25">
        <v>506</v>
      </c>
      <c r="H17" s="31">
        <f t="shared" si="1"/>
        <v>93</v>
      </c>
      <c r="I17" s="25">
        <v>1</v>
      </c>
      <c r="J17" s="25">
        <v>5</v>
      </c>
      <c r="K17" s="25">
        <v>47</v>
      </c>
      <c r="L17" s="25">
        <v>40</v>
      </c>
      <c r="M17" s="25">
        <v>3</v>
      </c>
      <c r="N17" s="25">
        <v>7</v>
      </c>
      <c r="O17" s="25">
        <v>1</v>
      </c>
      <c r="P17" s="25">
        <v>1</v>
      </c>
      <c r="Q17" s="26">
        <v>0</v>
      </c>
      <c r="R17" s="26">
        <v>0</v>
      </c>
    </row>
    <row r="18" spans="1:18" ht="17.399999999999999">
      <c r="A18" s="9"/>
      <c r="B18" s="37" t="s">
        <v>21</v>
      </c>
      <c r="C18" s="23">
        <v>24</v>
      </c>
      <c r="D18" s="27">
        <v>502</v>
      </c>
      <c r="E18" s="28">
        <f t="shared" si="0"/>
        <v>1204</v>
      </c>
      <c r="F18" s="25">
        <v>628</v>
      </c>
      <c r="G18" s="25">
        <v>576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2</v>
      </c>
      <c r="N18" s="25">
        <v>3</v>
      </c>
      <c r="O18" s="25">
        <v>0</v>
      </c>
      <c r="P18" s="25">
        <v>4</v>
      </c>
      <c r="Q18" s="26">
        <v>1</v>
      </c>
      <c r="R18" s="26">
        <v>1</v>
      </c>
    </row>
    <row r="19" spans="1:18" ht="17.399999999999999">
      <c r="A19" s="9"/>
      <c r="B19" s="37" t="s">
        <v>22</v>
      </c>
      <c r="C19" s="21">
        <v>13</v>
      </c>
      <c r="D19" s="27">
        <v>384</v>
      </c>
      <c r="E19" s="28">
        <f t="shared" si="0"/>
        <v>976</v>
      </c>
      <c r="F19" s="25">
        <v>522</v>
      </c>
      <c r="G19" s="25">
        <v>454</v>
      </c>
      <c r="H19" s="31">
        <f t="shared" si="1"/>
        <v>64</v>
      </c>
      <c r="I19" s="25">
        <v>5</v>
      </c>
      <c r="J19" s="25">
        <v>3</v>
      </c>
      <c r="K19" s="25">
        <v>26</v>
      </c>
      <c r="L19" s="25">
        <v>30</v>
      </c>
      <c r="M19" s="25">
        <v>2</v>
      </c>
      <c r="N19" s="25">
        <v>6</v>
      </c>
      <c r="O19" s="25">
        <v>1</v>
      </c>
      <c r="P19" s="25">
        <v>1</v>
      </c>
      <c r="Q19" s="26">
        <v>2</v>
      </c>
      <c r="R19" s="26">
        <v>0</v>
      </c>
    </row>
    <row r="20" spans="1:18" ht="17.399999999999999">
      <c r="A20" s="9"/>
      <c r="B20" s="37" t="s">
        <v>23</v>
      </c>
      <c r="C20" s="22">
        <v>24</v>
      </c>
      <c r="D20" s="27">
        <v>711</v>
      </c>
      <c r="E20" s="28">
        <f t="shared" si="0"/>
        <v>1673</v>
      </c>
      <c r="F20" s="25">
        <v>890</v>
      </c>
      <c r="G20" s="25">
        <v>783</v>
      </c>
      <c r="H20" s="31">
        <f t="shared" si="1"/>
        <v>149</v>
      </c>
      <c r="I20" s="25">
        <v>1</v>
      </c>
      <c r="J20" s="25">
        <v>5</v>
      </c>
      <c r="K20" s="25">
        <v>72</v>
      </c>
      <c r="L20" s="25">
        <v>71</v>
      </c>
      <c r="M20" s="25">
        <v>3</v>
      </c>
      <c r="N20" s="25">
        <v>2</v>
      </c>
      <c r="O20" s="25">
        <v>1</v>
      </c>
      <c r="P20" s="25">
        <v>3</v>
      </c>
      <c r="Q20" s="26">
        <v>2</v>
      </c>
      <c r="R20" s="26">
        <v>1</v>
      </c>
    </row>
    <row r="21" spans="1:18" ht="17.399999999999999">
      <c r="A21" s="9"/>
      <c r="B21" s="37" t="s">
        <v>24</v>
      </c>
      <c r="C21" s="23">
        <v>17</v>
      </c>
      <c r="D21" s="27">
        <v>469</v>
      </c>
      <c r="E21" s="28">
        <f t="shared" si="0"/>
        <v>1066</v>
      </c>
      <c r="F21" s="25">
        <v>531</v>
      </c>
      <c r="G21" s="25">
        <v>535</v>
      </c>
      <c r="H21" s="31">
        <f t="shared" si="1"/>
        <v>38</v>
      </c>
      <c r="I21" s="25">
        <v>2</v>
      </c>
      <c r="J21" s="25">
        <v>2</v>
      </c>
      <c r="K21" s="25">
        <v>17</v>
      </c>
      <c r="L21" s="25">
        <v>17</v>
      </c>
      <c r="M21" s="25">
        <v>0</v>
      </c>
      <c r="N21" s="25">
        <v>2</v>
      </c>
      <c r="O21" s="25">
        <v>0</v>
      </c>
      <c r="P21" s="25">
        <v>0</v>
      </c>
      <c r="Q21" s="26">
        <v>2</v>
      </c>
      <c r="R21" s="26">
        <v>1</v>
      </c>
    </row>
    <row r="22" spans="1:18" ht="17.399999999999999">
      <c r="A22" s="9"/>
      <c r="B22" s="37" t="s">
        <v>25</v>
      </c>
      <c r="C22" s="23">
        <v>26</v>
      </c>
      <c r="D22" s="27">
        <v>729</v>
      </c>
      <c r="E22" s="28">
        <f t="shared" si="0"/>
        <v>1754</v>
      </c>
      <c r="F22" s="25">
        <v>967</v>
      </c>
      <c r="G22" s="25">
        <v>787</v>
      </c>
      <c r="H22" s="31">
        <f t="shared" si="1"/>
        <v>41</v>
      </c>
      <c r="I22" s="25">
        <v>1</v>
      </c>
      <c r="J22" s="25">
        <v>3</v>
      </c>
      <c r="K22" s="25">
        <v>12</v>
      </c>
      <c r="L22" s="25">
        <v>25</v>
      </c>
      <c r="M22" s="25">
        <v>6</v>
      </c>
      <c r="N22" s="25">
        <v>4</v>
      </c>
      <c r="O22" s="25">
        <v>1</v>
      </c>
      <c r="P22" s="25">
        <v>1</v>
      </c>
      <c r="Q22" s="26">
        <v>0</v>
      </c>
      <c r="R22" s="26">
        <v>1</v>
      </c>
    </row>
    <row r="23" spans="1:18" ht="17.399999999999999">
      <c r="A23" s="9"/>
      <c r="B23" s="37" t="s">
        <v>26</v>
      </c>
      <c r="C23" s="23">
        <v>7</v>
      </c>
      <c r="D23" s="27">
        <v>164</v>
      </c>
      <c r="E23" s="28">
        <f t="shared" si="0"/>
        <v>351</v>
      </c>
      <c r="F23" s="25">
        <v>196</v>
      </c>
      <c r="G23" s="25">
        <v>155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4</v>
      </c>
      <c r="N23" s="25">
        <v>0</v>
      </c>
      <c r="O23" s="25">
        <v>1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5563</v>
      </c>
      <c r="E24" s="29">
        <f t="shared" si="2"/>
        <v>13217</v>
      </c>
      <c r="F24" s="29">
        <f t="shared" si="2"/>
        <v>7107</v>
      </c>
      <c r="G24" s="29">
        <f t="shared" si="2"/>
        <v>6110</v>
      </c>
      <c r="H24" s="29">
        <f t="shared" si="2"/>
        <v>546</v>
      </c>
      <c r="I24" s="29">
        <f t="shared" si="2"/>
        <v>13</v>
      </c>
      <c r="J24" s="29">
        <f t="shared" si="2"/>
        <v>24</v>
      </c>
      <c r="K24" s="29">
        <f t="shared" si="2"/>
        <v>237</v>
      </c>
      <c r="L24" s="29">
        <f t="shared" si="2"/>
        <v>272</v>
      </c>
      <c r="M24" s="29">
        <f t="shared" si="2"/>
        <v>31</v>
      </c>
      <c r="N24" s="29">
        <f t="shared" si="2"/>
        <v>41</v>
      </c>
      <c r="O24" s="29">
        <f t="shared" si="2"/>
        <v>11</v>
      </c>
      <c r="P24" s="29">
        <f t="shared" si="2"/>
        <v>18</v>
      </c>
      <c r="Q24" s="29">
        <f t="shared" si="2"/>
        <v>8</v>
      </c>
      <c r="R24" s="29">
        <f t="shared" si="2"/>
        <v>5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56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40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33"/>
      <c r="P4" s="33"/>
    </row>
    <row r="5" spans="1:18" ht="23.1" customHeight="1">
      <c r="B5" s="43" t="s">
        <v>55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0"/>
    </row>
    <row r="6" spans="1:18" ht="23.1" customHeight="1">
      <c r="B6" s="44" t="s">
        <v>68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8"/>
      <c r="P6" s="8"/>
    </row>
    <row r="7" spans="1:18" ht="23.1" customHeight="1">
      <c r="B7" s="45" t="s">
        <v>54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3"/>
      <c r="P7" s="3"/>
    </row>
    <row r="8" spans="1:18" ht="23.1" customHeight="1">
      <c r="B8" s="40" t="s">
        <v>69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"/>
      <c r="P8" s="4"/>
    </row>
    <row r="9" spans="1:18" ht="23.1" customHeight="1">
      <c r="B9" s="41" t="s">
        <v>70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5"/>
      <c r="P9" s="35"/>
      <c r="Q9" s="35"/>
      <c r="R9" s="35"/>
    </row>
    <row r="10" spans="1:18" ht="23.1" customHeight="1">
      <c r="B10" s="42" t="s">
        <v>71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6"/>
      <c r="P10" s="36"/>
      <c r="Q10" s="36"/>
      <c r="R10" s="36"/>
    </row>
    <row r="11" spans="1:18" ht="41.4">
      <c r="B11" s="19" t="s">
        <v>28</v>
      </c>
      <c r="C11" s="19" t="s">
        <v>29</v>
      </c>
      <c r="D11" s="19" t="s">
        <v>30</v>
      </c>
      <c r="E11" s="20" t="s">
        <v>31</v>
      </c>
      <c r="F11" s="19" t="s">
        <v>32</v>
      </c>
      <c r="G11" s="19" t="s">
        <v>33</v>
      </c>
      <c r="H11" s="20" t="s">
        <v>34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35</v>
      </c>
      <c r="N11" s="19" t="s">
        <v>36</v>
      </c>
      <c r="O11" s="19" t="s">
        <v>37</v>
      </c>
      <c r="P11" s="19" t="s">
        <v>38</v>
      </c>
      <c r="Q11" s="20" t="s">
        <v>39</v>
      </c>
      <c r="R11" s="20" t="s">
        <v>40</v>
      </c>
    </row>
    <row r="12" spans="1:18" ht="17.399999999999999">
      <c r="B12" s="37" t="s">
        <v>41</v>
      </c>
      <c r="C12" s="21">
        <v>12</v>
      </c>
      <c r="D12" s="27">
        <v>360</v>
      </c>
      <c r="E12" s="28">
        <f t="shared" ref="E12:E23" si="0">F12+G12</f>
        <v>841</v>
      </c>
      <c r="F12" s="25">
        <v>486</v>
      </c>
      <c r="G12" s="25">
        <v>355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4</v>
      </c>
      <c r="N12" s="25">
        <v>3</v>
      </c>
      <c r="O12" s="25">
        <v>0</v>
      </c>
      <c r="P12" s="25">
        <v>2</v>
      </c>
      <c r="Q12" s="26">
        <v>0</v>
      </c>
      <c r="R12" s="26">
        <v>0</v>
      </c>
    </row>
    <row r="13" spans="1:18" ht="17.399999999999999">
      <c r="A13" s="9"/>
      <c r="B13" s="37" t="s">
        <v>42</v>
      </c>
      <c r="C13" s="22">
        <v>12</v>
      </c>
      <c r="D13" s="27">
        <v>309</v>
      </c>
      <c r="E13" s="28">
        <f t="shared" si="0"/>
        <v>784</v>
      </c>
      <c r="F13" s="25">
        <v>421</v>
      </c>
      <c r="G13" s="25">
        <v>363</v>
      </c>
      <c r="H13" s="31">
        <f t="shared" si="1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2</v>
      </c>
      <c r="N13" s="25">
        <v>2</v>
      </c>
      <c r="O13" s="25">
        <v>0</v>
      </c>
      <c r="P13" s="25">
        <v>0</v>
      </c>
      <c r="Q13" s="26">
        <v>1</v>
      </c>
      <c r="R13" s="26">
        <v>0</v>
      </c>
    </row>
    <row r="14" spans="1:18" ht="17.399999999999999">
      <c r="A14" s="9"/>
      <c r="B14" s="37" t="s">
        <v>43</v>
      </c>
      <c r="C14" s="21">
        <v>10</v>
      </c>
      <c r="D14" s="27">
        <v>298</v>
      </c>
      <c r="E14" s="28">
        <f t="shared" si="0"/>
        <v>718</v>
      </c>
      <c r="F14" s="25">
        <v>384</v>
      </c>
      <c r="G14" s="25">
        <v>334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0</v>
      </c>
      <c r="O14" s="25">
        <v>1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7" t="s">
        <v>44</v>
      </c>
      <c r="C15" s="22">
        <v>23</v>
      </c>
      <c r="D15" s="27">
        <v>525</v>
      </c>
      <c r="E15" s="28">
        <f t="shared" si="0"/>
        <v>1147</v>
      </c>
      <c r="F15" s="25">
        <v>630</v>
      </c>
      <c r="G15" s="25">
        <v>517</v>
      </c>
      <c r="H15" s="31">
        <f t="shared" si="1"/>
        <v>6</v>
      </c>
      <c r="I15" s="25">
        <v>1</v>
      </c>
      <c r="J15" s="25">
        <v>2</v>
      </c>
      <c r="K15" s="25">
        <v>0</v>
      </c>
      <c r="L15" s="25">
        <v>3</v>
      </c>
      <c r="M15" s="25">
        <v>2</v>
      </c>
      <c r="N15" s="25">
        <v>2</v>
      </c>
      <c r="O15" s="25">
        <v>0</v>
      </c>
      <c r="P15" s="25">
        <v>0</v>
      </c>
      <c r="Q15" s="26">
        <v>1</v>
      </c>
      <c r="R15" s="26">
        <v>0</v>
      </c>
    </row>
    <row r="16" spans="1:18" ht="17.399999999999999">
      <c r="A16" s="9"/>
      <c r="B16" s="37" t="s">
        <v>45</v>
      </c>
      <c r="C16" s="21">
        <v>26</v>
      </c>
      <c r="D16" s="27">
        <v>658</v>
      </c>
      <c r="E16" s="28">
        <f t="shared" si="0"/>
        <v>1657</v>
      </c>
      <c r="F16" s="25">
        <v>894</v>
      </c>
      <c r="G16" s="25">
        <v>763</v>
      </c>
      <c r="H16" s="31">
        <f t="shared" si="1"/>
        <v>99</v>
      </c>
      <c r="I16" s="25">
        <v>1</v>
      </c>
      <c r="J16" s="25">
        <v>2</v>
      </c>
      <c r="K16" s="25">
        <v>41</v>
      </c>
      <c r="L16" s="25">
        <v>55</v>
      </c>
      <c r="M16" s="25">
        <v>1</v>
      </c>
      <c r="N16" s="25">
        <v>1</v>
      </c>
      <c r="O16" s="25">
        <v>0</v>
      </c>
      <c r="P16" s="25">
        <v>1</v>
      </c>
      <c r="Q16" s="26">
        <v>1</v>
      </c>
      <c r="R16" s="26">
        <v>0</v>
      </c>
    </row>
    <row r="17" spans="1:18" ht="17.399999999999999">
      <c r="A17" s="9"/>
      <c r="B17" s="37" t="s">
        <v>46</v>
      </c>
      <c r="C17" s="22">
        <v>21</v>
      </c>
      <c r="D17" s="27">
        <v>485</v>
      </c>
      <c r="E17" s="28">
        <f t="shared" si="0"/>
        <v>1131</v>
      </c>
      <c r="F17" s="25">
        <v>609</v>
      </c>
      <c r="G17" s="25">
        <v>522</v>
      </c>
      <c r="H17" s="31">
        <f t="shared" si="1"/>
        <v>90</v>
      </c>
      <c r="I17" s="25">
        <v>1</v>
      </c>
      <c r="J17" s="25">
        <v>4</v>
      </c>
      <c r="K17" s="25">
        <v>44</v>
      </c>
      <c r="L17" s="25">
        <v>41</v>
      </c>
      <c r="M17" s="25">
        <v>2</v>
      </c>
      <c r="N17" s="25">
        <v>1</v>
      </c>
      <c r="O17" s="25">
        <v>0</v>
      </c>
      <c r="P17" s="25">
        <v>1</v>
      </c>
      <c r="Q17" s="26">
        <v>0</v>
      </c>
      <c r="R17" s="26">
        <v>0</v>
      </c>
    </row>
    <row r="18" spans="1:18" ht="17.399999999999999">
      <c r="A18" s="9"/>
      <c r="B18" s="37" t="s">
        <v>47</v>
      </c>
      <c r="C18" s="23">
        <v>24</v>
      </c>
      <c r="D18" s="27">
        <v>509</v>
      </c>
      <c r="E18" s="28">
        <f t="shared" si="0"/>
        <v>1224</v>
      </c>
      <c r="F18" s="25">
        <v>640</v>
      </c>
      <c r="G18" s="25">
        <v>584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2</v>
      </c>
      <c r="N18" s="25">
        <v>2</v>
      </c>
      <c r="O18" s="25">
        <v>0</v>
      </c>
      <c r="P18" s="25">
        <v>1</v>
      </c>
      <c r="Q18" s="26">
        <v>0</v>
      </c>
      <c r="R18" s="26">
        <v>0</v>
      </c>
    </row>
    <row r="19" spans="1:18" ht="17.399999999999999">
      <c r="A19" s="9"/>
      <c r="B19" s="37" t="s">
        <v>48</v>
      </c>
      <c r="C19" s="21">
        <v>13</v>
      </c>
      <c r="D19" s="27">
        <v>390</v>
      </c>
      <c r="E19" s="28">
        <f t="shared" si="0"/>
        <v>1006</v>
      </c>
      <c r="F19" s="25">
        <v>542</v>
      </c>
      <c r="G19" s="25">
        <v>464</v>
      </c>
      <c r="H19" s="31">
        <f t="shared" si="1"/>
        <v>60</v>
      </c>
      <c r="I19" s="25">
        <v>5</v>
      </c>
      <c r="J19" s="25">
        <v>3</v>
      </c>
      <c r="K19" s="25">
        <v>25</v>
      </c>
      <c r="L19" s="25">
        <v>27</v>
      </c>
      <c r="M19" s="25">
        <v>2</v>
      </c>
      <c r="N19" s="25">
        <v>3</v>
      </c>
      <c r="O19" s="25">
        <v>0</v>
      </c>
      <c r="P19" s="25">
        <v>0</v>
      </c>
      <c r="Q19" s="26">
        <v>0</v>
      </c>
      <c r="R19" s="26">
        <v>0</v>
      </c>
    </row>
    <row r="20" spans="1:18" ht="17.399999999999999">
      <c r="A20" s="9"/>
      <c r="B20" s="37" t="s">
        <v>49</v>
      </c>
      <c r="C20" s="22">
        <v>24</v>
      </c>
      <c r="D20" s="27">
        <v>714</v>
      </c>
      <c r="E20" s="28">
        <f t="shared" si="0"/>
        <v>1698</v>
      </c>
      <c r="F20" s="25">
        <v>904</v>
      </c>
      <c r="G20" s="25">
        <v>794</v>
      </c>
      <c r="H20" s="31">
        <f t="shared" si="1"/>
        <v>148</v>
      </c>
      <c r="I20" s="25">
        <v>1</v>
      </c>
      <c r="J20" s="25">
        <v>4</v>
      </c>
      <c r="K20" s="25">
        <v>67</v>
      </c>
      <c r="L20" s="25">
        <v>76</v>
      </c>
      <c r="M20" s="25">
        <v>2</v>
      </c>
      <c r="N20" s="25">
        <v>1</v>
      </c>
      <c r="O20" s="25">
        <v>1</v>
      </c>
      <c r="P20" s="25">
        <v>3</v>
      </c>
      <c r="Q20" s="26">
        <v>0</v>
      </c>
      <c r="R20" s="26">
        <v>0</v>
      </c>
    </row>
    <row r="21" spans="1:18" ht="17.399999999999999">
      <c r="A21" s="9"/>
      <c r="B21" s="37" t="s">
        <v>50</v>
      </c>
      <c r="C21" s="23">
        <v>17</v>
      </c>
      <c r="D21" s="27">
        <v>479</v>
      </c>
      <c r="E21" s="28">
        <f t="shared" si="0"/>
        <v>1081</v>
      </c>
      <c r="F21" s="25">
        <v>541</v>
      </c>
      <c r="G21" s="25">
        <v>540</v>
      </c>
      <c r="H21" s="31">
        <f t="shared" si="1"/>
        <v>41</v>
      </c>
      <c r="I21" s="25">
        <v>2</v>
      </c>
      <c r="J21" s="25">
        <v>2</v>
      </c>
      <c r="K21" s="25">
        <v>18</v>
      </c>
      <c r="L21" s="25">
        <v>19</v>
      </c>
      <c r="M21" s="25">
        <v>0</v>
      </c>
      <c r="N21" s="25">
        <v>1</v>
      </c>
      <c r="O21" s="25">
        <v>0</v>
      </c>
      <c r="P21" s="25">
        <v>2</v>
      </c>
      <c r="Q21" s="26">
        <v>0</v>
      </c>
      <c r="R21" s="26">
        <v>0</v>
      </c>
    </row>
    <row r="22" spans="1:18" ht="17.399999999999999">
      <c r="A22" s="9"/>
      <c r="B22" s="37" t="s">
        <v>51</v>
      </c>
      <c r="C22" s="23">
        <v>26</v>
      </c>
      <c r="D22" s="27">
        <v>734</v>
      </c>
      <c r="E22" s="28">
        <f t="shared" si="0"/>
        <v>1786</v>
      </c>
      <c r="F22" s="25">
        <v>982</v>
      </c>
      <c r="G22" s="25">
        <v>804</v>
      </c>
      <c r="H22" s="31">
        <f t="shared" si="1"/>
        <v>41</v>
      </c>
      <c r="I22" s="25">
        <v>0</v>
      </c>
      <c r="J22" s="25">
        <v>3</v>
      </c>
      <c r="K22" s="25">
        <v>13</v>
      </c>
      <c r="L22" s="25">
        <v>25</v>
      </c>
      <c r="M22" s="25">
        <v>2</v>
      </c>
      <c r="N22" s="25">
        <v>5</v>
      </c>
      <c r="O22" s="25">
        <v>0</v>
      </c>
      <c r="P22" s="25">
        <v>3</v>
      </c>
      <c r="Q22" s="26">
        <v>0</v>
      </c>
      <c r="R22" s="26">
        <v>0</v>
      </c>
    </row>
    <row r="23" spans="1:18" ht="17.399999999999999">
      <c r="A23" s="9"/>
      <c r="B23" s="37" t="s">
        <v>52</v>
      </c>
      <c r="C23" s="23">
        <v>7</v>
      </c>
      <c r="D23" s="27">
        <v>166</v>
      </c>
      <c r="E23" s="28">
        <f t="shared" si="0"/>
        <v>348</v>
      </c>
      <c r="F23" s="25">
        <v>195</v>
      </c>
      <c r="G23" s="25">
        <v>153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1</v>
      </c>
      <c r="O23" s="25">
        <v>0</v>
      </c>
      <c r="P23" s="25">
        <v>2</v>
      </c>
      <c r="Q23" s="26">
        <v>0</v>
      </c>
      <c r="R23" s="26">
        <v>0</v>
      </c>
    </row>
    <row r="24" spans="1:18" ht="17.399999999999999">
      <c r="B24" s="30" t="s">
        <v>53</v>
      </c>
      <c r="C24" s="29">
        <f t="shared" ref="C24:R24" si="2">SUM(C12:C23)</f>
        <v>215</v>
      </c>
      <c r="D24" s="29">
        <f t="shared" si="2"/>
        <v>5627</v>
      </c>
      <c r="E24" s="29">
        <f t="shared" si="2"/>
        <v>13421</v>
      </c>
      <c r="F24" s="29">
        <f t="shared" si="2"/>
        <v>7228</v>
      </c>
      <c r="G24" s="29">
        <f t="shared" si="2"/>
        <v>6193</v>
      </c>
      <c r="H24" s="29">
        <f t="shared" si="2"/>
        <v>547</v>
      </c>
      <c r="I24" s="29">
        <f t="shared" si="2"/>
        <v>12</v>
      </c>
      <c r="J24" s="29">
        <f t="shared" si="2"/>
        <v>23</v>
      </c>
      <c r="K24" s="29">
        <f t="shared" si="2"/>
        <v>235</v>
      </c>
      <c r="L24" s="29">
        <f t="shared" si="2"/>
        <v>277</v>
      </c>
      <c r="M24" s="29">
        <f t="shared" si="2"/>
        <v>21</v>
      </c>
      <c r="N24" s="29">
        <f t="shared" si="2"/>
        <v>22</v>
      </c>
      <c r="O24" s="29">
        <f t="shared" si="2"/>
        <v>2</v>
      </c>
      <c r="P24" s="29">
        <f t="shared" si="2"/>
        <v>15</v>
      </c>
      <c r="Q24" s="29">
        <f t="shared" si="2"/>
        <v>3</v>
      </c>
      <c r="R24" s="29">
        <f t="shared" si="2"/>
        <v>0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9">
    <mergeCell ref="B8:N8"/>
    <mergeCell ref="B9:N9"/>
    <mergeCell ref="B10:N10"/>
    <mergeCell ref="B2:R2"/>
    <mergeCell ref="B3:R3"/>
    <mergeCell ref="B4:N4"/>
    <mergeCell ref="B5:N5"/>
    <mergeCell ref="B6:N6"/>
    <mergeCell ref="B7:N7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57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72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73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74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75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76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77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78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28</v>
      </c>
      <c r="C11" s="19" t="s">
        <v>29</v>
      </c>
      <c r="D11" s="19" t="s">
        <v>30</v>
      </c>
      <c r="E11" s="20" t="s">
        <v>31</v>
      </c>
      <c r="F11" s="19" t="s">
        <v>32</v>
      </c>
      <c r="G11" s="19" t="s">
        <v>33</v>
      </c>
      <c r="H11" s="20" t="s">
        <v>34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35</v>
      </c>
      <c r="N11" s="19" t="s">
        <v>36</v>
      </c>
      <c r="O11" s="19" t="s">
        <v>37</v>
      </c>
      <c r="P11" s="19" t="s">
        <v>38</v>
      </c>
      <c r="Q11" s="20" t="s">
        <v>39</v>
      </c>
      <c r="R11" s="20" t="s">
        <v>40</v>
      </c>
    </row>
    <row r="12" spans="1:18" ht="17.399999999999999">
      <c r="B12" s="37" t="s">
        <v>41</v>
      </c>
      <c r="C12" s="21">
        <v>12</v>
      </c>
      <c r="D12" s="27">
        <v>360</v>
      </c>
      <c r="E12" s="28">
        <f t="shared" ref="E12:E23" si="0">F12+G12</f>
        <v>839</v>
      </c>
      <c r="F12" s="25">
        <v>485</v>
      </c>
      <c r="G12" s="25">
        <v>354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2</v>
      </c>
      <c r="N12" s="25">
        <v>2</v>
      </c>
      <c r="O12" s="25">
        <v>0</v>
      </c>
      <c r="P12" s="25">
        <v>1</v>
      </c>
      <c r="Q12" s="26">
        <v>0</v>
      </c>
      <c r="R12" s="26">
        <v>0</v>
      </c>
    </row>
    <row r="13" spans="1:18" ht="17.399999999999999">
      <c r="A13" s="9"/>
      <c r="B13" s="37" t="s">
        <v>42</v>
      </c>
      <c r="C13" s="22">
        <v>12</v>
      </c>
      <c r="D13" s="27">
        <v>308</v>
      </c>
      <c r="E13" s="28">
        <f t="shared" si="0"/>
        <v>787</v>
      </c>
      <c r="F13" s="25">
        <v>421</v>
      </c>
      <c r="G13" s="25">
        <v>366</v>
      </c>
      <c r="H13" s="31">
        <f t="shared" si="1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2</v>
      </c>
      <c r="N13" s="25">
        <v>2</v>
      </c>
      <c r="O13" s="25">
        <v>0</v>
      </c>
      <c r="P13" s="25">
        <v>1</v>
      </c>
      <c r="Q13" s="26">
        <v>1</v>
      </c>
      <c r="R13" s="26">
        <v>0</v>
      </c>
    </row>
    <row r="14" spans="1:18" ht="17.399999999999999">
      <c r="A14" s="9"/>
      <c r="B14" s="37" t="s">
        <v>43</v>
      </c>
      <c r="C14" s="21">
        <v>10</v>
      </c>
      <c r="D14" s="27">
        <v>297</v>
      </c>
      <c r="E14" s="28">
        <f t="shared" si="0"/>
        <v>714</v>
      </c>
      <c r="F14" s="25">
        <v>383</v>
      </c>
      <c r="G14" s="25">
        <v>331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5</v>
      </c>
      <c r="N14" s="25">
        <v>5</v>
      </c>
      <c r="O14" s="25">
        <v>0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7" t="s">
        <v>44</v>
      </c>
      <c r="C15" s="22">
        <v>23</v>
      </c>
      <c r="D15" s="27">
        <v>524</v>
      </c>
      <c r="E15" s="28">
        <f t="shared" si="0"/>
        <v>1148</v>
      </c>
      <c r="F15" s="25">
        <v>630</v>
      </c>
      <c r="G15" s="25">
        <v>518</v>
      </c>
      <c r="H15" s="31">
        <f t="shared" si="1"/>
        <v>6</v>
      </c>
      <c r="I15" s="25">
        <v>1</v>
      </c>
      <c r="J15" s="25">
        <v>2</v>
      </c>
      <c r="K15" s="25">
        <v>0</v>
      </c>
      <c r="L15" s="25">
        <v>3</v>
      </c>
      <c r="M15" s="25">
        <v>3</v>
      </c>
      <c r="N15" s="25">
        <v>3</v>
      </c>
      <c r="O15" s="25">
        <v>1</v>
      </c>
      <c r="P15" s="25">
        <v>3</v>
      </c>
      <c r="Q15" s="26">
        <v>2</v>
      </c>
      <c r="R15" s="26">
        <v>1</v>
      </c>
    </row>
    <row r="16" spans="1:18" ht="17.399999999999999">
      <c r="A16" s="9"/>
      <c r="B16" s="37" t="s">
        <v>45</v>
      </c>
      <c r="C16" s="21">
        <v>26</v>
      </c>
      <c r="D16" s="27">
        <v>660</v>
      </c>
      <c r="E16" s="28">
        <f t="shared" si="0"/>
        <v>1659</v>
      </c>
      <c r="F16" s="25">
        <v>892</v>
      </c>
      <c r="G16" s="25">
        <v>767</v>
      </c>
      <c r="H16" s="31">
        <f t="shared" si="1"/>
        <v>99</v>
      </c>
      <c r="I16" s="25">
        <v>1</v>
      </c>
      <c r="J16" s="25">
        <v>2</v>
      </c>
      <c r="K16" s="25">
        <v>41</v>
      </c>
      <c r="L16" s="25">
        <v>55</v>
      </c>
      <c r="M16" s="25">
        <v>3</v>
      </c>
      <c r="N16" s="25">
        <v>3</v>
      </c>
      <c r="O16" s="25">
        <v>1</v>
      </c>
      <c r="P16" s="25">
        <v>2</v>
      </c>
      <c r="Q16" s="26">
        <v>3</v>
      </c>
      <c r="R16" s="26">
        <v>0</v>
      </c>
    </row>
    <row r="17" spans="1:18" ht="17.399999999999999">
      <c r="A17" s="9"/>
      <c r="B17" s="37" t="s">
        <v>46</v>
      </c>
      <c r="C17" s="22">
        <v>21</v>
      </c>
      <c r="D17" s="27">
        <v>482</v>
      </c>
      <c r="E17" s="28">
        <f t="shared" si="0"/>
        <v>1119</v>
      </c>
      <c r="F17" s="25">
        <v>607</v>
      </c>
      <c r="G17" s="25">
        <v>512</v>
      </c>
      <c r="H17" s="31">
        <f t="shared" si="1"/>
        <v>90</v>
      </c>
      <c r="I17" s="25">
        <v>1</v>
      </c>
      <c r="J17" s="25">
        <v>4</v>
      </c>
      <c r="K17" s="25">
        <v>44</v>
      </c>
      <c r="L17" s="25">
        <v>41</v>
      </c>
      <c r="M17" s="25">
        <v>7</v>
      </c>
      <c r="N17" s="25">
        <v>7</v>
      </c>
      <c r="O17" s="25">
        <v>0</v>
      </c>
      <c r="P17" s="25">
        <v>2</v>
      </c>
      <c r="Q17" s="26">
        <v>0</v>
      </c>
      <c r="R17" s="26">
        <v>0</v>
      </c>
    </row>
    <row r="18" spans="1:18" ht="17.399999999999999">
      <c r="A18" s="9"/>
      <c r="B18" s="37" t="s">
        <v>47</v>
      </c>
      <c r="C18" s="23">
        <v>24</v>
      </c>
      <c r="D18" s="27">
        <v>509</v>
      </c>
      <c r="E18" s="28">
        <f t="shared" si="0"/>
        <v>1230</v>
      </c>
      <c r="F18" s="25">
        <v>642</v>
      </c>
      <c r="G18" s="25">
        <v>588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2</v>
      </c>
      <c r="N18" s="25">
        <v>2</v>
      </c>
      <c r="O18" s="25">
        <v>2</v>
      </c>
      <c r="P18" s="25">
        <v>1</v>
      </c>
      <c r="Q18" s="26">
        <v>1</v>
      </c>
      <c r="R18" s="26">
        <v>0</v>
      </c>
    </row>
    <row r="19" spans="1:18" ht="17.399999999999999">
      <c r="A19" s="9"/>
      <c r="B19" s="37" t="s">
        <v>48</v>
      </c>
      <c r="C19" s="21">
        <v>13</v>
      </c>
      <c r="D19" s="27">
        <v>388</v>
      </c>
      <c r="E19" s="28">
        <f t="shared" si="0"/>
        <v>1008</v>
      </c>
      <c r="F19" s="25">
        <v>541</v>
      </c>
      <c r="G19" s="25">
        <v>467</v>
      </c>
      <c r="H19" s="31">
        <f t="shared" si="1"/>
        <v>61</v>
      </c>
      <c r="I19" s="25">
        <v>5</v>
      </c>
      <c r="J19" s="25">
        <v>3</v>
      </c>
      <c r="K19" s="25">
        <v>25</v>
      </c>
      <c r="L19" s="25">
        <v>28</v>
      </c>
      <c r="M19" s="25">
        <v>3</v>
      </c>
      <c r="N19" s="25">
        <v>3</v>
      </c>
      <c r="O19" s="25">
        <v>0</v>
      </c>
      <c r="P19" s="25">
        <v>2</v>
      </c>
      <c r="Q19" s="26">
        <v>0</v>
      </c>
      <c r="R19" s="26">
        <v>0</v>
      </c>
    </row>
    <row r="20" spans="1:18" ht="17.399999999999999">
      <c r="A20" s="9"/>
      <c r="B20" s="37" t="s">
        <v>49</v>
      </c>
      <c r="C20" s="22">
        <v>24</v>
      </c>
      <c r="D20" s="27">
        <v>714</v>
      </c>
      <c r="E20" s="28">
        <f t="shared" si="0"/>
        <v>1693</v>
      </c>
      <c r="F20" s="25">
        <v>899</v>
      </c>
      <c r="G20" s="25">
        <v>794</v>
      </c>
      <c r="H20" s="31">
        <f t="shared" si="1"/>
        <v>146</v>
      </c>
      <c r="I20" s="25">
        <v>1</v>
      </c>
      <c r="J20" s="25">
        <v>4</v>
      </c>
      <c r="K20" s="25">
        <v>66</v>
      </c>
      <c r="L20" s="25">
        <v>75</v>
      </c>
      <c r="M20" s="25">
        <v>1</v>
      </c>
      <c r="N20" s="25">
        <v>3</v>
      </c>
      <c r="O20" s="25">
        <v>0</v>
      </c>
      <c r="P20" s="25">
        <v>4</v>
      </c>
      <c r="Q20" s="26">
        <v>1</v>
      </c>
      <c r="R20" s="26">
        <v>1</v>
      </c>
    </row>
    <row r="21" spans="1:18" ht="17.399999999999999">
      <c r="A21" s="9"/>
      <c r="B21" s="37" t="s">
        <v>50</v>
      </c>
      <c r="C21" s="23">
        <v>17</v>
      </c>
      <c r="D21" s="27">
        <v>478</v>
      </c>
      <c r="E21" s="28">
        <f t="shared" si="0"/>
        <v>1078</v>
      </c>
      <c r="F21" s="25">
        <v>541</v>
      </c>
      <c r="G21" s="25">
        <v>537</v>
      </c>
      <c r="H21" s="31">
        <f t="shared" si="1"/>
        <v>41</v>
      </c>
      <c r="I21" s="25">
        <v>2</v>
      </c>
      <c r="J21" s="25">
        <v>2</v>
      </c>
      <c r="K21" s="25">
        <v>18</v>
      </c>
      <c r="L21" s="25">
        <v>19</v>
      </c>
      <c r="M21" s="25">
        <v>4</v>
      </c>
      <c r="N21" s="25">
        <v>2</v>
      </c>
      <c r="O21" s="25">
        <v>0</v>
      </c>
      <c r="P21" s="25">
        <v>4</v>
      </c>
      <c r="Q21" s="26">
        <v>0</v>
      </c>
      <c r="R21" s="26">
        <v>1</v>
      </c>
    </row>
    <row r="22" spans="1:18" ht="17.399999999999999">
      <c r="A22" s="9"/>
      <c r="B22" s="37" t="s">
        <v>51</v>
      </c>
      <c r="C22" s="23">
        <v>26</v>
      </c>
      <c r="D22" s="27">
        <v>733</v>
      </c>
      <c r="E22" s="28">
        <f t="shared" si="0"/>
        <v>1778</v>
      </c>
      <c r="F22" s="25">
        <v>979</v>
      </c>
      <c r="G22" s="25">
        <v>799</v>
      </c>
      <c r="H22" s="31">
        <f t="shared" si="1"/>
        <v>40</v>
      </c>
      <c r="I22" s="25">
        <v>0</v>
      </c>
      <c r="J22" s="25">
        <v>3</v>
      </c>
      <c r="K22" s="25">
        <v>13</v>
      </c>
      <c r="L22" s="25">
        <v>24</v>
      </c>
      <c r="M22" s="25">
        <v>2</v>
      </c>
      <c r="N22" s="25">
        <v>3</v>
      </c>
      <c r="O22" s="25">
        <v>1</v>
      </c>
      <c r="P22" s="25">
        <v>4</v>
      </c>
      <c r="Q22" s="26">
        <v>0</v>
      </c>
      <c r="R22" s="26">
        <v>0</v>
      </c>
    </row>
    <row r="23" spans="1:18" ht="17.399999999999999">
      <c r="A23" s="9"/>
      <c r="B23" s="37" t="s">
        <v>52</v>
      </c>
      <c r="C23" s="23">
        <v>7</v>
      </c>
      <c r="D23" s="27">
        <v>165</v>
      </c>
      <c r="E23" s="28">
        <f t="shared" si="0"/>
        <v>345</v>
      </c>
      <c r="F23" s="25">
        <v>194</v>
      </c>
      <c r="G23" s="25">
        <v>151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3</v>
      </c>
      <c r="O23" s="25">
        <v>0</v>
      </c>
      <c r="P23" s="25">
        <v>0</v>
      </c>
      <c r="Q23" s="26">
        <v>0</v>
      </c>
      <c r="R23" s="26">
        <v>1</v>
      </c>
    </row>
    <row r="24" spans="1:18" ht="17.399999999999999">
      <c r="B24" s="30" t="s">
        <v>53</v>
      </c>
      <c r="C24" s="29">
        <f t="shared" ref="C24:R24" si="2">SUM(C12:C23)</f>
        <v>215</v>
      </c>
      <c r="D24" s="29">
        <f t="shared" si="2"/>
        <v>5618</v>
      </c>
      <c r="E24" s="29">
        <f t="shared" si="2"/>
        <v>13398</v>
      </c>
      <c r="F24" s="29">
        <f t="shared" si="2"/>
        <v>7214</v>
      </c>
      <c r="G24" s="29">
        <f t="shared" si="2"/>
        <v>6184</v>
      </c>
      <c r="H24" s="29">
        <f t="shared" si="2"/>
        <v>545</v>
      </c>
      <c r="I24" s="29">
        <f t="shared" si="2"/>
        <v>12</v>
      </c>
      <c r="J24" s="29">
        <f t="shared" si="2"/>
        <v>23</v>
      </c>
      <c r="K24" s="29">
        <f t="shared" si="2"/>
        <v>234</v>
      </c>
      <c r="L24" s="29">
        <f t="shared" si="2"/>
        <v>276</v>
      </c>
      <c r="M24" s="29">
        <f t="shared" si="2"/>
        <v>34</v>
      </c>
      <c r="N24" s="29">
        <f t="shared" si="2"/>
        <v>38</v>
      </c>
      <c r="O24" s="29">
        <f t="shared" si="2"/>
        <v>5</v>
      </c>
      <c r="P24" s="29">
        <f t="shared" si="2"/>
        <v>24</v>
      </c>
      <c r="Q24" s="29">
        <f t="shared" si="2"/>
        <v>8</v>
      </c>
      <c r="R24" s="29">
        <f t="shared" si="2"/>
        <v>4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7"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58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79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80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81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82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83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84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85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361</v>
      </c>
      <c r="E12" s="28">
        <f t="shared" ref="E12:E23" si="0">F12+G12</f>
        <v>841</v>
      </c>
      <c r="F12" s="25">
        <v>486</v>
      </c>
      <c r="G12" s="25">
        <v>355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2</v>
      </c>
      <c r="N12" s="25">
        <v>0</v>
      </c>
      <c r="O12" s="25">
        <v>0</v>
      </c>
      <c r="P12" s="25">
        <v>1</v>
      </c>
      <c r="Q12" s="26">
        <v>0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307</v>
      </c>
      <c r="E13" s="28">
        <f t="shared" si="0"/>
        <v>784</v>
      </c>
      <c r="F13" s="25">
        <v>418</v>
      </c>
      <c r="G13" s="25">
        <v>366</v>
      </c>
      <c r="H13" s="31">
        <f t="shared" si="1"/>
        <v>12</v>
      </c>
      <c r="I13" s="25">
        <v>0</v>
      </c>
      <c r="J13" s="25">
        <v>2</v>
      </c>
      <c r="K13" s="25">
        <v>2</v>
      </c>
      <c r="L13" s="25">
        <v>8</v>
      </c>
      <c r="M13" s="25">
        <v>2</v>
      </c>
      <c r="N13" s="25">
        <v>3</v>
      </c>
      <c r="O13" s="25">
        <v>1</v>
      </c>
      <c r="P13" s="25">
        <v>3</v>
      </c>
      <c r="Q13" s="26">
        <v>1</v>
      </c>
      <c r="R13" s="26">
        <v>1</v>
      </c>
    </row>
    <row r="14" spans="1:18" ht="17.399999999999999">
      <c r="A14" s="9"/>
      <c r="B14" s="37" t="s">
        <v>17</v>
      </c>
      <c r="C14" s="21">
        <v>10</v>
      </c>
      <c r="D14" s="27">
        <v>297</v>
      </c>
      <c r="E14" s="28">
        <f t="shared" si="0"/>
        <v>714</v>
      </c>
      <c r="F14" s="25">
        <v>385</v>
      </c>
      <c r="G14" s="25">
        <v>329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3</v>
      </c>
      <c r="N14" s="25">
        <v>1</v>
      </c>
      <c r="O14" s="25">
        <v>0</v>
      </c>
      <c r="P14" s="25">
        <v>3</v>
      </c>
      <c r="Q14" s="26">
        <v>0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522</v>
      </c>
      <c r="E15" s="28">
        <f t="shared" si="0"/>
        <v>1148</v>
      </c>
      <c r="F15" s="25">
        <v>630</v>
      </c>
      <c r="G15" s="25">
        <v>518</v>
      </c>
      <c r="H15" s="31">
        <f t="shared" si="1"/>
        <v>6</v>
      </c>
      <c r="I15" s="25">
        <v>1</v>
      </c>
      <c r="J15" s="25">
        <v>2</v>
      </c>
      <c r="K15" s="25">
        <v>0</v>
      </c>
      <c r="L15" s="25">
        <v>3</v>
      </c>
      <c r="M15" s="25">
        <v>4</v>
      </c>
      <c r="N15" s="25">
        <v>6</v>
      </c>
      <c r="O15" s="25">
        <v>4</v>
      </c>
      <c r="P15" s="25">
        <v>2</v>
      </c>
      <c r="Q15" s="26">
        <v>0</v>
      </c>
      <c r="R15" s="26">
        <v>0</v>
      </c>
    </row>
    <row r="16" spans="1:18" ht="17.399999999999999">
      <c r="A16" s="9"/>
      <c r="B16" s="37" t="s">
        <v>19</v>
      </c>
      <c r="C16" s="21">
        <v>26</v>
      </c>
      <c r="D16" s="27">
        <v>659</v>
      </c>
      <c r="E16" s="28">
        <f t="shared" si="0"/>
        <v>1648</v>
      </c>
      <c r="F16" s="25">
        <v>889</v>
      </c>
      <c r="G16" s="25">
        <v>759</v>
      </c>
      <c r="H16" s="31">
        <f t="shared" si="1"/>
        <v>98</v>
      </c>
      <c r="I16" s="25">
        <v>1</v>
      </c>
      <c r="J16" s="25">
        <v>2</v>
      </c>
      <c r="K16" s="25">
        <v>40</v>
      </c>
      <c r="L16" s="25">
        <v>55</v>
      </c>
      <c r="M16" s="25">
        <v>0</v>
      </c>
      <c r="N16" s="25">
        <v>10</v>
      </c>
      <c r="O16" s="25">
        <v>0</v>
      </c>
      <c r="P16" s="25">
        <v>2</v>
      </c>
      <c r="Q16" s="26">
        <v>1</v>
      </c>
      <c r="R16" s="26">
        <v>0</v>
      </c>
    </row>
    <row r="17" spans="1:18" ht="17.399999999999999">
      <c r="A17" s="9"/>
      <c r="B17" s="37" t="s">
        <v>20</v>
      </c>
      <c r="C17" s="22">
        <v>21</v>
      </c>
      <c r="D17" s="27">
        <v>481</v>
      </c>
      <c r="E17" s="28">
        <f t="shared" si="0"/>
        <v>1125</v>
      </c>
      <c r="F17" s="25">
        <v>606</v>
      </c>
      <c r="G17" s="25">
        <v>519</v>
      </c>
      <c r="H17" s="31">
        <f t="shared" si="1"/>
        <v>93</v>
      </c>
      <c r="I17" s="25">
        <v>1</v>
      </c>
      <c r="J17" s="25">
        <v>4</v>
      </c>
      <c r="K17" s="25">
        <v>45</v>
      </c>
      <c r="L17" s="25">
        <v>43</v>
      </c>
      <c r="M17" s="25">
        <v>7</v>
      </c>
      <c r="N17" s="25">
        <v>0</v>
      </c>
      <c r="O17" s="25">
        <v>0</v>
      </c>
      <c r="P17" s="25">
        <v>3</v>
      </c>
      <c r="Q17" s="26">
        <v>0</v>
      </c>
      <c r="R17" s="26">
        <v>1</v>
      </c>
    </row>
    <row r="18" spans="1:18" ht="17.399999999999999">
      <c r="A18" s="9"/>
      <c r="B18" s="37" t="s">
        <v>21</v>
      </c>
      <c r="C18" s="23">
        <v>24</v>
      </c>
      <c r="D18" s="27">
        <v>509</v>
      </c>
      <c r="E18" s="28">
        <f t="shared" si="0"/>
        <v>1227</v>
      </c>
      <c r="F18" s="25">
        <v>640</v>
      </c>
      <c r="G18" s="25">
        <v>587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2</v>
      </c>
      <c r="N18" s="25">
        <v>1</v>
      </c>
      <c r="O18" s="25">
        <v>1</v>
      </c>
      <c r="P18" s="25">
        <v>2</v>
      </c>
      <c r="Q18" s="26">
        <v>0</v>
      </c>
      <c r="R18" s="26">
        <v>0</v>
      </c>
    </row>
    <row r="19" spans="1:18" ht="17.399999999999999">
      <c r="A19" s="9"/>
      <c r="B19" s="37" t="s">
        <v>22</v>
      </c>
      <c r="C19" s="21">
        <v>13</v>
      </c>
      <c r="D19" s="27">
        <v>389</v>
      </c>
      <c r="E19" s="28">
        <f t="shared" si="0"/>
        <v>1009</v>
      </c>
      <c r="F19" s="25">
        <v>542</v>
      </c>
      <c r="G19" s="25">
        <v>467</v>
      </c>
      <c r="H19" s="31">
        <f t="shared" si="1"/>
        <v>61</v>
      </c>
      <c r="I19" s="25">
        <v>5</v>
      </c>
      <c r="J19" s="25">
        <v>3</v>
      </c>
      <c r="K19" s="25">
        <v>25</v>
      </c>
      <c r="L19" s="25">
        <v>28</v>
      </c>
      <c r="M19" s="25">
        <v>2</v>
      </c>
      <c r="N19" s="25">
        <v>0</v>
      </c>
      <c r="O19" s="25">
        <v>0</v>
      </c>
      <c r="P19" s="25">
        <v>2</v>
      </c>
      <c r="Q19" s="26">
        <v>0</v>
      </c>
      <c r="R19" s="26">
        <v>1</v>
      </c>
    </row>
    <row r="20" spans="1:18" ht="17.399999999999999">
      <c r="A20" s="9"/>
      <c r="B20" s="37" t="s">
        <v>23</v>
      </c>
      <c r="C20" s="22">
        <v>24</v>
      </c>
      <c r="D20" s="27">
        <v>711</v>
      </c>
      <c r="E20" s="28">
        <f t="shared" si="0"/>
        <v>1689</v>
      </c>
      <c r="F20" s="25">
        <v>899</v>
      </c>
      <c r="G20" s="25">
        <v>790</v>
      </c>
      <c r="H20" s="31">
        <f t="shared" si="1"/>
        <v>144</v>
      </c>
      <c r="I20" s="25">
        <v>1</v>
      </c>
      <c r="J20" s="25">
        <v>4</v>
      </c>
      <c r="K20" s="25">
        <v>66</v>
      </c>
      <c r="L20" s="25">
        <v>73</v>
      </c>
      <c r="M20" s="25">
        <v>4</v>
      </c>
      <c r="N20" s="25">
        <v>7</v>
      </c>
      <c r="O20" s="25">
        <v>1</v>
      </c>
      <c r="P20" s="25">
        <v>1</v>
      </c>
      <c r="Q20" s="26">
        <v>0</v>
      </c>
      <c r="R20" s="26">
        <v>0</v>
      </c>
    </row>
    <row r="21" spans="1:18" ht="17.399999999999999">
      <c r="A21" s="9"/>
      <c r="B21" s="37" t="s">
        <v>24</v>
      </c>
      <c r="C21" s="23">
        <v>17</v>
      </c>
      <c r="D21" s="27">
        <v>477</v>
      </c>
      <c r="E21" s="28">
        <f t="shared" si="0"/>
        <v>1073</v>
      </c>
      <c r="F21" s="25">
        <v>539</v>
      </c>
      <c r="G21" s="25">
        <v>534</v>
      </c>
      <c r="H21" s="31">
        <f t="shared" si="1"/>
        <v>41</v>
      </c>
      <c r="I21" s="25">
        <v>2</v>
      </c>
      <c r="J21" s="25">
        <v>2</v>
      </c>
      <c r="K21" s="25">
        <v>18</v>
      </c>
      <c r="L21" s="25">
        <v>19</v>
      </c>
      <c r="M21" s="25">
        <v>4</v>
      </c>
      <c r="N21" s="25">
        <v>6</v>
      </c>
      <c r="O21" s="25">
        <v>0</v>
      </c>
      <c r="P21" s="25">
        <v>3</v>
      </c>
      <c r="Q21" s="26">
        <v>0</v>
      </c>
      <c r="R21" s="26">
        <v>1</v>
      </c>
    </row>
    <row r="22" spans="1:18" ht="17.399999999999999">
      <c r="A22" s="9"/>
      <c r="B22" s="37" t="s">
        <v>25</v>
      </c>
      <c r="C22" s="23">
        <v>26</v>
      </c>
      <c r="D22" s="27">
        <v>730</v>
      </c>
      <c r="E22" s="28">
        <f t="shared" si="0"/>
        <v>1764</v>
      </c>
      <c r="F22" s="25">
        <v>971</v>
      </c>
      <c r="G22" s="25">
        <v>793</v>
      </c>
      <c r="H22" s="31">
        <f t="shared" si="1"/>
        <v>40</v>
      </c>
      <c r="I22" s="25">
        <v>0</v>
      </c>
      <c r="J22" s="25">
        <v>3</v>
      </c>
      <c r="K22" s="25">
        <v>13</v>
      </c>
      <c r="L22" s="25">
        <v>24</v>
      </c>
      <c r="M22" s="25">
        <v>1</v>
      </c>
      <c r="N22" s="25">
        <v>11</v>
      </c>
      <c r="O22" s="25">
        <v>0</v>
      </c>
      <c r="P22" s="25">
        <v>1</v>
      </c>
      <c r="Q22" s="26">
        <v>0</v>
      </c>
      <c r="R22" s="26">
        <v>0</v>
      </c>
    </row>
    <row r="23" spans="1:18" ht="17.399999999999999">
      <c r="A23" s="9"/>
      <c r="B23" s="37" t="s">
        <v>26</v>
      </c>
      <c r="C23" s="23">
        <v>7</v>
      </c>
      <c r="D23" s="27">
        <v>165</v>
      </c>
      <c r="E23" s="28">
        <f t="shared" si="0"/>
        <v>347</v>
      </c>
      <c r="F23" s="25">
        <v>194</v>
      </c>
      <c r="G23" s="25">
        <v>153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1</v>
      </c>
      <c r="N23" s="25">
        <v>0</v>
      </c>
      <c r="O23" s="25">
        <v>0</v>
      </c>
      <c r="P23" s="25">
        <v>0</v>
      </c>
      <c r="Q23" s="26">
        <v>0</v>
      </c>
      <c r="R23" s="26">
        <v>1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5608</v>
      </c>
      <c r="E24" s="29">
        <f t="shared" si="2"/>
        <v>13369</v>
      </c>
      <c r="F24" s="29">
        <f t="shared" si="2"/>
        <v>7199</v>
      </c>
      <c r="G24" s="29">
        <f t="shared" si="2"/>
        <v>6170</v>
      </c>
      <c r="H24" s="29">
        <f t="shared" si="2"/>
        <v>546</v>
      </c>
      <c r="I24" s="29">
        <f t="shared" si="2"/>
        <v>12</v>
      </c>
      <c r="J24" s="29">
        <f t="shared" si="2"/>
        <v>23</v>
      </c>
      <c r="K24" s="29">
        <f t="shared" si="2"/>
        <v>234</v>
      </c>
      <c r="L24" s="29">
        <f t="shared" si="2"/>
        <v>277</v>
      </c>
      <c r="M24" s="29">
        <f t="shared" si="2"/>
        <v>32</v>
      </c>
      <c r="N24" s="29">
        <f t="shared" si="2"/>
        <v>45</v>
      </c>
      <c r="O24" s="29">
        <f t="shared" si="2"/>
        <v>7</v>
      </c>
      <c r="P24" s="29">
        <f t="shared" si="2"/>
        <v>23</v>
      </c>
      <c r="Q24" s="29">
        <f t="shared" si="2"/>
        <v>2</v>
      </c>
      <c r="R24" s="29">
        <f t="shared" si="2"/>
        <v>5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86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87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80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88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62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89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90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91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359</v>
      </c>
      <c r="E12" s="28">
        <f t="shared" ref="E12:E23" si="0">F12+G12</f>
        <v>842</v>
      </c>
      <c r="F12" s="25">
        <v>488</v>
      </c>
      <c r="G12" s="25">
        <v>354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4</v>
      </c>
      <c r="N12" s="25">
        <v>3</v>
      </c>
      <c r="O12" s="25">
        <v>0</v>
      </c>
      <c r="P12" s="25">
        <v>1</v>
      </c>
      <c r="Q12" s="26">
        <v>1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307</v>
      </c>
      <c r="E13" s="28">
        <f t="shared" si="0"/>
        <v>784</v>
      </c>
      <c r="F13" s="25">
        <v>418</v>
      </c>
      <c r="G13" s="25">
        <v>366</v>
      </c>
      <c r="H13" s="31">
        <f t="shared" si="1"/>
        <v>12</v>
      </c>
      <c r="I13" s="25">
        <v>0</v>
      </c>
      <c r="J13" s="25">
        <v>2</v>
      </c>
      <c r="K13" s="25">
        <v>2</v>
      </c>
      <c r="L13" s="25">
        <v>8</v>
      </c>
      <c r="M13" s="25">
        <v>2</v>
      </c>
      <c r="N13" s="25">
        <v>1</v>
      </c>
      <c r="O13" s="25">
        <v>0</v>
      </c>
      <c r="P13" s="25">
        <v>1</v>
      </c>
      <c r="Q13" s="26">
        <v>0</v>
      </c>
      <c r="R13" s="26">
        <v>0</v>
      </c>
    </row>
    <row r="14" spans="1:18" ht="17.399999999999999">
      <c r="A14" s="9"/>
      <c r="B14" s="37" t="s">
        <v>17</v>
      </c>
      <c r="C14" s="21">
        <v>10</v>
      </c>
      <c r="D14" s="27">
        <v>294</v>
      </c>
      <c r="E14" s="28">
        <f t="shared" si="0"/>
        <v>711</v>
      </c>
      <c r="F14" s="25">
        <v>381</v>
      </c>
      <c r="G14" s="25">
        <v>330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5">
        <v>2</v>
      </c>
      <c r="O14" s="25">
        <v>0</v>
      </c>
      <c r="P14" s="25">
        <v>2</v>
      </c>
      <c r="Q14" s="26">
        <v>0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520</v>
      </c>
      <c r="E15" s="28">
        <f t="shared" si="0"/>
        <v>1145</v>
      </c>
      <c r="F15" s="25">
        <v>629</v>
      </c>
      <c r="G15" s="25">
        <v>516</v>
      </c>
      <c r="H15" s="31">
        <f t="shared" si="1"/>
        <v>6</v>
      </c>
      <c r="I15" s="25">
        <v>1</v>
      </c>
      <c r="J15" s="25">
        <v>2</v>
      </c>
      <c r="K15" s="25">
        <v>0</v>
      </c>
      <c r="L15" s="25">
        <v>3</v>
      </c>
      <c r="M15" s="25">
        <v>0</v>
      </c>
      <c r="N15" s="25">
        <v>3</v>
      </c>
      <c r="O15" s="25">
        <v>1</v>
      </c>
      <c r="P15" s="25">
        <v>1</v>
      </c>
      <c r="Q15" s="26">
        <v>0</v>
      </c>
      <c r="R15" s="26">
        <v>0</v>
      </c>
    </row>
    <row r="16" spans="1:18" ht="17.399999999999999">
      <c r="A16" s="9"/>
      <c r="B16" s="37" t="s">
        <v>19</v>
      </c>
      <c r="C16" s="21">
        <v>26</v>
      </c>
      <c r="D16" s="27">
        <v>660</v>
      </c>
      <c r="E16" s="28">
        <f t="shared" si="0"/>
        <v>1644</v>
      </c>
      <c r="F16" s="25">
        <v>884</v>
      </c>
      <c r="G16" s="25">
        <v>760</v>
      </c>
      <c r="H16" s="31">
        <f t="shared" si="1"/>
        <v>97</v>
      </c>
      <c r="I16" s="25">
        <v>1</v>
      </c>
      <c r="J16" s="25">
        <v>2</v>
      </c>
      <c r="K16" s="25">
        <v>39</v>
      </c>
      <c r="L16" s="25">
        <v>55</v>
      </c>
      <c r="M16" s="25">
        <v>1</v>
      </c>
      <c r="N16" s="25">
        <v>1</v>
      </c>
      <c r="O16" s="25">
        <v>0</v>
      </c>
      <c r="P16" s="25">
        <v>4</v>
      </c>
      <c r="Q16" s="26">
        <v>0</v>
      </c>
      <c r="R16" s="26">
        <v>0</v>
      </c>
    </row>
    <row r="17" spans="1:18" ht="17.399999999999999">
      <c r="A17" s="9"/>
      <c r="B17" s="37" t="s">
        <v>20</v>
      </c>
      <c r="C17" s="22">
        <v>21</v>
      </c>
      <c r="D17" s="27">
        <v>482</v>
      </c>
      <c r="E17" s="28">
        <f t="shared" si="0"/>
        <v>1125</v>
      </c>
      <c r="F17" s="25">
        <v>607</v>
      </c>
      <c r="G17" s="25">
        <v>518</v>
      </c>
      <c r="H17" s="31">
        <f t="shared" si="1"/>
        <v>94</v>
      </c>
      <c r="I17" s="25">
        <v>1</v>
      </c>
      <c r="J17" s="25">
        <v>4</v>
      </c>
      <c r="K17" s="25">
        <v>46</v>
      </c>
      <c r="L17" s="25">
        <v>43</v>
      </c>
      <c r="M17" s="25">
        <v>2</v>
      </c>
      <c r="N17" s="25">
        <v>2</v>
      </c>
      <c r="O17" s="25">
        <v>0</v>
      </c>
      <c r="P17" s="25">
        <v>1</v>
      </c>
      <c r="Q17" s="26">
        <v>0</v>
      </c>
      <c r="R17" s="26">
        <v>0</v>
      </c>
    </row>
    <row r="18" spans="1:18" ht="17.399999999999999">
      <c r="A18" s="9"/>
      <c r="B18" s="37" t="s">
        <v>21</v>
      </c>
      <c r="C18" s="23">
        <v>24</v>
      </c>
      <c r="D18" s="27">
        <v>506</v>
      </c>
      <c r="E18" s="28">
        <f t="shared" si="0"/>
        <v>1221</v>
      </c>
      <c r="F18" s="25">
        <v>638</v>
      </c>
      <c r="G18" s="25">
        <v>583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1</v>
      </c>
      <c r="N18" s="25">
        <v>6</v>
      </c>
      <c r="O18" s="25">
        <v>0</v>
      </c>
      <c r="P18" s="25">
        <v>1</v>
      </c>
      <c r="Q18" s="26">
        <v>1</v>
      </c>
      <c r="R18" s="26">
        <v>0</v>
      </c>
    </row>
    <row r="19" spans="1:18" ht="17.399999999999999">
      <c r="A19" s="9"/>
      <c r="B19" s="37" t="s">
        <v>22</v>
      </c>
      <c r="C19" s="21">
        <v>13</v>
      </c>
      <c r="D19" s="27">
        <v>387</v>
      </c>
      <c r="E19" s="28">
        <f t="shared" si="0"/>
        <v>1006</v>
      </c>
      <c r="F19" s="25">
        <v>540</v>
      </c>
      <c r="G19" s="25">
        <v>466</v>
      </c>
      <c r="H19" s="31">
        <f t="shared" si="1"/>
        <v>62</v>
      </c>
      <c r="I19" s="25">
        <v>5</v>
      </c>
      <c r="J19" s="25">
        <v>3</v>
      </c>
      <c r="K19" s="25">
        <v>26</v>
      </c>
      <c r="L19" s="25">
        <v>28</v>
      </c>
      <c r="M19" s="25">
        <v>1</v>
      </c>
      <c r="N19" s="25">
        <v>1</v>
      </c>
      <c r="O19" s="25">
        <v>0</v>
      </c>
      <c r="P19" s="25">
        <v>2</v>
      </c>
      <c r="Q19" s="26">
        <v>0</v>
      </c>
      <c r="R19" s="26">
        <v>0</v>
      </c>
    </row>
    <row r="20" spans="1:18" ht="17.399999999999999">
      <c r="A20" s="9"/>
      <c r="B20" s="37" t="s">
        <v>23</v>
      </c>
      <c r="C20" s="22">
        <v>24</v>
      </c>
      <c r="D20" s="27">
        <v>714</v>
      </c>
      <c r="E20" s="28">
        <f t="shared" si="0"/>
        <v>1692</v>
      </c>
      <c r="F20" s="25">
        <v>901</v>
      </c>
      <c r="G20" s="25">
        <v>791</v>
      </c>
      <c r="H20" s="31">
        <f t="shared" si="1"/>
        <v>143</v>
      </c>
      <c r="I20" s="25">
        <v>1</v>
      </c>
      <c r="J20" s="25">
        <v>4</v>
      </c>
      <c r="K20" s="25">
        <v>66</v>
      </c>
      <c r="L20" s="25">
        <v>72</v>
      </c>
      <c r="M20" s="25">
        <v>5</v>
      </c>
      <c r="N20" s="25">
        <v>2</v>
      </c>
      <c r="O20" s="25">
        <v>0</v>
      </c>
      <c r="P20" s="25">
        <v>0</v>
      </c>
      <c r="Q20" s="26">
        <v>1</v>
      </c>
      <c r="R20" s="26">
        <v>0</v>
      </c>
    </row>
    <row r="21" spans="1:18" ht="17.399999999999999">
      <c r="A21" s="9"/>
      <c r="B21" s="37" t="s">
        <v>24</v>
      </c>
      <c r="C21" s="23">
        <v>17</v>
      </c>
      <c r="D21" s="27">
        <v>475</v>
      </c>
      <c r="E21" s="28">
        <f t="shared" si="0"/>
        <v>1073</v>
      </c>
      <c r="F21" s="25">
        <v>539</v>
      </c>
      <c r="G21" s="25">
        <v>534</v>
      </c>
      <c r="H21" s="31">
        <f t="shared" si="1"/>
        <v>41</v>
      </c>
      <c r="I21" s="25">
        <v>2</v>
      </c>
      <c r="J21" s="25">
        <v>2</v>
      </c>
      <c r="K21" s="25">
        <v>18</v>
      </c>
      <c r="L21" s="25">
        <v>19</v>
      </c>
      <c r="M21" s="25">
        <v>2</v>
      </c>
      <c r="N21" s="25">
        <v>2</v>
      </c>
      <c r="O21" s="25">
        <v>1</v>
      </c>
      <c r="P21" s="25">
        <v>0</v>
      </c>
      <c r="Q21" s="26">
        <v>0</v>
      </c>
      <c r="R21" s="26">
        <v>0</v>
      </c>
    </row>
    <row r="22" spans="1:18" ht="17.399999999999999">
      <c r="A22" s="9"/>
      <c r="B22" s="37" t="s">
        <v>25</v>
      </c>
      <c r="C22" s="23">
        <v>26</v>
      </c>
      <c r="D22" s="27">
        <v>730</v>
      </c>
      <c r="E22" s="28">
        <f t="shared" si="0"/>
        <v>1766</v>
      </c>
      <c r="F22" s="25">
        <v>973</v>
      </c>
      <c r="G22" s="25">
        <v>793</v>
      </c>
      <c r="H22" s="31">
        <f t="shared" si="1"/>
        <v>40</v>
      </c>
      <c r="I22" s="25">
        <v>0</v>
      </c>
      <c r="J22" s="25">
        <v>3</v>
      </c>
      <c r="K22" s="25">
        <v>13</v>
      </c>
      <c r="L22" s="25">
        <v>24</v>
      </c>
      <c r="M22" s="25">
        <v>3</v>
      </c>
      <c r="N22" s="25">
        <v>1</v>
      </c>
      <c r="O22" s="25">
        <v>1</v>
      </c>
      <c r="P22" s="25">
        <v>1</v>
      </c>
      <c r="Q22" s="26">
        <v>1</v>
      </c>
      <c r="R22" s="26">
        <v>1</v>
      </c>
    </row>
    <row r="23" spans="1:18" ht="17.399999999999999">
      <c r="A23" s="9"/>
      <c r="B23" s="37" t="s">
        <v>26</v>
      </c>
      <c r="C23" s="23">
        <v>7</v>
      </c>
      <c r="D23" s="27">
        <v>165</v>
      </c>
      <c r="E23" s="28">
        <f t="shared" si="0"/>
        <v>347</v>
      </c>
      <c r="F23" s="25">
        <v>193</v>
      </c>
      <c r="G23" s="25">
        <v>154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2</v>
      </c>
      <c r="N23" s="25">
        <v>0</v>
      </c>
      <c r="O23" s="25">
        <v>0</v>
      </c>
      <c r="P23" s="25">
        <v>2</v>
      </c>
      <c r="Q23" s="26">
        <v>1</v>
      </c>
      <c r="R23" s="26">
        <v>0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5599</v>
      </c>
      <c r="E24" s="29">
        <f t="shared" si="2"/>
        <v>13356</v>
      </c>
      <c r="F24" s="29">
        <f t="shared" si="2"/>
        <v>7191</v>
      </c>
      <c r="G24" s="29">
        <f t="shared" si="2"/>
        <v>6165</v>
      </c>
      <c r="H24" s="29">
        <f t="shared" si="2"/>
        <v>546</v>
      </c>
      <c r="I24" s="29">
        <f t="shared" si="2"/>
        <v>12</v>
      </c>
      <c r="J24" s="29">
        <f t="shared" si="2"/>
        <v>23</v>
      </c>
      <c r="K24" s="29">
        <f t="shared" si="2"/>
        <v>235</v>
      </c>
      <c r="L24" s="29">
        <f t="shared" si="2"/>
        <v>276</v>
      </c>
      <c r="M24" s="29">
        <f t="shared" si="2"/>
        <v>24</v>
      </c>
      <c r="N24" s="29">
        <f t="shared" si="2"/>
        <v>24</v>
      </c>
      <c r="O24" s="29">
        <f t="shared" si="2"/>
        <v>3</v>
      </c>
      <c r="P24" s="29">
        <f t="shared" si="2"/>
        <v>16</v>
      </c>
      <c r="Q24" s="29">
        <f t="shared" si="2"/>
        <v>5</v>
      </c>
      <c r="R24" s="29">
        <f t="shared" si="2"/>
        <v>1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92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93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94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95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96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97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90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98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359</v>
      </c>
      <c r="E12" s="28">
        <f t="shared" ref="E12:E23" si="0">F12+G12</f>
        <v>847</v>
      </c>
      <c r="F12" s="25">
        <v>492</v>
      </c>
      <c r="G12" s="25">
        <v>355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3</v>
      </c>
      <c r="N12" s="25">
        <v>0</v>
      </c>
      <c r="O12" s="25">
        <v>0</v>
      </c>
      <c r="P12" s="25">
        <v>1</v>
      </c>
      <c r="Q12" s="26">
        <v>0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307</v>
      </c>
      <c r="E13" s="28">
        <f t="shared" si="0"/>
        <v>783</v>
      </c>
      <c r="F13" s="25">
        <v>417</v>
      </c>
      <c r="G13" s="25">
        <v>366</v>
      </c>
      <c r="H13" s="31">
        <f t="shared" si="1"/>
        <v>12</v>
      </c>
      <c r="I13" s="25">
        <v>0</v>
      </c>
      <c r="J13" s="25">
        <v>2</v>
      </c>
      <c r="K13" s="25">
        <v>2</v>
      </c>
      <c r="L13" s="25">
        <v>8</v>
      </c>
      <c r="M13" s="25">
        <v>0</v>
      </c>
      <c r="N13" s="25">
        <v>0</v>
      </c>
      <c r="O13" s="25">
        <v>0</v>
      </c>
      <c r="P13" s="25">
        <v>1</v>
      </c>
      <c r="Q13" s="26">
        <v>1</v>
      </c>
      <c r="R13" s="26">
        <v>0</v>
      </c>
    </row>
    <row r="14" spans="1:18" ht="17.399999999999999">
      <c r="A14" s="9"/>
      <c r="B14" s="37" t="s">
        <v>17</v>
      </c>
      <c r="C14" s="21">
        <v>10</v>
      </c>
      <c r="D14" s="27">
        <v>295</v>
      </c>
      <c r="E14" s="28">
        <f t="shared" si="0"/>
        <v>710</v>
      </c>
      <c r="F14" s="25">
        <v>381</v>
      </c>
      <c r="G14" s="25">
        <v>329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2</v>
      </c>
      <c r="O14" s="25">
        <v>0</v>
      </c>
      <c r="P14" s="25">
        <v>1</v>
      </c>
      <c r="Q14" s="26">
        <v>1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521</v>
      </c>
      <c r="E15" s="28">
        <f t="shared" si="0"/>
        <v>1149</v>
      </c>
      <c r="F15" s="25">
        <v>629</v>
      </c>
      <c r="G15" s="25">
        <v>520</v>
      </c>
      <c r="H15" s="31">
        <f t="shared" si="1"/>
        <v>6</v>
      </c>
      <c r="I15" s="25">
        <v>1</v>
      </c>
      <c r="J15" s="25">
        <v>2</v>
      </c>
      <c r="K15" s="25">
        <v>0</v>
      </c>
      <c r="L15" s="25">
        <v>3</v>
      </c>
      <c r="M15" s="25">
        <v>5</v>
      </c>
      <c r="N15" s="25">
        <v>1</v>
      </c>
      <c r="O15" s="25">
        <v>0</v>
      </c>
      <c r="P15" s="25">
        <v>2</v>
      </c>
      <c r="Q15" s="26">
        <v>0</v>
      </c>
      <c r="R15" s="26">
        <v>0</v>
      </c>
    </row>
    <row r="16" spans="1:18" ht="17.399999999999999">
      <c r="A16" s="9"/>
      <c r="B16" s="37" t="s">
        <v>19</v>
      </c>
      <c r="C16" s="21">
        <v>26</v>
      </c>
      <c r="D16" s="27">
        <v>657</v>
      </c>
      <c r="E16" s="28">
        <f t="shared" si="0"/>
        <v>1636</v>
      </c>
      <c r="F16" s="25">
        <v>880</v>
      </c>
      <c r="G16" s="25">
        <v>756</v>
      </c>
      <c r="H16" s="31">
        <f t="shared" si="1"/>
        <v>96</v>
      </c>
      <c r="I16" s="25">
        <v>1</v>
      </c>
      <c r="J16" s="25">
        <v>2</v>
      </c>
      <c r="K16" s="25">
        <v>39</v>
      </c>
      <c r="L16" s="25">
        <v>54</v>
      </c>
      <c r="M16" s="25">
        <v>4</v>
      </c>
      <c r="N16" s="25">
        <v>8</v>
      </c>
      <c r="O16" s="25">
        <v>0</v>
      </c>
      <c r="P16" s="25">
        <v>3</v>
      </c>
      <c r="Q16" s="26">
        <v>3</v>
      </c>
      <c r="R16" s="26">
        <v>0</v>
      </c>
    </row>
    <row r="17" spans="1:18" ht="17.399999999999999">
      <c r="A17" s="9"/>
      <c r="B17" s="37" t="s">
        <v>20</v>
      </c>
      <c r="C17" s="22">
        <v>21</v>
      </c>
      <c r="D17" s="27">
        <v>481</v>
      </c>
      <c r="E17" s="28">
        <f t="shared" si="0"/>
        <v>1123</v>
      </c>
      <c r="F17" s="25">
        <v>606</v>
      </c>
      <c r="G17" s="25">
        <v>517</v>
      </c>
      <c r="H17" s="31">
        <f t="shared" si="1"/>
        <v>94</v>
      </c>
      <c r="I17" s="25">
        <v>1</v>
      </c>
      <c r="J17" s="25">
        <v>4</v>
      </c>
      <c r="K17" s="25">
        <v>46</v>
      </c>
      <c r="L17" s="25">
        <v>43</v>
      </c>
      <c r="M17" s="25">
        <v>5</v>
      </c>
      <c r="N17" s="25">
        <v>5</v>
      </c>
      <c r="O17" s="25">
        <v>0</v>
      </c>
      <c r="P17" s="25">
        <v>0</v>
      </c>
      <c r="Q17" s="26">
        <v>1</v>
      </c>
      <c r="R17" s="26">
        <v>0</v>
      </c>
    </row>
    <row r="18" spans="1:18" ht="17.399999999999999">
      <c r="A18" s="9"/>
      <c r="B18" s="37" t="s">
        <v>21</v>
      </c>
      <c r="C18" s="23">
        <v>24</v>
      </c>
      <c r="D18" s="27">
        <v>506</v>
      </c>
      <c r="E18" s="28">
        <f t="shared" si="0"/>
        <v>1220</v>
      </c>
      <c r="F18" s="25">
        <v>638</v>
      </c>
      <c r="G18" s="25">
        <v>582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0</v>
      </c>
      <c r="N18" s="25">
        <v>2</v>
      </c>
      <c r="O18" s="25">
        <v>0</v>
      </c>
      <c r="P18" s="25">
        <v>0</v>
      </c>
      <c r="Q18" s="26">
        <v>0</v>
      </c>
      <c r="R18" s="26">
        <v>0</v>
      </c>
    </row>
    <row r="19" spans="1:18" ht="17.399999999999999">
      <c r="A19" s="9"/>
      <c r="B19" s="37" t="s">
        <v>22</v>
      </c>
      <c r="C19" s="21">
        <v>13</v>
      </c>
      <c r="D19" s="27">
        <v>384</v>
      </c>
      <c r="E19" s="28">
        <f t="shared" si="0"/>
        <v>1000</v>
      </c>
      <c r="F19" s="25">
        <v>536</v>
      </c>
      <c r="G19" s="25">
        <v>464</v>
      </c>
      <c r="H19" s="31">
        <f t="shared" si="1"/>
        <v>64</v>
      </c>
      <c r="I19" s="25">
        <v>5</v>
      </c>
      <c r="J19" s="25">
        <v>3</v>
      </c>
      <c r="K19" s="25">
        <v>26</v>
      </c>
      <c r="L19" s="25">
        <v>30</v>
      </c>
      <c r="M19" s="25">
        <v>3</v>
      </c>
      <c r="N19" s="25">
        <v>4</v>
      </c>
      <c r="O19" s="25">
        <v>0</v>
      </c>
      <c r="P19" s="25">
        <v>2</v>
      </c>
      <c r="Q19" s="26">
        <v>1</v>
      </c>
      <c r="R19" s="26">
        <v>0</v>
      </c>
    </row>
    <row r="20" spans="1:18" ht="17.399999999999999">
      <c r="A20" s="9"/>
      <c r="B20" s="37" t="s">
        <v>23</v>
      </c>
      <c r="C20" s="22">
        <v>24</v>
      </c>
      <c r="D20" s="27">
        <v>715</v>
      </c>
      <c r="E20" s="28">
        <f t="shared" si="0"/>
        <v>1701</v>
      </c>
      <c r="F20" s="25">
        <v>903</v>
      </c>
      <c r="G20" s="25">
        <v>798</v>
      </c>
      <c r="H20" s="31">
        <f t="shared" si="1"/>
        <v>146</v>
      </c>
      <c r="I20" s="25">
        <v>1</v>
      </c>
      <c r="J20" s="25">
        <v>5</v>
      </c>
      <c r="K20" s="25">
        <v>67</v>
      </c>
      <c r="L20" s="25">
        <v>73</v>
      </c>
      <c r="M20" s="25">
        <v>6</v>
      </c>
      <c r="N20" s="25">
        <v>3</v>
      </c>
      <c r="O20" s="25">
        <v>1</v>
      </c>
      <c r="P20" s="25">
        <v>1</v>
      </c>
      <c r="Q20" s="26">
        <v>0</v>
      </c>
      <c r="R20" s="26">
        <v>0</v>
      </c>
    </row>
    <row r="21" spans="1:18" ht="17.399999999999999">
      <c r="A21" s="9"/>
      <c r="B21" s="37" t="s">
        <v>24</v>
      </c>
      <c r="C21" s="23">
        <v>17</v>
      </c>
      <c r="D21" s="27">
        <v>474</v>
      </c>
      <c r="E21" s="28">
        <f t="shared" si="0"/>
        <v>1070</v>
      </c>
      <c r="F21" s="25">
        <v>537</v>
      </c>
      <c r="G21" s="25">
        <v>533</v>
      </c>
      <c r="H21" s="31">
        <f t="shared" si="1"/>
        <v>41</v>
      </c>
      <c r="I21" s="25">
        <v>2</v>
      </c>
      <c r="J21" s="25">
        <v>2</v>
      </c>
      <c r="K21" s="25">
        <v>18</v>
      </c>
      <c r="L21" s="25">
        <v>19</v>
      </c>
      <c r="M21" s="25">
        <v>1</v>
      </c>
      <c r="N21" s="25">
        <v>3</v>
      </c>
      <c r="O21" s="25">
        <v>0</v>
      </c>
      <c r="P21" s="25">
        <v>1</v>
      </c>
      <c r="Q21" s="26">
        <v>0</v>
      </c>
      <c r="R21" s="26">
        <v>0</v>
      </c>
    </row>
    <row r="22" spans="1:18" ht="17.399999999999999">
      <c r="A22" s="9"/>
      <c r="B22" s="37" t="s">
        <v>25</v>
      </c>
      <c r="C22" s="23">
        <v>26</v>
      </c>
      <c r="D22" s="27">
        <v>730</v>
      </c>
      <c r="E22" s="28">
        <f t="shared" si="0"/>
        <v>1762</v>
      </c>
      <c r="F22" s="25">
        <v>970</v>
      </c>
      <c r="G22" s="25">
        <v>792</v>
      </c>
      <c r="H22" s="31">
        <f t="shared" si="1"/>
        <v>40</v>
      </c>
      <c r="I22" s="25">
        <v>0</v>
      </c>
      <c r="J22" s="25">
        <v>3</v>
      </c>
      <c r="K22" s="25">
        <v>13</v>
      </c>
      <c r="L22" s="25">
        <v>24</v>
      </c>
      <c r="M22" s="25">
        <v>4</v>
      </c>
      <c r="N22" s="25">
        <v>1</v>
      </c>
      <c r="O22" s="25">
        <v>0</v>
      </c>
      <c r="P22" s="25">
        <v>1</v>
      </c>
      <c r="Q22" s="26">
        <v>0</v>
      </c>
      <c r="R22" s="26">
        <v>1</v>
      </c>
    </row>
    <row r="23" spans="1:18" ht="17.399999999999999">
      <c r="A23" s="9"/>
      <c r="B23" s="37" t="s">
        <v>26</v>
      </c>
      <c r="C23" s="23">
        <v>7</v>
      </c>
      <c r="D23" s="27">
        <v>165</v>
      </c>
      <c r="E23" s="28">
        <f t="shared" si="0"/>
        <v>345</v>
      </c>
      <c r="F23" s="25">
        <v>193</v>
      </c>
      <c r="G23" s="25">
        <v>152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1</v>
      </c>
      <c r="N23" s="25">
        <v>3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5594</v>
      </c>
      <c r="E24" s="29">
        <f t="shared" si="2"/>
        <v>13346</v>
      </c>
      <c r="F24" s="29">
        <f t="shared" si="2"/>
        <v>7182</v>
      </c>
      <c r="G24" s="29">
        <f t="shared" si="2"/>
        <v>6164</v>
      </c>
      <c r="H24" s="29">
        <f t="shared" si="2"/>
        <v>550</v>
      </c>
      <c r="I24" s="29">
        <f t="shared" si="2"/>
        <v>12</v>
      </c>
      <c r="J24" s="29">
        <f t="shared" si="2"/>
        <v>24</v>
      </c>
      <c r="K24" s="29">
        <f t="shared" si="2"/>
        <v>236</v>
      </c>
      <c r="L24" s="29">
        <f t="shared" si="2"/>
        <v>278</v>
      </c>
      <c r="M24" s="29">
        <f t="shared" si="2"/>
        <v>34</v>
      </c>
      <c r="N24" s="29">
        <f t="shared" si="2"/>
        <v>32</v>
      </c>
      <c r="O24" s="29">
        <f t="shared" si="2"/>
        <v>1</v>
      </c>
      <c r="P24" s="29">
        <f t="shared" si="2"/>
        <v>13</v>
      </c>
      <c r="Q24" s="29">
        <f t="shared" si="2"/>
        <v>7</v>
      </c>
      <c r="R24" s="29">
        <f t="shared" si="2"/>
        <v>1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99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100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101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95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102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103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104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105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359</v>
      </c>
      <c r="E12" s="28">
        <f t="shared" ref="E12:E23" si="0">F12+G12</f>
        <v>848</v>
      </c>
      <c r="F12" s="25">
        <v>493</v>
      </c>
      <c r="G12" s="25">
        <v>355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3</v>
      </c>
      <c r="N12" s="25">
        <v>2</v>
      </c>
      <c r="O12" s="25">
        <v>0</v>
      </c>
      <c r="P12" s="25">
        <v>0</v>
      </c>
      <c r="Q12" s="26">
        <v>0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309</v>
      </c>
      <c r="E13" s="28">
        <f t="shared" si="0"/>
        <v>784</v>
      </c>
      <c r="F13" s="25">
        <v>419</v>
      </c>
      <c r="G13" s="25">
        <v>365</v>
      </c>
      <c r="H13" s="31">
        <f t="shared" si="1"/>
        <v>12</v>
      </c>
      <c r="I13" s="25">
        <v>0</v>
      </c>
      <c r="J13" s="25">
        <v>2</v>
      </c>
      <c r="K13" s="25">
        <v>2</v>
      </c>
      <c r="L13" s="25">
        <v>8</v>
      </c>
      <c r="M13" s="25">
        <v>2</v>
      </c>
      <c r="N13" s="25">
        <v>1</v>
      </c>
      <c r="O13" s="25">
        <v>0</v>
      </c>
      <c r="P13" s="25">
        <v>0</v>
      </c>
      <c r="Q13" s="26">
        <v>0</v>
      </c>
      <c r="R13" s="26">
        <v>0</v>
      </c>
    </row>
    <row r="14" spans="1:18" ht="17.399999999999999">
      <c r="A14" s="9"/>
      <c r="B14" s="37" t="s">
        <v>17</v>
      </c>
      <c r="C14" s="21">
        <v>10</v>
      </c>
      <c r="D14" s="27">
        <v>294</v>
      </c>
      <c r="E14" s="28">
        <f t="shared" si="0"/>
        <v>707</v>
      </c>
      <c r="F14" s="25">
        <v>379</v>
      </c>
      <c r="G14" s="25">
        <v>328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6</v>
      </c>
      <c r="O14" s="25">
        <v>0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518</v>
      </c>
      <c r="E15" s="28">
        <f t="shared" si="0"/>
        <v>1146</v>
      </c>
      <c r="F15" s="25">
        <v>630</v>
      </c>
      <c r="G15" s="25">
        <v>516</v>
      </c>
      <c r="H15" s="31">
        <f t="shared" si="1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3</v>
      </c>
      <c r="N15" s="25">
        <v>4</v>
      </c>
      <c r="O15" s="25">
        <v>0</v>
      </c>
      <c r="P15" s="25">
        <v>2</v>
      </c>
      <c r="Q15" s="26">
        <v>0</v>
      </c>
      <c r="R15" s="26">
        <v>0</v>
      </c>
    </row>
    <row r="16" spans="1:18" ht="17.399999999999999">
      <c r="A16" s="9"/>
      <c r="B16" s="37" t="s">
        <v>19</v>
      </c>
      <c r="C16" s="21">
        <v>26</v>
      </c>
      <c r="D16" s="27">
        <v>655</v>
      </c>
      <c r="E16" s="28">
        <f t="shared" si="0"/>
        <v>1628</v>
      </c>
      <c r="F16" s="25">
        <v>876</v>
      </c>
      <c r="G16" s="25">
        <v>752</v>
      </c>
      <c r="H16" s="31">
        <f t="shared" si="1"/>
        <v>96</v>
      </c>
      <c r="I16" s="25">
        <v>1</v>
      </c>
      <c r="J16" s="25">
        <v>2</v>
      </c>
      <c r="K16" s="25">
        <v>39</v>
      </c>
      <c r="L16" s="25">
        <v>54</v>
      </c>
      <c r="M16" s="25">
        <v>0</v>
      </c>
      <c r="N16" s="25">
        <v>6</v>
      </c>
      <c r="O16" s="25">
        <v>0</v>
      </c>
      <c r="P16" s="25">
        <v>1</v>
      </c>
      <c r="Q16" s="26">
        <v>0</v>
      </c>
      <c r="R16" s="26">
        <v>2</v>
      </c>
    </row>
    <row r="17" spans="1:18" ht="17.399999999999999">
      <c r="A17" s="9"/>
      <c r="B17" s="37" t="s">
        <v>20</v>
      </c>
      <c r="C17" s="22">
        <v>21</v>
      </c>
      <c r="D17" s="27">
        <v>480</v>
      </c>
      <c r="E17" s="28">
        <f t="shared" si="0"/>
        <v>1122</v>
      </c>
      <c r="F17" s="25">
        <v>605</v>
      </c>
      <c r="G17" s="25">
        <v>517</v>
      </c>
      <c r="H17" s="31">
        <f t="shared" si="1"/>
        <v>96</v>
      </c>
      <c r="I17" s="25">
        <v>1</v>
      </c>
      <c r="J17" s="25">
        <v>4</v>
      </c>
      <c r="K17" s="25">
        <v>46</v>
      </c>
      <c r="L17" s="25">
        <v>45</v>
      </c>
      <c r="M17" s="25">
        <v>2</v>
      </c>
      <c r="N17" s="25">
        <v>2</v>
      </c>
      <c r="O17" s="25">
        <v>0</v>
      </c>
      <c r="P17" s="25">
        <v>1</v>
      </c>
      <c r="Q17" s="26">
        <v>0</v>
      </c>
      <c r="R17" s="26">
        <v>1</v>
      </c>
    </row>
    <row r="18" spans="1:18" ht="17.399999999999999">
      <c r="A18" s="9"/>
      <c r="B18" s="37" t="s">
        <v>21</v>
      </c>
      <c r="C18" s="23">
        <v>24</v>
      </c>
      <c r="D18" s="27">
        <v>502</v>
      </c>
      <c r="E18" s="28">
        <f t="shared" si="0"/>
        <v>1216</v>
      </c>
      <c r="F18" s="25">
        <v>634</v>
      </c>
      <c r="G18" s="25">
        <v>582</v>
      </c>
      <c r="H18" s="31">
        <f t="shared" si="1"/>
        <v>43</v>
      </c>
      <c r="I18" s="25">
        <v>1</v>
      </c>
      <c r="J18" s="25">
        <v>1</v>
      </c>
      <c r="K18" s="25">
        <v>19</v>
      </c>
      <c r="L18" s="25">
        <v>22</v>
      </c>
      <c r="M18" s="25">
        <v>5</v>
      </c>
      <c r="N18" s="25">
        <v>8</v>
      </c>
      <c r="O18" s="25">
        <v>0</v>
      </c>
      <c r="P18" s="25">
        <v>1</v>
      </c>
      <c r="Q18" s="26">
        <v>0</v>
      </c>
      <c r="R18" s="26">
        <v>2</v>
      </c>
    </row>
    <row r="19" spans="1:18" ht="17.399999999999999">
      <c r="A19" s="9"/>
      <c r="B19" s="37" t="s">
        <v>22</v>
      </c>
      <c r="C19" s="21">
        <v>13</v>
      </c>
      <c r="D19" s="27">
        <v>384</v>
      </c>
      <c r="E19" s="28">
        <f t="shared" si="0"/>
        <v>998</v>
      </c>
      <c r="F19" s="25">
        <v>534</v>
      </c>
      <c r="G19" s="25">
        <v>464</v>
      </c>
      <c r="H19" s="31">
        <f t="shared" si="1"/>
        <v>64</v>
      </c>
      <c r="I19" s="25">
        <v>5</v>
      </c>
      <c r="J19" s="25">
        <v>3</v>
      </c>
      <c r="K19" s="25">
        <v>26</v>
      </c>
      <c r="L19" s="25">
        <v>30</v>
      </c>
      <c r="M19" s="25">
        <v>0</v>
      </c>
      <c r="N19" s="25">
        <v>1</v>
      </c>
      <c r="O19" s="25">
        <v>0</v>
      </c>
      <c r="P19" s="25">
        <v>2</v>
      </c>
      <c r="Q19" s="26">
        <v>0</v>
      </c>
      <c r="R19" s="26">
        <v>0</v>
      </c>
    </row>
    <row r="20" spans="1:18" ht="17.399999999999999">
      <c r="A20" s="9"/>
      <c r="B20" s="37" t="s">
        <v>23</v>
      </c>
      <c r="C20" s="22">
        <v>24</v>
      </c>
      <c r="D20" s="27">
        <v>714</v>
      </c>
      <c r="E20" s="28">
        <f t="shared" si="0"/>
        <v>1694</v>
      </c>
      <c r="F20" s="25">
        <v>897</v>
      </c>
      <c r="G20" s="25">
        <v>797</v>
      </c>
      <c r="H20" s="31">
        <f t="shared" si="1"/>
        <v>146</v>
      </c>
      <c r="I20" s="25">
        <v>1</v>
      </c>
      <c r="J20" s="25">
        <v>5</v>
      </c>
      <c r="K20" s="25">
        <v>67</v>
      </c>
      <c r="L20" s="25">
        <v>73</v>
      </c>
      <c r="M20" s="25">
        <v>4</v>
      </c>
      <c r="N20" s="25">
        <v>7</v>
      </c>
      <c r="O20" s="25">
        <v>1</v>
      </c>
      <c r="P20" s="25">
        <v>5</v>
      </c>
      <c r="Q20" s="26">
        <v>0</v>
      </c>
      <c r="R20" s="26">
        <v>0</v>
      </c>
    </row>
    <row r="21" spans="1:18" ht="17.399999999999999">
      <c r="A21" s="9"/>
      <c r="B21" s="37" t="s">
        <v>24</v>
      </c>
      <c r="C21" s="23">
        <v>17</v>
      </c>
      <c r="D21" s="27">
        <v>471</v>
      </c>
      <c r="E21" s="28">
        <f t="shared" si="0"/>
        <v>1065</v>
      </c>
      <c r="F21" s="25">
        <v>535</v>
      </c>
      <c r="G21" s="25">
        <v>530</v>
      </c>
      <c r="H21" s="31">
        <f t="shared" si="1"/>
        <v>41</v>
      </c>
      <c r="I21" s="25">
        <v>2</v>
      </c>
      <c r="J21" s="25">
        <v>2</v>
      </c>
      <c r="K21" s="25">
        <v>18</v>
      </c>
      <c r="L21" s="25">
        <v>19</v>
      </c>
      <c r="M21" s="25">
        <v>0</v>
      </c>
      <c r="N21" s="25">
        <v>2</v>
      </c>
      <c r="O21" s="25">
        <v>0</v>
      </c>
      <c r="P21" s="25">
        <v>3</v>
      </c>
      <c r="Q21" s="26">
        <v>0</v>
      </c>
      <c r="R21" s="26">
        <v>0</v>
      </c>
    </row>
    <row r="22" spans="1:18" ht="17.399999999999999">
      <c r="A22" s="9"/>
      <c r="B22" s="37" t="s">
        <v>25</v>
      </c>
      <c r="C22" s="23">
        <v>26</v>
      </c>
      <c r="D22" s="27">
        <v>728</v>
      </c>
      <c r="E22" s="28">
        <f t="shared" si="0"/>
        <v>1756</v>
      </c>
      <c r="F22" s="25">
        <v>969</v>
      </c>
      <c r="G22" s="25">
        <v>787</v>
      </c>
      <c r="H22" s="31">
        <f t="shared" si="1"/>
        <v>41</v>
      </c>
      <c r="I22" s="25">
        <v>1</v>
      </c>
      <c r="J22" s="25">
        <v>3</v>
      </c>
      <c r="K22" s="25">
        <v>13</v>
      </c>
      <c r="L22" s="25">
        <v>24</v>
      </c>
      <c r="M22" s="25">
        <v>2</v>
      </c>
      <c r="N22" s="25">
        <v>4</v>
      </c>
      <c r="O22" s="25">
        <v>0</v>
      </c>
      <c r="P22" s="25">
        <v>3</v>
      </c>
      <c r="Q22" s="26">
        <v>2</v>
      </c>
      <c r="R22" s="26">
        <v>2</v>
      </c>
    </row>
    <row r="23" spans="1:18" ht="17.399999999999999">
      <c r="A23" s="9"/>
      <c r="B23" s="37" t="s">
        <v>26</v>
      </c>
      <c r="C23" s="23">
        <v>7</v>
      </c>
      <c r="D23" s="27">
        <v>165</v>
      </c>
      <c r="E23" s="28">
        <f t="shared" si="0"/>
        <v>346</v>
      </c>
      <c r="F23" s="25">
        <v>193</v>
      </c>
      <c r="G23" s="25">
        <v>153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3</v>
      </c>
      <c r="N23" s="25">
        <v>1</v>
      </c>
      <c r="O23" s="25">
        <v>0</v>
      </c>
      <c r="P23" s="25">
        <v>1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5579</v>
      </c>
      <c r="E24" s="29">
        <f t="shared" si="2"/>
        <v>13310</v>
      </c>
      <c r="F24" s="29">
        <f t="shared" si="2"/>
        <v>7164</v>
      </c>
      <c r="G24" s="29">
        <f t="shared" si="2"/>
        <v>6146</v>
      </c>
      <c r="H24" s="29">
        <f t="shared" si="2"/>
        <v>553</v>
      </c>
      <c r="I24" s="29">
        <f t="shared" si="2"/>
        <v>13</v>
      </c>
      <c r="J24" s="29">
        <f t="shared" si="2"/>
        <v>23</v>
      </c>
      <c r="K24" s="29">
        <f t="shared" si="2"/>
        <v>237</v>
      </c>
      <c r="L24" s="29">
        <f t="shared" si="2"/>
        <v>280</v>
      </c>
      <c r="M24" s="29">
        <f t="shared" si="2"/>
        <v>26</v>
      </c>
      <c r="N24" s="29">
        <f t="shared" si="2"/>
        <v>44</v>
      </c>
      <c r="O24" s="29">
        <f t="shared" si="2"/>
        <v>1</v>
      </c>
      <c r="P24" s="29">
        <f t="shared" si="2"/>
        <v>19</v>
      </c>
      <c r="Q24" s="29">
        <f t="shared" si="2"/>
        <v>2</v>
      </c>
      <c r="R24" s="29">
        <f t="shared" si="2"/>
        <v>7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106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107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108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109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110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111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112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113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358</v>
      </c>
      <c r="E12" s="28">
        <f t="shared" ref="E12:E23" si="0">F12+G12</f>
        <v>838</v>
      </c>
      <c r="F12" s="25">
        <v>484</v>
      </c>
      <c r="G12" s="25">
        <v>354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0</v>
      </c>
      <c r="N12" s="25">
        <v>9</v>
      </c>
      <c r="O12" s="25">
        <v>0</v>
      </c>
      <c r="P12" s="25">
        <v>1</v>
      </c>
      <c r="Q12" s="26">
        <v>0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308</v>
      </c>
      <c r="E13" s="28">
        <f t="shared" si="0"/>
        <v>782</v>
      </c>
      <c r="F13" s="25">
        <v>418</v>
      </c>
      <c r="G13" s="25">
        <v>364</v>
      </c>
      <c r="H13" s="31">
        <f t="shared" si="1"/>
        <v>12</v>
      </c>
      <c r="I13" s="25">
        <v>0</v>
      </c>
      <c r="J13" s="25">
        <v>2</v>
      </c>
      <c r="K13" s="25">
        <v>2</v>
      </c>
      <c r="L13" s="25">
        <v>8</v>
      </c>
      <c r="M13" s="25">
        <v>3</v>
      </c>
      <c r="N13" s="25">
        <v>2</v>
      </c>
      <c r="O13" s="25">
        <v>0</v>
      </c>
      <c r="P13" s="25">
        <v>3</v>
      </c>
      <c r="Q13" s="26">
        <v>0</v>
      </c>
      <c r="R13" s="26">
        <v>0</v>
      </c>
    </row>
    <row r="14" spans="1:18" ht="17.399999999999999">
      <c r="A14" s="9"/>
      <c r="B14" s="37" t="s">
        <v>17</v>
      </c>
      <c r="C14" s="21">
        <v>10</v>
      </c>
      <c r="D14" s="27">
        <v>291</v>
      </c>
      <c r="E14" s="28">
        <f t="shared" si="0"/>
        <v>701</v>
      </c>
      <c r="F14" s="25">
        <v>376</v>
      </c>
      <c r="G14" s="25">
        <v>325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4</v>
      </c>
      <c r="O14" s="25">
        <v>0</v>
      </c>
      <c r="P14" s="25">
        <v>2</v>
      </c>
      <c r="Q14" s="26">
        <v>0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518</v>
      </c>
      <c r="E15" s="28">
        <f t="shared" si="0"/>
        <v>1146</v>
      </c>
      <c r="F15" s="25">
        <v>628</v>
      </c>
      <c r="G15" s="25">
        <v>518</v>
      </c>
      <c r="H15" s="31">
        <f t="shared" si="1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4</v>
      </c>
      <c r="N15" s="25">
        <v>3</v>
      </c>
      <c r="O15" s="25">
        <v>1</v>
      </c>
      <c r="P15" s="25">
        <v>3</v>
      </c>
      <c r="Q15" s="26">
        <v>0</v>
      </c>
      <c r="R15" s="26">
        <v>1</v>
      </c>
    </row>
    <row r="16" spans="1:18" ht="17.399999999999999">
      <c r="A16" s="9"/>
      <c r="B16" s="37" t="s">
        <v>19</v>
      </c>
      <c r="C16" s="21">
        <v>26</v>
      </c>
      <c r="D16" s="27">
        <v>652</v>
      </c>
      <c r="E16" s="28">
        <f t="shared" si="0"/>
        <v>1631</v>
      </c>
      <c r="F16" s="25">
        <v>877</v>
      </c>
      <c r="G16" s="25">
        <v>754</v>
      </c>
      <c r="H16" s="31">
        <f t="shared" si="1"/>
        <v>97</v>
      </c>
      <c r="I16" s="25">
        <v>1</v>
      </c>
      <c r="J16" s="25">
        <v>2</v>
      </c>
      <c r="K16" s="25">
        <v>39</v>
      </c>
      <c r="L16" s="25">
        <v>55</v>
      </c>
      <c r="M16" s="25">
        <v>9</v>
      </c>
      <c r="N16" s="25">
        <v>5</v>
      </c>
      <c r="O16" s="25">
        <v>1</v>
      </c>
      <c r="P16" s="25">
        <v>2</v>
      </c>
      <c r="Q16" s="26">
        <v>0</v>
      </c>
      <c r="R16" s="26">
        <v>0</v>
      </c>
    </row>
    <row r="17" spans="1:18" ht="17.399999999999999">
      <c r="A17" s="9"/>
      <c r="B17" s="37" t="s">
        <v>20</v>
      </c>
      <c r="C17" s="22">
        <v>21</v>
      </c>
      <c r="D17" s="27">
        <v>477</v>
      </c>
      <c r="E17" s="28">
        <f t="shared" si="0"/>
        <v>1118</v>
      </c>
      <c r="F17" s="25">
        <v>605</v>
      </c>
      <c r="G17" s="25">
        <v>513</v>
      </c>
      <c r="H17" s="31">
        <f t="shared" si="1"/>
        <v>94</v>
      </c>
      <c r="I17" s="25">
        <v>1</v>
      </c>
      <c r="J17" s="25">
        <v>4</v>
      </c>
      <c r="K17" s="25">
        <v>46</v>
      </c>
      <c r="L17" s="25">
        <v>43</v>
      </c>
      <c r="M17" s="25">
        <v>3</v>
      </c>
      <c r="N17" s="25">
        <v>6</v>
      </c>
      <c r="O17" s="25">
        <v>0</v>
      </c>
      <c r="P17" s="25">
        <v>0</v>
      </c>
      <c r="Q17" s="26">
        <v>0</v>
      </c>
      <c r="R17" s="26">
        <v>0</v>
      </c>
    </row>
    <row r="18" spans="1:18" ht="17.399999999999999">
      <c r="A18" s="9"/>
      <c r="B18" s="37" t="s">
        <v>21</v>
      </c>
      <c r="C18" s="23">
        <v>24</v>
      </c>
      <c r="D18" s="27">
        <v>503</v>
      </c>
      <c r="E18" s="28">
        <f t="shared" si="0"/>
        <v>1221</v>
      </c>
      <c r="F18" s="25">
        <v>637</v>
      </c>
      <c r="G18" s="25">
        <v>584</v>
      </c>
      <c r="H18" s="31">
        <f t="shared" si="1"/>
        <v>43</v>
      </c>
      <c r="I18" s="25">
        <v>1</v>
      </c>
      <c r="J18" s="25">
        <v>1</v>
      </c>
      <c r="K18" s="25">
        <v>19</v>
      </c>
      <c r="L18" s="25">
        <v>22</v>
      </c>
      <c r="M18" s="25">
        <v>5</v>
      </c>
      <c r="N18" s="25">
        <v>3</v>
      </c>
      <c r="O18" s="25">
        <v>1</v>
      </c>
      <c r="P18" s="25">
        <v>1</v>
      </c>
      <c r="Q18" s="26">
        <v>0</v>
      </c>
      <c r="R18" s="26">
        <v>0</v>
      </c>
    </row>
    <row r="19" spans="1:18" ht="17.399999999999999">
      <c r="A19" s="9"/>
      <c r="B19" s="37" t="s">
        <v>22</v>
      </c>
      <c r="C19" s="21">
        <v>13</v>
      </c>
      <c r="D19" s="27">
        <v>385</v>
      </c>
      <c r="E19" s="28">
        <f t="shared" si="0"/>
        <v>995</v>
      </c>
      <c r="F19" s="25">
        <v>533</v>
      </c>
      <c r="G19" s="25">
        <v>462</v>
      </c>
      <c r="H19" s="31">
        <f t="shared" si="1"/>
        <v>66</v>
      </c>
      <c r="I19" s="25">
        <v>5</v>
      </c>
      <c r="J19" s="25">
        <v>3</v>
      </c>
      <c r="K19" s="25">
        <v>27</v>
      </c>
      <c r="L19" s="25">
        <v>31</v>
      </c>
      <c r="M19" s="25">
        <v>1</v>
      </c>
      <c r="N19" s="25">
        <v>3</v>
      </c>
      <c r="O19" s="25">
        <v>1</v>
      </c>
      <c r="P19" s="25">
        <v>2</v>
      </c>
      <c r="Q19" s="26">
        <v>0</v>
      </c>
      <c r="R19" s="26">
        <v>0</v>
      </c>
    </row>
    <row r="20" spans="1:18" ht="17.399999999999999">
      <c r="A20" s="9"/>
      <c r="B20" s="37" t="s">
        <v>23</v>
      </c>
      <c r="C20" s="22">
        <v>24</v>
      </c>
      <c r="D20" s="27">
        <v>713</v>
      </c>
      <c r="E20" s="28">
        <f t="shared" si="0"/>
        <v>1686</v>
      </c>
      <c r="F20" s="25">
        <v>894</v>
      </c>
      <c r="G20" s="25">
        <v>792</v>
      </c>
      <c r="H20" s="31">
        <f t="shared" si="1"/>
        <v>144</v>
      </c>
      <c r="I20" s="25">
        <v>1</v>
      </c>
      <c r="J20" s="25">
        <v>5</v>
      </c>
      <c r="K20" s="25">
        <v>68</v>
      </c>
      <c r="L20" s="25">
        <v>70</v>
      </c>
      <c r="M20" s="25">
        <v>6</v>
      </c>
      <c r="N20" s="25">
        <v>15</v>
      </c>
      <c r="O20" s="25">
        <v>2</v>
      </c>
      <c r="P20" s="25">
        <v>1</v>
      </c>
      <c r="Q20" s="26">
        <v>1</v>
      </c>
      <c r="R20" s="26">
        <v>1</v>
      </c>
    </row>
    <row r="21" spans="1:18" ht="17.399999999999999">
      <c r="A21" s="9"/>
      <c r="B21" s="37" t="s">
        <v>24</v>
      </c>
      <c r="C21" s="23">
        <v>17</v>
      </c>
      <c r="D21" s="27">
        <v>471</v>
      </c>
      <c r="E21" s="28">
        <f t="shared" si="0"/>
        <v>1068</v>
      </c>
      <c r="F21" s="25">
        <v>533</v>
      </c>
      <c r="G21" s="25">
        <v>535</v>
      </c>
      <c r="H21" s="31">
        <f t="shared" si="1"/>
        <v>40</v>
      </c>
      <c r="I21" s="25">
        <v>2</v>
      </c>
      <c r="J21" s="25">
        <v>2</v>
      </c>
      <c r="K21" s="25">
        <v>18</v>
      </c>
      <c r="L21" s="25">
        <v>18</v>
      </c>
      <c r="M21" s="25">
        <v>5</v>
      </c>
      <c r="N21" s="25">
        <v>3</v>
      </c>
      <c r="O21" s="25">
        <v>1</v>
      </c>
      <c r="P21" s="25">
        <v>1</v>
      </c>
      <c r="Q21" s="26">
        <v>0</v>
      </c>
      <c r="R21" s="26">
        <v>0</v>
      </c>
    </row>
    <row r="22" spans="1:18" ht="17.399999999999999">
      <c r="A22" s="9"/>
      <c r="B22" s="37" t="s">
        <v>25</v>
      </c>
      <c r="C22" s="23">
        <v>26</v>
      </c>
      <c r="D22" s="27">
        <v>727</v>
      </c>
      <c r="E22" s="28">
        <f t="shared" si="0"/>
        <v>1746</v>
      </c>
      <c r="F22" s="25">
        <v>963</v>
      </c>
      <c r="G22" s="25">
        <v>783</v>
      </c>
      <c r="H22" s="31">
        <f t="shared" si="1"/>
        <v>41</v>
      </c>
      <c r="I22" s="25">
        <v>1</v>
      </c>
      <c r="J22" s="25">
        <v>3</v>
      </c>
      <c r="K22" s="25">
        <v>13</v>
      </c>
      <c r="L22" s="25">
        <v>24</v>
      </c>
      <c r="M22" s="25">
        <v>2</v>
      </c>
      <c r="N22" s="25">
        <v>9</v>
      </c>
      <c r="O22" s="25">
        <v>2</v>
      </c>
      <c r="P22" s="25">
        <v>1</v>
      </c>
      <c r="Q22" s="26">
        <v>0</v>
      </c>
      <c r="R22" s="26">
        <v>1</v>
      </c>
    </row>
    <row r="23" spans="1:18" ht="17.399999999999999">
      <c r="A23" s="9"/>
      <c r="B23" s="37" t="s">
        <v>26</v>
      </c>
      <c r="C23" s="23">
        <v>7</v>
      </c>
      <c r="D23" s="27">
        <v>164</v>
      </c>
      <c r="E23" s="28">
        <f t="shared" si="0"/>
        <v>346</v>
      </c>
      <c r="F23" s="25">
        <v>193</v>
      </c>
      <c r="G23" s="25">
        <v>153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0</v>
      </c>
      <c r="O23" s="25">
        <v>1</v>
      </c>
      <c r="P23" s="25">
        <v>1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5567</v>
      </c>
      <c r="E24" s="29">
        <f t="shared" si="2"/>
        <v>13278</v>
      </c>
      <c r="F24" s="29">
        <f t="shared" si="2"/>
        <v>7141</v>
      </c>
      <c r="G24" s="29">
        <f t="shared" si="2"/>
        <v>6137</v>
      </c>
      <c r="H24" s="29">
        <f t="shared" si="2"/>
        <v>551</v>
      </c>
      <c r="I24" s="29">
        <f t="shared" si="2"/>
        <v>13</v>
      </c>
      <c r="J24" s="29">
        <f t="shared" si="2"/>
        <v>23</v>
      </c>
      <c r="K24" s="29">
        <f t="shared" si="2"/>
        <v>239</v>
      </c>
      <c r="L24" s="29">
        <f t="shared" si="2"/>
        <v>276</v>
      </c>
      <c r="M24" s="29">
        <f t="shared" si="2"/>
        <v>38</v>
      </c>
      <c r="N24" s="29">
        <f t="shared" si="2"/>
        <v>62</v>
      </c>
      <c r="O24" s="29">
        <f t="shared" si="2"/>
        <v>10</v>
      </c>
      <c r="P24" s="29">
        <f t="shared" si="2"/>
        <v>18</v>
      </c>
      <c r="Q24" s="29">
        <f t="shared" si="2"/>
        <v>1</v>
      </c>
      <c r="R24" s="29">
        <f t="shared" si="2"/>
        <v>3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I5" sqref="I5"/>
    </sheetView>
  </sheetViews>
  <sheetFormatPr defaultRowHeight="16.2"/>
  <cols>
    <col min="1" max="1" width="3.109375" customWidth="1"/>
    <col min="3" max="3" width="5.21875" bestFit="1" customWidth="1"/>
    <col min="4" max="4" width="6.33203125" bestFit="1" customWidth="1"/>
    <col min="5" max="5" width="9.109375" bestFit="1" customWidth="1"/>
    <col min="6" max="6" width="6.6640625" bestFit="1" customWidth="1"/>
    <col min="7" max="7" width="6.33203125" bestFit="1" customWidth="1"/>
    <col min="8" max="8" width="9.109375" bestFit="1" customWidth="1"/>
    <col min="9" max="12" width="6.33203125" bestFit="1" customWidth="1"/>
    <col min="13" max="16" width="5.33203125" bestFit="1" customWidth="1"/>
    <col min="17" max="18" width="7.6640625" customWidth="1"/>
  </cols>
  <sheetData>
    <row r="1" spans="1:18" ht="20.25" customHeight="1">
      <c r="B1" s="11"/>
      <c r="C1" s="11"/>
    </row>
    <row r="2" spans="1:18" ht="27" customHeight="1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4" customHeight="1">
      <c r="B3" s="39" t="s">
        <v>114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23.1" customHeight="1">
      <c r="B4" s="32" t="s">
        <v>115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8" ht="23.1" customHeight="1">
      <c r="B5" s="12" t="s">
        <v>116</v>
      </c>
      <c r="C5" s="10"/>
      <c r="D5" s="10"/>
      <c r="E5" s="10"/>
      <c r="F5" s="10"/>
      <c r="G5" s="10"/>
      <c r="H5" s="10"/>
      <c r="I5" s="10"/>
      <c r="K5" s="10"/>
      <c r="L5" s="10"/>
      <c r="M5" s="10"/>
      <c r="N5" s="10"/>
      <c r="O5" s="10"/>
    </row>
    <row r="6" spans="1:18" ht="23.1" customHeight="1">
      <c r="B6" s="15" t="s">
        <v>117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8" ht="23.1" customHeight="1">
      <c r="B7" s="13" t="s">
        <v>96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ht="23.1" customHeight="1">
      <c r="B8" s="14" t="s">
        <v>118</v>
      </c>
      <c r="C8" s="2"/>
      <c r="D8" s="2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4"/>
    </row>
    <row r="9" spans="1:18" ht="23.1" customHeight="1">
      <c r="B9" s="17" t="s">
        <v>119</v>
      </c>
      <c r="C9" s="5"/>
      <c r="D9" s="5"/>
      <c r="E9" s="5"/>
      <c r="F9" s="5"/>
      <c r="G9" s="5"/>
      <c r="H9" s="5"/>
      <c r="I9" s="18"/>
      <c r="J9" s="18"/>
      <c r="K9" s="5"/>
      <c r="L9" s="5"/>
      <c r="M9" s="5"/>
      <c r="N9" s="5"/>
      <c r="O9" s="18"/>
      <c r="P9" s="18"/>
    </row>
    <row r="10" spans="1:18" ht="23.1" customHeight="1">
      <c r="B10" s="16" t="s">
        <v>120</v>
      </c>
      <c r="C10" s="5"/>
      <c r="D10" s="5"/>
      <c r="E10" s="5"/>
      <c r="F10" s="5"/>
      <c r="G10" s="5"/>
      <c r="H10" s="5"/>
      <c r="I10" s="1"/>
      <c r="J10" s="3"/>
      <c r="K10" s="5"/>
      <c r="L10" s="5"/>
      <c r="M10" s="5"/>
      <c r="N10" s="5"/>
      <c r="O10" s="1"/>
      <c r="P10" s="3"/>
    </row>
    <row r="11" spans="1:18" ht="41.4">
      <c r="B11" s="19" t="s">
        <v>1</v>
      </c>
      <c r="C11" s="19" t="s">
        <v>6</v>
      </c>
      <c r="D11" s="19" t="s">
        <v>0</v>
      </c>
      <c r="E11" s="20" t="s">
        <v>7</v>
      </c>
      <c r="F11" s="19" t="s">
        <v>3</v>
      </c>
      <c r="G11" s="19" t="s">
        <v>4</v>
      </c>
      <c r="H11" s="20" t="s">
        <v>8</v>
      </c>
      <c r="I11" s="24" t="s">
        <v>135</v>
      </c>
      <c r="J11" s="24" t="s">
        <v>136</v>
      </c>
      <c r="K11" s="24" t="s">
        <v>137</v>
      </c>
      <c r="L11" s="24" t="s">
        <v>138</v>
      </c>
      <c r="M11" s="19" t="s">
        <v>11</v>
      </c>
      <c r="N11" s="19" t="s">
        <v>12</v>
      </c>
      <c r="O11" s="19" t="s">
        <v>9</v>
      </c>
      <c r="P11" s="19" t="s">
        <v>10</v>
      </c>
      <c r="Q11" s="20" t="s">
        <v>13</v>
      </c>
      <c r="R11" s="20" t="s">
        <v>14</v>
      </c>
    </row>
    <row r="12" spans="1:18" ht="17.399999999999999">
      <c r="B12" s="37" t="s">
        <v>15</v>
      </c>
      <c r="C12" s="21">
        <v>12</v>
      </c>
      <c r="D12" s="27">
        <v>357</v>
      </c>
      <c r="E12" s="28">
        <f t="shared" ref="E12:E23" si="0">F12+G12</f>
        <v>837</v>
      </c>
      <c r="F12" s="25">
        <v>484</v>
      </c>
      <c r="G12" s="25">
        <v>353</v>
      </c>
      <c r="H12" s="31">
        <f t="shared" ref="H12:H23" si="1">I12+J12+K12+L12</f>
        <v>1</v>
      </c>
      <c r="I12" s="25">
        <v>0</v>
      </c>
      <c r="J12" s="25">
        <v>0</v>
      </c>
      <c r="K12" s="25">
        <v>1</v>
      </c>
      <c r="L12" s="25">
        <v>0</v>
      </c>
      <c r="M12" s="25">
        <v>1</v>
      </c>
      <c r="N12" s="25">
        <v>2</v>
      </c>
      <c r="O12" s="25">
        <v>1</v>
      </c>
      <c r="P12" s="25">
        <v>1</v>
      </c>
      <c r="Q12" s="26">
        <v>1</v>
      </c>
      <c r="R12" s="26">
        <v>0</v>
      </c>
    </row>
    <row r="13" spans="1:18" ht="17.399999999999999">
      <c r="A13" s="9"/>
      <c r="B13" s="37" t="s">
        <v>16</v>
      </c>
      <c r="C13" s="22">
        <v>12</v>
      </c>
      <c r="D13" s="27">
        <v>308</v>
      </c>
      <c r="E13" s="28">
        <f t="shared" si="0"/>
        <v>777</v>
      </c>
      <c r="F13" s="25">
        <v>416</v>
      </c>
      <c r="G13" s="25">
        <v>361</v>
      </c>
      <c r="H13" s="31">
        <f t="shared" si="1"/>
        <v>11</v>
      </c>
      <c r="I13" s="25">
        <v>0</v>
      </c>
      <c r="J13" s="25">
        <v>2</v>
      </c>
      <c r="K13" s="25">
        <v>2</v>
      </c>
      <c r="L13" s="25">
        <v>7</v>
      </c>
      <c r="M13" s="25">
        <v>0</v>
      </c>
      <c r="N13" s="25">
        <v>6</v>
      </c>
      <c r="O13" s="25">
        <v>0</v>
      </c>
      <c r="P13" s="25">
        <v>0</v>
      </c>
      <c r="Q13" s="26">
        <v>1</v>
      </c>
      <c r="R13" s="26">
        <v>1</v>
      </c>
    </row>
    <row r="14" spans="1:18" ht="17.399999999999999">
      <c r="A14" s="9"/>
      <c r="B14" s="37" t="s">
        <v>17</v>
      </c>
      <c r="C14" s="21">
        <v>10</v>
      </c>
      <c r="D14" s="27">
        <v>291</v>
      </c>
      <c r="E14" s="28">
        <f t="shared" si="0"/>
        <v>701</v>
      </c>
      <c r="F14" s="25">
        <v>375</v>
      </c>
      <c r="G14" s="25">
        <v>326</v>
      </c>
      <c r="H14" s="31">
        <f t="shared" si="1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6">
        <v>0</v>
      </c>
      <c r="R14" s="26">
        <v>0</v>
      </c>
    </row>
    <row r="15" spans="1:18" ht="17.399999999999999">
      <c r="A15" s="9"/>
      <c r="B15" s="37" t="s">
        <v>18</v>
      </c>
      <c r="C15" s="22">
        <v>23</v>
      </c>
      <c r="D15" s="27">
        <v>519</v>
      </c>
      <c r="E15" s="28">
        <f t="shared" si="0"/>
        <v>1145</v>
      </c>
      <c r="F15" s="25">
        <v>625</v>
      </c>
      <c r="G15" s="25">
        <v>520</v>
      </c>
      <c r="H15" s="31">
        <f t="shared" si="1"/>
        <v>5</v>
      </c>
      <c r="I15" s="25">
        <v>1</v>
      </c>
      <c r="J15" s="25">
        <v>1</v>
      </c>
      <c r="K15" s="25">
        <v>0</v>
      </c>
      <c r="L15" s="25">
        <v>3</v>
      </c>
      <c r="M15" s="25">
        <v>3</v>
      </c>
      <c r="N15" s="25">
        <v>1</v>
      </c>
      <c r="O15" s="25">
        <v>0</v>
      </c>
      <c r="P15" s="25">
        <v>3</v>
      </c>
      <c r="Q15" s="26">
        <v>1</v>
      </c>
      <c r="R15" s="26">
        <v>1</v>
      </c>
    </row>
    <row r="16" spans="1:18" ht="17.399999999999999">
      <c r="A16" s="9"/>
      <c r="B16" s="37" t="s">
        <v>19</v>
      </c>
      <c r="C16" s="21">
        <v>26</v>
      </c>
      <c r="D16" s="27">
        <v>651</v>
      </c>
      <c r="E16" s="28">
        <f t="shared" si="0"/>
        <v>1631</v>
      </c>
      <c r="F16" s="25">
        <v>877</v>
      </c>
      <c r="G16" s="25">
        <v>754</v>
      </c>
      <c r="H16" s="31">
        <f t="shared" si="1"/>
        <v>95</v>
      </c>
      <c r="I16" s="25">
        <v>1</v>
      </c>
      <c r="J16" s="25">
        <v>2</v>
      </c>
      <c r="K16" s="25">
        <v>38</v>
      </c>
      <c r="L16" s="25">
        <v>54</v>
      </c>
      <c r="M16" s="25">
        <v>4</v>
      </c>
      <c r="N16" s="25">
        <v>5</v>
      </c>
      <c r="O16" s="25">
        <v>3</v>
      </c>
      <c r="P16" s="25">
        <v>3</v>
      </c>
      <c r="Q16" s="26">
        <v>0</v>
      </c>
      <c r="R16" s="26">
        <v>0</v>
      </c>
    </row>
    <row r="17" spans="1:18" ht="17.399999999999999">
      <c r="A17" s="9"/>
      <c r="B17" s="37" t="s">
        <v>20</v>
      </c>
      <c r="C17" s="22">
        <v>21</v>
      </c>
      <c r="D17" s="27">
        <v>479</v>
      </c>
      <c r="E17" s="28">
        <f t="shared" si="0"/>
        <v>1118</v>
      </c>
      <c r="F17" s="25">
        <v>605</v>
      </c>
      <c r="G17" s="25">
        <v>513</v>
      </c>
      <c r="H17" s="31">
        <f t="shared" si="1"/>
        <v>96</v>
      </c>
      <c r="I17" s="25">
        <v>1</v>
      </c>
      <c r="J17" s="25">
        <v>4</v>
      </c>
      <c r="K17" s="25">
        <v>48</v>
      </c>
      <c r="L17" s="25">
        <v>43</v>
      </c>
      <c r="M17" s="25">
        <v>7</v>
      </c>
      <c r="N17" s="25">
        <v>2</v>
      </c>
      <c r="O17" s="25">
        <v>0</v>
      </c>
      <c r="P17" s="25">
        <v>2</v>
      </c>
      <c r="Q17" s="26">
        <v>0</v>
      </c>
      <c r="R17" s="26">
        <v>0</v>
      </c>
    </row>
    <row r="18" spans="1:18" ht="17.399999999999999">
      <c r="A18" s="9"/>
      <c r="B18" s="37" t="s">
        <v>21</v>
      </c>
      <c r="C18" s="23">
        <v>24</v>
      </c>
      <c r="D18" s="27">
        <v>502</v>
      </c>
      <c r="E18" s="28">
        <f t="shared" si="0"/>
        <v>1218</v>
      </c>
      <c r="F18" s="25">
        <v>635</v>
      </c>
      <c r="G18" s="25">
        <v>583</v>
      </c>
      <c r="H18" s="31">
        <f t="shared" si="1"/>
        <v>42</v>
      </c>
      <c r="I18" s="25">
        <v>1</v>
      </c>
      <c r="J18" s="25">
        <v>1</v>
      </c>
      <c r="K18" s="25">
        <v>18</v>
      </c>
      <c r="L18" s="25">
        <v>22</v>
      </c>
      <c r="M18" s="25">
        <v>2</v>
      </c>
      <c r="N18" s="25">
        <v>3</v>
      </c>
      <c r="O18" s="25">
        <v>1</v>
      </c>
      <c r="P18" s="25">
        <v>1</v>
      </c>
      <c r="Q18" s="26">
        <v>1</v>
      </c>
      <c r="R18" s="26">
        <v>0</v>
      </c>
    </row>
    <row r="19" spans="1:18" ht="17.399999999999999">
      <c r="A19" s="9"/>
      <c r="B19" s="37" t="s">
        <v>22</v>
      </c>
      <c r="C19" s="21">
        <v>13</v>
      </c>
      <c r="D19" s="27">
        <v>384</v>
      </c>
      <c r="E19" s="28">
        <f t="shared" si="0"/>
        <v>986</v>
      </c>
      <c r="F19" s="25">
        <v>525</v>
      </c>
      <c r="G19" s="25">
        <v>461</v>
      </c>
      <c r="H19" s="31">
        <f t="shared" si="1"/>
        <v>66</v>
      </c>
      <c r="I19" s="25">
        <v>5</v>
      </c>
      <c r="J19" s="25">
        <v>3</v>
      </c>
      <c r="K19" s="25">
        <v>27</v>
      </c>
      <c r="L19" s="25">
        <v>31</v>
      </c>
      <c r="M19" s="25">
        <v>2</v>
      </c>
      <c r="N19" s="25">
        <v>9</v>
      </c>
      <c r="O19" s="25">
        <v>1</v>
      </c>
      <c r="P19" s="25">
        <v>2</v>
      </c>
      <c r="Q19" s="26">
        <v>0</v>
      </c>
      <c r="R19" s="26">
        <v>0</v>
      </c>
    </row>
    <row r="20" spans="1:18" ht="17.399999999999999">
      <c r="A20" s="9"/>
      <c r="B20" s="37" t="s">
        <v>23</v>
      </c>
      <c r="C20" s="22">
        <v>24</v>
      </c>
      <c r="D20" s="27">
        <v>713</v>
      </c>
      <c r="E20" s="28">
        <f t="shared" si="0"/>
        <v>1690</v>
      </c>
      <c r="F20" s="25">
        <v>896</v>
      </c>
      <c r="G20" s="25">
        <v>794</v>
      </c>
      <c r="H20" s="31">
        <f t="shared" si="1"/>
        <v>146</v>
      </c>
      <c r="I20" s="25">
        <v>1</v>
      </c>
      <c r="J20" s="25">
        <v>5</v>
      </c>
      <c r="K20" s="25">
        <v>69</v>
      </c>
      <c r="L20" s="25">
        <v>71</v>
      </c>
      <c r="M20" s="25">
        <v>1</v>
      </c>
      <c r="N20" s="25">
        <v>3</v>
      </c>
      <c r="O20" s="25">
        <v>2</v>
      </c>
      <c r="P20" s="25">
        <v>0</v>
      </c>
      <c r="Q20" s="26">
        <v>0</v>
      </c>
      <c r="R20" s="26">
        <v>0</v>
      </c>
    </row>
    <row r="21" spans="1:18" ht="17.399999999999999">
      <c r="A21" s="9"/>
      <c r="B21" s="37" t="s">
        <v>24</v>
      </c>
      <c r="C21" s="23">
        <v>17</v>
      </c>
      <c r="D21" s="27">
        <v>471</v>
      </c>
      <c r="E21" s="28">
        <f t="shared" si="0"/>
        <v>1067</v>
      </c>
      <c r="F21" s="25">
        <v>532</v>
      </c>
      <c r="G21" s="25">
        <v>535</v>
      </c>
      <c r="H21" s="31">
        <f t="shared" si="1"/>
        <v>40</v>
      </c>
      <c r="I21" s="25">
        <v>2</v>
      </c>
      <c r="J21" s="25">
        <v>2</v>
      </c>
      <c r="K21" s="25">
        <v>18</v>
      </c>
      <c r="L21" s="25">
        <v>18</v>
      </c>
      <c r="M21" s="25">
        <v>1</v>
      </c>
      <c r="N21" s="25">
        <v>1</v>
      </c>
      <c r="O21" s="25">
        <v>0</v>
      </c>
      <c r="P21" s="25">
        <v>1</v>
      </c>
      <c r="Q21" s="26">
        <v>0</v>
      </c>
      <c r="R21" s="26">
        <v>0</v>
      </c>
    </row>
    <row r="22" spans="1:18" ht="17.399999999999999">
      <c r="A22" s="9"/>
      <c r="B22" s="37" t="s">
        <v>25</v>
      </c>
      <c r="C22" s="23">
        <v>26</v>
      </c>
      <c r="D22" s="27">
        <v>728</v>
      </c>
      <c r="E22" s="28">
        <f t="shared" si="0"/>
        <v>1750</v>
      </c>
      <c r="F22" s="25">
        <v>967</v>
      </c>
      <c r="G22" s="25">
        <v>783</v>
      </c>
      <c r="H22" s="31">
        <f t="shared" si="1"/>
        <v>42</v>
      </c>
      <c r="I22" s="25">
        <v>1</v>
      </c>
      <c r="J22" s="25">
        <v>3</v>
      </c>
      <c r="K22" s="25">
        <v>13</v>
      </c>
      <c r="L22" s="25">
        <v>25</v>
      </c>
      <c r="M22" s="25">
        <v>7</v>
      </c>
      <c r="N22" s="25">
        <v>6</v>
      </c>
      <c r="O22" s="25">
        <v>3</v>
      </c>
      <c r="P22" s="25">
        <v>0</v>
      </c>
      <c r="Q22" s="26">
        <v>1</v>
      </c>
      <c r="R22" s="26">
        <v>0</v>
      </c>
    </row>
    <row r="23" spans="1:18" ht="17.399999999999999">
      <c r="A23" s="9"/>
      <c r="B23" s="37" t="s">
        <v>26</v>
      </c>
      <c r="C23" s="23">
        <v>7</v>
      </c>
      <c r="D23" s="27">
        <v>164</v>
      </c>
      <c r="E23" s="28">
        <f t="shared" si="0"/>
        <v>346</v>
      </c>
      <c r="F23" s="25">
        <v>193</v>
      </c>
      <c r="G23" s="25">
        <v>153</v>
      </c>
      <c r="H23" s="31">
        <f t="shared" si="1"/>
        <v>8</v>
      </c>
      <c r="I23" s="25">
        <v>0</v>
      </c>
      <c r="J23" s="25">
        <v>0</v>
      </c>
      <c r="K23" s="25">
        <v>6</v>
      </c>
      <c r="L23" s="25">
        <v>2</v>
      </c>
      <c r="M23" s="25">
        <v>0</v>
      </c>
      <c r="N23" s="25">
        <v>0</v>
      </c>
      <c r="O23" s="25">
        <v>0</v>
      </c>
      <c r="P23" s="25">
        <v>0</v>
      </c>
      <c r="Q23" s="26">
        <v>0</v>
      </c>
      <c r="R23" s="26">
        <v>0</v>
      </c>
    </row>
    <row r="24" spans="1:18" ht="17.399999999999999">
      <c r="B24" s="30" t="s">
        <v>2</v>
      </c>
      <c r="C24" s="29">
        <f t="shared" ref="C24:R24" si="2">SUM(C12:C23)</f>
        <v>215</v>
      </c>
      <c r="D24" s="29">
        <f t="shared" si="2"/>
        <v>5567</v>
      </c>
      <c r="E24" s="29">
        <f t="shared" si="2"/>
        <v>13266</v>
      </c>
      <c r="F24" s="29">
        <f t="shared" si="2"/>
        <v>7130</v>
      </c>
      <c r="G24" s="29">
        <f t="shared" si="2"/>
        <v>6136</v>
      </c>
      <c r="H24" s="29">
        <f t="shared" si="2"/>
        <v>552</v>
      </c>
      <c r="I24" s="29">
        <f t="shared" si="2"/>
        <v>13</v>
      </c>
      <c r="J24" s="29">
        <f t="shared" si="2"/>
        <v>23</v>
      </c>
      <c r="K24" s="29">
        <f t="shared" si="2"/>
        <v>240</v>
      </c>
      <c r="L24" s="29">
        <f t="shared" si="2"/>
        <v>276</v>
      </c>
      <c r="M24" s="29">
        <f t="shared" si="2"/>
        <v>28</v>
      </c>
      <c r="N24" s="29">
        <f t="shared" si="2"/>
        <v>38</v>
      </c>
      <c r="O24" s="29">
        <f t="shared" si="2"/>
        <v>11</v>
      </c>
      <c r="P24" s="29">
        <f t="shared" si="2"/>
        <v>13</v>
      </c>
      <c r="Q24" s="29">
        <f t="shared" si="2"/>
        <v>5</v>
      </c>
      <c r="R24" s="29">
        <f t="shared" si="2"/>
        <v>2</v>
      </c>
    </row>
    <row r="25" spans="1:18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4"/>
      <c r="P25" s="34"/>
      <c r="Q25" s="34"/>
      <c r="R25" s="34"/>
    </row>
  </sheetData>
  <mergeCells count="2">
    <mergeCell ref="B2:R2"/>
    <mergeCell ref="B3:R3"/>
  </mergeCells>
  <phoneticPr fontId="2" type="noConversion"/>
  <pageMargins left="0.35433070866141736" right="0.35433070866141736" top="0.47244094488188981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admin</cp:lastModifiedBy>
  <cp:lastPrinted>2016-05-05T08:15:56Z</cp:lastPrinted>
  <dcterms:created xsi:type="dcterms:W3CDTF">2012-02-01T01:00:31Z</dcterms:created>
  <dcterms:modified xsi:type="dcterms:W3CDTF">2017-01-03T07:44:45Z</dcterms:modified>
</cp:coreProperties>
</file>