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15480" windowHeight="11385" activeTab="11"/>
  </bookViews>
  <sheets>
    <sheet name="1月" sheetId="3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</sheets>
  <calcPr calcId="144525"/>
</workbook>
</file>

<file path=xl/calcChain.xml><?xml version="1.0" encoding="utf-8"?>
<calcChain xmlns="http://schemas.openxmlformats.org/spreadsheetml/2006/main">
  <c r="R24" i="14" l="1"/>
  <c r="R24" i="12"/>
  <c r="R24" i="11"/>
  <c r="R24" i="10"/>
  <c r="R24" i="13"/>
  <c r="Q24" i="14"/>
  <c r="P24" i="14"/>
  <c r="O24" i="14"/>
  <c r="N24" i="14"/>
  <c r="M24" i="14"/>
  <c r="L24" i="14"/>
  <c r="K24" i="14"/>
  <c r="J24" i="14"/>
  <c r="I24" i="14"/>
  <c r="G24" i="14"/>
  <c r="F24" i="14"/>
  <c r="D24" i="14"/>
  <c r="C24" i="14"/>
  <c r="H23" i="14"/>
  <c r="E23" i="14"/>
  <c r="H22" i="14"/>
  <c r="E22" i="14"/>
  <c r="H21" i="14"/>
  <c r="E21" i="14"/>
  <c r="H20" i="14"/>
  <c r="E20" i="14"/>
  <c r="H19" i="14"/>
  <c r="E19" i="14"/>
  <c r="H18" i="14"/>
  <c r="E18" i="14"/>
  <c r="H17" i="14"/>
  <c r="E17" i="14"/>
  <c r="H16" i="14"/>
  <c r="E16" i="14"/>
  <c r="H15" i="14"/>
  <c r="E15" i="14"/>
  <c r="H14" i="14"/>
  <c r="E14" i="14"/>
  <c r="H13" i="14"/>
  <c r="E13" i="14"/>
  <c r="H12" i="14"/>
  <c r="H24" i="14"/>
  <c r="E12" i="14"/>
  <c r="E24" i="14"/>
  <c r="Q24" i="13"/>
  <c r="P24" i="13"/>
  <c r="O24" i="13"/>
  <c r="N24" i="13"/>
  <c r="M24" i="13"/>
  <c r="L24" i="13"/>
  <c r="K24" i="13"/>
  <c r="J24" i="13"/>
  <c r="I24" i="13"/>
  <c r="G24" i="13"/>
  <c r="F24" i="13"/>
  <c r="D24" i="13"/>
  <c r="C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H24" i="13"/>
  <c r="E12" i="13"/>
  <c r="E24" i="13"/>
  <c r="Q24" i="10"/>
  <c r="Q24" i="11"/>
  <c r="Q24" i="12"/>
  <c r="P24" i="12"/>
  <c r="O24" i="12"/>
  <c r="N24" i="12"/>
  <c r="M24" i="12"/>
  <c r="L24" i="12"/>
  <c r="K24" i="12"/>
  <c r="J24" i="12"/>
  <c r="I24" i="12"/>
  <c r="G24" i="12"/>
  <c r="F24" i="12"/>
  <c r="D24" i="12"/>
  <c r="C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H24" i="12"/>
  <c r="E12" i="12"/>
  <c r="E24" i="12"/>
  <c r="P24" i="11"/>
  <c r="O24" i="11"/>
  <c r="N24" i="11"/>
  <c r="M24" i="11"/>
  <c r="L24" i="11"/>
  <c r="K24" i="11"/>
  <c r="J24" i="11"/>
  <c r="I24" i="11"/>
  <c r="G24" i="11"/>
  <c r="F24" i="11"/>
  <c r="D24" i="11"/>
  <c r="C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H24" i="11"/>
  <c r="E12" i="11"/>
  <c r="E24" i="11"/>
  <c r="P24" i="10"/>
  <c r="O24" i="10"/>
  <c r="N24" i="10"/>
  <c r="M24" i="10"/>
  <c r="L24" i="10"/>
  <c r="K24" i="10"/>
  <c r="J24" i="10"/>
  <c r="I24" i="10"/>
  <c r="G24" i="10"/>
  <c r="F24" i="10"/>
  <c r="D24" i="10"/>
  <c r="C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H24" i="10"/>
  <c r="E12" i="10"/>
  <c r="E24" i="10"/>
  <c r="H12" i="9"/>
  <c r="H13" i="9"/>
  <c r="H14" i="9"/>
  <c r="H15" i="9"/>
  <c r="H16" i="9"/>
  <c r="H17" i="9"/>
  <c r="H18" i="9"/>
  <c r="H19" i="9"/>
  <c r="H20" i="9"/>
  <c r="H21" i="9"/>
  <c r="H22" i="9"/>
  <c r="H23" i="9"/>
  <c r="E12" i="9"/>
  <c r="E13" i="9"/>
  <c r="E14" i="9"/>
  <c r="E15" i="9"/>
  <c r="E24" i="9"/>
  <c r="E16" i="9"/>
  <c r="E17" i="9"/>
  <c r="E18" i="9"/>
  <c r="E19" i="9"/>
  <c r="E20" i="9"/>
  <c r="E21" i="9"/>
  <c r="E22" i="9"/>
  <c r="E23" i="9"/>
  <c r="C24" i="9"/>
  <c r="D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E12" i="8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E19" i="7"/>
  <c r="H19" i="7"/>
  <c r="E20" i="7"/>
  <c r="H20" i="7"/>
  <c r="E21" i="7"/>
  <c r="H21" i="7"/>
  <c r="E22" i="7"/>
  <c r="H22" i="7"/>
  <c r="E23" i="7"/>
  <c r="H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H12" i="6"/>
  <c r="H13" i="6"/>
  <c r="H14" i="6"/>
  <c r="H15" i="6"/>
  <c r="H16" i="6"/>
  <c r="H17" i="6"/>
  <c r="H18" i="6"/>
  <c r="H19" i="6"/>
  <c r="H20" i="6"/>
  <c r="H21" i="6"/>
  <c r="H22" i="6"/>
  <c r="H23" i="6"/>
  <c r="E12" i="6"/>
  <c r="E13" i="6"/>
  <c r="E24" i="6"/>
  <c r="E14" i="6"/>
  <c r="E15" i="6"/>
  <c r="E16" i="6"/>
  <c r="E17" i="6"/>
  <c r="E18" i="6"/>
  <c r="E19" i="6"/>
  <c r="E20" i="6"/>
  <c r="E21" i="6"/>
  <c r="E22" i="6"/>
  <c r="E23" i="6"/>
  <c r="C24" i="6"/>
  <c r="D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E12" i="5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K24" i="3"/>
  <c r="L24" i="3"/>
  <c r="I24" i="3"/>
  <c r="J24" i="3"/>
  <c r="C24" i="3"/>
  <c r="Q24" i="3"/>
  <c r="R24" i="3"/>
  <c r="H13" i="3"/>
  <c r="H14" i="3"/>
  <c r="H15" i="3"/>
  <c r="H16" i="3"/>
  <c r="H17" i="3"/>
  <c r="H18" i="3"/>
  <c r="H19" i="3"/>
  <c r="H20" i="3"/>
  <c r="H21" i="3"/>
  <c r="H22" i="3"/>
  <c r="H23" i="3"/>
  <c r="H12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24" i="3"/>
  <c r="G24" i="3"/>
  <c r="M24" i="3"/>
  <c r="N24" i="3"/>
  <c r="O24" i="3"/>
  <c r="P24" i="3"/>
  <c r="D24" i="3"/>
  <c r="H24" i="3"/>
</calcChain>
</file>

<file path=xl/sharedStrings.xml><?xml version="1.0" encoding="utf-8"?>
<sst xmlns="http://schemas.openxmlformats.org/spreadsheetml/2006/main" count="468" uniqueCount="173">
  <si>
    <t>戶數</t>
    <phoneticPr fontId="2" type="noConversion"/>
  </si>
  <si>
    <t>里別</t>
    <phoneticPr fontId="2" type="noConversion"/>
  </si>
  <si>
    <t xml:space="preserve">  總計</t>
    <phoneticPr fontId="2" type="noConversion"/>
  </si>
  <si>
    <t>男數</t>
    <phoneticPr fontId="2" type="noConversion"/>
  </si>
  <si>
    <t>女數</t>
    <phoneticPr fontId="2" type="noConversion"/>
  </si>
  <si>
    <t>高雄市六龜區人口概況</t>
    <phoneticPr fontId="2" type="noConversion"/>
  </si>
  <si>
    <t>鄰數</t>
    <phoneticPr fontId="2" type="noConversion"/>
  </si>
  <si>
    <t>各里
總人口數</t>
    <phoneticPr fontId="2" type="noConversion"/>
  </si>
  <si>
    <t>原住民
總人口數</t>
    <phoneticPr fontId="2" type="noConversion"/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</si>
  <si>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</si>
  <si>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</si>
  <si>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</si>
  <si>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</si>
  <si>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</si>
  <si>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</si>
  <si>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</si>
  <si>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</si>
  <si>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</si>
  <si>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</si>
  <si>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</si>
  <si>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</si>
  <si>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</si>
  <si>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</si>
  <si>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</si>
  <si>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</si>
  <si>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</si>
  <si>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</si>
  <si>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>高雄市六龜區人口概況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</si>
  <si>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</si>
  <si>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</si>
  <si>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</si>
  <si>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各里
總人口數</t>
    <phoneticPr fontId="2" type="noConversion"/>
  </si>
  <si>
    <t>男數</t>
    <phoneticPr fontId="2" type="noConversion"/>
  </si>
  <si>
    <t>女數</t>
    <phoneticPr fontId="2" type="noConversion"/>
  </si>
  <si>
    <t>原住民
總人口數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</si>
  <si>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</si>
  <si>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</si>
  <si>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</si>
  <si>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</si>
  <si>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</si>
  <si>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</si>
  <si>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</si>
  <si>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</si>
  <si>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</si>
  <si>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</si>
  <si>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</si>
  <si>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</si>
  <si>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</si>
  <si>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</si>
  <si>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</si>
  <si>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</si>
  <si>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</si>
  <si>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</si>
  <si>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 xml:space="preserve">  總計</t>
    <phoneticPr fontId="2" type="noConversion"/>
  </si>
  <si>
    <t>高雄市六龜區人口概況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</si>
  <si>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</si>
  <si>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</si>
  <si>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</si>
  <si>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各里
總人口數</t>
    <phoneticPr fontId="2" type="noConversion"/>
  </si>
  <si>
    <t>男數</t>
    <phoneticPr fontId="2" type="noConversion"/>
  </si>
  <si>
    <t>女數</t>
    <phoneticPr fontId="2" type="noConversion"/>
  </si>
  <si>
    <t>原住民
總人口數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</si>
  <si>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</si>
  <si>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</si>
  <si>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</si>
  <si>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</si>
  <si>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</si>
  <si>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</si>
  <si>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</si>
  <si>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</si>
  <si>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</si>
  <si>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</si>
  <si>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</si>
  <si>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</si>
  <si>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</si>
  <si>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</si>
  <si>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</si>
  <si>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</si>
  <si>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</si>
  <si>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</si>
  <si>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 xml:space="preserve">  總計</t>
    <phoneticPr fontId="2" type="noConversion"/>
  </si>
  <si>
    <t>中華民國104年1月</t>
  </si>
  <si>
    <t>中華民國104年2月</t>
  </si>
  <si>
    <t>中華民國104年3月</t>
  </si>
  <si>
    <t>中華民國104年4月</t>
  </si>
  <si>
    <t>中華民國104年5月</t>
  </si>
  <si>
    <t>中華民國104年6月</t>
  </si>
  <si>
    <t>中華民國104年7月</t>
  </si>
  <si>
    <t>中華民國104年8月</t>
  </si>
  <si>
    <t>中華民國104年9月</t>
  </si>
  <si>
    <t>中華民國104年10月</t>
  </si>
  <si>
    <t>中華民國104年11月</t>
  </si>
  <si>
    <t>中華民國104年12月</t>
  </si>
  <si>
    <t xml:space="preserve">                     全區總戶數：5653戶      全區總人口數：  13652     人</t>
    <phoneticPr fontId="2" type="noConversion"/>
  </si>
  <si>
    <t xml:space="preserve">                     原住民人數：539人 ( 平地原住民：36 人；山地原住民：503人）</t>
    <phoneticPr fontId="2" type="noConversion"/>
  </si>
  <si>
    <t xml:space="preserve">                     出生人數：7人  (生母國籍：大陸地區  0 人；外國  1 人）</t>
    <phoneticPr fontId="2" type="noConversion"/>
  </si>
  <si>
    <t xml:space="preserve">                     死亡人數：14人</t>
    <phoneticPr fontId="2" type="noConversion"/>
  </si>
  <si>
    <t xml:space="preserve">                     結婚對數： 6  對 （配偶國籍：大陸地區 0 人；外國  0  人）</t>
    <phoneticPr fontId="2" type="noConversion"/>
  </si>
  <si>
    <t xml:space="preserve">                     離婚對數： 3 對 （配偶國籍：大陸地區  0 人；外國  1  人）</t>
    <phoneticPr fontId="2" type="noConversion"/>
  </si>
  <si>
    <t xml:space="preserve">                     本月遷入本區人口數: 32人    本月遷出本區人口數: 36 人</t>
    <phoneticPr fontId="2" type="noConversion"/>
  </si>
  <si>
    <t xml:space="preserve">                     全區總戶數：5652戶      全區總人口數：  13656     人</t>
    <phoneticPr fontId="2" type="noConversion"/>
  </si>
  <si>
    <t xml:space="preserve">                     原住民人數：540人 ( 平地原住民：36 人；山地原住民：504人）</t>
    <phoneticPr fontId="2" type="noConversion"/>
  </si>
  <si>
    <t xml:space="preserve">                     出生人數：4人  (生母國籍：大陸地區  0 人；外國  1 人）</t>
    <phoneticPr fontId="2" type="noConversion"/>
  </si>
  <si>
    <t xml:space="preserve">                     死亡人數：10人</t>
    <phoneticPr fontId="2" type="noConversion"/>
  </si>
  <si>
    <t xml:space="preserve">                     結婚對數： 0  對 （配偶國籍：大陸地區 0 人；外國  0  人）</t>
    <phoneticPr fontId="2" type="noConversion"/>
  </si>
  <si>
    <t xml:space="preserve">                     離婚對數： 2 對 （配偶國籍：大陸地區  0 人；外國  0  人）</t>
    <phoneticPr fontId="2" type="noConversion"/>
  </si>
  <si>
    <t xml:space="preserve">                     本月遷入本區人口數: 32人    本月遷出本區人口數: 22 人</t>
    <phoneticPr fontId="2" type="noConversion"/>
  </si>
  <si>
    <t xml:space="preserve">                     全區總戶數：5645戶      全區總人口數：  13628     人</t>
    <phoneticPr fontId="2" type="noConversion"/>
  </si>
  <si>
    <t xml:space="preserve">                     原住民人數：541人 ( 平地原住民：36 人；山地原住民：505人）</t>
    <phoneticPr fontId="2" type="noConversion"/>
  </si>
  <si>
    <t xml:space="preserve">                     出生人數：8人  (生母國籍：大陸地區  0 人；外國  0 人）</t>
    <phoneticPr fontId="2" type="noConversion"/>
  </si>
  <si>
    <t xml:space="preserve">                     死亡人數：18人</t>
    <phoneticPr fontId="2" type="noConversion"/>
  </si>
  <si>
    <t xml:space="preserve">                     結婚對數： 7  對 （配偶國籍：大陸地區 0 人；外國  1  人）</t>
    <phoneticPr fontId="2" type="noConversion"/>
  </si>
  <si>
    <t xml:space="preserve">                     離婚對數： 7 對 （配偶國籍：大陸地區  0 人；外國  0  人）</t>
    <phoneticPr fontId="2" type="noConversion"/>
  </si>
  <si>
    <t xml:space="preserve">                     本月遷入本區人口數: 33人    本月遷出本區人口數: 51 人</t>
    <phoneticPr fontId="2" type="noConversion"/>
  </si>
  <si>
    <t xml:space="preserve">                     全區總戶數：5642戶      全區總人口數：  13604     人</t>
    <phoneticPr fontId="2" type="noConversion"/>
  </si>
  <si>
    <t xml:space="preserve">                     原住民人數：543人 ( 平地原住民：36 人；山地原住民：507人）</t>
    <phoneticPr fontId="2" type="noConversion"/>
  </si>
  <si>
    <t xml:space="preserve">                     出生人數：6人  (生母國籍：大陸地區  0 人；外國  0 人）</t>
    <phoneticPr fontId="2" type="noConversion"/>
  </si>
  <si>
    <t xml:space="preserve">                     死亡人數：22人</t>
    <phoneticPr fontId="2" type="noConversion"/>
  </si>
  <si>
    <t xml:space="preserve">                     離婚對數： 2 對 （配偶國籍：大陸地區  0 人；外國  1  人）</t>
    <phoneticPr fontId="2" type="noConversion"/>
  </si>
  <si>
    <t xml:space="preserve">                     本月遷入本區人口數: 23人    本月遷出本區人口數: 31 人</t>
    <phoneticPr fontId="2" type="noConversion"/>
  </si>
  <si>
    <t xml:space="preserve">                     原住民人數：544人 ( 平地原住民：36 人；山地原住民：508人）</t>
    <phoneticPr fontId="2" type="noConversion"/>
  </si>
  <si>
    <t xml:space="preserve">                     出生人數：4人  (生母國籍：大陸地區  0 人；外國  0 人）</t>
    <phoneticPr fontId="2" type="noConversion"/>
  </si>
  <si>
    <t xml:space="preserve">                     死亡人數：17人</t>
    <phoneticPr fontId="2" type="noConversion"/>
  </si>
  <si>
    <t xml:space="preserve">                     結婚對數： 9  對 （配偶國籍：大陸地區 0 人；外國  2  人）</t>
    <phoneticPr fontId="2" type="noConversion"/>
  </si>
  <si>
    <t xml:space="preserve">                     離婚對數： 4 對 （配偶國籍：大陸地區  0 人；外國  0  人）</t>
    <phoneticPr fontId="2" type="noConversion"/>
  </si>
  <si>
    <t xml:space="preserve">                     本月遷入本區人口數: 23人    本月遷出本區人口數: 50 人</t>
    <phoneticPr fontId="2" type="noConversion"/>
  </si>
  <si>
    <t xml:space="preserve">                     全區總戶數：5638戶      全區總人口數：  13559     人</t>
    <phoneticPr fontId="2" type="noConversion"/>
  </si>
  <si>
    <t xml:space="preserve">                     原住民人數：542人 ( 平地原住民：36 人；山地原住民：506人）</t>
    <phoneticPr fontId="2" type="noConversion"/>
  </si>
  <si>
    <t xml:space="preserve">                     出生人數：10人  (生母國籍：大陸地區  1 人；外國  0 人）</t>
    <phoneticPr fontId="2" type="noConversion"/>
  </si>
  <si>
    <t xml:space="preserve">                     死亡人數：15人</t>
    <phoneticPr fontId="2" type="noConversion"/>
  </si>
  <si>
    <t xml:space="preserve">                     結婚對數： 7  對 （配偶國籍：大陸地區 1 人；外國  0  人）</t>
    <phoneticPr fontId="2" type="noConversion"/>
  </si>
  <si>
    <t xml:space="preserve">                     離婚對數： 5 對 （配偶國籍：大陸地區  1 人；外國  0  人）</t>
    <phoneticPr fontId="2" type="noConversion"/>
  </si>
  <si>
    <t xml:space="preserve">                     本月遷入本區人口數: 31人    本月遷出本區人口數: 31 人</t>
    <phoneticPr fontId="2" type="noConversion"/>
  </si>
  <si>
    <t xml:space="preserve">                     全區總戶數：5634戶      全區總人口數：  13564     人</t>
    <phoneticPr fontId="2" type="noConversion"/>
  </si>
  <si>
    <t xml:space="preserve">                     全區總戶數：5642戶      全區總人口數：  13550     人</t>
    <phoneticPr fontId="2" type="noConversion"/>
  </si>
  <si>
    <t xml:space="preserve">                     原住民人數：546人 ( 平地原住民：35 人；山地原住民：511人）</t>
    <phoneticPr fontId="2" type="noConversion"/>
  </si>
  <si>
    <t xml:space="preserve">                     出生人數：13人  (生母國籍：大陸地區  0 人；外國  0 人）</t>
    <phoneticPr fontId="2" type="noConversion"/>
  </si>
  <si>
    <t xml:space="preserve">                     死亡人數：13人</t>
    <phoneticPr fontId="2" type="noConversion"/>
  </si>
  <si>
    <t xml:space="preserve">                     結婚對數： 1  對 （配偶國籍：大陸地區 0 人；外國  0  人）</t>
    <phoneticPr fontId="2" type="noConversion"/>
  </si>
  <si>
    <t xml:space="preserve">                     本月遷入本區人口數: 35人    本月遷出本區人口數: 44 人</t>
    <phoneticPr fontId="2" type="noConversion"/>
  </si>
  <si>
    <t xml:space="preserve">                     全區總戶數：5642戶      全區總人口數：  13524     人</t>
    <phoneticPr fontId="2" type="noConversion"/>
  </si>
  <si>
    <t xml:space="preserve">                     原住民人數：547人 ( 平地原住民：35 人；山地原住民：512人）</t>
    <phoneticPr fontId="2" type="noConversion"/>
  </si>
  <si>
    <t xml:space="preserve">                     出生人數：5人  (生母國籍：大陸地區  0 人；外國  0 人）</t>
    <phoneticPr fontId="2" type="noConversion"/>
  </si>
  <si>
    <t xml:space="preserve">                     結婚對數： 2  對 （配偶國籍：大陸地區 0 人；外國  0  人）</t>
    <phoneticPr fontId="2" type="noConversion"/>
  </si>
  <si>
    <t xml:space="preserve">                     離婚對數： 4 對 （配偶國籍：大陸地區  1 人；外國  0  人）</t>
    <phoneticPr fontId="2" type="noConversion"/>
  </si>
  <si>
    <t xml:space="preserve">                     本月遷入本區人口數: 34人    本月遷出本區人口數: 48 人</t>
    <phoneticPr fontId="2" type="noConversion"/>
  </si>
  <si>
    <t xml:space="preserve">                     全區總戶數：5645戶      全區總人口數：  13514     人</t>
    <phoneticPr fontId="2" type="noConversion"/>
  </si>
  <si>
    <t xml:space="preserve">                     原住民人數：551人 ( 平地原住民：37 人；山地原住民：514人）</t>
    <phoneticPr fontId="2" type="noConversion"/>
  </si>
  <si>
    <t xml:space="preserve">                     出生人數：7人  (生母國籍：大陸地區  0 人；外國  1 人）</t>
    <phoneticPr fontId="2" type="noConversion"/>
  </si>
  <si>
    <t xml:space="preserve">                     結婚對數： 4  對 （配偶國籍：大陸地區 1 人；外國  0  人）</t>
    <phoneticPr fontId="2" type="noConversion"/>
  </si>
  <si>
    <t xml:space="preserve">                     離婚對數： 2 對 （配偶國籍：大陸地區  1 人；外國  0  人）</t>
    <phoneticPr fontId="2" type="noConversion"/>
  </si>
  <si>
    <t xml:space="preserve">                     本月遷入本區人口數: 35人    本月遷出本區人口數: 42 人</t>
    <phoneticPr fontId="2" type="noConversion"/>
  </si>
  <si>
    <t xml:space="preserve">                     全區總戶數：5645戶      全區總人口數：  13509     人</t>
    <phoneticPr fontId="2" type="noConversion"/>
  </si>
  <si>
    <t xml:space="preserve">                     原住民人數：552人 ( 平地原住民：37 人；山地原住民：515人）</t>
    <phoneticPr fontId="2" type="noConversion"/>
  </si>
  <si>
    <t xml:space="preserve">                     死亡人數：12人</t>
    <phoneticPr fontId="2" type="noConversion"/>
  </si>
  <si>
    <t xml:space="preserve">                     結婚對數： 6  對 （配偶國籍：大陸地區 0 人；外國  0  人）</t>
    <phoneticPr fontId="2" type="noConversion"/>
  </si>
  <si>
    <t xml:space="preserve">                     離婚對數： 3 對 （配偶國籍：大陸地區  0 人；外國  1  人）</t>
    <phoneticPr fontId="2" type="noConversion"/>
  </si>
  <si>
    <t xml:space="preserve">                     本月遷入本區人口數: 32 人    本月遷出本區人口數: 29 人</t>
    <phoneticPr fontId="2" type="noConversion"/>
  </si>
  <si>
    <t xml:space="preserve">                     全區總戶數：5639戶      全區總人口數：  13480     人</t>
    <phoneticPr fontId="2" type="noConversion"/>
  </si>
  <si>
    <t xml:space="preserve">                     原住民人數：550人 ( 平地原住民：37 人；山地原住民：513人）</t>
    <phoneticPr fontId="2" type="noConversion"/>
  </si>
  <si>
    <t xml:space="preserve">                     結婚對數： 6  對 （配偶國籍：大陸地區 0 人；外國  2  人）</t>
    <phoneticPr fontId="2" type="noConversion"/>
  </si>
  <si>
    <t xml:space="preserve">                     離婚對數： 3 對 （配偶國籍：大陸地區  0 人；外國  0  人）</t>
    <phoneticPr fontId="2" type="noConversion"/>
  </si>
  <si>
    <t xml:space="preserve">                     本月遷入本區人口數: 12 人    本月遷出本區人口數: 30 人</t>
    <phoneticPr fontId="2" type="noConversion"/>
  </si>
  <si>
    <t xml:space="preserve">                     全區總戶數：5639戶      全區總人口數：  13467     人</t>
    <phoneticPr fontId="2" type="noConversion"/>
  </si>
  <si>
    <t xml:space="preserve">                     原住民人數：552人 ( 平地原住民：36 人；山地原住民：516人）</t>
    <phoneticPr fontId="2" type="noConversion"/>
  </si>
  <si>
    <t xml:space="preserve">                     死亡人數：19人</t>
    <phoneticPr fontId="2" type="noConversion"/>
  </si>
  <si>
    <t xml:space="preserve">                     結婚對數： 4  對 （配偶國籍：大陸地區 0 人；外國  0  人）</t>
    <phoneticPr fontId="2" type="noConversion"/>
  </si>
  <si>
    <t xml:space="preserve">                     離婚對數： 4 對 （配偶國籍：大陸地區  1 人；外國  1  人）</t>
    <phoneticPr fontId="2" type="noConversion"/>
  </si>
  <si>
    <t xml:space="preserve">                     本月遷入本區人口數: 29 人    本月遷出本區人口數: 29 人</t>
    <phoneticPr fontId="2" type="noConversion"/>
  </si>
  <si>
    <t>平地
原住民
(男)</t>
    <phoneticPr fontId="2" type="noConversion"/>
  </si>
  <si>
    <t>平地
原住民
(女)</t>
    <phoneticPr fontId="2" type="noConversion"/>
  </si>
  <si>
    <t>山地
原住民
(男)</t>
    <phoneticPr fontId="2" type="noConversion"/>
  </si>
  <si>
    <t>山地
原住民
(女)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</si>
</sst>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4"/>
      <name val="華康特粗楷體(P)"/>
      <family val="1"/>
      <charset val="136"/>
    </font>
    <font>
      <sz val="16"/>
      <name val="新細明體"/>
      <family val="1"/>
      <charset val="136"/>
    </font>
    <font>
      <b/>
      <sz val="14"/>
      <color indexed="17"/>
      <name val="細明體"/>
      <family val="3"/>
      <charset val="136"/>
    </font>
    <font>
      <b/>
      <sz val="14"/>
      <color indexed="53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2"/>
      <name val="細明體"/>
      <family val="3"/>
      <charset val="136"/>
    </font>
    <font>
      <b/>
      <sz val="16"/>
      <color indexed="12"/>
      <name val="細明體"/>
      <family val="3"/>
      <charset val="136"/>
    </font>
    <font>
      <b/>
      <sz val="20"/>
      <color indexed="10"/>
      <name val="細明體"/>
      <family val="3"/>
      <charset val="136"/>
    </font>
    <font>
      <b/>
      <sz val="14"/>
      <color indexed="49"/>
      <name val="細明體"/>
      <family val="3"/>
      <charset val="136"/>
    </font>
    <font>
      <b/>
      <sz val="14"/>
      <color indexed="21"/>
      <name val="細明體"/>
      <family val="3"/>
      <charset val="136"/>
    </font>
    <font>
      <sz val="14"/>
      <color indexed="17"/>
      <name val="標楷體"/>
      <family val="4"/>
      <charset val="136"/>
    </font>
    <font>
      <b/>
      <sz val="10"/>
      <color indexed="42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sz val="8"/>
      <color indexed="42"/>
      <name val="細明體"/>
      <family val="3"/>
      <charset val="136"/>
    </font>
    <font>
      <b/>
      <sz val="12"/>
      <name val="新細明體"/>
      <family val="1"/>
      <charset val="136"/>
    </font>
    <font>
      <sz val="13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top" wrapText="1"/>
    </xf>
    <xf numFmtId="0" fontId="26" fillId="0" borderId="0" xfId="0" applyFont="1">
      <alignment vertical="center"/>
    </xf>
    <xf numFmtId="0" fontId="25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8" fillId="0" borderId="0" xfId="0" applyFont="1">
      <alignment vertical="center"/>
    </xf>
    <xf numFmtId="0" fontId="29" fillId="3" borderId="2" xfId="0" applyFont="1" applyFill="1" applyBorder="1" applyAlignment="1">
      <alignment horizontal="center" vertical="center" wrapText="1"/>
    </xf>
    <xf numFmtId="0" fontId="25" fillId="0" borderId="2" xfId="0" applyFont="1" applyFill="1" applyBorder="1">
      <alignment vertical="center"/>
    </xf>
    <xf numFmtId="0" fontId="30" fillId="0" borderId="2" xfId="0" applyFont="1" applyBorder="1">
      <alignment vertical="center"/>
    </xf>
    <xf numFmtId="0" fontId="25" fillId="0" borderId="3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/>
    </xf>
    <xf numFmtId="0" fontId="27" fillId="5" borderId="2" xfId="0" applyFont="1" applyFill="1" applyBorder="1">
      <alignment vertical="center"/>
    </xf>
    <xf numFmtId="0" fontId="12" fillId="5" borderId="2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2" xfId="0" applyFont="1" applyFill="1" applyBorder="1">
      <alignment vertical="center"/>
    </xf>
    <xf numFmtId="0" fontId="11" fillId="7" borderId="2" xfId="0" applyFont="1" applyFill="1" applyBorder="1" applyAlignment="1">
      <alignment vertical="top" wrapText="1"/>
    </xf>
    <xf numFmtId="0" fontId="20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93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12" t="s">
        <v>94</v>
      </c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23.1" customHeight="1">
      <c r="B6" s="15" t="s">
        <v>95</v>
      </c>
      <c r="C6" s="15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96</v>
      </c>
      <c r="C7" s="13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97</v>
      </c>
      <c r="C8" s="14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8" ht="23.1" customHeight="1">
      <c r="B9" s="17" t="s">
        <v>98</v>
      </c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8"/>
      <c r="P9" s="18"/>
    </row>
    <row r="10" spans="1:18" ht="23.1" customHeight="1">
      <c r="B10" s="16" t="s">
        <v>99</v>
      </c>
      <c r="C10" s="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356</v>
      </c>
      <c r="E12" s="30">
        <f>F12+G12</f>
        <v>846</v>
      </c>
      <c r="F12" s="27">
        <v>492</v>
      </c>
      <c r="G12" s="27">
        <v>354</v>
      </c>
      <c r="H12" s="33">
        <f>I12+J12+K12+L12</f>
        <v>2</v>
      </c>
      <c r="I12" s="27">
        <v>0</v>
      </c>
      <c r="J12" s="27">
        <v>0</v>
      </c>
      <c r="K12" s="27">
        <v>2</v>
      </c>
      <c r="L12" s="27">
        <v>0</v>
      </c>
      <c r="M12" s="27">
        <v>3</v>
      </c>
      <c r="N12" s="27">
        <v>1</v>
      </c>
      <c r="O12" s="27">
        <v>0</v>
      </c>
      <c r="P12" s="27">
        <v>1</v>
      </c>
      <c r="Q12" s="28">
        <v>1</v>
      </c>
      <c r="R12" s="28">
        <v>0</v>
      </c>
    </row>
    <row r="13" spans="1:18" ht="17.25">
      <c r="A13" s="9"/>
      <c r="B13" s="56" t="s">
        <v>16</v>
      </c>
      <c r="C13" s="23">
        <v>12</v>
      </c>
      <c r="D13" s="29">
        <v>306</v>
      </c>
      <c r="E13" s="30">
        <f t="shared" ref="E13:E23" si="0">F13+G13</f>
        <v>780</v>
      </c>
      <c r="F13" s="27">
        <v>421</v>
      </c>
      <c r="G13" s="27">
        <v>359</v>
      </c>
      <c r="H13" s="33">
        <f t="shared" ref="H13:H23" si="1">I13+J13+K13+L13</f>
        <v>10</v>
      </c>
      <c r="I13" s="27">
        <v>0</v>
      </c>
      <c r="J13" s="27">
        <v>2</v>
      </c>
      <c r="K13" s="27">
        <v>2</v>
      </c>
      <c r="L13" s="27">
        <v>6</v>
      </c>
      <c r="M13" s="27">
        <v>1</v>
      </c>
      <c r="N13" s="27">
        <v>5</v>
      </c>
      <c r="O13" s="27">
        <v>1</v>
      </c>
      <c r="P13" s="27">
        <v>0</v>
      </c>
      <c r="Q13" s="28">
        <v>1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295</v>
      </c>
      <c r="E14" s="30">
        <f t="shared" si="0"/>
        <v>713</v>
      </c>
      <c r="F14" s="27">
        <v>383</v>
      </c>
      <c r="G14" s="27">
        <v>330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</v>
      </c>
      <c r="N14" s="27">
        <v>4</v>
      </c>
      <c r="O14" s="27">
        <v>0</v>
      </c>
      <c r="P14" s="27">
        <v>2</v>
      </c>
      <c r="Q14" s="28">
        <v>0</v>
      </c>
      <c r="R14" s="28">
        <v>0</v>
      </c>
    </row>
    <row r="15" spans="1:18" ht="17.25">
      <c r="A15" s="9"/>
      <c r="B15" s="56" t="s">
        <v>18</v>
      </c>
      <c r="C15" s="23">
        <v>27</v>
      </c>
      <c r="D15" s="29">
        <v>531</v>
      </c>
      <c r="E15" s="30">
        <f t="shared" si="0"/>
        <v>1194</v>
      </c>
      <c r="F15" s="27">
        <v>651</v>
      </c>
      <c r="G15" s="27">
        <v>543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4</v>
      </c>
      <c r="N15" s="27">
        <v>4</v>
      </c>
      <c r="O15" s="27">
        <v>0</v>
      </c>
      <c r="P15" s="27">
        <v>2</v>
      </c>
      <c r="Q15" s="28">
        <v>0</v>
      </c>
      <c r="R15" s="28">
        <v>0</v>
      </c>
    </row>
    <row r="16" spans="1:18" ht="17.25">
      <c r="A16" s="9"/>
      <c r="B16" s="56" t="s">
        <v>19</v>
      </c>
      <c r="C16" s="21">
        <v>27</v>
      </c>
      <c r="D16" s="29">
        <v>667</v>
      </c>
      <c r="E16" s="30">
        <f t="shared" si="0"/>
        <v>1670</v>
      </c>
      <c r="F16" s="27">
        <v>910</v>
      </c>
      <c r="G16" s="27">
        <v>760</v>
      </c>
      <c r="H16" s="33">
        <f t="shared" si="1"/>
        <v>92</v>
      </c>
      <c r="I16" s="27">
        <v>1</v>
      </c>
      <c r="J16" s="27">
        <v>2</v>
      </c>
      <c r="K16" s="27">
        <v>39</v>
      </c>
      <c r="L16" s="27">
        <v>50</v>
      </c>
      <c r="M16" s="27">
        <v>6</v>
      </c>
      <c r="N16" s="27">
        <v>4</v>
      </c>
      <c r="O16" s="27">
        <v>0</v>
      </c>
      <c r="P16" s="27">
        <v>3</v>
      </c>
      <c r="Q16" s="28">
        <v>0</v>
      </c>
      <c r="R16" s="28">
        <v>1</v>
      </c>
    </row>
    <row r="17" spans="1:18" ht="17.25">
      <c r="A17" s="9"/>
      <c r="B17" s="56" t="s">
        <v>20</v>
      </c>
      <c r="C17" s="23">
        <v>21</v>
      </c>
      <c r="D17" s="29">
        <v>493</v>
      </c>
      <c r="E17" s="30">
        <f t="shared" si="0"/>
        <v>1155</v>
      </c>
      <c r="F17" s="27">
        <v>630</v>
      </c>
      <c r="G17" s="27">
        <v>525</v>
      </c>
      <c r="H17" s="33">
        <f t="shared" si="1"/>
        <v>89</v>
      </c>
      <c r="I17" s="27">
        <v>1</v>
      </c>
      <c r="J17" s="27">
        <v>4</v>
      </c>
      <c r="K17" s="27">
        <v>45</v>
      </c>
      <c r="L17" s="27">
        <v>39</v>
      </c>
      <c r="M17" s="27">
        <v>2</v>
      </c>
      <c r="N17" s="27">
        <v>3</v>
      </c>
      <c r="O17" s="27">
        <v>0</v>
      </c>
      <c r="P17" s="27">
        <v>0</v>
      </c>
      <c r="Q17" s="28">
        <v>0</v>
      </c>
      <c r="R17" s="28">
        <v>0</v>
      </c>
    </row>
    <row r="18" spans="1:18" ht="17.25">
      <c r="A18" s="37"/>
      <c r="B18" s="56" t="s">
        <v>21</v>
      </c>
      <c r="C18" s="24">
        <v>24</v>
      </c>
      <c r="D18" s="29">
        <v>515</v>
      </c>
      <c r="E18" s="30">
        <f t="shared" si="0"/>
        <v>1276</v>
      </c>
      <c r="F18" s="27">
        <v>671</v>
      </c>
      <c r="G18" s="27">
        <v>605</v>
      </c>
      <c r="H18" s="33">
        <f t="shared" si="1"/>
        <v>37</v>
      </c>
      <c r="I18" s="27">
        <v>0</v>
      </c>
      <c r="J18" s="27">
        <v>1</v>
      </c>
      <c r="K18" s="27">
        <v>16</v>
      </c>
      <c r="L18" s="27">
        <v>20</v>
      </c>
      <c r="M18" s="27">
        <v>0</v>
      </c>
      <c r="N18" s="27">
        <v>1</v>
      </c>
      <c r="O18" s="27">
        <v>3</v>
      </c>
      <c r="P18" s="27">
        <v>0</v>
      </c>
      <c r="Q18" s="28">
        <v>1</v>
      </c>
      <c r="R18" s="28">
        <v>0</v>
      </c>
    </row>
    <row r="19" spans="1:18" ht="17.25">
      <c r="A19" s="9"/>
      <c r="B19" s="56" t="s">
        <v>22</v>
      </c>
      <c r="C19" s="21">
        <v>13</v>
      </c>
      <c r="D19" s="29">
        <v>396</v>
      </c>
      <c r="E19" s="30">
        <f t="shared" si="0"/>
        <v>1038</v>
      </c>
      <c r="F19" s="27">
        <v>554</v>
      </c>
      <c r="G19" s="27">
        <v>484</v>
      </c>
      <c r="H19" s="33">
        <f t="shared" si="1"/>
        <v>63</v>
      </c>
      <c r="I19" s="27">
        <v>5</v>
      </c>
      <c r="J19" s="27">
        <v>3</v>
      </c>
      <c r="K19" s="27">
        <v>26</v>
      </c>
      <c r="L19" s="27">
        <v>29</v>
      </c>
      <c r="M19" s="27">
        <v>2</v>
      </c>
      <c r="N19" s="27">
        <v>2</v>
      </c>
      <c r="O19" s="27">
        <v>0</v>
      </c>
      <c r="P19" s="27">
        <v>1</v>
      </c>
      <c r="Q19" s="28">
        <v>1</v>
      </c>
      <c r="R19" s="28">
        <v>0</v>
      </c>
    </row>
    <row r="20" spans="1:18" ht="17.25">
      <c r="A20" s="9"/>
      <c r="B20" s="56" t="s">
        <v>23</v>
      </c>
      <c r="C20" s="23">
        <v>24</v>
      </c>
      <c r="D20" s="29">
        <v>704</v>
      </c>
      <c r="E20" s="30">
        <f t="shared" si="0"/>
        <v>1718</v>
      </c>
      <c r="F20" s="27">
        <v>926</v>
      </c>
      <c r="G20" s="27">
        <v>792</v>
      </c>
      <c r="H20" s="33">
        <f t="shared" si="1"/>
        <v>152</v>
      </c>
      <c r="I20" s="27">
        <v>3</v>
      </c>
      <c r="J20" s="27">
        <v>4</v>
      </c>
      <c r="K20" s="27">
        <v>74</v>
      </c>
      <c r="L20" s="27">
        <v>71</v>
      </c>
      <c r="M20" s="27">
        <v>5</v>
      </c>
      <c r="N20" s="27">
        <v>8</v>
      </c>
      <c r="O20" s="27">
        <v>2</v>
      </c>
      <c r="P20" s="27">
        <v>3</v>
      </c>
      <c r="Q20" s="28">
        <v>1</v>
      </c>
      <c r="R20" s="28">
        <v>0</v>
      </c>
    </row>
    <row r="21" spans="1:18" ht="17.25">
      <c r="A21" s="9"/>
      <c r="B21" s="56" t="s">
        <v>24</v>
      </c>
      <c r="C21" s="24">
        <v>18</v>
      </c>
      <c r="D21" s="29">
        <v>487</v>
      </c>
      <c r="E21" s="30">
        <f t="shared" si="0"/>
        <v>1101</v>
      </c>
      <c r="F21" s="27">
        <v>557</v>
      </c>
      <c r="G21" s="27">
        <v>544</v>
      </c>
      <c r="H21" s="33">
        <f t="shared" si="1"/>
        <v>38</v>
      </c>
      <c r="I21" s="27">
        <v>2</v>
      </c>
      <c r="J21" s="27">
        <v>2</v>
      </c>
      <c r="K21" s="27">
        <v>18</v>
      </c>
      <c r="L21" s="27">
        <v>16</v>
      </c>
      <c r="M21" s="27">
        <v>4</v>
      </c>
      <c r="N21" s="27">
        <v>0</v>
      </c>
      <c r="O21" s="27">
        <v>0</v>
      </c>
      <c r="P21" s="27">
        <v>0</v>
      </c>
      <c r="Q21" s="28">
        <v>0</v>
      </c>
      <c r="R21" s="28">
        <v>1</v>
      </c>
    </row>
    <row r="22" spans="1:18" ht="17.25">
      <c r="A22" s="9"/>
      <c r="B22" s="56" t="s">
        <v>25</v>
      </c>
      <c r="C22" s="24">
        <v>26</v>
      </c>
      <c r="D22" s="29">
        <v>736</v>
      </c>
      <c r="E22" s="30">
        <f t="shared" si="0"/>
        <v>1806</v>
      </c>
      <c r="F22" s="27">
        <v>989</v>
      </c>
      <c r="G22" s="27">
        <v>817</v>
      </c>
      <c r="H22" s="33">
        <f t="shared" si="1"/>
        <v>42</v>
      </c>
      <c r="I22" s="27">
        <v>0</v>
      </c>
      <c r="J22" s="27">
        <v>3</v>
      </c>
      <c r="K22" s="27">
        <v>13</v>
      </c>
      <c r="L22" s="27">
        <v>26</v>
      </c>
      <c r="M22" s="27">
        <v>4</v>
      </c>
      <c r="N22" s="27">
        <v>4</v>
      </c>
      <c r="O22" s="27">
        <v>1</v>
      </c>
      <c r="P22" s="27">
        <v>1</v>
      </c>
      <c r="Q22" s="28">
        <v>1</v>
      </c>
      <c r="R22" s="28">
        <v>0</v>
      </c>
    </row>
    <row r="23" spans="1:18" ht="17.25">
      <c r="A23" s="9"/>
      <c r="B23" s="56" t="s">
        <v>26</v>
      </c>
      <c r="C23" s="24">
        <v>7</v>
      </c>
      <c r="D23" s="29">
        <v>167</v>
      </c>
      <c r="E23" s="30">
        <f t="shared" si="0"/>
        <v>355</v>
      </c>
      <c r="F23" s="27">
        <v>198</v>
      </c>
      <c r="G23" s="27">
        <v>157</v>
      </c>
      <c r="H23" s="33">
        <f t="shared" si="1"/>
        <v>9</v>
      </c>
      <c r="I23" s="27">
        <v>0</v>
      </c>
      <c r="J23" s="27">
        <v>0</v>
      </c>
      <c r="K23" s="27">
        <v>6</v>
      </c>
      <c r="L23" s="27">
        <v>3</v>
      </c>
      <c r="M23" s="27">
        <v>0</v>
      </c>
      <c r="N23" s="27">
        <v>0</v>
      </c>
      <c r="O23" s="27">
        <v>0</v>
      </c>
      <c r="P23" s="27">
        <v>1</v>
      </c>
      <c r="Q23" s="28">
        <v>0</v>
      </c>
      <c r="R23" s="28">
        <v>1</v>
      </c>
    </row>
    <row r="24" spans="1:18" ht="17.25">
      <c r="B24" s="32" t="s">
        <v>2</v>
      </c>
      <c r="C24" s="31">
        <f>SUM(C12:C23)</f>
        <v>221</v>
      </c>
      <c r="D24" s="31">
        <f>SUM(D12:D23)</f>
        <v>5653</v>
      </c>
      <c r="E24" s="31">
        <f t="shared" ref="E24:P24" si="2">SUM(E12:E23)</f>
        <v>13652</v>
      </c>
      <c r="F24" s="31">
        <f t="shared" si="2"/>
        <v>7382</v>
      </c>
      <c r="G24" s="31">
        <f t="shared" si="2"/>
        <v>6270</v>
      </c>
      <c r="H24" s="31">
        <f t="shared" si="2"/>
        <v>539</v>
      </c>
      <c r="I24" s="31">
        <f>SUM(I12:I23)</f>
        <v>13</v>
      </c>
      <c r="J24" s="31">
        <f>SUM(J12:J23)</f>
        <v>23</v>
      </c>
      <c r="K24" s="31">
        <f>SUM(K12:K23)</f>
        <v>241</v>
      </c>
      <c r="L24" s="31">
        <f>SUM(L12:L23)</f>
        <v>262</v>
      </c>
      <c r="M24" s="31">
        <f t="shared" si="2"/>
        <v>32</v>
      </c>
      <c r="N24" s="31">
        <f t="shared" si="2"/>
        <v>36</v>
      </c>
      <c r="O24" s="31">
        <f t="shared" si="2"/>
        <v>7</v>
      </c>
      <c r="P24" s="31">
        <f t="shared" si="2"/>
        <v>14</v>
      </c>
      <c r="Q24" s="31">
        <f>SUM(Q12:Q23)</f>
        <v>6</v>
      </c>
      <c r="R24" s="31">
        <f>SUM(R12:R23)</f>
        <v>3</v>
      </c>
    </row>
    <row r="25" spans="1:18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"/>
      <c r="O25" s="22"/>
      <c r="P25" s="22"/>
      <c r="Q25" s="22"/>
      <c r="R25" s="22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90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152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39" t="s">
        <v>153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0" t="s">
        <v>121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1" t="s">
        <v>154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4" t="s">
        <v>155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2" t="s">
        <v>156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3" t="s">
        <v>157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358</v>
      </c>
      <c r="E12" s="30">
        <f t="shared" ref="E12:E23" si="0">F12+G12</f>
        <v>843</v>
      </c>
      <c r="F12" s="27">
        <v>487</v>
      </c>
      <c r="G12" s="27">
        <v>356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2</v>
      </c>
      <c r="N12" s="27">
        <v>1</v>
      </c>
      <c r="O12" s="27">
        <v>0</v>
      </c>
      <c r="P12" s="27">
        <v>0</v>
      </c>
      <c r="Q12" s="28">
        <v>0</v>
      </c>
      <c r="R12" s="28">
        <v>0</v>
      </c>
    </row>
    <row r="13" spans="1:18" ht="17.25">
      <c r="A13" s="9"/>
      <c r="B13" s="56" t="s">
        <v>16</v>
      </c>
      <c r="C13" s="23">
        <v>12</v>
      </c>
      <c r="D13" s="29">
        <v>307</v>
      </c>
      <c r="E13" s="30">
        <f t="shared" si="0"/>
        <v>785</v>
      </c>
      <c r="F13" s="27">
        <v>421</v>
      </c>
      <c r="G13" s="27">
        <v>364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1</v>
      </c>
      <c r="N13" s="27">
        <v>0</v>
      </c>
      <c r="O13" s="27">
        <v>0</v>
      </c>
      <c r="P13" s="27">
        <v>0</v>
      </c>
      <c r="Q13" s="28">
        <v>0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296</v>
      </c>
      <c r="E14" s="30">
        <f t="shared" si="0"/>
        <v>719</v>
      </c>
      <c r="F14" s="27">
        <v>385</v>
      </c>
      <c r="G14" s="27">
        <v>334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4</v>
      </c>
      <c r="N14" s="27">
        <v>1</v>
      </c>
      <c r="O14" s="27">
        <v>0</v>
      </c>
      <c r="P14" s="27">
        <v>0</v>
      </c>
      <c r="Q14" s="28">
        <v>0</v>
      </c>
      <c r="R14" s="28">
        <v>0</v>
      </c>
    </row>
    <row r="15" spans="1:18" ht="17.25">
      <c r="A15" s="9"/>
      <c r="B15" s="56" t="s">
        <v>18</v>
      </c>
      <c r="C15" s="23">
        <v>23</v>
      </c>
      <c r="D15" s="29">
        <v>532</v>
      </c>
      <c r="E15" s="30">
        <f t="shared" si="0"/>
        <v>1159</v>
      </c>
      <c r="F15" s="27">
        <v>636</v>
      </c>
      <c r="G15" s="27">
        <v>523</v>
      </c>
      <c r="H15" s="33">
        <f t="shared" si="1"/>
        <v>6</v>
      </c>
      <c r="I15" s="27">
        <v>1</v>
      </c>
      <c r="J15" s="27">
        <v>2</v>
      </c>
      <c r="K15" s="27">
        <v>0</v>
      </c>
      <c r="L15" s="27">
        <v>3</v>
      </c>
      <c r="M15" s="27">
        <v>6</v>
      </c>
      <c r="N15" s="27">
        <v>8</v>
      </c>
      <c r="O15" s="27">
        <v>0</v>
      </c>
      <c r="P15" s="27">
        <v>3</v>
      </c>
      <c r="Q15" s="28">
        <v>0</v>
      </c>
      <c r="R15" s="28">
        <v>0</v>
      </c>
    </row>
    <row r="16" spans="1:18" ht="17.25">
      <c r="A16" s="9"/>
      <c r="B16" s="56" t="s">
        <v>19</v>
      </c>
      <c r="C16" s="21">
        <v>26</v>
      </c>
      <c r="D16" s="29">
        <v>661</v>
      </c>
      <c r="E16" s="30">
        <f t="shared" si="0"/>
        <v>1664</v>
      </c>
      <c r="F16" s="27">
        <v>900</v>
      </c>
      <c r="G16" s="27">
        <v>764</v>
      </c>
      <c r="H16" s="33">
        <f t="shared" si="1"/>
        <v>99</v>
      </c>
      <c r="I16" s="27">
        <v>1</v>
      </c>
      <c r="J16" s="27">
        <v>2</v>
      </c>
      <c r="K16" s="27">
        <v>42</v>
      </c>
      <c r="L16" s="27">
        <v>54</v>
      </c>
      <c r="M16" s="27">
        <v>0</v>
      </c>
      <c r="N16" s="27">
        <v>1</v>
      </c>
      <c r="O16" s="27">
        <v>1</v>
      </c>
      <c r="P16" s="27">
        <v>0</v>
      </c>
      <c r="Q16" s="28">
        <v>2</v>
      </c>
      <c r="R16" s="28">
        <v>1</v>
      </c>
    </row>
    <row r="17" spans="1:18" ht="17.25">
      <c r="A17" s="9"/>
      <c r="B17" s="56" t="s">
        <v>20</v>
      </c>
      <c r="C17" s="23">
        <v>21</v>
      </c>
      <c r="D17" s="29">
        <v>487</v>
      </c>
      <c r="E17" s="30">
        <f t="shared" si="0"/>
        <v>1132</v>
      </c>
      <c r="F17" s="27">
        <v>614</v>
      </c>
      <c r="G17" s="27">
        <v>518</v>
      </c>
      <c r="H17" s="33">
        <f t="shared" si="1"/>
        <v>91</v>
      </c>
      <c r="I17" s="27">
        <v>1</v>
      </c>
      <c r="J17" s="27">
        <v>4</v>
      </c>
      <c r="K17" s="27">
        <v>45</v>
      </c>
      <c r="L17" s="27">
        <v>41</v>
      </c>
      <c r="M17" s="27">
        <v>5</v>
      </c>
      <c r="N17" s="27">
        <v>2</v>
      </c>
      <c r="O17" s="27">
        <v>0</v>
      </c>
      <c r="P17" s="27">
        <v>1</v>
      </c>
      <c r="Q17" s="28">
        <v>1</v>
      </c>
      <c r="R17" s="28">
        <v>0</v>
      </c>
    </row>
    <row r="18" spans="1:18" ht="17.25">
      <c r="A18" s="9"/>
      <c r="B18" s="56" t="s">
        <v>21</v>
      </c>
      <c r="C18" s="24">
        <v>24</v>
      </c>
      <c r="D18" s="29">
        <v>513</v>
      </c>
      <c r="E18" s="30">
        <f t="shared" si="0"/>
        <v>1240</v>
      </c>
      <c r="F18" s="27">
        <v>648</v>
      </c>
      <c r="G18" s="27">
        <v>592</v>
      </c>
      <c r="H18" s="33">
        <f t="shared" si="1"/>
        <v>40</v>
      </c>
      <c r="I18" s="27">
        <v>0</v>
      </c>
      <c r="J18" s="27">
        <v>1</v>
      </c>
      <c r="K18" s="27">
        <v>18</v>
      </c>
      <c r="L18" s="27">
        <v>21</v>
      </c>
      <c r="M18" s="27">
        <v>4</v>
      </c>
      <c r="N18" s="27">
        <v>2</v>
      </c>
      <c r="O18" s="27">
        <v>1</v>
      </c>
      <c r="P18" s="27">
        <v>1</v>
      </c>
      <c r="Q18" s="28">
        <v>0</v>
      </c>
      <c r="R18" s="28">
        <v>1</v>
      </c>
    </row>
    <row r="19" spans="1:18" ht="17.25">
      <c r="A19" s="9"/>
      <c r="B19" s="56" t="s">
        <v>22</v>
      </c>
      <c r="C19" s="21">
        <v>13</v>
      </c>
      <c r="D19" s="29">
        <v>389</v>
      </c>
      <c r="E19" s="30">
        <f t="shared" si="0"/>
        <v>1013</v>
      </c>
      <c r="F19" s="27">
        <v>546</v>
      </c>
      <c r="G19" s="27">
        <v>467</v>
      </c>
      <c r="H19" s="33">
        <f t="shared" si="1"/>
        <v>62</v>
      </c>
      <c r="I19" s="27">
        <v>5</v>
      </c>
      <c r="J19" s="27">
        <v>4</v>
      </c>
      <c r="K19" s="27">
        <v>25</v>
      </c>
      <c r="L19" s="27">
        <v>28</v>
      </c>
      <c r="M19" s="27">
        <v>1</v>
      </c>
      <c r="N19" s="27">
        <v>4</v>
      </c>
      <c r="O19" s="27">
        <v>1</v>
      </c>
      <c r="P19" s="27">
        <v>0</v>
      </c>
      <c r="Q19" s="28">
        <v>1</v>
      </c>
      <c r="R19" s="28">
        <v>1</v>
      </c>
    </row>
    <row r="20" spans="1:18" ht="17.25">
      <c r="A20" s="9"/>
      <c r="B20" s="56" t="s">
        <v>23</v>
      </c>
      <c r="C20" s="23">
        <v>24</v>
      </c>
      <c r="D20" s="29">
        <v>711</v>
      </c>
      <c r="E20" s="30">
        <f t="shared" si="0"/>
        <v>1711</v>
      </c>
      <c r="F20" s="27">
        <v>919</v>
      </c>
      <c r="G20" s="27">
        <v>792</v>
      </c>
      <c r="H20" s="33">
        <f t="shared" si="1"/>
        <v>152</v>
      </c>
      <c r="I20" s="27">
        <v>3</v>
      </c>
      <c r="J20" s="27">
        <v>4</v>
      </c>
      <c r="K20" s="27">
        <v>73</v>
      </c>
      <c r="L20" s="27">
        <v>72</v>
      </c>
      <c r="M20" s="27">
        <v>4</v>
      </c>
      <c r="N20" s="27">
        <v>3</v>
      </c>
      <c r="O20" s="27">
        <v>1</v>
      </c>
      <c r="P20" s="27">
        <v>1</v>
      </c>
      <c r="Q20" s="28">
        <v>2</v>
      </c>
      <c r="R20" s="28">
        <v>0</v>
      </c>
    </row>
    <row r="21" spans="1:18" ht="17.25">
      <c r="A21" s="9"/>
      <c r="B21" s="56" t="s">
        <v>24</v>
      </c>
      <c r="C21" s="24">
        <v>17</v>
      </c>
      <c r="D21" s="29">
        <v>487</v>
      </c>
      <c r="E21" s="30">
        <f t="shared" si="0"/>
        <v>1089</v>
      </c>
      <c r="F21" s="27">
        <v>547</v>
      </c>
      <c r="G21" s="27">
        <v>542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2</v>
      </c>
      <c r="N21" s="27">
        <v>3</v>
      </c>
      <c r="O21" s="27">
        <v>0</v>
      </c>
      <c r="P21" s="27">
        <v>1</v>
      </c>
      <c r="Q21" s="28">
        <v>0</v>
      </c>
      <c r="R21" s="28">
        <v>0</v>
      </c>
    </row>
    <row r="22" spans="1:18" ht="17.25">
      <c r="A22" s="9"/>
      <c r="B22" s="56" t="s">
        <v>25</v>
      </c>
      <c r="C22" s="24">
        <v>26</v>
      </c>
      <c r="D22" s="29">
        <v>738</v>
      </c>
      <c r="E22" s="30">
        <f t="shared" si="0"/>
        <v>1801</v>
      </c>
      <c r="F22" s="27">
        <v>988</v>
      </c>
      <c r="G22" s="27">
        <v>813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3</v>
      </c>
      <c r="N22" s="27">
        <v>3</v>
      </c>
      <c r="O22" s="27">
        <v>0</v>
      </c>
      <c r="P22" s="27">
        <v>4</v>
      </c>
      <c r="Q22" s="28">
        <v>0</v>
      </c>
      <c r="R22" s="28">
        <v>0</v>
      </c>
    </row>
    <row r="23" spans="1:18" ht="17.25">
      <c r="A23" s="9"/>
      <c r="B23" s="56" t="s">
        <v>26</v>
      </c>
      <c r="C23" s="24">
        <v>7</v>
      </c>
      <c r="D23" s="29">
        <v>166</v>
      </c>
      <c r="E23" s="30">
        <f t="shared" si="0"/>
        <v>353</v>
      </c>
      <c r="F23" s="27">
        <v>198</v>
      </c>
      <c r="G23" s="27">
        <v>155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0</v>
      </c>
      <c r="N23" s="27">
        <v>1</v>
      </c>
      <c r="O23" s="27">
        <v>0</v>
      </c>
      <c r="P23" s="27">
        <v>1</v>
      </c>
      <c r="Q23" s="28">
        <v>0</v>
      </c>
      <c r="R23" s="28">
        <v>0</v>
      </c>
    </row>
    <row r="24" spans="1:18" ht="17.25">
      <c r="B24" s="32" t="s">
        <v>2</v>
      </c>
      <c r="C24" s="31">
        <f t="shared" ref="C24:R24" si="2">SUM(C12:C23)</f>
        <v>215</v>
      </c>
      <c r="D24" s="31">
        <f t="shared" si="2"/>
        <v>5645</v>
      </c>
      <c r="E24" s="31">
        <f t="shared" si="2"/>
        <v>13509</v>
      </c>
      <c r="F24" s="31">
        <f t="shared" si="2"/>
        <v>7289</v>
      </c>
      <c r="G24" s="31">
        <f t="shared" si="2"/>
        <v>6220</v>
      </c>
      <c r="H24" s="31">
        <f t="shared" si="2"/>
        <v>552</v>
      </c>
      <c r="I24" s="31">
        <f t="shared" si="2"/>
        <v>13</v>
      </c>
      <c r="J24" s="31">
        <f t="shared" si="2"/>
        <v>24</v>
      </c>
      <c r="K24" s="31">
        <f t="shared" si="2"/>
        <v>243</v>
      </c>
      <c r="L24" s="31">
        <f t="shared" si="2"/>
        <v>272</v>
      </c>
      <c r="M24" s="31">
        <f t="shared" si="2"/>
        <v>32</v>
      </c>
      <c r="N24" s="31">
        <f t="shared" si="2"/>
        <v>29</v>
      </c>
      <c r="O24" s="31">
        <f t="shared" si="2"/>
        <v>4</v>
      </c>
      <c r="P24" s="31">
        <f t="shared" si="2"/>
        <v>12</v>
      </c>
      <c r="Q24" s="31">
        <f t="shared" si="2"/>
        <v>6</v>
      </c>
      <c r="R24" s="31">
        <f t="shared" si="2"/>
        <v>3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91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158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39" t="s">
        <v>159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0" t="s">
        <v>116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1" t="s">
        <v>122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4" t="s">
        <v>160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2" t="s">
        <v>161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3" t="s">
        <v>162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359</v>
      </c>
      <c r="E12" s="30">
        <f t="shared" ref="E12:E23" si="0">F12+G12</f>
        <v>843</v>
      </c>
      <c r="F12" s="27">
        <v>485</v>
      </c>
      <c r="G12" s="27">
        <v>358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2</v>
      </c>
      <c r="N12" s="27">
        <v>0</v>
      </c>
      <c r="O12" s="27">
        <v>0</v>
      </c>
      <c r="P12" s="27">
        <v>1</v>
      </c>
      <c r="Q12" s="28">
        <v>0</v>
      </c>
      <c r="R12" s="28">
        <v>0</v>
      </c>
    </row>
    <row r="13" spans="1:18" ht="17.25">
      <c r="A13" s="9"/>
      <c r="B13" s="56" t="s">
        <v>16</v>
      </c>
      <c r="C13" s="23">
        <v>12</v>
      </c>
      <c r="D13" s="29">
        <v>308</v>
      </c>
      <c r="E13" s="30">
        <f t="shared" si="0"/>
        <v>784</v>
      </c>
      <c r="F13" s="27">
        <v>422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2</v>
      </c>
      <c r="N13" s="27">
        <v>2</v>
      </c>
      <c r="O13" s="27">
        <v>0</v>
      </c>
      <c r="P13" s="27">
        <v>2</v>
      </c>
      <c r="Q13" s="28">
        <v>0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297</v>
      </c>
      <c r="E14" s="30">
        <f t="shared" si="0"/>
        <v>718</v>
      </c>
      <c r="F14" s="27">
        <v>385</v>
      </c>
      <c r="G14" s="27">
        <v>333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</v>
      </c>
      <c r="N14" s="27">
        <v>1</v>
      </c>
      <c r="O14" s="27">
        <v>0</v>
      </c>
      <c r="P14" s="27">
        <v>1</v>
      </c>
      <c r="Q14" s="28">
        <v>1</v>
      </c>
      <c r="R14" s="28">
        <v>0</v>
      </c>
    </row>
    <row r="15" spans="1:18" ht="17.25">
      <c r="A15" s="9"/>
      <c r="B15" s="56" t="s">
        <v>18</v>
      </c>
      <c r="C15" s="23">
        <v>23</v>
      </c>
      <c r="D15" s="29">
        <v>530</v>
      </c>
      <c r="E15" s="30">
        <f t="shared" si="0"/>
        <v>1154</v>
      </c>
      <c r="F15" s="27">
        <v>636</v>
      </c>
      <c r="G15" s="27">
        <v>518</v>
      </c>
      <c r="H15" s="33">
        <f t="shared" si="1"/>
        <v>6</v>
      </c>
      <c r="I15" s="27">
        <v>1</v>
      </c>
      <c r="J15" s="27">
        <v>2</v>
      </c>
      <c r="K15" s="27">
        <v>0</v>
      </c>
      <c r="L15" s="27">
        <v>3</v>
      </c>
      <c r="M15" s="27">
        <v>1</v>
      </c>
      <c r="N15" s="27">
        <v>5</v>
      </c>
      <c r="O15" s="27">
        <v>1</v>
      </c>
      <c r="P15" s="27">
        <v>1</v>
      </c>
      <c r="Q15" s="28">
        <v>0</v>
      </c>
      <c r="R15" s="28">
        <v>0</v>
      </c>
    </row>
    <row r="16" spans="1:18" ht="17.25">
      <c r="A16" s="9"/>
      <c r="B16" s="56" t="s">
        <v>19</v>
      </c>
      <c r="C16" s="21">
        <v>26</v>
      </c>
      <c r="D16" s="29">
        <v>662</v>
      </c>
      <c r="E16" s="30">
        <f t="shared" si="0"/>
        <v>1669</v>
      </c>
      <c r="F16" s="27">
        <v>898</v>
      </c>
      <c r="G16" s="27">
        <v>771</v>
      </c>
      <c r="H16" s="33">
        <f t="shared" si="1"/>
        <v>98</v>
      </c>
      <c r="I16" s="27">
        <v>1</v>
      </c>
      <c r="J16" s="27">
        <v>2</v>
      </c>
      <c r="K16" s="27">
        <v>41</v>
      </c>
      <c r="L16" s="27">
        <v>54</v>
      </c>
      <c r="M16" s="27">
        <v>3</v>
      </c>
      <c r="N16" s="27">
        <v>1</v>
      </c>
      <c r="O16" s="27">
        <v>1</v>
      </c>
      <c r="P16" s="27">
        <v>4</v>
      </c>
      <c r="Q16" s="28">
        <v>1</v>
      </c>
      <c r="R16" s="28">
        <v>0</v>
      </c>
    </row>
    <row r="17" spans="1:18" ht="17.25">
      <c r="A17" s="9"/>
      <c r="B17" s="56" t="s">
        <v>20</v>
      </c>
      <c r="C17" s="23">
        <v>21</v>
      </c>
      <c r="D17" s="29">
        <v>487</v>
      </c>
      <c r="E17" s="30">
        <f t="shared" si="0"/>
        <v>1130</v>
      </c>
      <c r="F17" s="27">
        <v>612</v>
      </c>
      <c r="G17" s="27">
        <v>518</v>
      </c>
      <c r="H17" s="33">
        <f t="shared" si="1"/>
        <v>91</v>
      </c>
      <c r="I17" s="27">
        <v>1</v>
      </c>
      <c r="J17" s="27">
        <v>4</v>
      </c>
      <c r="K17" s="27">
        <v>45</v>
      </c>
      <c r="L17" s="27">
        <v>41</v>
      </c>
      <c r="M17" s="27">
        <v>0</v>
      </c>
      <c r="N17" s="27">
        <v>5</v>
      </c>
      <c r="O17" s="27">
        <v>0</v>
      </c>
      <c r="P17" s="27">
        <v>1</v>
      </c>
      <c r="Q17" s="28">
        <v>2</v>
      </c>
      <c r="R17" s="28">
        <v>2</v>
      </c>
    </row>
    <row r="18" spans="1:18" ht="17.25">
      <c r="A18" s="9"/>
      <c r="B18" s="56" t="s">
        <v>21</v>
      </c>
      <c r="C18" s="24">
        <v>24</v>
      </c>
      <c r="D18" s="29">
        <v>510</v>
      </c>
      <c r="E18" s="30">
        <f t="shared" si="0"/>
        <v>1231</v>
      </c>
      <c r="F18" s="27">
        <v>644</v>
      </c>
      <c r="G18" s="27">
        <v>587</v>
      </c>
      <c r="H18" s="33">
        <f t="shared" si="1"/>
        <v>40</v>
      </c>
      <c r="I18" s="27">
        <v>0</v>
      </c>
      <c r="J18" s="27">
        <v>1</v>
      </c>
      <c r="K18" s="27">
        <v>18</v>
      </c>
      <c r="L18" s="27">
        <v>21</v>
      </c>
      <c r="M18" s="27">
        <v>0</v>
      </c>
      <c r="N18" s="27">
        <v>2</v>
      </c>
      <c r="O18" s="27">
        <v>1</v>
      </c>
      <c r="P18" s="27">
        <v>1</v>
      </c>
      <c r="Q18" s="28">
        <v>1</v>
      </c>
      <c r="R18" s="28">
        <v>0</v>
      </c>
    </row>
    <row r="19" spans="1:18" ht="17.25">
      <c r="A19" s="9"/>
      <c r="B19" s="56" t="s">
        <v>22</v>
      </c>
      <c r="C19" s="21">
        <v>13</v>
      </c>
      <c r="D19" s="29">
        <v>390</v>
      </c>
      <c r="E19" s="30">
        <f t="shared" si="0"/>
        <v>1009</v>
      </c>
      <c r="F19" s="27">
        <v>546</v>
      </c>
      <c r="G19" s="27">
        <v>463</v>
      </c>
      <c r="H19" s="33">
        <f t="shared" si="1"/>
        <v>62</v>
      </c>
      <c r="I19" s="27">
        <v>5</v>
      </c>
      <c r="J19" s="27">
        <v>4</v>
      </c>
      <c r="K19" s="27">
        <v>25</v>
      </c>
      <c r="L19" s="27">
        <v>28</v>
      </c>
      <c r="M19" s="27">
        <v>0</v>
      </c>
      <c r="N19" s="27">
        <v>4</v>
      </c>
      <c r="O19" s="27">
        <v>1</v>
      </c>
      <c r="P19" s="27">
        <v>2</v>
      </c>
      <c r="Q19" s="28">
        <v>0</v>
      </c>
      <c r="R19" s="28">
        <v>0</v>
      </c>
    </row>
    <row r="20" spans="1:18" ht="17.25">
      <c r="A20" s="9"/>
      <c r="B20" s="56" t="s">
        <v>23</v>
      </c>
      <c r="C20" s="23">
        <v>24</v>
      </c>
      <c r="D20" s="29">
        <v>710</v>
      </c>
      <c r="E20" s="30">
        <f t="shared" si="0"/>
        <v>1709</v>
      </c>
      <c r="F20" s="27">
        <v>916</v>
      </c>
      <c r="G20" s="27">
        <v>793</v>
      </c>
      <c r="H20" s="33">
        <f t="shared" si="1"/>
        <v>151</v>
      </c>
      <c r="I20" s="27">
        <v>3</v>
      </c>
      <c r="J20" s="27">
        <v>4</v>
      </c>
      <c r="K20" s="27">
        <v>72</v>
      </c>
      <c r="L20" s="27">
        <v>72</v>
      </c>
      <c r="M20" s="27">
        <v>1</v>
      </c>
      <c r="N20" s="27">
        <v>4</v>
      </c>
      <c r="O20" s="27">
        <v>1</v>
      </c>
      <c r="P20" s="27">
        <v>0</v>
      </c>
      <c r="Q20" s="28">
        <v>0</v>
      </c>
      <c r="R20" s="28">
        <v>1</v>
      </c>
    </row>
    <row r="21" spans="1:18" ht="17.25">
      <c r="A21" s="9"/>
      <c r="B21" s="56" t="s">
        <v>24</v>
      </c>
      <c r="C21" s="24">
        <v>17</v>
      </c>
      <c r="D21" s="29">
        <v>483</v>
      </c>
      <c r="E21" s="30">
        <f t="shared" si="0"/>
        <v>1086</v>
      </c>
      <c r="F21" s="27">
        <v>545</v>
      </c>
      <c r="G21" s="27">
        <v>541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0</v>
      </c>
      <c r="N21" s="27">
        <v>3</v>
      </c>
      <c r="O21" s="27">
        <v>1</v>
      </c>
      <c r="P21" s="27">
        <v>1</v>
      </c>
      <c r="Q21" s="28">
        <v>0</v>
      </c>
      <c r="R21" s="28">
        <v>0</v>
      </c>
    </row>
    <row r="22" spans="1:18" ht="17.25">
      <c r="A22" s="9"/>
      <c r="B22" s="56" t="s">
        <v>25</v>
      </c>
      <c r="C22" s="24">
        <v>26</v>
      </c>
      <c r="D22" s="29">
        <v>737</v>
      </c>
      <c r="E22" s="30">
        <f t="shared" si="0"/>
        <v>1794</v>
      </c>
      <c r="F22" s="27">
        <v>986</v>
      </c>
      <c r="G22" s="27">
        <v>808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2</v>
      </c>
      <c r="N22" s="27">
        <v>3</v>
      </c>
      <c r="O22" s="27">
        <v>0</v>
      </c>
      <c r="P22" s="27">
        <v>3</v>
      </c>
      <c r="Q22" s="28">
        <v>1</v>
      </c>
      <c r="R22" s="28">
        <v>0</v>
      </c>
    </row>
    <row r="23" spans="1:18" ht="17.25">
      <c r="A23" s="9"/>
      <c r="B23" s="56" t="s">
        <v>26</v>
      </c>
      <c r="C23" s="24">
        <v>7</v>
      </c>
      <c r="D23" s="29">
        <v>166</v>
      </c>
      <c r="E23" s="30">
        <f t="shared" si="0"/>
        <v>353</v>
      </c>
      <c r="F23" s="27">
        <v>198</v>
      </c>
      <c r="G23" s="27">
        <v>155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0</v>
      </c>
      <c r="N23" s="27">
        <v>0</v>
      </c>
      <c r="O23" s="27">
        <v>0</v>
      </c>
      <c r="P23" s="27">
        <v>0</v>
      </c>
      <c r="Q23" s="28">
        <v>0</v>
      </c>
      <c r="R23" s="28">
        <v>0</v>
      </c>
    </row>
    <row r="24" spans="1:18" ht="17.25">
      <c r="B24" s="32" t="s">
        <v>2</v>
      </c>
      <c r="C24" s="31">
        <f t="shared" ref="C24:R24" si="2">SUM(C12:C23)</f>
        <v>215</v>
      </c>
      <c r="D24" s="31">
        <f t="shared" si="2"/>
        <v>5639</v>
      </c>
      <c r="E24" s="31">
        <f t="shared" si="2"/>
        <v>13480</v>
      </c>
      <c r="F24" s="31">
        <f t="shared" si="2"/>
        <v>7273</v>
      </c>
      <c r="G24" s="31">
        <f t="shared" si="2"/>
        <v>6207</v>
      </c>
      <c r="H24" s="31">
        <f t="shared" si="2"/>
        <v>550</v>
      </c>
      <c r="I24" s="31">
        <f t="shared" si="2"/>
        <v>13</v>
      </c>
      <c r="J24" s="31">
        <f t="shared" si="2"/>
        <v>24</v>
      </c>
      <c r="K24" s="31">
        <f t="shared" si="2"/>
        <v>241</v>
      </c>
      <c r="L24" s="31">
        <f t="shared" si="2"/>
        <v>272</v>
      </c>
      <c r="M24" s="31">
        <f t="shared" si="2"/>
        <v>12</v>
      </c>
      <c r="N24" s="31">
        <f t="shared" si="2"/>
        <v>30</v>
      </c>
      <c r="O24" s="31">
        <f t="shared" si="2"/>
        <v>6</v>
      </c>
      <c r="P24" s="31">
        <f t="shared" si="2"/>
        <v>17</v>
      </c>
      <c r="Q24" s="31">
        <f t="shared" si="2"/>
        <v>6</v>
      </c>
      <c r="R24" s="31">
        <f t="shared" si="2"/>
        <v>3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92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163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39" t="s">
        <v>164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0" t="s">
        <v>116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1" t="s">
        <v>165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4" t="s">
        <v>166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2" t="s">
        <v>167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3" t="s">
        <v>168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358</v>
      </c>
      <c r="E12" s="30">
        <f t="shared" ref="E12:E23" si="0">F12+G12</f>
        <v>843</v>
      </c>
      <c r="F12" s="27">
        <v>486</v>
      </c>
      <c r="G12" s="27">
        <v>357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2</v>
      </c>
      <c r="N12" s="27">
        <v>1</v>
      </c>
      <c r="O12" s="27">
        <v>0</v>
      </c>
      <c r="P12" s="27">
        <v>1</v>
      </c>
      <c r="Q12" s="28">
        <v>0</v>
      </c>
      <c r="R12" s="28">
        <v>0</v>
      </c>
    </row>
    <row r="13" spans="1:18" ht="17.25">
      <c r="A13" s="9"/>
      <c r="B13" s="56" t="s">
        <v>16</v>
      </c>
      <c r="C13" s="23">
        <v>12</v>
      </c>
      <c r="D13" s="29">
        <v>311</v>
      </c>
      <c r="E13" s="30">
        <f t="shared" si="0"/>
        <v>788</v>
      </c>
      <c r="F13" s="27">
        <v>424</v>
      </c>
      <c r="G13" s="27">
        <v>364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2</v>
      </c>
      <c r="N13" s="27">
        <v>0</v>
      </c>
      <c r="O13" s="27">
        <v>1</v>
      </c>
      <c r="P13" s="27">
        <v>1</v>
      </c>
      <c r="Q13" s="28">
        <v>1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298</v>
      </c>
      <c r="E14" s="30">
        <f t="shared" si="0"/>
        <v>717</v>
      </c>
      <c r="F14" s="27">
        <v>385</v>
      </c>
      <c r="G14" s="27">
        <v>332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2</v>
      </c>
      <c r="N14" s="27">
        <v>2</v>
      </c>
      <c r="O14" s="27">
        <v>1</v>
      </c>
      <c r="P14" s="27">
        <v>2</v>
      </c>
      <c r="Q14" s="28">
        <v>0</v>
      </c>
      <c r="R14" s="28">
        <v>0</v>
      </c>
    </row>
    <row r="15" spans="1:18" ht="17.25">
      <c r="A15" s="9"/>
      <c r="B15" s="56" t="s">
        <v>18</v>
      </c>
      <c r="C15" s="23">
        <v>23</v>
      </c>
      <c r="D15" s="29">
        <v>529</v>
      </c>
      <c r="E15" s="30">
        <f t="shared" si="0"/>
        <v>1149</v>
      </c>
      <c r="F15" s="27">
        <v>633</v>
      </c>
      <c r="G15" s="27">
        <v>516</v>
      </c>
      <c r="H15" s="33">
        <f t="shared" si="1"/>
        <v>6</v>
      </c>
      <c r="I15" s="27">
        <v>1</v>
      </c>
      <c r="J15" s="27">
        <v>2</v>
      </c>
      <c r="K15" s="27">
        <v>0</v>
      </c>
      <c r="L15" s="27">
        <v>3</v>
      </c>
      <c r="M15" s="27">
        <v>1</v>
      </c>
      <c r="N15" s="27">
        <v>5</v>
      </c>
      <c r="O15" s="27">
        <v>0</v>
      </c>
      <c r="P15" s="27">
        <v>1</v>
      </c>
      <c r="Q15" s="28">
        <v>0</v>
      </c>
      <c r="R15" s="28">
        <v>1</v>
      </c>
    </row>
    <row r="16" spans="1:18" ht="17.25">
      <c r="A16" s="9"/>
      <c r="B16" s="56" t="s">
        <v>19</v>
      </c>
      <c r="C16" s="21">
        <v>26</v>
      </c>
      <c r="D16" s="29">
        <v>659</v>
      </c>
      <c r="E16" s="30">
        <f t="shared" si="0"/>
        <v>1667</v>
      </c>
      <c r="F16" s="27">
        <v>898</v>
      </c>
      <c r="G16" s="27">
        <v>769</v>
      </c>
      <c r="H16" s="33">
        <f t="shared" si="1"/>
        <v>99</v>
      </c>
      <c r="I16" s="27">
        <v>1</v>
      </c>
      <c r="J16" s="27">
        <v>2</v>
      </c>
      <c r="K16" s="27">
        <v>41</v>
      </c>
      <c r="L16" s="27">
        <v>55</v>
      </c>
      <c r="M16" s="27">
        <v>1</v>
      </c>
      <c r="N16" s="27">
        <v>1</v>
      </c>
      <c r="O16" s="27">
        <v>2</v>
      </c>
      <c r="P16" s="27">
        <v>3</v>
      </c>
      <c r="Q16" s="28">
        <v>1</v>
      </c>
      <c r="R16" s="28">
        <v>0</v>
      </c>
    </row>
    <row r="17" spans="1:18" ht="17.25">
      <c r="A17" s="9"/>
      <c r="B17" s="56" t="s">
        <v>20</v>
      </c>
      <c r="C17" s="23">
        <v>21</v>
      </c>
      <c r="D17" s="29">
        <v>486</v>
      </c>
      <c r="E17" s="30">
        <f t="shared" si="0"/>
        <v>1132</v>
      </c>
      <c r="F17" s="27">
        <v>611</v>
      </c>
      <c r="G17" s="27">
        <v>521</v>
      </c>
      <c r="H17" s="33">
        <f t="shared" si="1"/>
        <v>90</v>
      </c>
      <c r="I17" s="27">
        <v>1</v>
      </c>
      <c r="J17" s="27">
        <v>4</v>
      </c>
      <c r="K17" s="27">
        <v>44</v>
      </c>
      <c r="L17" s="27">
        <v>41</v>
      </c>
      <c r="M17" s="27">
        <v>4</v>
      </c>
      <c r="N17" s="27">
        <v>4</v>
      </c>
      <c r="O17" s="27">
        <v>0</v>
      </c>
      <c r="P17" s="27">
        <v>3</v>
      </c>
      <c r="Q17" s="28">
        <v>1</v>
      </c>
      <c r="R17" s="28">
        <v>0</v>
      </c>
    </row>
    <row r="18" spans="1:18" ht="17.25">
      <c r="A18" s="9"/>
      <c r="B18" s="56" t="s">
        <v>21</v>
      </c>
      <c r="C18" s="24">
        <v>24</v>
      </c>
      <c r="D18" s="29">
        <v>510</v>
      </c>
      <c r="E18" s="30">
        <f t="shared" si="0"/>
        <v>1233</v>
      </c>
      <c r="F18" s="27">
        <v>644</v>
      </c>
      <c r="G18" s="27">
        <v>589</v>
      </c>
      <c r="H18" s="33">
        <f t="shared" si="1"/>
        <v>40</v>
      </c>
      <c r="I18" s="27">
        <v>0</v>
      </c>
      <c r="J18" s="27">
        <v>1</v>
      </c>
      <c r="K18" s="27">
        <v>18</v>
      </c>
      <c r="L18" s="27">
        <v>21</v>
      </c>
      <c r="M18" s="27">
        <v>5</v>
      </c>
      <c r="N18" s="27">
        <v>2</v>
      </c>
      <c r="O18" s="27">
        <v>0</v>
      </c>
      <c r="P18" s="27">
        <v>1</v>
      </c>
      <c r="Q18" s="28">
        <v>0</v>
      </c>
      <c r="R18" s="28">
        <v>0</v>
      </c>
    </row>
    <row r="19" spans="1:18" ht="17.25">
      <c r="A19" s="9"/>
      <c r="B19" s="56" t="s">
        <v>22</v>
      </c>
      <c r="C19" s="21">
        <v>13</v>
      </c>
      <c r="D19" s="29">
        <v>389</v>
      </c>
      <c r="E19" s="30">
        <f t="shared" si="0"/>
        <v>1003</v>
      </c>
      <c r="F19" s="27">
        <v>542</v>
      </c>
      <c r="G19" s="27">
        <v>461</v>
      </c>
      <c r="H19" s="33">
        <f t="shared" si="1"/>
        <v>61</v>
      </c>
      <c r="I19" s="27">
        <v>5</v>
      </c>
      <c r="J19" s="27">
        <v>3</v>
      </c>
      <c r="K19" s="27">
        <v>25</v>
      </c>
      <c r="L19" s="27">
        <v>28</v>
      </c>
      <c r="M19" s="27">
        <v>1</v>
      </c>
      <c r="N19" s="27">
        <v>2</v>
      </c>
      <c r="O19" s="27">
        <v>0</v>
      </c>
      <c r="P19" s="27">
        <v>2</v>
      </c>
      <c r="Q19" s="28">
        <v>0</v>
      </c>
      <c r="R19" s="28">
        <v>0</v>
      </c>
    </row>
    <row r="20" spans="1:18" ht="17.25">
      <c r="A20" s="9"/>
      <c r="B20" s="56" t="s">
        <v>23</v>
      </c>
      <c r="C20" s="23">
        <v>24</v>
      </c>
      <c r="D20" s="29">
        <v>714</v>
      </c>
      <c r="E20" s="30">
        <f t="shared" si="0"/>
        <v>1706</v>
      </c>
      <c r="F20" s="27">
        <v>911</v>
      </c>
      <c r="G20" s="27">
        <v>795</v>
      </c>
      <c r="H20" s="33">
        <f t="shared" si="1"/>
        <v>154</v>
      </c>
      <c r="I20" s="27">
        <v>3</v>
      </c>
      <c r="J20" s="27">
        <v>4</v>
      </c>
      <c r="K20" s="27">
        <v>71</v>
      </c>
      <c r="L20" s="27">
        <v>76</v>
      </c>
      <c r="M20" s="27">
        <v>4</v>
      </c>
      <c r="N20" s="27">
        <v>6</v>
      </c>
      <c r="O20" s="27">
        <v>1</v>
      </c>
      <c r="P20" s="27">
        <v>0</v>
      </c>
      <c r="Q20" s="28">
        <v>1</v>
      </c>
      <c r="R20" s="28">
        <v>1</v>
      </c>
    </row>
    <row r="21" spans="1:18" ht="17.25">
      <c r="A21" s="9"/>
      <c r="B21" s="56" t="s">
        <v>24</v>
      </c>
      <c r="C21" s="24">
        <v>17</v>
      </c>
      <c r="D21" s="29">
        <v>481</v>
      </c>
      <c r="E21" s="30">
        <f t="shared" si="0"/>
        <v>1085</v>
      </c>
      <c r="F21" s="27">
        <v>544</v>
      </c>
      <c r="G21" s="27">
        <v>541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4</v>
      </c>
      <c r="N21" s="27">
        <v>4</v>
      </c>
      <c r="O21" s="27">
        <v>1</v>
      </c>
      <c r="P21" s="27">
        <v>2</v>
      </c>
      <c r="Q21" s="28">
        <v>0</v>
      </c>
      <c r="R21" s="28">
        <v>0</v>
      </c>
    </row>
    <row r="22" spans="1:18" ht="17.25">
      <c r="A22" s="9"/>
      <c r="B22" s="56" t="s">
        <v>25</v>
      </c>
      <c r="C22" s="24">
        <v>26</v>
      </c>
      <c r="D22" s="29">
        <v>738</v>
      </c>
      <c r="E22" s="30">
        <f t="shared" si="0"/>
        <v>1793</v>
      </c>
      <c r="F22" s="27">
        <v>986</v>
      </c>
      <c r="G22" s="27">
        <v>807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3</v>
      </c>
      <c r="N22" s="27">
        <v>1</v>
      </c>
      <c r="O22" s="27">
        <v>0</v>
      </c>
      <c r="P22" s="27">
        <v>3</v>
      </c>
      <c r="Q22" s="28">
        <v>0</v>
      </c>
      <c r="R22" s="28">
        <v>2</v>
      </c>
    </row>
    <row r="23" spans="1:18" ht="17.25">
      <c r="A23" s="9"/>
      <c r="B23" s="56" t="s">
        <v>26</v>
      </c>
      <c r="C23" s="24">
        <v>7</v>
      </c>
      <c r="D23" s="29">
        <v>166</v>
      </c>
      <c r="E23" s="30">
        <f t="shared" si="0"/>
        <v>351</v>
      </c>
      <c r="F23" s="27">
        <v>197</v>
      </c>
      <c r="G23" s="27">
        <v>154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0</v>
      </c>
      <c r="N23" s="27">
        <v>1</v>
      </c>
      <c r="O23" s="27">
        <v>0</v>
      </c>
      <c r="P23" s="27">
        <v>0</v>
      </c>
      <c r="Q23" s="28">
        <v>0</v>
      </c>
      <c r="R23" s="28">
        <v>0</v>
      </c>
    </row>
    <row r="24" spans="1:18" ht="17.25">
      <c r="B24" s="32" t="s">
        <v>2</v>
      </c>
      <c r="C24" s="31">
        <f t="shared" ref="C24:R24" si="2">SUM(C12:C23)</f>
        <v>215</v>
      </c>
      <c r="D24" s="31">
        <f t="shared" si="2"/>
        <v>5639</v>
      </c>
      <c r="E24" s="31">
        <f t="shared" si="2"/>
        <v>13467</v>
      </c>
      <c r="F24" s="31">
        <f t="shared" si="2"/>
        <v>7261</v>
      </c>
      <c r="G24" s="31">
        <f t="shared" si="2"/>
        <v>6206</v>
      </c>
      <c r="H24" s="31">
        <f t="shared" si="2"/>
        <v>552</v>
      </c>
      <c r="I24" s="31">
        <f t="shared" si="2"/>
        <v>13</v>
      </c>
      <c r="J24" s="31">
        <f t="shared" si="2"/>
        <v>23</v>
      </c>
      <c r="K24" s="31">
        <f t="shared" si="2"/>
        <v>239</v>
      </c>
      <c r="L24" s="31">
        <f t="shared" si="2"/>
        <v>277</v>
      </c>
      <c r="M24" s="31">
        <f t="shared" si="2"/>
        <v>29</v>
      </c>
      <c r="N24" s="31">
        <f t="shared" si="2"/>
        <v>29</v>
      </c>
      <c r="O24" s="31">
        <f t="shared" si="2"/>
        <v>6</v>
      </c>
      <c r="P24" s="31">
        <f t="shared" si="2"/>
        <v>19</v>
      </c>
      <c r="Q24" s="31">
        <f t="shared" si="2"/>
        <v>4</v>
      </c>
      <c r="R24" s="31">
        <f t="shared" si="2"/>
        <v>4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100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39" t="s">
        <v>101</v>
      </c>
      <c r="C5" s="49"/>
      <c r="D5" s="49"/>
      <c r="E5" s="49"/>
      <c r="F5" s="49"/>
      <c r="G5" s="49"/>
      <c r="H5" s="49"/>
      <c r="I5" s="49"/>
      <c r="J5" s="50"/>
      <c r="K5" s="10"/>
      <c r="L5" s="10"/>
      <c r="M5" s="10"/>
      <c r="N5" s="10"/>
      <c r="O5" s="10"/>
    </row>
    <row r="6" spans="1:18" ht="23.1" customHeight="1">
      <c r="B6" s="40" t="s">
        <v>102</v>
      </c>
      <c r="C6" s="51"/>
      <c r="D6" s="51"/>
      <c r="E6" s="52"/>
      <c r="F6" s="52"/>
      <c r="G6" s="52"/>
      <c r="H6" s="52"/>
      <c r="I6" s="52"/>
      <c r="J6" s="52"/>
      <c r="K6" s="8"/>
      <c r="L6" s="8"/>
      <c r="M6" s="8"/>
      <c r="N6" s="8"/>
      <c r="O6" s="8"/>
      <c r="P6" s="8"/>
    </row>
    <row r="7" spans="1:18" ht="23.1" customHeight="1">
      <c r="B7" s="41" t="s">
        <v>103</v>
      </c>
      <c r="C7" s="35"/>
      <c r="D7" s="35"/>
      <c r="E7" s="53"/>
      <c r="F7" s="53"/>
      <c r="G7" s="53"/>
      <c r="H7" s="53"/>
      <c r="I7" s="53"/>
      <c r="J7" s="53"/>
      <c r="K7" s="3"/>
      <c r="L7" s="3"/>
      <c r="M7" s="3"/>
      <c r="N7" s="3"/>
      <c r="O7" s="3"/>
      <c r="P7" s="3"/>
    </row>
    <row r="8" spans="1:18" ht="23.1" customHeight="1">
      <c r="B8" s="34" t="s">
        <v>104</v>
      </c>
      <c r="C8" s="35"/>
      <c r="D8" s="35"/>
      <c r="E8" s="53"/>
      <c r="F8" s="53"/>
      <c r="G8" s="53"/>
      <c r="H8" s="53"/>
      <c r="I8" s="53"/>
      <c r="J8" s="54"/>
      <c r="K8" s="3"/>
      <c r="L8" s="3"/>
      <c r="M8" s="3"/>
      <c r="N8" s="3"/>
      <c r="O8" s="3"/>
      <c r="P8" s="4"/>
    </row>
    <row r="9" spans="1:18" ht="23.1" customHeight="1">
      <c r="B9" s="42" t="s">
        <v>105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23.1" customHeight="1">
      <c r="B10" s="43" t="s">
        <v>106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31.5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25">
      <c r="B12" s="56" t="s">
        <v>41</v>
      </c>
      <c r="C12" s="21">
        <v>12</v>
      </c>
      <c r="D12" s="29">
        <v>356</v>
      </c>
      <c r="E12" s="30">
        <f t="shared" ref="E12:E23" si="0">F12+G12</f>
        <v>846</v>
      </c>
      <c r="F12" s="27">
        <v>491</v>
      </c>
      <c r="G12" s="27">
        <v>355</v>
      </c>
      <c r="H12" s="33">
        <f t="shared" ref="H12:H23" si="1">I12+J12+K12+L12</f>
        <v>2</v>
      </c>
      <c r="I12" s="27">
        <v>0</v>
      </c>
      <c r="J12" s="27">
        <v>0</v>
      </c>
      <c r="K12" s="27">
        <v>2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8">
        <v>0</v>
      </c>
      <c r="R12" s="28">
        <v>0</v>
      </c>
    </row>
    <row r="13" spans="1:18" ht="17.25">
      <c r="A13" s="9"/>
      <c r="B13" s="56" t="s">
        <v>42</v>
      </c>
      <c r="C13" s="23">
        <v>12</v>
      </c>
      <c r="D13" s="29">
        <v>306</v>
      </c>
      <c r="E13" s="30">
        <f t="shared" si="0"/>
        <v>783</v>
      </c>
      <c r="F13" s="27">
        <v>421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4</v>
      </c>
      <c r="N13" s="27">
        <v>1</v>
      </c>
      <c r="O13" s="27">
        <v>0</v>
      </c>
      <c r="P13" s="27">
        <v>0</v>
      </c>
      <c r="Q13" s="28">
        <v>0</v>
      </c>
      <c r="R13" s="28">
        <v>0</v>
      </c>
    </row>
    <row r="14" spans="1:18" ht="17.25">
      <c r="A14" s="9"/>
      <c r="B14" s="56" t="s">
        <v>43</v>
      </c>
      <c r="C14" s="21">
        <v>10</v>
      </c>
      <c r="D14" s="29">
        <v>294</v>
      </c>
      <c r="E14" s="30">
        <f t="shared" si="0"/>
        <v>711</v>
      </c>
      <c r="F14" s="27">
        <v>380</v>
      </c>
      <c r="G14" s="27">
        <v>331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</v>
      </c>
      <c r="N14" s="27">
        <v>0</v>
      </c>
      <c r="O14" s="27">
        <v>0</v>
      </c>
      <c r="P14" s="27">
        <v>2</v>
      </c>
      <c r="Q14" s="28">
        <v>0</v>
      </c>
      <c r="R14" s="28">
        <v>0</v>
      </c>
    </row>
    <row r="15" spans="1:18" ht="17.25">
      <c r="A15" s="9"/>
      <c r="B15" s="56" t="s">
        <v>44</v>
      </c>
      <c r="C15" s="23">
        <v>27</v>
      </c>
      <c r="D15" s="29">
        <v>530</v>
      </c>
      <c r="E15" s="30">
        <f t="shared" si="0"/>
        <v>1191</v>
      </c>
      <c r="F15" s="27">
        <v>647</v>
      </c>
      <c r="G15" s="27">
        <v>544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0</v>
      </c>
      <c r="N15" s="27">
        <v>4</v>
      </c>
      <c r="O15" s="27">
        <v>0</v>
      </c>
      <c r="P15" s="27">
        <v>1</v>
      </c>
      <c r="Q15" s="28">
        <v>0</v>
      </c>
      <c r="R15" s="28">
        <v>0</v>
      </c>
    </row>
    <row r="16" spans="1:18" ht="17.25">
      <c r="A16" s="9"/>
      <c r="B16" s="56" t="s">
        <v>45</v>
      </c>
      <c r="C16" s="21">
        <v>27</v>
      </c>
      <c r="D16" s="29">
        <v>667</v>
      </c>
      <c r="E16" s="30">
        <f t="shared" si="0"/>
        <v>1667</v>
      </c>
      <c r="F16" s="27">
        <v>904</v>
      </c>
      <c r="G16" s="27">
        <v>763</v>
      </c>
      <c r="H16" s="33">
        <f t="shared" si="1"/>
        <v>91</v>
      </c>
      <c r="I16" s="27">
        <v>1</v>
      </c>
      <c r="J16" s="27">
        <v>2</v>
      </c>
      <c r="K16" s="27">
        <v>38</v>
      </c>
      <c r="L16" s="27">
        <v>50</v>
      </c>
      <c r="M16" s="27">
        <v>3</v>
      </c>
      <c r="N16" s="27">
        <v>3</v>
      </c>
      <c r="O16" s="27">
        <v>1</v>
      </c>
      <c r="P16" s="27">
        <v>1</v>
      </c>
      <c r="Q16" s="28">
        <v>0</v>
      </c>
      <c r="R16" s="28">
        <v>0</v>
      </c>
    </row>
    <row r="17" spans="1:18" ht="17.25">
      <c r="A17" s="9"/>
      <c r="B17" s="56" t="s">
        <v>46</v>
      </c>
      <c r="C17" s="23">
        <v>21</v>
      </c>
      <c r="D17" s="29">
        <v>491</v>
      </c>
      <c r="E17" s="30">
        <f t="shared" si="0"/>
        <v>1154</v>
      </c>
      <c r="F17" s="27">
        <v>630</v>
      </c>
      <c r="G17" s="27">
        <v>524</v>
      </c>
      <c r="H17" s="33">
        <f t="shared" si="1"/>
        <v>90</v>
      </c>
      <c r="I17" s="27">
        <v>1</v>
      </c>
      <c r="J17" s="27">
        <v>4</v>
      </c>
      <c r="K17" s="27">
        <v>45</v>
      </c>
      <c r="L17" s="27">
        <v>40</v>
      </c>
      <c r="M17" s="27">
        <v>2</v>
      </c>
      <c r="N17" s="27">
        <v>2</v>
      </c>
      <c r="O17" s="27">
        <v>0</v>
      </c>
      <c r="P17" s="27">
        <v>1</v>
      </c>
      <c r="Q17" s="28">
        <v>0</v>
      </c>
      <c r="R17" s="28">
        <v>0</v>
      </c>
    </row>
    <row r="18" spans="1:18" ht="17.25">
      <c r="A18" s="9"/>
      <c r="B18" s="56" t="s">
        <v>47</v>
      </c>
      <c r="C18" s="24">
        <v>24</v>
      </c>
      <c r="D18" s="29">
        <v>516</v>
      </c>
      <c r="E18" s="30">
        <f t="shared" si="0"/>
        <v>1280</v>
      </c>
      <c r="F18" s="27">
        <v>673</v>
      </c>
      <c r="G18" s="27">
        <v>607</v>
      </c>
      <c r="H18" s="33">
        <f t="shared" si="1"/>
        <v>37</v>
      </c>
      <c r="I18" s="27">
        <v>0</v>
      </c>
      <c r="J18" s="27">
        <v>1</v>
      </c>
      <c r="K18" s="27">
        <v>16</v>
      </c>
      <c r="L18" s="27">
        <v>20</v>
      </c>
      <c r="M18" s="27">
        <v>6</v>
      </c>
      <c r="N18" s="27">
        <v>4</v>
      </c>
      <c r="O18" s="27">
        <v>0</v>
      </c>
      <c r="P18" s="27">
        <v>1</v>
      </c>
      <c r="Q18" s="28">
        <v>0</v>
      </c>
      <c r="R18" s="28">
        <v>1</v>
      </c>
    </row>
    <row r="19" spans="1:18" ht="17.25">
      <c r="A19" s="9"/>
      <c r="B19" s="56" t="s">
        <v>48</v>
      </c>
      <c r="C19" s="21">
        <v>13</v>
      </c>
      <c r="D19" s="29">
        <v>394</v>
      </c>
      <c r="E19" s="30">
        <f t="shared" si="0"/>
        <v>1036</v>
      </c>
      <c r="F19" s="27">
        <v>553</v>
      </c>
      <c r="G19" s="27">
        <v>483</v>
      </c>
      <c r="H19" s="33">
        <f t="shared" si="1"/>
        <v>64</v>
      </c>
      <c r="I19" s="27">
        <v>5</v>
      </c>
      <c r="J19" s="27">
        <v>3</v>
      </c>
      <c r="K19" s="27">
        <v>26</v>
      </c>
      <c r="L19" s="27">
        <v>30</v>
      </c>
      <c r="M19" s="27">
        <v>1</v>
      </c>
      <c r="N19" s="27">
        <v>0</v>
      </c>
      <c r="O19" s="27">
        <v>0</v>
      </c>
      <c r="P19" s="27">
        <v>2</v>
      </c>
      <c r="Q19" s="28">
        <v>0</v>
      </c>
      <c r="R19" s="28">
        <v>1</v>
      </c>
    </row>
    <row r="20" spans="1:18" ht="17.25">
      <c r="A20" s="9"/>
      <c r="B20" s="56" t="s">
        <v>49</v>
      </c>
      <c r="C20" s="23">
        <v>24</v>
      </c>
      <c r="D20" s="29">
        <v>707</v>
      </c>
      <c r="E20" s="30">
        <f t="shared" si="0"/>
        <v>1723</v>
      </c>
      <c r="F20" s="27">
        <v>928</v>
      </c>
      <c r="G20" s="27">
        <v>795</v>
      </c>
      <c r="H20" s="33">
        <f t="shared" si="1"/>
        <v>153</v>
      </c>
      <c r="I20" s="27">
        <v>3</v>
      </c>
      <c r="J20" s="27">
        <v>4</v>
      </c>
      <c r="K20" s="27">
        <v>74</v>
      </c>
      <c r="L20" s="27">
        <v>72</v>
      </c>
      <c r="M20" s="27">
        <v>10</v>
      </c>
      <c r="N20" s="27">
        <v>2</v>
      </c>
      <c r="O20" s="27">
        <v>0</v>
      </c>
      <c r="P20" s="27">
        <v>1</v>
      </c>
      <c r="Q20" s="28">
        <v>0</v>
      </c>
      <c r="R20" s="28">
        <v>0</v>
      </c>
    </row>
    <row r="21" spans="1:18" ht="17.25">
      <c r="A21" s="9"/>
      <c r="B21" s="56" t="s">
        <v>50</v>
      </c>
      <c r="C21" s="24">
        <v>18</v>
      </c>
      <c r="D21" s="29">
        <v>487</v>
      </c>
      <c r="E21" s="30">
        <f t="shared" si="0"/>
        <v>1100</v>
      </c>
      <c r="F21" s="27">
        <v>556</v>
      </c>
      <c r="G21" s="27">
        <v>544</v>
      </c>
      <c r="H21" s="33">
        <f t="shared" si="1"/>
        <v>38</v>
      </c>
      <c r="I21" s="27">
        <v>2</v>
      </c>
      <c r="J21" s="27">
        <v>2</v>
      </c>
      <c r="K21" s="27">
        <v>18</v>
      </c>
      <c r="L21" s="27">
        <v>16</v>
      </c>
      <c r="M21" s="27">
        <v>0</v>
      </c>
      <c r="N21" s="27">
        <v>1</v>
      </c>
      <c r="O21" s="27">
        <v>0</v>
      </c>
      <c r="P21" s="27">
        <v>0</v>
      </c>
      <c r="Q21" s="28">
        <v>0</v>
      </c>
      <c r="R21" s="28">
        <v>0</v>
      </c>
    </row>
    <row r="22" spans="1:18" ht="17.25">
      <c r="A22" s="9"/>
      <c r="B22" s="56" t="s">
        <v>51</v>
      </c>
      <c r="C22" s="24">
        <v>26</v>
      </c>
      <c r="D22" s="29">
        <v>737</v>
      </c>
      <c r="E22" s="30">
        <f t="shared" si="0"/>
        <v>1811</v>
      </c>
      <c r="F22" s="27">
        <v>994</v>
      </c>
      <c r="G22" s="27">
        <v>817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3</v>
      </c>
      <c r="N22" s="27">
        <v>1</v>
      </c>
      <c r="O22" s="27">
        <v>2</v>
      </c>
      <c r="P22" s="27">
        <v>1</v>
      </c>
      <c r="Q22" s="28">
        <v>0</v>
      </c>
      <c r="R22" s="28">
        <v>0</v>
      </c>
    </row>
    <row r="23" spans="1:18" ht="17.25">
      <c r="A23" s="9"/>
      <c r="B23" s="56" t="s">
        <v>52</v>
      </c>
      <c r="C23" s="24">
        <v>7</v>
      </c>
      <c r="D23" s="29">
        <v>167</v>
      </c>
      <c r="E23" s="30">
        <f t="shared" si="0"/>
        <v>354</v>
      </c>
      <c r="F23" s="27">
        <v>199</v>
      </c>
      <c r="G23" s="27">
        <v>155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1</v>
      </c>
      <c r="N23" s="27">
        <v>2</v>
      </c>
      <c r="O23" s="27">
        <v>0</v>
      </c>
      <c r="P23" s="27">
        <v>0</v>
      </c>
      <c r="Q23" s="28">
        <v>0</v>
      </c>
      <c r="R23" s="28">
        <v>0</v>
      </c>
    </row>
    <row r="24" spans="1:18" ht="17.25">
      <c r="B24" s="32" t="s">
        <v>53</v>
      </c>
      <c r="C24" s="31">
        <f t="shared" ref="C24:R24" si="2">SUM(C12:C23)</f>
        <v>221</v>
      </c>
      <c r="D24" s="31">
        <f t="shared" si="2"/>
        <v>5652</v>
      </c>
      <c r="E24" s="31">
        <f t="shared" si="2"/>
        <v>13656</v>
      </c>
      <c r="F24" s="31">
        <f t="shared" si="2"/>
        <v>7376</v>
      </c>
      <c r="G24" s="31">
        <f t="shared" si="2"/>
        <v>6280</v>
      </c>
      <c r="H24" s="31">
        <f t="shared" si="2"/>
        <v>540</v>
      </c>
      <c r="I24" s="31">
        <f t="shared" si="2"/>
        <v>13</v>
      </c>
      <c r="J24" s="31">
        <f t="shared" si="2"/>
        <v>23</v>
      </c>
      <c r="K24" s="31">
        <f t="shared" si="2"/>
        <v>240</v>
      </c>
      <c r="L24" s="31">
        <f t="shared" si="2"/>
        <v>264</v>
      </c>
      <c r="M24" s="31">
        <f t="shared" si="2"/>
        <v>32</v>
      </c>
      <c r="N24" s="31">
        <f t="shared" si="2"/>
        <v>22</v>
      </c>
      <c r="O24" s="31">
        <f t="shared" si="2"/>
        <v>4</v>
      </c>
      <c r="P24" s="31">
        <f t="shared" si="2"/>
        <v>10</v>
      </c>
      <c r="Q24" s="31">
        <f t="shared" si="2"/>
        <v>0</v>
      </c>
      <c r="R24" s="31">
        <f t="shared" si="2"/>
        <v>2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107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12" t="s">
        <v>108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109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110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111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112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113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31.5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25">
      <c r="B12" s="56" t="s">
        <v>41</v>
      </c>
      <c r="C12" s="21">
        <v>12</v>
      </c>
      <c r="D12" s="29">
        <v>357</v>
      </c>
      <c r="E12" s="30">
        <f t="shared" ref="E12:E23" si="0">F12+G12</f>
        <v>848</v>
      </c>
      <c r="F12" s="27">
        <v>493</v>
      </c>
      <c r="G12" s="27">
        <v>355</v>
      </c>
      <c r="H12" s="33">
        <f t="shared" ref="H12:H23" si="1">I12+J12+K12+L12</f>
        <v>2</v>
      </c>
      <c r="I12" s="27">
        <v>0</v>
      </c>
      <c r="J12" s="27">
        <v>0</v>
      </c>
      <c r="K12" s="27">
        <v>2</v>
      </c>
      <c r="L12" s="27">
        <v>0</v>
      </c>
      <c r="M12" s="27">
        <v>5</v>
      </c>
      <c r="N12" s="27">
        <v>3</v>
      </c>
      <c r="O12" s="27">
        <v>0</v>
      </c>
      <c r="P12" s="27">
        <v>0</v>
      </c>
      <c r="Q12" s="28">
        <v>0</v>
      </c>
      <c r="R12" s="28">
        <v>0</v>
      </c>
    </row>
    <row r="13" spans="1:18" ht="17.25">
      <c r="A13" s="9"/>
      <c r="B13" s="56" t="s">
        <v>42</v>
      </c>
      <c r="C13" s="23">
        <v>12</v>
      </c>
      <c r="D13" s="29">
        <v>305</v>
      </c>
      <c r="E13" s="30">
        <f t="shared" si="0"/>
        <v>782</v>
      </c>
      <c r="F13" s="27">
        <v>420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2</v>
      </c>
      <c r="N13" s="27">
        <v>3</v>
      </c>
      <c r="O13" s="27">
        <v>1</v>
      </c>
      <c r="P13" s="27">
        <v>1</v>
      </c>
      <c r="Q13" s="28">
        <v>0</v>
      </c>
      <c r="R13" s="28">
        <v>0</v>
      </c>
    </row>
    <row r="14" spans="1:18" ht="17.25">
      <c r="A14" s="9"/>
      <c r="B14" s="56" t="s">
        <v>43</v>
      </c>
      <c r="C14" s="21">
        <v>10</v>
      </c>
      <c r="D14" s="29">
        <v>293</v>
      </c>
      <c r="E14" s="30">
        <f t="shared" si="0"/>
        <v>709</v>
      </c>
      <c r="F14" s="27">
        <v>380</v>
      </c>
      <c r="G14" s="27">
        <v>329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</v>
      </c>
      <c r="N14" s="27">
        <v>4</v>
      </c>
      <c r="O14" s="27">
        <v>1</v>
      </c>
      <c r="P14" s="27">
        <v>0</v>
      </c>
      <c r="Q14" s="28">
        <v>0</v>
      </c>
      <c r="R14" s="28">
        <v>0</v>
      </c>
    </row>
    <row r="15" spans="1:18" ht="17.25">
      <c r="A15" s="9"/>
      <c r="B15" s="56" t="s">
        <v>44</v>
      </c>
      <c r="C15" s="23">
        <v>27</v>
      </c>
      <c r="D15" s="29">
        <v>529</v>
      </c>
      <c r="E15" s="30">
        <f t="shared" si="0"/>
        <v>1185</v>
      </c>
      <c r="F15" s="27">
        <v>646</v>
      </c>
      <c r="G15" s="27">
        <v>539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2</v>
      </c>
      <c r="N15" s="27">
        <v>7</v>
      </c>
      <c r="O15" s="27">
        <v>1</v>
      </c>
      <c r="P15" s="27">
        <v>1</v>
      </c>
      <c r="Q15" s="28">
        <v>0</v>
      </c>
      <c r="R15" s="28">
        <v>1</v>
      </c>
    </row>
    <row r="16" spans="1:18" ht="17.25">
      <c r="A16" s="9"/>
      <c r="B16" s="56" t="s">
        <v>45</v>
      </c>
      <c r="C16" s="21">
        <v>27</v>
      </c>
      <c r="D16" s="29">
        <v>665</v>
      </c>
      <c r="E16" s="30">
        <f t="shared" si="0"/>
        <v>1668</v>
      </c>
      <c r="F16" s="27">
        <v>904</v>
      </c>
      <c r="G16" s="27">
        <v>764</v>
      </c>
      <c r="H16" s="33">
        <f t="shared" si="1"/>
        <v>91</v>
      </c>
      <c r="I16" s="27">
        <v>1</v>
      </c>
      <c r="J16" s="27">
        <v>2</v>
      </c>
      <c r="K16" s="27">
        <v>38</v>
      </c>
      <c r="L16" s="27">
        <v>50</v>
      </c>
      <c r="M16" s="27">
        <v>7</v>
      </c>
      <c r="N16" s="27">
        <v>4</v>
      </c>
      <c r="O16" s="27">
        <v>1</v>
      </c>
      <c r="P16" s="27">
        <v>5</v>
      </c>
      <c r="Q16" s="28">
        <v>1</v>
      </c>
      <c r="R16" s="28">
        <v>2</v>
      </c>
    </row>
    <row r="17" spans="1:18" ht="17.25">
      <c r="A17" s="9"/>
      <c r="B17" s="56" t="s">
        <v>46</v>
      </c>
      <c r="C17" s="23">
        <v>21</v>
      </c>
      <c r="D17" s="29">
        <v>490</v>
      </c>
      <c r="E17" s="30">
        <f t="shared" si="0"/>
        <v>1151</v>
      </c>
      <c r="F17" s="27">
        <v>626</v>
      </c>
      <c r="G17" s="27">
        <v>525</v>
      </c>
      <c r="H17" s="33">
        <f t="shared" si="1"/>
        <v>89</v>
      </c>
      <c r="I17" s="27">
        <v>1</v>
      </c>
      <c r="J17" s="27">
        <v>4</v>
      </c>
      <c r="K17" s="27">
        <v>44</v>
      </c>
      <c r="L17" s="27">
        <v>40</v>
      </c>
      <c r="M17" s="27">
        <v>2</v>
      </c>
      <c r="N17" s="27">
        <v>3</v>
      </c>
      <c r="O17" s="27">
        <v>0</v>
      </c>
      <c r="P17" s="27">
        <v>2</v>
      </c>
      <c r="Q17" s="28">
        <v>1</v>
      </c>
      <c r="R17" s="28">
        <v>1</v>
      </c>
    </row>
    <row r="18" spans="1:18" ht="17.25">
      <c r="A18" s="9"/>
      <c r="B18" s="56" t="s">
        <v>47</v>
      </c>
      <c r="C18" s="24">
        <v>24</v>
      </c>
      <c r="D18" s="29">
        <v>518</v>
      </c>
      <c r="E18" s="30">
        <f t="shared" si="0"/>
        <v>1274</v>
      </c>
      <c r="F18" s="27">
        <v>669</v>
      </c>
      <c r="G18" s="27">
        <v>605</v>
      </c>
      <c r="H18" s="33">
        <f t="shared" si="1"/>
        <v>38</v>
      </c>
      <c r="I18" s="27">
        <v>0</v>
      </c>
      <c r="J18" s="27">
        <v>1</v>
      </c>
      <c r="K18" s="27">
        <v>17</v>
      </c>
      <c r="L18" s="27">
        <v>20</v>
      </c>
      <c r="M18" s="27">
        <v>3</v>
      </c>
      <c r="N18" s="27">
        <v>5</v>
      </c>
      <c r="O18" s="27">
        <v>0</v>
      </c>
      <c r="P18" s="27">
        <v>1</v>
      </c>
      <c r="Q18" s="28">
        <v>0</v>
      </c>
      <c r="R18" s="28">
        <v>0</v>
      </c>
    </row>
    <row r="19" spans="1:18" ht="17.25">
      <c r="A19" s="9"/>
      <c r="B19" s="56" t="s">
        <v>48</v>
      </c>
      <c r="C19" s="21">
        <v>13</v>
      </c>
      <c r="D19" s="29">
        <v>394</v>
      </c>
      <c r="E19" s="30">
        <f t="shared" si="0"/>
        <v>1031</v>
      </c>
      <c r="F19" s="27">
        <v>550</v>
      </c>
      <c r="G19" s="27">
        <v>481</v>
      </c>
      <c r="H19" s="33">
        <f t="shared" si="1"/>
        <v>64</v>
      </c>
      <c r="I19" s="27">
        <v>5</v>
      </c>
      <c r="J19" s="27">
        <v>3</v>
      </c>
      <c r="K19" s="27">
        <v>26</v>
      </c>
      <c r="L19" s="27">
        <v>30</v>
      </c>
      <c r="M19" s="27">
        <v>0</v>
      </c>
      <c r="N19" s="27">
        <v>5</v>
      </c>
      <c r="O19" s="27">
        <v>0</v>
      </c>
      <c r="P19" s="27">
        <v>2</v>
      </c>
      <c r="Q19" s="28">
        <v>0</v>
      </c>
      <c r="R19" s="28">
        <v>0</v>
      </c>
    </row>
    <row r="20" spans="1:18" ht="17.25">
      <c r="A20" s="9"/>
      <c r="B20" s="56" t="s">
        <v>49</v>
      </c>
      <c r="C20" s="23">
        <v>24</v>
      </c>
      <c r="D20" s="29">
        <v>704</v>
      </c>
      <c r="E20" s="30">
        <f t="shared" si="0"/>
        <v>1721</v>
      </c>
      <c r="F20" s="27">
        <v>927</v>
      </c>
      <c r="G20" s="27">
        <v>794</v>
      </c>
      <c r="H20" s="33">
        <f t="shared" si="1"/>
        <v>153</v>
      </c>
      <c r="I20" s="27">
        <v>3</v>
      </c>
      <c r="J20" s="27">
        <v>4</v>
      </c>
      <c r="K20" s="27">
        <v>74</v>
      </c>
      <c r="L20" s="27">
        <v>72</v>
      </c>
      <c r="M20" s="27">
        <v>3</v>
      </c>
      <c r="N20" s="27">
        <v>5</v>
      </c>
      <c r="O20" s="27">
        <v>1</v>
      </c>
      <c r="P20" s="27">
        <v>3</v>
      </c>
      <c r="Q20" s="28">
        <v>2</v>
      </c>
      <c r="R20" s="28">
        <v>0</v>
      </c>
    </row>
    <row r="21" spans="1:18" ht="17.25">
      <c r="A21" s="9"/>
      <c r="B21" s="56" t="s">
        <v>50</v>
      </c>
      <c r="C21" s="24">
        <v>18</v>
      </c>
      <c r="D21" s="29">
        <v>488</v>
      </c>
      <c r="E21" s="30">
        <f t="shared" si="0"/>
        <v>1098</v>
      </c>
      <c r="F21" s="27">
        <v>555</v>
      </c>
      <c r="G21" s="27">
        <v>543</v>
      </c>
      <c r="H21" s="33">
        <f t="shared" si="1"/>
        <v>39</v>
      </c>
      <c r="I21" s="27">
        <v>2</v>
      </c>
      <c r="J21" s="27">
        <v>2</v>
      </c>
      <c r="K21" s="27">
        <v>18</v>
      </c>
      <c r="L21" s="27">
        <v>17</v>
      </c>
      <c r="M21" s="27">
        <v>2</v>
      </c>
      <c r="N21" s="27">
        <v>4</v>
      </c>
      <c r="O21" s="27">
        <v>1</v>
      </c>
      <c r="P21" s="27">
        <v>0</v>
      </c>
      <c r="Q21" s="28">
        <v>1</v>
      </c>
      <c r="R21" s="28">
        <v>1</v>
      </c>
    </row>
    <row r="22" spans="1:18" ht="17.25">
      <c r="A22" s="9"/>
      <c r="B22" s="56" t="s">
        <v>51</v>
      </c>
      <c r="C22" s="24">
        <v>26</v>
      </c>
      <c r="D22" s="29">
        <v>736</v>
      </c>
      <c r="E22" s="30">
        <f t="shared" si="0"/>
        <v>1805</v>
      </c>
      <c r="F22" s="27">
        <v>991</v>
      </c>
      <c r="G22" s="27">
        <v>814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2</v>
      </c>
      <c r="N22" s="27">
        <v>5</v>
      </c>
      <c r="O22" s="27">
        <v>1</v>
      </c>
      <c r="P22" s="27">
        <v>3</v>
      </c>
      <c r="Q22" s="28">
        <v>1</v>
      </c>
      <c r="R22" s="28">
        <v>1</v>
      </c>
    </row>
    <row r="23" spans="1:18" ht="17.25">
      <c r="A23" s="9"/>
      <c r="B23" s="56" t="s">
        <v>52</v>
      </c>
      <c r="C23" s="24">
        <v>7</v>
      </c>
      <c r="D23" s="29">
        <v>166</v>
      </c>
      <c r="E23" s="30">
        <f t="shared" si="0"/>
        <v>356</v>
      </c>
      <c r="F23" s="27">
        <v>200</v>
      </c>
      <c r="G23" s="27">
        <v>156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4</v>
      </c>
      <c r="N23" s="27">
        <v>3</v>
      </c>
      <c r="O23" s="27">
        <v>1</v>
      </c>
      <c r="P23" s="27">
        <v>0</v>
      </c>
      <c r="Q23" s="28">
        <v>1</v>
      </c>
      <c r="R23" s="28">
        <v>1</v>
      </c>
    </row>
    <row r="24" spans="1:18" ht="17.25">
      <c r="B24" s="32" t="s">
        <v>53</v>
      </c>
      <c r="C24" s="31">
        <f t="shared" ref="C24:R24" si="2">SUM(C12:C23)</f>
        <v>221</v>
      </c>
      <c r="D24" s="31">
        <f t="shared" si="2"/>
        <v>5645</v>
      </c>
      <c r="E24" s="31">
        <f t="shared" si="2"/>
        <v>13628</v>
      </c>
      <c r="F24" s="31">
        <f t="shared" si="2"/>
        <v>7361</v>
      </c>
      <c r="G24" s="31">
        <f t="shared" si="2"/>
        <v>6267</v>
      </c>
      <c r="H24" s="31">
        <f t="shared" si="2"/>
        <v>541</v>
      </c>
      <c r="I24" s="31">
        <f t="shared" si="2"/>
        <v>13</v>
      </c>
      <c r="J24" s="31">
        <f t="shared" si="2"/>
        <v>23</v>
      </c>
      <c r="K24" s="31">
        <f t="shared" si="2"/>
        <v>240</v>
      </c>
      <c r="L24" s="31">
        <f t="shared" si="2"/>
        <v>265</v>
      </c>
      <c r="M24" s="31">
        <f t="shared" si="2"/>
        <v>33</v>
      </c>
      <c r="N24" s="31">
        <f t="shared" si="2"/>
        <v>51</v>
      </c>
      <c r="O24" s="31">
        <f t="shared" si="2"/>
        <v>8</v>
      </c>
      <c r="P24" s="31">
        <f t="shared" si="2"/>
        <v>18</v>
      </c>
      <c r="Q24" s="31">
        <f t="shared" si="2"/>
        <v>7</v>
      </c>
      <c r="R24" s="31">
        <f t="shared" si="2"/>
        <v>7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114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12" t="s">
        <v>115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116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117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104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118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119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31.5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25">
      <c r="B12" s="56" t="s">
        <v>41</v>
      </c>
      <c r="C12" s="21">
        <v>12</v>
      </c>
      <c r="D12" s="29">
        <v>357</v>
      </c>
      <c r="E12" s="30">
        <f t="shared" ref="E12:E23" si="0">F12+G12</f>
        <v>847</v>
      </c>
      <c r="F12" s="27">
        <v>490</v>
      </c>
      <c r="G12" s="27">
        <v>357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1</v>
      </c>
      <c r="N12" s="27">
        <v>0</v>
      </c>
      <c r="O12" s="27">
        <v>1</v>
      </c>
      <c r="P12" s="27">
        <v>2</v>
      </c>
      <c r="Q12" s="28">
        <v>0</v>
      </c>
      <c r="R12" s="28">
        <v>1</v>
      </c>
    </row>
    <row r="13" spans="1:18" ht="17.25">
      <c r="A13" s="9"/>
      <c r="B13" s="56" t="s">
        <v>42</v>
      </c>
      <c r="C13" s="23">
        <v>12</v>
      </c>
      <c r="D13" s="29">
        <v>304</v>
      </c>
      <c r="E13" s="30">
        <f t="shared" si="0"/>
        <v>779</v>
      </c>
      <c r="F13" s="27">
        <v>417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0</v>
      </c>
      <c r="N13" s="27">
        <v>2</v>
      </c>
      <c r="O13" s="27">
        <v>1</v>
      </c>
      <c r="P13" s="27">
        <v>3</v>
      </c>
      <c r="Q13" s="28">
        <v>0</v>
      </c>
      <c r="R13" s="28">
        <v>0</v>
      </c>
    </row>
    <row r="14" spans="1:18" ht="17.25">
      <c r="A14" s="9"/>
      <c r="B14" s="56" t="s">
        <v>43</v>
      </c>
      <c r="C14" s="21">
        <v>10</v>
      </c>
      <c r="D14" s="29">
        <v>293</v>
      </c>
      <c r="E14" s="30">
        <f t="shared" si="0"/>
        <v>706</v>
      </c>
      <c r="F14" s="27">
        <v>377</v>
      </c>
      <c r="G14" s="27">
        <v>329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4</v>
      </c>
      <c r="N14" s="27">
        <v>5</v>
      </c>
      <c r="O14" s="27">
        <v>0</v>
      </c>
      <c r="P14" s="27">
        <v>2</v>
      </c>
      <c r="Q14" s="28">
        <v>0</v>
      </c>
      <c r="R14" s="28">
        <v>0</v>
      </c>
    </row>
    <row r="15" spans="1:18" ht="17.25">
      <c r="A15" s="9"/>
      <c r="B15" s="56" t="s">
        <v>44</v>
      </c>
      <c r="C15" s="23">
        <v>27</v>
      </c>
      <c r="D15" s="29">
        <v>531</v>
      </c>
      <c r="E15" s="30">
        <f t="shared" si="0"/>
        <v>1184</v>
      </c>
      <c r="F15" s="27">
        <v>644</v>
      </c>
      <c r="G15" s="27">
        <v>540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3</v>
      </c>
      <c r="N15" s="27">
        <v>0</v>
      </c>
      <c r="O15" s="27">
        <v>0</v>
      </c>
      <c r="P15" s="27">
        <v>2</v>
      </c>
      <c r="Q15" s="28">
        <v>0</v>
      </c>
      <c r="R15" s="28">
        <v>0</v>
      </c>
    </row>
    <row r="16" spans="1:18" ht="17.25">
      <c r="A16" s="9"/>
      <c r="B16" s="56" t="s">
        <v>45</v>
      </c>
      <c r="C16" s="21">
        <v>27</v>
      </c>
      <c r="D16" s="29">
        <v>665</v>
      </c>
      <c r="E16" s="30">
        <f t="shared" si="0"/>
        <v>1666</v>
      </c>
      <c r="F16" s="27">
        <v>903</v>
      </c>
      <c r="G16" s="27">
        <v>763</v>
      </c>
      <c r="H16" s="33">
        <f t="shared" si="1"/>
        <v>91</v>
      </c>
      <c r="I16" s="27">
        <v>1</v>
      </c>
      <c r="J16" s="27">
        <v>2</v>
      </c>
      <c r="K16" s="27">
        <v>38</v>
      </c>
      <c r="L16" s="27">
        <v>50</v>
      </c>
      <c r="M16" s="27">
        <v>0</v>
      </c>
      <c r="N16" s="27">
        <v>2</v>
      </c>
      <c r="O16" s="27">
        <v>2</v>
      </c>
      <c r="P16" s="27">
        <v>2</v>
      </c>
      <c r="Q16" s="28">
        <v>0</v>
      </c>
      <c r="R16" s="28">
        <v>0</v>
      </c>
    </row>
    <row r="17" spans="1:18" ht="17.25">
      <c r="A17" s="9"/>
      <c r="B17" s="56" t="s">
        <v>46</v>
      </c>
      <c r="C17" s="23">
        <v>21</v>
      </c>
      <c r="D17" s="29">
        <v>491</v>
      </c>
      <c r="E17" s="30">
        <f t="shared" si="0"/>
        <v>1152</v>
      </c>
      <c r="F17" s="27">
        <v>625</v>
      </c>
      <c r="G17" s="27">
        <v>527</v>
      </c>
      <c r="H17" s="33">
        <f t="shared" si="1"/>
        <v>92</v>
      </c>
      <c r="I17" s="27">
        <v>1</v>
      </c>
      <c r="J17" s="27">
        <v>4</v>
      </c>
      <c r="K17" s="27">
        <v>46</v>
      </c>
      <c r="L17" s="27">
        <v>41</v>
      </c>
      <c r="M17" s="27">
        <v>4</v>
      </c>
      <c r="N17" s="27">
        <v>0</v>
      </c>
      <c r="O17" s="27">
        <v>0</v>
      </c>
      <c r="P17" s="27">
        <v>3</v>
      </c>
      <c r="Q17" s="28">
        <v>0</v>
      </c>
      <c r="R17" s="28">
        <v>0</v>
      </c>
    </row>
    <row r="18" spans="1:18" ht="17.25">
      <c r="A18" s="9"/>
      <c r="B18" s="56" t="s">
        <v>47</v>
      </c>
      <c r="C18" s="24">
        <v>24</v>
      </c>
      <c r="D18" s="29">
        <v>518</v>
      </c>
      <c r="E18" s="30">
        <f t="shared" si="0"/>
        <v>1268</v>
      </c>
      <c r="F18" s="27">
        <v>664</v>
      </c>
      <c r="G18" s="27">
        <v>604</v>
      </c>
      <c r="H18" s="33">
        <f t="shared" si="1"/>
        <v>38</v>
      </c>
      <c r="I18" s="27">
        <v>0</v>
      </c>
      <c r="J18" s="27">
        <v>1</v>
      </c>
      <c r="K18" s="27">
        <v>17</v>
      </c>
      <c r="L18" s="27">
        <v>20</v>
      </c>
      <c r="M18" s="27">
        <v>2</v>
      </c>
      <c r="N18" s="27">
        <v>7</v>
      </c>
      <c r="O18" s="27">
        <v>1</v>
      </c>
      <c r="P18" s="27">
        <v>1</v>
      </c>
      <c r="Q18" s="28">
        <v>0</v>
      </c>
      <c r="R18" s="28">
        <v>0</v>
      </c>
    </row>
    <row r="19" spans="1:18" ht="17.25">
      <c r="A19" s="9"/>
      <c r="B19" s="56" t="s">
        <v>48</v>
      </c>
      <c r="C19" s="21">
        <v>13</v>
      </c>
      <c r="D19" s="29">
        <v>392</v>
      </c>
      <c r="E19" s="30">
        <f t="shared" si="0"/>
        <v>1025</v>
      </c>
      <c r="F19" s="27">
        <v>549</v>
      </c>
      <c r="G19" s="27">
        <v>476</v>
      </c>
      <c r="H19" s="33">
        <f t="shared" si="1"/>
        <v>64</v>
      </c>
      <c r="I19" s="27">
        <v>5</v>
      </c>
      <c r="J19" s="27">
        <v>3</v>
      </c>
      <c r="K19" s="27">
        <v>26</v>
      </c>
      <c r="L19" s="27">
        <v>30</v>
      </c>
      <c r="M19" s="27">
        <v>2</v>
      </c>
      <c r="N19" s="27">
        <v>3</v>
      </c>
      <c r="O19" s="27">
        <v>0</v>
      </c>
      <c r="P19" s="27">
        <v>2</v>
      </c>
      <c r="Q19" s="28">
        <v>0</v>
      </c>
      <c r="R19" s="28">
        <v>0</v>
      </c>
    </row>
    <row r="20" spans="1:18" ht="17.25">
      <c r="A20" s="9"/>
      <c r="B20" s="56" t="s">
        <v>49</v>
      </c>
      <c r="C20" s="23">
        <v>24</v>
      </c>
      <c r="D20" s="29">
        <v>704</v>
      </c>
      <c r="E20" s="30">
        <f t="shared" si="0"/>
        <v>1719</v>
      </c>
      <c r="F20" s="27">
        <v>925</v>
      </c>
      <c r="G20" s="27">
        <v>794</v>
      </c>
      <c r="H20" s="33">
        <f t="shared" si="1"/>
        <v>152</v>
      </c>
      <c r="I20" s="27">
        <v>3</v>
      </c>
      <c r="J20" s="27">
        <v>4</v>
      </c>
      <c r="K20" s="27">
        <v>73</v>
      </c>
      <c r="L20" s="27">
        <v>72</v>
      </c>
      <c r="M20" s="27">
        <v>1</v>
      </c>
      <c r="N20" s="27">
        <v>4</v>
      </c>
      <c r="O20" s="27">
        <v>1</v>
      </c>
      <c r="P20" s="27">
        <v>2</v>
      </c>
      <c r="Q20" s="28">
        <v>0</v>
      </c>
      <c r="R20" s="28">
        <v>1</v>
      </c>
    </row>
    <row r="21" spans="1:18" ht="17.25">
      <c r="A21" s="9"/>
      <c r="B21" s="56" t="s">
        <v>50</v>
      </c>
      <c r="C21" s="24">
        <v>18</v>
      </c>
      <c r="D21" s="29">
        <v>484</v>
      </c>
      <c r="E21" s="30">
        <f t="shared" si="0"/>
        <v>1094</v>
      </c>
      <c r="F21" s="27">
        <v>553</v>
      </c>
      <c r="G21" s="27">
        <v>541</v>
      </c>
      <c r="H21" s="33">
        <f t="shared" si="1"/>
        <v>40</v>
      </c>
      <c r="I21" s="27">
        <v>2</v>
      </c>
      <c r="J21" s="27">
        <v>2</v>
      </c>
      <c r="K21" s="27">
        <v>18</v>
      </c>
      <c r="L21" s="27">
        <v>18</v>
      </c>
      <c r="M21" s="27">
        <v>2</v>
      </c>
      <c r="N21" s="27">
        <v>6</v>
      </c>
      <c r="O21" s="27">
        <v>0</v>
      </c>
      <c r="P21" s="27">
        <v>2</v>
      </c>
      <c r="Q21" s="28">
        <v>0</v>
      </c>
      <c r="R21" s="28">
        <v>0</v>
      </c>
    </row>
    <row r="22" spans="1:18" ht="17.25">
      <c r="A22" s="9"/>
      <c r="B22" s="56" t="s">
        <v>51</v>
      </c>
      <c r="C22" s="24">
        <v>26</v>
      </c>
      <c r="D22" s="29">
        <v>737</v>
      </c>
      <c r="E22" s="30">
        <f t="shared" si="0"/>
        <v>1810</v>
      </c>
      <c r="F22" s="27">
        <v>994</v>
      </c>
      <c r="G22" s="27">
        <v>816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3</v>
      </c>
      <c r="N22" s="27">
        <v>0</v>
      </c>
      <c r="O22" s="27">
        <v>0</v>
      </c>
      <c r="P22" s="27">
        <v>0</v>
      </c>
      <c r="Q22" s="28">
        <v>0</v>
      </c>
      <c r="R22" s="28">
        <v>0</v>
      </c>
    </row>
    <row r="23" spans="1:18" ht="17.25">
      <c r="A23" s="9"/>
      <c r="B23" s="56" t="s">
        <v>52</v>
      </c>
      <c r="C23" s="24">
        <v>7</v>
      </c>
      <c r="D23" s="29">
        <v>166</v>
      </c>
      <c r="E23" s="30">
        <f t="shared" si="0"/>
        <v>354</v>
      </c>
      <c r="F23" s="27">
        <v>199</v>
      </c>
      <c r="G23" s="27">
        <v>155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1</v>
      </c>
      <c r="N23" s="27">
        <v>2</v>
      </c>
      <c r="O23" s="27">
        <v>0</v>
      </c>
      <c r="P23" s="27">
        <v>1</v>
      </c>
      <c r="Q23" s="28">
        <v>0</v>
      </c>
      <c r="R23" s="28">
        <v>0</v>
      </c>
    </row>
    <row r="24" spans="1:18" ht="17.25">
      <c r="B24" s="32" t="s">
        <v>53</v>
      </c>
      <c r="C24" s="31">
        <f t="shared" ref="C24:R24" si="2">SUM(C12:C23)</f>
        <v>221</v>
      </c>
      <c r="D24" s="31">
        <f t="shared" si="2"/>
        <v>5642</v>
      </c>
      <c r="E24" s="31">
        <f t="shared" si="2"/>
        <v>13604</v>
      </c>
      <c r="F24" s="31">
        <f t="shared" si="2"/>
        <v>7340</v>
      </c>
      <c r="G24" s="31">
        <f t="shared" si="2"/>
        <v>6264</v>
      </c>
      <c r="H24" s="31">
        <f t="shared" si="2"/>
        <v>543</v>
      </c>
      <c r="I24" s="31">
        <f t="shared" si="2"/>
        <v>13</v>
      </c>
      <c r="J24" s="31">
        <f t="shared" si="2"/>
        <v>23</v>
      </c>
      <c r="K24" s="31">
        <f t="shared" si="2"/>
        <v>240</v>
      </c>
      <c r="L24" s="31">
        <f t="shared" si="2"/>
        <v>267</v>
      </c>
      <c r="M24" s="31">
        <f t="shared" si="2"/>
        <v>23</v>
      </c>
      <c r="N24" s="31">
        <f t="shared" si="2"/>
        <v>31</v>
      </c>
      <c r="O24" s="31">
        <f t="shared" si="2"/>
        <v>6</v>
      </c>
      <c r="P24" s="31">
        <f t="shared" si="2"/>
        <v>22</v>
      </c>
      <c r="Q24" s="31">
        <f t="shared" si="2"/>
        <v>0</v>
      </c>
      <c r="R24" s="31">
        <f t="shared" si="2"/>
        <v>2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12" t="s">
        <v>120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121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122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123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124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125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31.5">
      <c r="B11" s="19" t="s">
        <v>55</v>
      </c>
      <c r="C11" s="19" t="s">
        <v>56</v>
      </c>
      <c r="D11" s="19" t="s">
        <v>57</v>
      </c>
      <c r="E11" s="20" t="s">
        <v>58</v>
      </c>
      <c r="F11" s="19" t="s">
        <v>59</v>
      </c>
      <c r="G11" s="19" t="s">
        <v>60</v>
      </c>
      <c r="H11" s="20" t="s">
        <v>61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62</v>
      </c>
      <c r="N11" s="19" t="s">
        <v>63</v>
      </c>
      <c r="O11" s="19" t="s">
        <v>64</v>
      </c>
      <c r="P11" s="19" t="s">
        <v>65</v>
      </c>
      <c r="Q11" s="20" t="s">
        <v>66</v>
      </c>
      <c r="R11" s="20" t="s">
        <v>67</v>
      </c>
    </row>
    <row r="12" spans="1:18" ht="17.25">
      <c r="B12" s="56" t="s">
        <v>68</v>
      </c>
      <c r="C12" s="21">
        <v>12</v>
      </c>
      <c r="D12" s="29">
        <v>357</v>
      </c>
      <c r="E12" s="30">
        <f t="shared" ref="E12:E23" si="0">F12+G12</f>
        <v>848</v>
      </c>
      <c r="F12" s="27">
        <v>490</v>
      </c>
      <c r="G12" s="27">
        <v>358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1</v>
      </c>
      <c r="N12" s="27">
        <v>1</v>
      </c>
      <c r="O12" s="55">
        <v>0</v>
      </c>
      <c r="P12" s="55">
        <v>0</v>
      </c>
      <c r="Q12" s="55">
        <v>1</v>
      </c>
      <c r="R12" s="55">
        <v>0</v>
      </c>
    </row>
    <row r="13" spans="1:18" ht="17.25">
      <c r="A13" s="9"/>
      <c r="B13" s="56" t="s">
        <v>69</v>
      </c>
      <c r="C13" s="23">
        <v>12</v>
      </c>
      <c r="D13" s="29">
        <v>303</v>
      </c>
      <c r="E13" s="30">
        <f t="shared" si="0"/>
        <v>774</v>
      </c>
      <c r="F13" s="27">
        <v>416</v>
      </c>
      <c r="G13" s="27">
        <v>358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0</v>
      </c>
      <c r="N13" s="27">
        <v>2</v>
      </c>
      <c r="O13" s="55">
        <v>0</v>
      </c>
      <c r="P13" s="55">
        <v>2</v>
      </c>
      <c r="Q13" s="55">
        <v>1</v>
      </c>
      <c r="R13" s="55">
        <v>0</v>
      </c>
    </row>
    <row r="14" spans="1:18" ht="17.25">
      <c r="A14" s="9"/>
      <c r="B14" s="56" t="s">
        <v>70</v>
      </c>
      <c r="C14" s="21">
        <v>10</v>
      </c>
      <c r="D14" s="29">
        <v>294</v>
      </c>
      <c r="E14" s="30">
        <f t="shared" si="0"/>
        <v>705</v>
      </c>
      <c r="F14" s="27">
        <v>377</v>
      </c>
      <c r="G14" s="27">
        <v>328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</v>
      </c>
      <c r="N14" s="27">
        <v>3</v>
      </c>
      <c r="O14" s="55">
        <v>1</v>
      </c>
      <c r="P14" s="55">
        <v>0</v>
      </c>
      <c r="Q14" s="55">
        <v>0</v>
      </c>
      <c r="R14" s="55">
        <v>0</v>
      </c>
    </row>
    <row r="15" spans="1:18" ht="17.25">
      <c r="A15" s="9"/>
      <c r="B15" s="56" t="s">
        <v>71</v>
      </c>
      <c r="C15" s="23">
        <v>27</v>
      </c>
      <c r="D15" s="29">
        <v>531</v>
      </c>
      <c r="E15" s="30">
        <f t="shared" si="0"/>
        <v>1171</v>
      </c>
      <c r="F15" s="27">
        <v>637</v>
      </c>
      <c r="G15" s="27">
        <v>534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2</v>
      </c>
      <c r="N15" s="27">
        <v>13</v>
      </c>
      <c r="O15" s="55">
        <v>0</v>
      </c>
      <c r="P15" s="55">
        <v>1</v>
      </c>
      <c r="Q15" s="55">
        <v>1</v>
      </c>
      <c r="R15" s="55">
        <v>1</v>
      </c>
    </row>
    <row r="16" spans="1:18" ht="17.25">
      <c r="A16" s="9"/>
      <c r="B16" s="56" t="s">
        <v>72</v>
      </c>
      <c r="C16" s="21">
        <v>27</v>
      </c>
      <c r="D16" s="29">
        <v>662</v>
      </c>
      <c r="E16" s="30">
        <f t="shared" si="0"/>
        <v>1659</v>
      </c>
      <c r="F16" s="27">
        <v>900</v>
      </c>
      <c r="G16" s="27">
        <v>759</v>
      </c>
      <c r="H16" s="33">
        <f t="shared" si="1"/>
        <v>92</v>
      </c>
      <c r="I16" s="27">
        <v>1</v>
      </c>
      <c r="J16" s="27">
        <v>2</v>
      </c>
      <c r="K16" s="27">
        <v>39</v>
      </c>
      <c r="L16" s="27">
        <v>50</v>
      </c>
      <c r="M16" s="27">
        <v>4</v>
      </c>
      <c r="N16" s="27">
        <v>8</v>
      </c>
      <c r="O16" s="55">
        <v>1</v>
      </c>
      <c r="P16" s="55">
        <v>4</v>
      </c>
      <c r="Q16" s="55">
        <v>0</v>
      </c>
      <c r="R16" s="55">
        <v>0</v>
      </c>
    </row>
    <row r="17" spans="1:18" ht="17.25">
      <c r="A17" s="9"/>
      <c r="B17" s="56" t="s">
        <v>73</v>
      </c>
      <c r="C17" s="23">
        <v>21</v>
      </c>
      <c r="D17" s="29">
        <v>491</v>
      </c>
      <c r="E17" s="30">
        <f t="shared" si="0"/>
        <v>1149</v>
      </c>
      <c r="F17" s="27">
        <v>622</v>
      </c>
      <c r="G17" s="27">
        <v>527</v>
      </c>
      <c r="H17" s="33">
        <f t="shared" si="1"/>
        <v>92</v>
      </c>
      <c r="I17" s="27">
        <v>1</v>
      </c>
      <c r="J17" s="27">
        <v>4</v>
      </c>
      <c r="K17" s="27">
        <v>46</v>
      </c>
      <c r="L17" s="27">
        <v>41</v>
      </c>
      <c r="M17" s="27">
        <v>2</v>
      </c>
      <c r="N17" s="27">
        <v>5</v>
      </c>
      <c r="O17" s="55">
        <v>0</v>
      </c>
      <c r="P17" s="55">
        <v>1</v>
      </c>
      <c r="Q17" s="55">
        <v>0</v>
      </c>
      <c r="R17" s="55">
        <v>0</v>
      </c>
    </row>
    <row r="18" spans="1:18" ht="17.25">
      <c r="A18" s="9"/>
      <c r="B18" s="56" t="s">
        <v>74</v>
      </c>
      <c r="C18" s="24">
        <v>24</v>
      </c>
      <c r="D18" s="29">
        <v>518</v>
      </c>
      <c r="E18" s="30">
        <f t="shared" si="0"/>
        <v>1267</v>
      </c>
      <c r="F18" s="27">
        <v>664</v>
      </c>
      <c r="G18" s="27">
        <v>603</v>
      </c>
      <c r="H18" s="33">
        <f t="shared" si="1"/>
        <v>39</v>
      </c>
      <c r="I18" s="27">
        <v>0</v>
      </c>
      <c r="J18" s="27">
        <v>1</v>
      </c>
      <c r="K18" s="27">
        <v>18</v>
      </c>
      <c r="L18" s="27">
        <v>20</v>
      </c>
      <c r="M18" s="27">
        <v>2</v>
      </c>
      <c r="N18" s="27">
        <v>3</v>
      </c>
      <c r="O18" s="55">
        <v>0</v>
      </c>
      <c r="P18" s="55">
        <v>4</v>
      </c>
      <c r="Q18" s="55">
        <v>1</v>
      </c>
      <c r="R18" s="55">
        <v>0</v>
      </c>
    </row>
    <row r="19" spans="1:18" ht="17.25">
      <c r="A19" s="9"/>
      <c r="B19" s="56" t="s">
        <v>75</v>
      </c>
      <c r="C19" s="21">
        <v>13</v>
      </c>
      <c r="D19" s="29">
        <v>389</v>
      </c>
      <c r="E19" s="30">
        <f t="shared" si="0"/>
        <v>1020</v>
      </c>
      <c r="F19" s="27">
        <v>547</v>
      </c>
      <c r="G19" s="27">
        <v>473</v>
      </c>
      <c r="H19" s="33">
        <f t="shared" si="1"/>
        <v>64</v>
      </c>
      <c r="I19" s="27">
        <v>5</v>
      </c>
      <c r="J19" s="27">
        <v>3</v>
      </c>
      <c r="K19" s="27">
        <v>26</v>
      </c>
      <c r="L19" s="27">
        <v>30</v>
      </c>
      <c r="M19" s="27">
        <v>1</v>
      </c>
      <c r="N19" s="27">
        <v>3</v>
      </c>
      <c r="O19" s="55">
        <v>0</v>
      </c>
      <c r="P19" s="55">
        <v>1</v>
      </c>
      <c r="Q19" s="55">
        <v>0</v>
      </c>
      <c r="R19" s="55">
        <v>0</v>
      </c>
    </row>
    <row r="20" spans="1:18" ht="17.25">
      <c r="A20" s="9"/>
      <c r="B20" s="56" t="s">
        <v>76</v>
      </c>
      <c r="C20" s="23">
        <v>24</v>
      </c>
      <c r="D20" s="29">
        <v>703</v>
      </c>
      <c r="E20" s="30">
        <f t="shared" si="0"/>
        <v>1714</v>
      </c>
      <c r="F20" s="27">
        <v>923</v>
      </c>
      <c r="G20" s="27">
        <v>791</v>
      </c>
      <c r="H20" s="33">
        <f t="shared" si="1"/>
        <v>151</v>
      </c>
      <c r="I20" s="27">
        <v>3</v>
      </c>
      <c r="J20" s="27">
        <v>4</v>
      </c>
      <c r="K20" s="27">
        <v>72</v>
      </c>
      <c r="L20" s="27">
        <v>72</v>
      </c>
      <c r="M20" s="27">
        <v>1</v>
      </c>
      <c r="N20" s="27">
        <v>1</v>
      </c>
      <c r="O20" s="55">
        <v>1</v>
      </c>
      <c r="P20" s="55">
        <v>2</v>
      </c>
      <c r="Q20" s="55">
        <v>3</v>
      </c>
      <c r="R20" s="55">
        <v>0</v>
      </c>
    </row>
    <row r="21" spans="1:18" ht="17.25">
      <c r="A21" s="9"/>
      <c r="B21" s="56" t="s">
        <v>77</v>
      </c>
      <c r="C21" s="24">
        <v>18</v>
      </c>
      <c r="D21" s="29">
        <v>484</v>
      </c>
      <c r="E21" s="30">
        <f t="shared" si="0"/>
        <v>1092</v>
      </c>
      <c r="F21" s="27">
        <v>551</v>
      </c>
      <c r="G21" s="27">
        <v>541</v>
      </c>
      <c r="H21" s="33">
        <f t="shared" si="1"/>
        <v>40</v>
      </c>
      <c r="I21" s="27">
        <v>2</v>
      </c>
      <c r="J21" s="27">
        <v>2</v>
      </c>
      <c r="K21" s="27">
        <v>18</v>
      </c>
      <c r="L21" s="27">
        <v>18</v>
      </c>
      <c r="M21" s="27">
        <v>0</v>
      </c>
      <c r="N21" s="27">
        <v>1</v>
      </c>
      <c r="O21" s="55">
        <v>1</v>
      </c>
      <c r="P21" s="55">
        <v>2</v>
      </c>
      <c r="Q21" s="55">
        <v>0</v>
      </c>
      <c r="R21" s="55">
        <v>0</v>
      </c>
    </row>
    <row r="22" spans="1:18" ht="17.25">
      <c r="A22" s="9"/>
      <c r="B22" s="56" t="s">
        <v>78</v>
      </c>
      <c r="C22" s="24">
        <v>26</v>
      </c>
      <c r="D22" s="29">
        <v>737</v>
      </c>
      <c r="E22" s="30">
        <f t="shared" si="0"/>
        <v>1811</v>
      </c>
      <c r="F22" s="27">
        <v>993</v>
      </c>
      <c r="G22" s="27">
        <v>818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7</v>
      </c>
      <c r="N22" s="27">
        <v>8</v>
      </c>
      <c r="O22" s="55">
        <v>0</v>
      </c>
      <c r="P22" s="55">
        <v>0</v>
      </c>
      <c r="Q22" s="55">
        <v>1</v>
      </c>
      <c r="R22" s="55">
        <v>2</v>
      </c>
    </row>
    <row r="23" spans="1:18" ht="17.25">
      <c r="A23" s="9"/>
      <c r="B23" s="56" t="s">
        <v>79</v>
      </c>
      <c r="C23" s="24">
        <v>7</v>
      </c>
      <c r="D23" s="29">
        <v>165</v>
      </c>
      <c r="E23" s="30">
        <f t="shared" si="0"/>
        <v>354</v>
      </c>
      <c r="F23" s="27">
        <v>197</v>
      </c>
      <c r="G23" s="27">
        <v>157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2</v>
      </c>
      <c r="N23" s="27">
        <v>2</v>
      </c>
      <c r="O23" s="55">
        <v>0</v>
      </c>
      <c r="P23" s="55">
        <v>0</v>
      </c>
      <c r="Q23" s="55">
        <v>1</v>
      </c>
      <c r="R23" s="55">
        <v>1</v>
      </c>
    </row>
    <row r="24" spans="1:18" ht="17.25">
      <c r="B24" s="32" t="s">
        <v>80</v>
      </c>
      <c r="C24" s="31">
        <f t="shared" ref="C24:R24" si="2">SUM(C12:C23)</f>
        <v>221</v>
      </c>
      <c r="D24" s="31">
        <f t="shared" si="2"/>
        <v>5634</v>
      </c>
      <c r="E24" s="31">
        <f t="shared" si="2"/>
        <v>13564</v>
      </c>
      <c r="F24" s="31">
        <f t="shared" si="2"/>
        <v>7317</v>
      </c>
      <c r="G24" s="31">
        <f t="shared" si="2"/>
        <v>6247</v>
      </c>
      <c r="H24" s="31">
        <f t="shared" si="2"/>
        <v>544</v>
      </c>
      <c r="I24" s="31">
        <f t="shared" si="2"/>
        <v>13</v>
      </c>
      <c r="J24" s="31">
        <f t="shared" si="2"/>
        <v>23</v>
      </c>
      <c r="K24" s="31">
        <f t="shared" si="2"/>
        <v>241</v>
      </c>
      <c r="L24" s="31">
        <f t="shared" si="2"/>
        <v>267</v>
      </c>
      <c r="M24" s="31">
        <f t="shared" si="2"/>
        <v>23</v>
      </c>
      <c r="N24" s="31">
        <f t="shared" si="2"/>
        <v>50</v>
      </c>
      <c r="O24" s="31">
        <f t="shared" si="2"/>
        <v>4</v>
      </c>
      <c r="P24" s="31">
        <f t="shared" si="2"/>
        <v>17</v>
      </c>
      <c r="Q24" s="31">
        <f t="shared" si="2"/>
        <v>9</v>
      </c>
      <c r="R24" s="31">
        <f t="shared" si="2"/>
        <v>4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126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3.1" customHeight="1">
      <c r="B5" s="12" t="s">
        <v>127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128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129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130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131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132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31.5">
      <c r="B11" s="19" t="s">
        <v>55</v>
      </c>
      <c r="C11" s="19" t="s">
        <v>56</v>
      </c>
      <c r="D11" s="19" t="s">
        <v>57</v>
      </c>
      <c r="E11" s="20" t="s">
        <v>58</v>
      </c>
      <c r="F11" s="19" t="s">
        <v>59</v>
      </c>
      <c r="G11" s="19" t="s">
        <v>60</v>
      </c>
      <c r="H11" s="20" t="s">
        <v>61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62</v>
      </c>
      <c r="N11" s="19" t="s">
        <v>63</v>
      </c>
      <c r="O11" s="19" t="s">
        <v>64</v>
      </c>
      <c r="P11" s="19" t="s">
        <v>65</v>
      </c>
      <c r="Q11" s="20" t="s">
        <v>66</v>
      </c>
      <c r="R11" s="20" t="s">
        <v>67</v>
      </c>
    </row>
    <row r="12" spans="1:18" ht="17.25">
      <c r="B12" s="56" t="s">
        <v>68</v>
      </c>
      <c r="C12" s="21">
        <v>12</v>
      </c>
      <c r="D12" s="29">
        <v>356</v>
      </c>
      <c r="E12" s="30">
        <f t="shared" ref="E12:E23" si="0">F12+G12</f>
        <v>844</v>
      </c>
      <c r="F12" s="27">
        <v>487</v>
      </c>
      <c r="G12" s="27">
        <v>357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1</v>
      </c>
      <c r="N12" s="27">
        <v>3</v>
      </c>
      <c r="O12" s="27">
        <v>0</v>
      </c>
      <c r="P12" s="27">
        <v>2</v>
      </c>
      <c r="Q12" s="28">
        <v>0</v>
      </c>
      <c r="R12" s="28">
        <v>0</v>
      </c>
    </row>
    <row r="13" spans="1:18" ht="17.25">
      <c r="A13" s="9"/>
      <c r="B13" s="56" t="s">
        <v>69</v>
      </c>
      <c r="C13" s="23">
        <v>12</v>
      </c>
      <c r="D13" s="29">
        <v>306</v>
      </c>
      <c r="E13" s="30">
        <f t="shared" si="0"/>
        <v>781</v>
      </c>
      <c r="F13" s="27">
        <v>419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6</v>
      </c>
      <c r="N13" s="27">
        <v>1</v>
      </c>
      <c r="O13" s="27">
        <v>0</v>
      </c>
      <c r="P13" s="27">
        <v>0</v>
      </c>
      <c r="Q13" s="28">
        <v>1</v>
      </c>
      <c r="R13" s="28">
        <v>1</v>
      </c>
    </row>
    <row r="14" spans="1:18" ht="17.25">
      <c r="A14" s="9"/>
      <c r="B14" s="56" t="s">
        <v>70</v>
      </c>
      <c r="C14" s="21">
        <v>10</v>
      </c>
      <c r="D14" s="29">
        <v>294</v>
      </c>
      <c r="E14" s="30">
        <f t="shared" si="0"/>
        <v>705</v>
      </c>
      <c r="F14" s="27">
        <v>377</v>
      </c>
      <c r="G14" s="27">
        <v>328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  <c r="R14" s="28">
        <v>0</v>
      </c>
    </row>
    <row r="15" spans="1:18" ht="17.25">
      <c r="A15" s="9"/>
      <c r="B15" s="56" t="s">
        <v>71</v>
      </c>
      <c r="C15" s="23">
        <v>27</v>
      </c>
      <c r="D15" s="29">
        <v>531</v>
      </c>
      <c r="E15" s="30">
        <f t="shared" si="0"/>
        <v>1171</v>
      </c>
      <c r="F15" s="27">
        <v>637</v>
      </c>
      <c r="G15" s="27">
        <v>534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1</v>
      </c>
      <c r="N15" s="27">
        <v>3</v>
      </c>
      <c r="O15" s="27">
        <v>0</v>
      </c>
      <c r="P15" s="27">
        <v>0</v>
      </c>
      <c r="Q15" s="28">
        <v>0</v>
      </c>
      <c r="R15" s="28">
        <v>0</v>
      </c>
    </row>
    <row r="16" spans="1:18" ht="17.25">
      <c r="A16" s="9"/>
      <c r="B16" s="56" t="s">
        <v>72</v>
      </c>
      <c r="C16" s="21">
        <v>27</v>
      </c>
      <c r="D16" s="29">
        <v>663</v>
      </c>
      <c r="E16" s="30">
        <f t="shared" si="0"/>
        <v>1654</v>
      </c>
      <c r="F16" s="27">
        <v>898</v>
      </c>
      <c r="G16" s="27">
        <v>756</v>
      </c>
      <c r="H16" s="33">
        <f t="shared" si="1"/>
        <v>93</v>
      </c>
      <c r="I16" s="27">
        <v>1</v>
      </c>
      <c r="J16" s="27">
        <v>2</v>
      </c>
      <c r="K16" s="27">
        <v>40</v>
      </c>
      <c r="L16" s="27">
        <v>50</v>
      </c>
      <c r="M16" s="27">
        <v>2</v>
      </c>
      <c r="N16" s="27">
        <v>3</v>
      </c>
      <c r="O16" s="27">
        <v>2</v>
      </c>
      <c r="P16" s="27">
        <v>4</v>
      </c>
      <c r="Q16" s="28">
        <v>1</v>
      </c>
      <c r="R16" s="28">
        <v>0</v>
      </c>
    </row>
    <row r="17" spans="1:18" ht="17.25">
      <c r="A17" s="9"/>
      <c r="B17" s="56" t="s">
        <v>73</v>
      </c>
      <c r="C17" s="23">
        <v>21</v>
      </c>
      <c r="D17" s="29">
        <v>489</v>
      </c>
      <c r="E17" s="30">
        <f t="shared" si="0"/>
        <v>1149</v>
      </c>
      <c r="F17" s="27">
        <v>624</v>
      </c>
      <c r="G17" s="27">
        <v>525</v>
      </c>
      <c r="H17" s="33">
        <f t="shared" si="1"/>
        <v>93</v>
      </c>
      <c r="I17" s="27">
        <v>1</v>
      </c>
      <c r="J17" s="27">
        <v>4</v>
      </c>
      <c r="K17" s="27">
        <v>47</v>
      </c>
      <c r="L17" s="27">
        <v>41</v>
      </c>
      <c r="M17" s="27">
        <v>2</v>
      </c>
      <c r="N17" s="27">
        <v>1</v>
      </c>
      <c r="O17" s="27">
        <v>1</v>
      </c>
      <c r="P17" s="27">
        <v>2</v>
      </c>
      <c r="Q17" s="28">
        <v>1</v>
      </c>
      <c r="R17" s="28">
        <v>0</v>
      </c>
    </row>
    <row r="18" spans="1:18" ht="17.25">
      <c r="A18" s="9"/>
      <c r="B18" s="56" t="s">
        <v>74</v>
      </c>
      <c r="C18" s="24">
        <v>24</v>
      </c>
      <c r="D18" s="29">
        <v>516</v>
      </c>
      <c r="E18" s="30">
        <f t="shared" si="0"/>
        <v>1254</v>
      </c>
      <c r="F18" s="27">
        <v>655</v>
      </c>
      <c r="G18" s="27">
        <v>599</v>
      </c>
      <c r="H18" s="33">
        <f t="shared" si="1"/>
        <v>39</v>
      </c>
      <c r="I18" s="27">
        <v>0</v>
      </c>
      <c r="J18" s="27">
        <v>1</v>
      </c>
      <c r="K18" s="27">
        <v>18</v>
      </c>
      <c r="L18" s="27">
        <v>20</v>
      </c>
      <c r="M18" s="27">
        <v>3</v>
      </c>
      <c r="N18" s="27">
        <v>11</v>
      </c>
      <c r="O18" s="27">
        <v>0</v>
      </c>
      <c r="P18" s="27">
        <v>1</v>
      </c>
      <c r="Q18" s="28">
        <v>0</v>
      </c>
      <c r="R18" s="28">
        <v>2</v>
      </c>
    </row>
    <row r="19" spans="1:18" ht="17.25">
      <c r="A19" s="9"/>
      <c r="B19" s="56" t="s">
        <v>75</v>
      </c>
      <c r="C19" s="21">
        <v>13</v>
      </c>
      <c r="D19" s="29">
        <v>386</v>
      </c>
      <c r="E19" s="30">
        <f t="shared" si="0"/>
        <v>1018</v>
      </c>
      <c r="F19" s="27">
        <v>548</v>
      </c>
      <c r="G19" s="27">
        <v>470</v>
      </c>
      <c r="H19" s="33">
        <f t="shared" si="1"/>
        <v>63</v>
      </c>
      <c r="I19" s="27">
        <v>5</v>
      </c>
      <c r="J19" s="27">
        <v>3</v>
      </c>
      <c r="K19" s="27">
        <v>26</v>
      </c>
      <c r="L19" s="27">
        <v>29</v>
      </c>
      <c r="M19" s="27">
        <v>1</v>
      </c>
      <c r="N19" s="27">
        <v>3</v>
      </c>
      <c r="O19" s="27">
        <v>1</v>
      </c>
      <c r="P19" s="27">
        <v>2</v>
      </c>
      <c r="Q19" s="28">
        <v>0</v>
      </c>
      <c r="R19" s="28">
        <v>1</v>
      </c>
    </row>
    <row r="20" spans="1:18" ht="17.25">
      <c r="A20" s="9"/>
      <c r="B20" s="56" t="s">
        <v>76</v>
      </c>
      <c r="C20" s="23">
        <v>24</v>
      </c>
      <c r="D20" s="29">
        <v>708</v>
      </c>
      <c r="E20" s="30">
        <f t="shared" si="0"/>
        <v>1714</v>
      </c>
      <c r="F20" s="27">
        <v>920</v>
      </c>
      <c r="G20" s="27">
        <v>794</v>
      </c>
      <c r="H20" s="33">
        <f t="shared" si="1"/>
        <v>148</v>
      </c>
      <c r="I20" s="27">
        <v>3</v>
      </c>
      <c r="J20" s="27">
        <v>4</v>
      </c>
      <c r="K20" s="27">
        <v>70</v>
      </c>
      <c r="L20" s="27">
        <v>71</v>
      </c>
      <c r="M20" s="27">
        <v>7</v>
      </c>
      <c r="N20" s="27">
        <v>4</v>
      </c>
      <c r="O20" s="27">
        <v>0</v>
      </c>
      <c r="P20" s="27">
        <v>3</v>
      </c>
      <c r="Q20" s="28">
        <v>1</v>
      </c>
      <c r="R20" s="28">
        <v>0</v>
      </c>
    </row>
    <row r="21" spans="1:18" ht="17.25">
      <c r="A21" s="9"/>
      <c r="B21" s="56" t="s">
        <v>77</v>
      </c>
      <c r="C21" s="24">
        <v>18</v>
      </c>
      <c r="D21" s="29">
        <v>485</v>
      </c>
      <c r="E21" s="30">
        <f t="shared" si="0"/>
        <v>1098</v>
      </c>
      <c r="F21" s="27">
        <v>553</v>
      </c>
      <c r="G21" s="27">
        <v>545</v>
      </c>
      <c r="H21" s="33">
        <f t="shared" si="1"/>
        <v>40</v>
      </c>
      <c r="I21" s="27">
        <v>2</v>
      </c>
      <c r="J21" s="27">
        <v>2</v>
      </c>
      <c r="K21" s="27">
        <v>18</v>
      </c>
      <c r="L21" s="27">
        <v>18</v>
      </c>
      <c r="M21" s="27">
        <v>3</v>
      </c>
      <c r="N21" s="27">
        <v>0</v>
      </c>
      <c r="O21" s="27">
        <v>3</v>
      </c>
      <c r="P21" s="27">
        <v>0</v>
      </c>
      <c r="Q21" s="28">
        <v>0</v>
      </c>
      <c r="R21" s="28">
        <v>0</v>
      </c>
    </row>
    <row r="22" spans="1:18" ht="17.25">
      <c r="A22" s="9"/>
      <c r="B22" s="56" t="s">
        <v>78</v>
      </c>
      <c r="C22" s="24">
        <v>26</v>
      </c>
      <c r="D22" s="29">
        <v>739</v>
      </c>
      <c r="E22" s="30">
        <f t="shared" si="0"/>
        <v>1816</v>
      </c>
      <c r="F22" s="27">
        <v>995</v>
      </c>
      <c r="G22" s="27">
        <v>821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3</v>
      </c>
      <c r="N22" s="27">
        <v>1</v>
      </c>
      <c r="O22" s="27">
        <v>3</v>
      </c>
      <c r="P22" s="27">
        <v>1</v>
      </c>
      <c r="Q22" s="28">
        <v>3</v>
      </c>
      <c r="R22" s="28">
        <v>0</v>
      </c>
    </row>
    <row r="23" spans="1:18" ht="17.25">
      <c r="A23" s="9"/>
      <c r="B23" s="56" t="s">
        <v>79</v>
      </c>
      <c r="C23" s="24">
        <v>7</v>
      </c>
      <c r="D23" s="29">
        <v>165</v>
      </c>
      <c r="E23" s="30">
        <f t="shared" si="0"/>
        <v>355</v>
      </c>
      <c r="F23" s="27">
        <v>199</v>
      </c>
      <c r="G23" s="27">
        <v>156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2</v>
      </c>
      <c r="N23" s="27">
        <v>1</v>
      </c>
      <c r="O23" s="27">
        <v>0</v>
      </c>
      <c r="P23" s="27">
        <v>0</v>
      </c>
      <c r="Q23" s="28">
        <v>0</v>
      </c>
      <c r="R23" s="28">
        <v>1</v>
      </c>
    </row>
    <row r="24" spans="1:18" ht="17.25">
      <c r="B24" s="32" t="s">
        <v>80</v>
      </c>
      <c r="C24" s="31">
        <f t="shared" ref="C24:R24" si="2">SUM(C12:C23)</f>
        <v>221</v>
      </c>
      <c r="D24" s="31">
        <f t="shared" si="2"/>
        <v>5638</v>
      </c>
      <c r="E24" s="31">
        <f t="shared" si="2"/>
        <v>13559</v>
      </c>
      <c r="F24" s="31">
        <f t="shared" si="2"/>
        <v>7312</v>
      </c>
      <c r="G24" s="31">
        <f t="shared" si="2"/>
        <v>6247</v>
      </c>
      <c r="H24" s="31">
        <f t="shared" si="2"/>
        <v>542</v>
      </c>
      <c r="I24" s="31">
        <f t="shared" si="2"/>
        <v>13</v>
      </c>
      <c r="J24" s="31">
        <f t="shared" si="2"/>
        <v>23</v>
      </c>
      <c r="K24" s="31">
        <f t="shared" si="2"/>
        <v>241</v>
      </c>
      <c r="L24" s="31">
        <f t="shared" si="2"/>
        <v>265</v>
      </c>
      <c r="M24" s="31">
        <f t="shared" si="2"/>
        <v>31</v>
      </c>
      <c r="N24" s="31">
        <f t="shared" si="2"/>
        <v>31</v>
      </c>
      <c r="O24" s="31">
        <f t="shared" si="2"/>
        <v>10</v>
      </c>
      <c r="P24" s="31">
        <f t="shared" si="2"/>
        <v>15</v>
      </c>
      <c r="Q24" s="31">
        <f t="shared" si="2"/>
        <v>7</v>
      </c>
      <c r="R24" s="31">
        <f t="shared" si="2"/>
        <v>5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8" t="s">
        <v>134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44" t="s">
        <v>135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5" t="s">
        <v>136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6" t="s">
        <v>137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8" t="s">
        <v>138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7" t="s">
        <v>112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8" t="s">
        <v>139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55</v>
      </c>
      <c r="C11" s="19" t="s">
        <v>56</v>
      </c>
      <c r="D11" s="19" t="s">
        <v>57</v>
      </c>
      <c r="E11" s="20" t="s">
        <v>58</v>
      </c>
      <c r="F11" s="19" t="s">
        <v>59</v>
      </c>
      <c r="G11" s="19" t="s">
        <v>60</v>
      </c>
      <c r="H11" s="20" t="s">
        <v>61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62</v>
      </c>
      <c r="N11" s="19" t="s">
        <v>63</v>
      </c>
      <c r="O11" s="19" t="s">
        <v>64</v>
      </c>
      <c r="P11" s="19" t="s">
        <v>65</v>
      </c>
      <c r="Q11" s="20" t="s">
        <v>66</v>
      </c>
      <c r="R11" s="20" t="s">
        <v>67</v>
      </c>
    </row>
    <row r="12" spans="1:18" ht="17.25">
      <c r="B12" s="56" t="s">
        <v>68</v>
      </c>
      <c r="C12" s="21">
        <v>12</v>
      </c>
      <c r="D12" s="29">
        <v>356</v>
      </c>
      <c r="E12" s="30">
        <f t="shared" ref="E12:E23" si="0">F12+G12</f>
        <v>843</v>
      </c>
      <c r="F12" s="27">
        <v>486</v>
      </c>
      <c r="G12" s="27">
        <v>357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5</v>
      </c>
      <c r="N12" s="27">
        <v>7</v>
      </c>
      <c r="O12" s="27">
        <v>1</v>
      </c>
      <c r="P12" s="27">
        <v>0</v>
      </c>
      <c r="Q12" s="28">
        <v>0</v>
      </c>
      <c r="R12" s="28">
        <v>0</v>
      </c>
    </row>
    <row r="13" spans="1:18" ht="17.25">
      <c r="A13" s="9"/>
      <c r="B13" s="56" t="s">
        <v>69</v>
      </c>
      <c r="C13" s="23">
        <v>12</v>
      </c>
      <c r="D13" s="29">
        <v>305</v>
      </c>
      <c r="E13" s="30">
        <f t="shared" si="0"/>
        <v>778</v>
      </c>
      <c r="F13" s="27">
        <v>416</v>
      </c>
      <c r="G13" s="27">
        <v>362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1</v>
      </c>
      <c r="N13" s="27">
        <v>1</v>
      </c>
      <c r="O13" s="27">
        <v>2</v>
      </c>
      <c r="P13" s="27">
        <v>0</v>
      </c>
      <c r="Q13" s="28">
        <v>0</v>
      </c>
      <c r="R13" s="28">
        <v>0</v>
      </c>
    </row>
    <row r="14" spans="1:18" ht="17.25">
      <c r="A14" s="9"/>
      <c r="B14" s="56" t="s">
        <v>70</v>
      </c>
      <c r="C14" s="21">
        <v>10</v>
      </c>
      <c r="D14" s="29">
        <v>297</v>
      </c>
      <c r="E14" s="30">
        <f t="shared" si="0"/>
        <v>714</v>
      </c>
      <c r="F14" s="27">
        <v>381</v>
      </c>
      <c r="G14" s="27">
        <v>333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10</v>
      </c>
      <c r="N14" s="27">
        <v>1</v>
      </c>
      <c r="O14" s="27">
        <v>0</v>
      </c>
      <c r="P14" s="27">
        <v>0</v>
      </c>
      <c r="Q14" s="28">
        <v>0</v>
      </c>
      <c r="R14" s="28">
        <v>0</v>
      </c>
    </row>
    <row r="15" spans="1:18" ht="17.25">
      <c r="A15" s="9"/>
      <c r="B15" s="56" t="s">
        <v>71</v>
      </c>
      <c r="C15" s="23">
        <v>23</v>
      </c>
      <c r="D15" s="29">
        <v>530</v>
      </c>
      <c r="E15" s="30">
        <f t="shared" si="0"/>
        <v>1164</v>
      </c>
      <c r="F15" s="27">
        <v>632</v>
      </c>
      <c r="G15" s="27">
        <v>532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0</v>
      </c>
      <c r="N15" s="27">
        <v>4</v>
      </c>
      <c r="O15" s="27">
        <v>1</v>
      </c>
      <c r="P15" s="27">
        <v>2</v>
      </c>
      <c r="Q15" s="28">
        <v>0</v>
      </c>
      <c r="R15" s="28">
        <v>1</v>
      </c>
    </row>
    <row r="16" spans="1:18" ht="17.25">
      <c r="A16" s="9"/>
      <c r="B16" s="56" t="s">
        <v>72</v>
      </c>
      <c r="C16" s="21">
        <v>26</v>
      </c>
      <c r="D16" s="29">
        <v>664</v>
      </c>
      <c r="E16" s="30">
        <f t="shared" si="0"/>
        <v>1658</v>
      </c>
      <c r="F16" s="27">
        <v>899</v>
      </c>
      <c r="G16" s="27">
        <v>759</v>
      </c>
      <c r="H16" s="33">
        <f t="shared" si="1"/>
        <v>95</v>
      </c>
      <c r="I16" s="27">
        <v>1</v>
      </c>
      <c r="J16" s="27">
        <v>2</v>
      </c>
      <c r="K16" s="27">
        <v>40</v>
      </c>
      <c r="L16" s="27">
        <v>52</v>
      </c>
      <c r="M16" s="27">
        <v>5</v>
      </c>
      <c r="N16" s="27">
        <v>4</v>
      </c>
      <c r="O16" s="27">
        <v>1</v>
      </c>
      <c r="P16" s="27">
        <v>1</v>
      </c>
      <c r="Q16" s="28">
        <v>0</v>
      </c>
      <c r="R16" s="28">
        <v>1</v>
      </c>
    </row>
    <row r="17" spans="1:18" ht="17.25">
      <c r="A17" s="9"/>
      <c r="B17" s="56" t="s">
        <v>73</v>
      </c>
      <c r="C17" s="23">
        <v>21</v>
      </c>
      <c r="D17" s="29">
        <v>486</v>
      </c>
      <c r="E17" s="30">
        <f t="shared" si="0"/>
        <v>1145</v>
      </c>
      <c r="F17" s="27">
        <v>621</v>
      </c>
      <c r="G17" s="27">
        <v>524</v>
      </c>
      <c r="H17" s="33">
        <f t="shared" si="1"/>
        <v>94</v>
      </c>
      <c r="I17" s="27">
        <v>1</v>
      </c>
      <c r="J17" s="27">
        <v>4</v>
      </c>
      <c r="K17" s="27">
        <v>47</v>
      </c>
      <c r="L17" s="27">
        <v>42</v>
      </c>
      <c r="M17" s="27">
        <v>0</v>
      </c>
      <c r="N17" s="27">
        <v>4</v>
      </c>
      <c r="O17" s="27">
        <v>1</v>
      </c>
      <c r="P17" s="27">
        <v>2</v>
      </c>
      <c r="Q17" s="28">
        <v>1</v>
      </c>
      <c r="R17" s="28">
        <v>0</v>
      </c>
    </row>
    <row r="18" spans="1:18" ht="17.25">
      <c r="A18" s="9"/>
      <c r="B18" s="56" t="s">
        <v>74</v>
      </c>
      <c r="C18" s="24">
        <v>24</v>
      </c>
      <c r="D18" s="29">
        <v>519</v>
      </c>
      <c r="E18" s="30">
        <f t="shared" si="0"/>
        <v>1255</v>
      </c>
      <c r="F18" s="27">
        <v>656</v>
      </c>
      <c r="G18" s="27">
        <v>599</v>
      </c>
      <c r="H18" s="33">
        <f t="shared" si="1"/>
        <v>39</v>
      </c>
      <c r="I18" s="27">
        <v>0</v>
      </c>
      <c r="J18" s="27">
        <v>1</v>
      </c>
      <c r="K18" s="27">
        <v>18</v>
      </c>
      <c r="L18" s="27">
        <v>20</v>
      </c>
      <c r="M18" s="27">
        <v>6</v>
      </c>
      <c r="N18" s="27">
        <v>5</v>
      </c>
      <c r="O18" s="27">
        <v>0</v>
      </c>
      <c r="P18" s="27">
        <v>1</v>
      </c>
      <c r="Q18" s="28">
        <v>0</v>
      </c>
      <c r="R18" s="28">
        <v>0</v>
      </c>
    </row>
    <row r="19" spans="1:18" ht="17.25">
      <c r="A19" s="9"/>
      <c r="B19" s="56" t="s">
        <v>75</v>
      </c>
      <c r="C19" s="21">
        <v>13</v>
      </c>
      <c r="D19" s="29">
        <v>387</v>
      </c>
      <c r="E19" s="30">
        <f t="shared" si="0"/>
        <v>1018</v>
      </c>
      <c r="F19" s="27">
        <v>547</v>
      </c>
      <c r="G19" s="27">
        <v>471</v>
      </c>
      <c r="H19" s="33">
        <f t="shared" si="1"/>
        <v>62</v>
      </c>
      <c r="I19" s="27">
        <v>4</v>
      </c>
      <c r="J19" s="27">
        <v>3</v>
      </c>
      <c r="K19" s="27">
        <v>26</v>
      </c>
      <c r="L19" s="27">
        <v>29</v>
      </c>
      <c r="M19" s="27">
        <v>0</v>
      </c>
      <c r="N19" s="27">
        <v>2</v>
      </c>
      <c r="O19" s="27">
        <v>2</v>
      </c>
      <c r="P19" s="27">
        <v>1</v>
      </c>
      <c r="Q19" s="28">
        <v>0</v>
      </c>
      <c r="R19" s="28">
        <v>2</v>
      </c>
    </row>
    <row r="20" spans="1:18" ht="17.25">
      <c r="A20" s="9"/>
      <c r="B20" s="56" t="s">
        <v>76</v>
      </c>
      <c r="C20" s="23">
        <v>24</v>
      </c>
      <c r="D20" s="29">
        <v>710</v>
      </c>
      <c r="E20" s="30">
        <f t="shared" si="0"/>
        <v>1713</v>
      </c>
      <c r="F20" s="27">
        <v>921</v>
      </c>
      <c r="G20" s="27">
        <v>792</v>
      </c>
      <c r="H20" s="33">
        <f t="shared" si="1"/>
        <v>149</v>
      </c>
      <c r="I20" s="27">
        <v>3</v>
      </c>
      <c r="J20" s="27">
        <v>4</v>
      </c>
      <c r="K20" s="27">
        <v>72</v>
      </c>
      <c r="L20" s="27">
        <v>70</v>
      </c>
      <c r="M20" s="27">
        <v>5</v>
      </c>
      <c r="N20" s="27">
        <v>5</v>
      </c>
      <c r="O20" s="27">
        <v>1</v>
      </c>
      <c r="P20" s="27">
        <v>0</v>
      </c>
      <c r="Q20" s="28">
        <v>0</v>
      </c>
      <c r="R20" s="28">
        <v>0</v>
      </c>
    </row>
    <row r="21" spans="1:18" ht="17.25">
      <c r="A21" s="9"/>
      <c r="B21" s="56" t="s">
        <v>77</v>
      </c>
      <c r="C21" s="24">
        <v>17</v>
      </c>
      <c r="D21" s="29">
        <v>485</v>
      </c>
      <c r="E21" s="30">
        <f t="shared" si="0"/>
        <v>1095</v>
      </c>
      <c r="F21" s="27">
        <v>551</v>
      </c>
      <c r="G21" s="27">
        <v>544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2</v>
      </c>
      <c r="N21" s="27">
        <v>5</v>
      </c>
      <c r="O21" s="27">
        <v>2</v>
      </c>
      <c r="P21" s="27">
        <v>2</v>
      </c>
      <c r="Q21" s="28">
        <v>0</v>
      </c>
      <c r="R21" s="28">
        <v>1</v>
      </c>
    </row>
    <row r="22" spans="1:18" ht="17.25">
      <c r="A22" s="9"/>
      <c r="B22" s="56" t="s">
        <v>78</v>
      </c>
      <c r="C22" s="24">
        <v>26</v>
      </c>
      <c r="D22" s="29">
        <v>738</v>
      </c>
      <c r="E22" s="30">
        <f t="shared" si="0"/>
        <v>1812</v>
      </c>
      <c r="F22" s="27">
        <v>994</v>
      </c>
      <c r="G22" s="27">
        <v>818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0</v>
      </c>
      <c r="N22" s="27">
        <v>6</v>
      </c>
      <c r="O22" s="27">
        <v>2</v>
      </c>
      <c r="P22" s="27">
        <v>3</v>
      </c>
      <c r="Q22" s="28">
        <v>0</v>
      </c>
      <c r="R22" s="28">
        <v>2</v>
      </c>
    </row>
    <row r="23" spans="1:18" ht="17.25">
      <c r="A23" s="9"/>
      <c r="B23" s="56" t="s">
        <v>79</v>
      </c>
      <c r="C23" s="24">
        <v>7</v>
      </c>
      <c r="D23" s="29">
        <v>165</v>
      </c>
      <c r="E23" s="30">
        <f t="shared" si="0"/>
        <v>355</v>
      </c>
      <c r="F23" s="27">
        <v>198</v>
      </c>
      <c r="G23" s="27">
        <v>157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1</v>
      </c>
      <c r="N23" s="27">
        <v>0</v>
      </c>
      <c r="O23" s="27">
        <v>0</v>
      </c>
      <c r="P23" s="27">
        <v>1</v>
      </c>
      <c r="Q23" s="28">
        <v>0</v>
      </c>
      <c r="R23" s="28">
        <v>0</v>
      </c>
    </row>
    <row r="24" spans="1:18" ht="17.25">
      <c r="B24" s="32" t="s">
        <v>80</v>
      </c>
      <c r="C24" s="31">
        <f t="shared" ref="C24:R24" si="2">SUM(C12:C23)</f>
        <v>215</v>
      </c>
      <c r="D24" s="31">
        <f t="shared" si="2"/>
        <v>5642</v>
      </c>
      <c r="E24" s="31">
        <f t="shared" si="2"/>
        <v>13550</v>
      </c>
      <c r="F24" s="31">
        <f t="shared" si="2"/>
        <v>7302</v>
      </c>
      <c r="G24" s="31">
        <f t="shared" si="2"/>
        <v>6248</v>
      </c>
      <c r="H24" s="31">
        <f t="shared" si="2"/>
        <v>546</v>
      </c>
      <c r="I24" s="31">
        <f t="shared" si="2"/>
        <v>12</v>
      </c>
      <c r="J24" s="31">
        <f t="shared" si="2"/>
        <v>23</v>
      </c>
      <c r="K24" s="31">
        <f t="shared" si="2"/>
        <v>243</v>
      </c>
      <c r="L24" s="31">
        <f t="shared" si="2"/>
        <v>268</v>
      </c>
      <c r="M24" s="31">
        <f t="shared" si="2"/>
        <v>35</v>
      </c>
      <c r="N24" s="31">
        <f t="shared" si="2"/>
        <v>44</v>
      </c>
      <c r="O24" s="31">
        <f t="shared" si="2"/>
        <v>13</v>
      </c>
      <c r="P24" s="31">
        <f t="shared" si="2"/>
        <v>13</v>
      </c>
      <c r="Q24" s="31">
        <f t="shared" si="2"/>
        <v>1</v>
      </c>
      <c r="R24" s="31">
        <f t="shared" si="2"/>
        <v>7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140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39" t="s">
        <v>141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0" t="s">
        <v>142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1" t="s">
        <v>122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4" t="s">
        <v>143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2" t="s">
        <v>144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3" t="s">
        <v>145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356</v>
      </c>
      <c r="E12" s="30">
        <f t="shared" ref="E12:E23" si="0">F12+G12</f>
        <v>841</v>
      </c>
      <c r="F12" s="27">
        <v>485</v>
      </c>
      <c r="G12" s="27">
        <v>356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1</v>
      </c>
      <c r="N12" s="27">
        <v>0</v>
      </c>
      <c r="O12" s="27">
        <v>0</v>
      </c>
      <c r="P12" s="27">
        <v>0</v>
      </c>
      <c r="Q12" s="28">
        <v>0</v>
      </c>
      <c r="R12" s="28">
        <v>1</v>
      </c>
    </row>
    <row r="13" spans="1:18" ht="17.25">
      <c r="A13" s="9"/>
      <c r="B13" s="56" t="s">
        <v>16</v>
      </c>
      <c r="C13" s="23">
        <v>12</v>
      </c>
      <c r="D13" s="29">
        <v>305</v>
      </c>
      <c r="E13" s="30">
        <f t="shared" si="0"/>
        <v>785</v>
      </c>
      <c r="F13" s="27">
        <v>421</v>
      </c>
      <c r="G13" s="27">
        <v>364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7</v>
      </c>
      <c r="N13" s="27">
        <v>2</v>
      </c>
      <c r="O13" s="27">
        <v>0</v>
      </c>
      <c r="P13" s="27">
        <v>1</v>
      </c>
      <c r="Q13" s="28">
        <v>0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297</v>
      </c>
      <c r="E14" s="30">
        <f t="shared" si="0"/>
        <v>714</v>
      </c>
      <c r="F14" s="27">
        <v>380</v>
      </c>
      <c r="G14" s="27">
        <v>334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2</v>
      </c>
      <c r="N14" s="27">
        <v>2</v>
      </c>
      <c r="O14" s="27">
        <v>1</v>
      </c>
      <c r="P14" s="27">
        <v>0</v>
      </c>
      <c r="Q14" s="28">
        <v>0</v>
      </c>
      <c r="R14" s="28">
        <v>1</v>
      </c>
    </row>
    <row r="15" spans="1:18" ht="17.25">
      <c r="A15" s="9"/>
      <c r="B15" s="56" t="s">
        <v>18</v>
      </c>
      <c r="C15" s="23">
        <v>23</v>
      </c>
      <c r="D15" s="29">
        <v>530</v>
      </c>
      <c r="E15" s="30">
        <f t="shared" si="0"/>
        <v>1159</v>
      </c>
      <c r="F15" s="27">
        <v>634</v>
      </c>
      <c r="G15" s="27">
        <v>525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2</v>
      </c>
      <c r="N15" s="27">
        <v>8</v>
      </c>
      <c r="O15" s="27">
        <v>1</v>
      </c>
      <c r="P15" s="27">
        <v>0</v>
      </c>
      <c r="Q15" s="28">
        <v>1</v>
      </c>
      <c r="R15" s="28">
        <v>0</v>
      </c>
    </row>
    <row r="16" spans="1:18" ht="17.25">
      <c r="A16" s="9"/>
      <c r="B16" s="56" t="s">
        <v>19</v>
      </c>
      <c r="C16" s="21">
        <v>26</v>
      </c>
      <c r="D16" s="29">
        <v>664</v>
      </c>
      <c r="E16" s="30">
        <f t="shared" si="0"/>
        <v>1661</v>
      </c>
      <c r="F16" s="27">
        <v>900</v>
      </c>
      <c r="G16" s="27">
        <v>761</v>
      </c>
      <c r="H16" s="33">
        <f t="shared" si="1"/>
        <v>98</v>
      </c>
      <c r="I16" s="27">
        <v>1</v>
      </c>
      <c r="J16" s="27">
        <v>2</v>
      </c>
      <c r="K16" s="27">
        <v>42</v>
      </c>
      <c r="L16" s="27">
        <v>53</v>
      </c>
      <c r="M16" s="27">
        <v>1</v>
      </c>
      <c r="N16" s="27">
        <v>0</v>
      </c>
      <c r="O16" s="27">
        <v>3</v>
      </c>
      <c r="P16" s="27">
        <v>3</v>
      </c>
      <c r="Q16" s="28">
        <v>0</v>
      </c>
      <c r="R16" s="28">
        <v>0</v>
      </c>
    </row>
    <row r="17" spans="1:18" ht="17.25">
      <c r="A17" s="9"/>
      <c r="B17" s="56" t="s">
        <v>20</v>
      </c>
      <c r="C17" s="23">
        <v>21</v>
      </c>
      <c r="D17" s="29">
        <v>486</v>
      </c>
      <c r="E17" s="30">
        <f t="shared" si="0"/>
        <v>1134</v>
      </c>
      <c r="F17" s="27">
        <v>617</v>
      </c>
      <c r="G17" s="27">
        <v>517</v>
      </c>
      <c r="H17" s="33">
        <f t="shared" si="1"/>
        <v>90</v>
      </c>
      <c r="I17" s="27">
        <v>1</v>
      </c>
      <c r="J17" s="27">
        <v>4</v>
      </c>
      <c r="K17" s="27">
        <v>44</v>
      </c>
      <c r="L17" s="27">
        <v>41</v>
      </c>
      <c r="M17" s="27">
        <v>2</v>
      </c>
      <c r="N17" s="27">
        <v>9</v>
      </c>
      <c r="O17" s="27">
        <v>0</v>
      </c>
      <c r="P17" s="27">
        <v>4</v>
      </c>
      <c r="Q17" s="28">
        <v>0</v>
      </c>
      <c r="R17" s="28">
        <v>0</v>
      </c>
    </row>
    <row r="18" spans="1:18" ht="17.25">
      <c r="A18" s="9"/>
      <c r="B18" s="56" t="s">
        <v>21</v>
      </c>
      <c r="C18" s="24">
        <v>24</v>
      </c>
      <c r="D18" s="29">
        <v>519</v>
      </c>
      <c r="E18" s="30">
        <f t="shared" si="0"/>
        <v>1244</v>
      </c>
      <c r="F18" s="27">
        <v>654</v>
      </c>
      <c r="G18" s="27">
        <v>590</v>
      </c>
      <c r="H18" s="33">
        <f t="shared" si="1"/>
        <v>37</v>
      </c>
      <c r="I18" s="27">
        <v>0</v>
      </c>
      <c r="J18" s="27">
        <v>1</v>
      </c>
      <c r="K18" s="27">
        <v>17</v>
      </c>
      <c r="L18" s="27">
        <v>19</v>
      </c>
      <c r="M18" s="27">
        <v>1</v>
      </c>
      <c r="N18" s="27">
        <v>6</v>
      </c>
      <c r="O18" s="27">
        <v>0</v>
      </c>
      <c r="P18" s="27">
        <v>2</v>
      </c>
      <c r="Q18" s="28">
        <v>0</v>
      </c>
      <c r="R18" s="28">
        <v>1</v>
      </c>
    </row>
    <row r="19" spans="1:18" ht="17.25">
      <c r="A19" s="9"/>
      <c r="B19" s="56" t="s">
        <v>22</v>
      </c>
      <c r="C19" s="21">
        <v>13</v>
      </c>
      <c r="D19" s="29">
        <v>387</v>
      </c>
      <c r="E19" s="30">
        <f t="shared" si="0"/>
        <v>1019</v>
      </c>
      <c r="F19" s="27">
        <v>548</v>
      </c>
      <c r="G19" s="27">
        <v>471</v>
      </c>
      <c r="H19" s="33">
        <f t="shared" si="1"/>
        <v>62</v>
      </c>
      <c r="I19" s="27">
        <v>4</v>
      </c>
      <c r="J19" s="27">
        <v>3</v>
      </c>
      <c r="K19" s="27">
        <v>26</v>
      </c>
      <c r="L19" s="27">
        <v>29</v>
      </c>
      <c r="M19" s="27">
        <v>3</v>
      </c>
      <c r="N19" s="27">
        <v>2</v>
      </c>
      <c r="O19" s="27">
        <v>0</v>
      </c>
      <c r="P19" s="27">
        <v>1</v>
      </c>
      <c r="Q19" s="28">
        <v>1</v>
      </c>
      <c r="R19" s="28">
        <v>0</v>
      </c>
    </row>
    <row r="20" spans="1:18" ht="17.25">
      <c r="A20" s="9"/>
      <c r="B20" s="56" t="s">
        <v>23</v>
      </c>
      <c r="C20" s="23">
        <v>24</v>
      </c>
      <c r="D20" s="29">
        <v>710</v>
      </c>
      <c r="E20" s="30">
        <f t="shared" si="0"/>
        <v>1716</v>
      </c>
      <c r="F20" s="27">
        <v>922</v>
      </c>
      <c r="G20" s="27">
        <v>794</v>
      </c>
      <c r="H20" s="33">
        <f t="shared" si="1"/>
        <v>153</v>
      </c>
      <c r="I20" s="27">
        <v>3</v>
      </c>
      <c r="J20" s="27">
        <v>4</v>
      </c>
      <c r="K20" s="27">
        <v>74</v>
      </c>
      <c r="L20" s="27">
        <v>72</v>
      </c>
      <c r="M20" s="27">
        <v>9</v>
      </c>
      <c r="N20" s="27">
        <v>5</v>
      </c>
      <c r="O20" s="27">
        <v>0</v>
      </c>
      <c r="P20" s="27">
        <v>3</v>
      </c>
      <c r="Q20" s="28">
        <v>0</v>
      </c>
      <c r="R20" s="28">
        <v>0</v>
      </c>
    </row>
    <row r="21" spans="1:18" ht="17.25">
      <c r="A21" s="9"/>
      <c r="B21" s="56" t="s">
        <v>24</v>
      </c>
      <c r="C21" s="24">
        <v>17</v>
      </c>
      <c r="D21" s="29">
        <v>485</v>
      </c>
      <c r="E21" s="30">
        <f t="shared" si="0"/>
        <v>1091</v>
      </c>
      <c r="F21" s="27">
        <v>549</v>
      </c>
      <c r="G21" s="27">
        <v>542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0</v>
      </c>
      <c r="N21" s="27">
        <v>4</v>
      </c>
      <c r="O21" s="27">
        <v>0</v>
      </c>
      <c r="P21" s="27">
        <v>0</v>
      </c>
      <c r="Q21" s="28">
        <v>0</v>
      </c>
      <c r="R21" s="28">
        <v>1</v>
      </c>
    </row>
    <row r="22" spans="1:18" ht="17.25">
      <c r="A22" s="9"/>
      <c r="B22" s="56" t="s">
        <v>25</v>
      </c>
      <c r="C22" s="24">
        <v>26</v>
      </c>
      <c r="D22" s="29">
        <v>738</v>
      </c>
      <c r="E22" s="30">
        <f t="shared" si="0"/>
        <v>1807</v>
      </c>
      <c r="F22" s="27">
        <v>993</v>
      </c>
      <c r="G22" s="27">
        <v>814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6</v>
      </c>
      <c r="N22" s="27">
        <v>8</v>
      </c>
      <c r="O22" s="27">
        <v>0</v>
      </c>
      <c r="P22" s="27">
        <v>3</v>
      </c>
      <c r="Q22" s="28">
        <v>0</v>
      </c>
      <c r="R22" s="28">
        <v>0</v>
      </c>
    </row>
    <row r="23" spans="1:18" ht="17.25">
      <c r="A23" s="9"/>
      <c r="B23" s="56" t="s">
        <v>26</v>
      </c>
      <c r="C23" s="24">
        <v>7</v>
      </c>
      <c r="D23" s="29">
        <v>165</v>
      </c>
      <c r="E23" s="30">
        <f t="shared" si="0"/>
        <v>353</v>
      </c>
      <c r="F23" s="27">
        <v>197</v>
      </c>
      <c r="G23" s="27">
        <v>156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0</v>
      </c>
      <c r="N23" s="27">
        <v>2</v>
      </c>
      <c r="O23" s="27">
        <v>0</v>
      </c>
      <c r="P23" s="27">
        <v>0</v>
      </c>
      <c r="Q23" s="28">
        <v>0</v>
      </c>
      <c r="R23" s="28">
        <v>0</v>
      </c>
    </row>
    <row r="24" spans="1:18" ht="17.25">
      <c r="B24" s="32" t="s">
        <v>2</v>
      </c>
      <c r="C24" s="31">
        <f t="shared" ref="C24:R24" si="2">SUM(C12:C23)</f>
        <v>215</v>
      </c>
      <c r="D24" s="31">
        <f t="shared" si="2"/>
        <v>5642</v>
      </c>
      <c r="E24" s="31">
        <f t="shared" si="2"/>
        <v>13524</v>
      </c>
      <c r="F24" s="31">
        <f t="shared" si="2"/>
        <v>7300</v>
      </c>
      <c r="G24" s="31">
        <f t="shared" si="2"/>
        <v>6224</v>
      </c>
      <c r="H24" s="31">
        <f t="shared" si="2"/>
        <v>547</v>
      </c>
      <c r="I24" s="31">
        <f t="shared" si="2"/>
        <v>12</v>
      </c>
      <c r="J24" s="31">
        <f t="shared" si="2"/>
        <v>23</v>
      </c>
      <c r="K24" s="31">
        <f t="shared" si="2"/>
        <v>243</v>
      </c>
      <c r="L24" s="31">
        <f t="shared" si="2"/>
        <v>269</v>
      </c>
      <c r="M24" s="31">
        <f t="shared" si="2"/>
        <v>34</v>
      </c>
      <c r="N24" s="31">
        <f t="shared" si="2"/>
        <v>48</v>
      </c>
      <c r="O24" s="31">
        <f t="shared" si="2"/>
        <v>5</v>
      </c>
      <c r="P24" s="31">
        <f t="shared" si="2"/>
        <v>17</v>
      </c>
      <c r="Q24" s="31">
        <f t="shared" si="2"/>
        <v>2</v>
      </c>
      <c r="R24" s="31">
        <f t="shared" si="2"/>
        <v>4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11" sqref="M11"/>
    </sheetView>
  </sheetViews>
  <sheetFormatPr defaultRowHeight="16.5"/>
  <cols>
    <col min="1" max="1" width="3.125" customWidth="1"/>
    <col min="3" max="3" width="5.25" bestFit="1" customWidth="1"/>
    <col min="4" max="4" width="6.375" bestFit="1" customWidth="1"/>
    <col min="5" max="5" width="9.125" bestFit="1" customWidth="1"/>
    <col min="6" max="6" width="6.625" bestFit="1" customWidth="1"/>
    <col min="7" max="7" width="6.375" bestFit="1" customWidth="1"/>
    <col min="8" max="8" width="9.125" bestFit="1" customWidth="1"/>
    <col min="9" max="12" width="6.375" bestFit="1" customWidth="1"/>
    <col min="13" max="16" width="5.375" bestFit="1" customWidth="1"/>
    <col min="17" max="18" width="7.5" customWidth="1"/>
  </cols>
  <sheetData>
    <row r="1" spans="1:18" ht="20.25" customHeight="1">
      <c r="B1" s="11"/>
      <c r="C1" s="11"/>
    </row>
    <row r="2" spans="1:18" ht="27" customHeight="1">
      <c r="B2" s="57" t="s">
        <v>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customHeight="1">
      <c r="B3" s="58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3.1" customHeight="1">
      <c r="B4" s="34" t="s">
        <v>146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5"/>
    </row>
    <row r="5" spans="1:18" ht="23.1" customHeight="1">
      <c r="B5" s="39" t="s">
        <v>147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0"/>
    </row>
    <row r="6" spans="1:18" ht="23.1" customHeight="1">
      <c r="B6" s="40" t="s">
        <v>148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</row>
    <row r="7" spans="1:18" ht="23.1" customHeight="1">
      <c r="B7" s="41" t="s">
        <v>103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"/>
      <c r="P7" s="3"/>
    </row>
    <row r="8" spans="1:18" ht="23.1" customHeight="1">
      <c r="B8" s="34" t="s">
        <v>149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"/>
      <c r="P8" s="4"/>
    </row>
    <row r="9" spans="1:18" ht="23.1" customHeight="1">
      <c r="B9" s="42" t="s">
        <v>150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8"/>
      <c r="P9" s="18"/>
    </row>
    <row r="10" spans="1:18" ht="23.1" customHeight="1">
      <c r="B10" s="43" t="s">
        <v>151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"/>
      <c r="P10" s="3"/>
    </row>
    <row r="11" spans="1:18" ht="31.5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6" t="s">
        <v>169</v>
      </c>
      <c r="J11" s="26" t="s">
        <v>170</v>
      </c>
      <c r="K11" s="26" t="s">
        <v>171</v>
      </c>
      <c r="L11" s="26" t="s">
        <v>172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25">
      <c r="B12" s="56" t="s">
        <v>15</v>
      </c>
      <c r="C12" s="21">
        <v>12</v>
      </c>
      <c r="D12" s="29">
        <v>357</v>
      </c>
      <c r="E12" s="30">
        <f t="shared" ref="E12:E23" si="0">F12+G12</f>
        <v>843</v>
      </c>
      <c r="F12" s="27">
        <v>486</v>
      </c>
      <c r="G12" s="27">
        <v>357</v>
      </c>
      <c r="H12" s="33">
        <f t="shared" ref="H12:H23" si="1">I12+J12+K12+L12</f>
        <v>1</v>
      </c>
      <c r="I12" s="27">
        <v>0</v>
      </c>
      <c r="J12" s="27">
        <v>0</v>
      </c>
      <c r="K12" s="27">
        <v>1</v>
      </c>
      <c r="L12" s="27">
        <v>0</v>
      </c>
      <c r="M12" s="27">
        <v>2</v>
      </c>
      <c r="N12" s="27">
        <v>0</v>
      </c>
      <c r="O12" s="27">
        <v>0</v>
      </c>
      <c r="P12" s="27">
        <v>0</v>
      </c>
      <c r="Q12" s="28">
        <v>0</v>
      </c>
      <c r="R12" s="28">
        <v>0</v>
      </c>
    </row>
    <row r="13" spans="1:18" ht="17.25">
      <c r="A13" s="9"/>
      <c r="B13" s="56" t="s">
        <v>16</v>
      </c>
      <c r="C13" s="23">
        <v>12</v>
      </c>
      <c r="D13" s="29">
        <v>307</v>
      </c>
      <c r="E13" s="30">
        <f t="shared" si="0"/>
        <v>784</v>
      </c>
      <c r="F13" s="27">
        <v>421</v>
      </c>
      <c r="G13" s="27">
        <v>363</v>
      </c>
      <c r="H13" s="33">
        <f t="shared" si="1"/>
        <v>11</v>
      </c>
      <c r="I13" s="27">
        <v>0</v>
      </c>
      <c r="J13" s="27">
        <v>2</v>
      </c>
      <c r="K13" s="27">
        <v>2</v>
      </c>
      <c r="L13" s="27">
        <v>7</v>
      </c>
      <c r="M13" s="27">
        <v>3</v>
      </c>
      <c r="N13" s="27">
        <v>1</v>
      </c>
      <c r="O13" s="27">
        <v>0</v>
      </c>
      <c r="P13" s="27">
        <v>3</v>
      </c>
      <c r="Q13" s="28">
        <v>0</v>
      </c>
      <c r="R13" s="28">
        <v>0</v>
      </c>
    </row>
    <row r="14" spans="1:18" ht="17.25">
      <c r="A14" s="9"/>
      <c r="B14" s="56" t="s">
        <v>17</v>
      </c>
      <c r="C14" s="21">
        <v>10</v>
      </c>
      <c r="D14" s="29">
        <v>298</v>
      </c>
      <c r="E14" s="30">
        <f t="shared" si="0"/>
        <v>716</v>
      </c>
      <c r="F14" s="27">
        <v>382</v>
      </c>
      <c r="G14" s="27">
        <v>334</v>
      </c>
      <c r="H14" s="33">
        <f t="shared" si="1"/>
        <v>0</v>
      </c>
      <c r="I14" s="27">
        <v>0</v>
      </c>
      <c r="J14" s="27">
        <v>0</v>
      </c>
      <c r="K14" s="27">
        <v>0</v>
      </c>
      <c r="L14" s="27">
        <v>0</v>
      </c>
      <c r="M14" s="27">
        <v>2</v>
      </c>
      <c r="N14" s="27">
        <v>1</v>
      </c>
      <c r="O14" s="27">
        <v>1</v>
      </c>
      <c r="P14" s="27">
        <v>0</v>
      </c>
      <c r="Q14" s="28">
        <v>0</v>
      </c>
      <c r="R14" s="28">
        <v>0</v>
      </c>
    </row>
    <row r="15" spans="1:18" ht="17.25">
      <c r="A15" s="9"/>
      <c r="B15" s="56" t="s">
        <v>18</v>
      </c>
      <c r="C15" s="23">
        <v>23</v>
      </c>
      <c r="D15" s="29">
        <v>531</v>
      </c>
      <c r="E15" s="30">
        <f t="shared" si="0"/>
        <v>1161</v>
      </c>
      <c r="F15" s="27">
        <v>636</v>
      </c>
      <c r="G15" s="27">
        <v>525</v>
      </c>
      <c r="H15" s="33">
        <f t="shared" si="1"/>
        <v>5</v>
      </c>
      <c r="I15" s="27">
        <v>1</v>
      </c>
      <c r="J15" s="27">
        <v>2</v>
      </c>
      <c r="K15" s="27">
        <v>0</v>
      </c>
      <c r="L15" s="27">
        <v>2</v>
      </c>
      <c r="M15" s="27">
        <v>6</v>
      </c>
      <c r="N15" s="27">
        <v>3</v>
      </c>
      <c r="O15" s="27">
        <v>2</v>
      </c>
      <c r="P15" s="27">
        <v>3</v>
      </c>
      <c r="Q15" s="28">
        <v>0</v>
      </c>
      <c r="R15" s="28">
        <v>0</v>
      </c>
    </row>
    <row r="16" spans="1:18" ht="17.25">
      <c r="A16" s="9"/>
      <c r="B16" s="56" t="s">
        <v>19</v>
      </c>
      <c r="C16" s="21">
        <v>26</v>
      </c>
      <c r="D16" s="29">
        <v>662</v>
      </c>
      <c r="E16" s="30">
        <f t="shared" si="0"/>
        <v>1661</v>
      </c>
      <c r="F16" s="27">
        <v>898</v>
      </c>
      <c r="G16" s="27">
        <v>763</v>
      </c>
      <c r="H16" s="33">
        <f t="shared" si="1"/>
        <v>99</v>
      </c>
      <c r="I16" s="27">
        <v>1</v>
      </c>
      <c r="J16" s="27">
        <v>2</v>
      </c>
      <c r="K16" s="27">
        <v>42</v>
      </c>
      <c r="L16" s="27">
        <v>54</v>
      </c>
      <c r="M16" s="27">
        <v>3</v>
      </c>
      <c r="N16" s="27">
        <v>3</v>
      </c>
      <c r="O16" s="27">
        <v>0</v>
      </c>
      <c r="P16" s="27">
        <v>2</v>
      </c>
      <c r="Q16" s="28">
        <v>1</v>
      </c>
      <c r="R16" s="28">
        <v>0</v>
      </c>
    </row>
    <row r="17" spans="1:18" ht="17.25">
      <c r="A17" s="9"/>
      <c r="B17" s="56" t="s">
        <v>20</v>
      </c>
      <c r="C17" s="23">
        <v>21</v>
      </c>
      <c r="D17" s="29">
        <v>487</v>
      </c>
      <c r="E17" s="30">
        <f t="shared" si="0"/>
        <v>1130</v>
      </c>
      <c r="F17" s="27">
        <v>615</v>
      </c>
      <c r="G17" s="27">
        <v>515</v>
      </c>
      <c r="H17" s="33">
        <f t="shared" si="1"/>
        <v>91</v>
      </c>
      <c r="I17" s="27">
        <v>1</v>
      </c>
      <c r="J17" s="27">
        <v>4</v>
      </c>
      <c r="K17" s="27">
        <v>45</v>
      </c>
      <c r="L17" s="27">
        <v>41</v>
      </c>
      <c r="M17" s="27">
        <v>4</v>
      </c>
      <c r="N17" s="27">
        <v>8</v>
      </c>
      <c r="O17" s="27">
        <v>1</v>
      </c>
      <c r="P17" s="27">
        <v>0</v>
      </c>
      <c r="Q17" s="28">
        <v>0</v>
      </c>
      <c r="R17" s="28">
        <v>1</v>
      </c>
    </row>
    <row r="18" spans="1:18" ht="17.25">
      <c r="A18" s="9"/>
      <c r="B18" s="56" t="s">
        <v>21</v>
      </c>
      <c r="C18" s="24">
        <v>24</v>
      </c>
      <c r="D18" s="29">
        <v>515</v>
      </c>
      <c r="E18" s="30">
        <f t="shared" si="0"/>
        <v>1245</v>
      </c>
      <c r="F18" s="27">
        <v>654</v>
      </c>
      <c r="G18" s="27">
        <v>591</v>
      </c>
      <c r="H18" s="33">
        <f t="shared" si="1"/>
        <v>40</v>
      </c>
      <c r="I18" s="27">
        <v>0</v>
      </c>
      <c r="J18" s="27">
        <v>1</v>
      </c>
      <c r="K18" s="27">
        <v>18</v>
      </c>
      <c r="L18" s="27">
        <v>21</v>
      </c>
      <c r="M18" s="27">
        <v>4</v>
      </c>
      <c r="N18" s="27">
        <v>5</v>
      </c>
      <c r="O18" s="27">
        <v>2</v>
      </c>
      <c r="P18" s="27">
        <v>0</v>
      </c>
      <c r="Q18" s="28">
        <v>0</v>
      </c>
      <c r="R18" s="28">
        <v>0</v>
      </c>
    </row>
    <row r="19" spans="1:18" ht="17.25">
      <c r="A19" s="9"/>
      <c r="B19" s="56" t="s">
        <v>22</v>
      </c>
      <c r="C19" s="21">
        <v>13</v>
      </c>
      <c r="D19" s="29">
        <v>388</v>
      </c>
      <c r="E19" s="30">
        <f t="shared" si="0"/>
        <v>1014</v>
      </c>
      <c r="F19" s="27">
        <v>545</v>
      </c>
      <c r="G19" s="27">
        <v>469</v>
      </c>
      <c r="H19" s="33">
        <f t="shared" si="1"/>
        <v>62</v>
      </c>
      <c r="I19" s="27">
        <v>5</v>
      </c>
      <c r="J19" s="27">
        <v>4</v>
      </c>
      <c r="K19" s="27">
        <v>25</v>
      </c>
      <c r="L19" s="27">
        <v>28</v>
      </c>
      <c r="M19" s="27">
        <v>3</v>
      </c>
      <c r="N19" s="27">
        <v>4</v>
      </c>
      <c r="O19" s="27">
        <v>0</v>
      </c>
      <c r="P19" s="27">
        <v>1</v>
      </c>
      <c r="Q19" s="28">
        <v>1</v>
      </c>
      <c r="R19" s="28">
        <v>1</v>
      </c>
    </row>
    <row r="20" spans="1:18" ht="17.25">
      <c r="A20" s="9"/>
      <c r="B20" s="56" t="s">
        <v>23</v>
      </c>
      <c r="C20" s="23">
        <v>24</v>
      </c>
      <c r="D20" s="29">
        <v>710</v>
      </c>
      <c r="E20" s="30">
        <f t="shared" si="0"/>
        <v>1713</v>
      </c>
      <c r="F20" s="27">
        <v>921</v>
      </c>
      <c r="G20" s="27">
        <v>792</v>
      </c>
      <c r="H20" s="33">
        <f t="shared" si="1"/>
        <v>152</v>
      </c>
      <c r="I20" s="27">
        <v>3</v>
      </c>
      <c r="J20" s="27">
        <v>4</v>
      </c>
      <c r="K20" s="27">
        <v>73</v>
      </c>
      <c r="L20" s="27">
        <v>72</v>
      </c>
      <c r="M20" s="27">
        <v>2</v>
      </c>
      <c r="N20" s="27">
        <v>6</v>
      </c>
      <c r="O20" s="27">
        <v>0</v>
      </c>
      <c r="P20" s="27">
        <v>0</v>
      </c>
      <c r="Q20" s="28">
        <v>1</v>
      </c>
      <c r="R20" s="28">
        <v>0</v>
      </c>
    </row>
    <row r="21" spans="1:18" ht="17.25">
      <c r="A21" s="9"/>
      <c r="B21" s="56" t="s">
        <v>24</v>
      </c>
      <c r="C21" s="24">
        <v>17</v>
      </c>
      <c r="D21" s="29">
        <v>488</v>
      </c>
      <c r="E21" s="30">
        <f t="shared" si="0"/>
        <v>1091</v>
      </c>
      <c r="F21" s="27">
        <v>548</v>
      </c>
      <c r="G21" s="27">
        <v>543</v>
      </c>
      <c r="H21" s="33">
        <f t="shared" si="1"/>
        <v>41</v>
      </c>
      <c r="I21" s="27">
        <v>2</v>
      </c>
      <c r="J21" s="27">
        <v>2</v>
      </c>
      <c r="K21" s="27">
        <v>18</v>
      </c>
      <c r="L21" s="27">
        <v>19</v>
      </c>
      <c r="M21" s="27">
        <v>2</v>
      </c>
      <c r="N21" s="27">
        <v>2</v>
      </c>
      <c r="O21" s="27">
        <v>0</v>
      </c>
      <c r="P21" s="27">
        <v>0</v>
      </c>
      <c r="Q21" s="28">
        <v>0</v>
      </c>
      <c r="R21" s="28">
        <v>0</v>
      </c>
    </row>
    <row r="22" spans="1:18" ht="17.25">
      <c r="A22" s="9"/>
      <c r="B22" s="56" t="s">
        <v>25</v>
      </c>
      <c r="C22" s="24">
        <v>26</v>
      </c>
      <c r="D22" s="29">
        <v>736</v>
      </c>
      <c r="E22" s="30">
        <f t="shared" si="0"/>
        <v>1801</v>
      </c>
      <c r="F22" s="27">
        <v>987</v>
      </c>
      <c r="G22" s="27">
        <v>814</v>
      </c>
      <c r="H22" s="33">
        <f t="shared" si="1"/>
        <v>41</v>
      </c>
      <c r="I22" s="27">
        <v>0</v>
      </c>
      <c r="J22" s="27">
        <v>3</v>
      </c>
      <c r="K22" s="27">
        <v>13</v>
      </c>
      <c r="L22" s="27">
        <v>25</v>
      </c>
      <c r="M22" s="27">
        <v>2</v>
      </c>
      <c r="N22" s="27">
        <v>9</v>
      </c>
      <c r="O22" s="27">
        <v>1</v>
      </c>
      <c r="P22" s="27">
        <v>1</v>
      </c>
      <c r="Q22" s="28">
        <v>1</v>
      </c>
      <c r="R22" s="28">
        <v>0</v>
      </c>
    </row>
    <row r="23" spans="1:18" ht="17.25">
      <c r="A23" s="9"/>
      <c r="B23" s="56" t="s">
        <v>26</v>
      </c>
      <c r="C23" s="24">
        <v>7</v>
      </c>
      <c r="D23" s="29">
        <v>166</v>
      </c>
      <c r="E23" s="30">
        <f t="shared" si="0"/>
        <v>355</v>
      </c>
      <c r="F23" s="27">
        <v>199</v>
      </c>
      <c r="G23" s="27">
        <v>156</v>
      </c>
      <c r="H23" s="33">
        <f t="shared" si="1"/>
        <v>8</v>
      </c>
      <c r="I23" s="27">
        <v>0</v>
      </c>
      <c r="J23" s="27">
        <v>0</v>
      </c>
      <c r="K23" s="27">
        <v>6</v>
      </c>
      <c r="L23" s="27">
        <v>2</v>
      </c>
      <c r="M23" s="27">
        <v>2</v>
      </c>
      <c r="N23" s="27">
        <v>0</v>
      </c>
      <c r="O23" s="27">
        <v>0</v>
      </c>
      <c r="P23" s="27">
        <v>0</v>
      </c>
      <c r="Q23" s="28">
        <v>0</v>
      </c>
      <c r="R23" s="28">
        <v>0</v>
      </c>
    </row>
    <row r="24" spans="1:18" ht="17.25">
      <c r="B24" s="32" t="s">
        <v>2</v>
      </c>
      <c r="C24" s="31">
        <f t="shared" ref="C24:R24" si="2">SUM(C12:C23)</f>
        <v>215</v>
      </c>
      <c r="D24" s="31">
        <f t="shared" si="2"/>
        <v>5645</v>
      </c>
      <c r="E24" s="31">
        <f t="shared" si="2"/>
        <v>13514</v>
      </c>
      <c r="F24" s="31">
        <f t="shared" si="2"/>
        <v>7292</v>
      </c>
      <c r="G24" s="31">
        <f t="shared" si="2"/>
        <v>6222</v>
      </c>
      <c r="H24" s="31">
        <f t="shared" si="2"/>
        <v>551</v>
      </c>
      <c r="I24" s="31">
        <f t="shared" si="2"/>
        <v>13</v>
      </c>
      <c r="J24" s="31">
        <f t="shared" si="2"/>
        <v>24</v>
      </c>
      <c r="K24" s="31">
        <f t="shared" si="2"/>
        <v>243</v>
      </c>
      <c r="L24" s="31">
        <f t="shared" si="2"/>
        <v>271</v>
      </c>
      <c r="M24" s="31">
        <f t="shared" si="2"/>
        <v>35</v>
      </c>
      <c r="N24" s="31">
        <f t="shared" si="2"/>
        <v>42</v>
      </c>
      <c r="O24" s="31">
        <f t="shared" si="2"/>
        <v>7</v>
      </c>
      <c r="P24" s="31">
        <f t="shared" si="2"/>
        <v>10</v>
      </c>
      <c r="Q24" s="31">
        <f t="shared" si="2"/>
        <v>4</v>
      </c>
      <c r="R24" s="31">
        <f t="shared" si="2"/>
        <v>2</v>
      </c>
    </row>
    <row r="25" spans="1:18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6"/>
      <c r="O25" s="36"/>
      <c r="P25" s="36"/>
      <c r="Q25" s="36"/>
      <c r="R25" s="36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malon</cp:lastModifiedBy>
  <cp:lastPrinted>2016-05-05T08:15:56Z</cp:lastPrinted>
  <dcterms:created xsi:type="dcterms:W3CDTF">2012-02-01T01:00:31Z</dcterms:created>
  <dcterms:modified xsi:type="dcterms:W3CDTF">2016-12-02T02:54:26Z</dcterms:modified>
</cp:coreProperties>
</file>