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7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calcPr calcId="144525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Q31" i="12" l="1"/>
  <c r="P31" i="12"/>
  <c r="O31" i="12"/>
  <c r="N31" i="12"/>
  <c r="M31" i="12"/>
  <c r="L31" i="12"/>
  <c r="K31" i="12"/>
  <c r="J31" i="12"/>
  <c r="I31" i="12"/>
  <c r="H31" i="12"/>
  <c r="F31" i="12"/>
  <c r="E31" i="12"/>
  <c r="C31" i="12"/>
  <c r="B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G14" i="12"/>
  <c r="D14" i="12"/>
  <c r="G13" i="12"/>
  <c r="D13" i="12"/>
  <c r="G12" i="12"/>
  <c r="D12" i="12"/>
  <c r="Q31" i="11"/>
  <c r="P31" i="11"/>
  <c r="O31" i="11"/>
  <c r="N31" i="11"/>
  <c r="M31" i="11"/>
  <c r="L31" i="11"/>
  <c r="K31" i="11"/>
  <c r="J31" i="11"/>
  <c r="I31" i="11"/>
  <c r="H31" i="11"/>
  <c r="F31" i="11"/>
  <c r="E31" i="11"/>
  <c r="C31" i="11"/>
  <c r="B31" i="1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D12" i="10"/>
  <c r="Q31" i="10"/>
  <c r="P31" i="10"/>
  <c r="O31" i="10"/>
  <c r="N31" i="10"/>
  <c r="M31" i="10"/>
  <c r="L31" i="10"/>
  <c r="K31" i="10"/>
  <c r="J31" i="10"/>
  <c r="I31" i="10"/>
  <c r="H31" i="10"/>
  <c r="F31" i="10"/>
  <c r="E31" i="10"/>
  <c r="C31" i="10"/>
  <c r="B31" i="10"/>
  <c r="G30" i="10"/>
  <c r="D30" i="10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G31" i="11" l="1"/>
  <c r="G31" i="12"/>
  <c r="D31" i="12"/>
  <c r="D31" i="11"/>
  <c r="G31" i="10"/>
  <c r="D31" i="10"/>
  <c r="Q31" i="9"/>
  <c r="P31" i="9"/>
  <c r="O31" i="9"/>
  <c r="N31" i="9"/>
  <c r="M31" i="9"/>
  <c r="L31" i="9"/>
  <c r="K31" i="9"/>
  <c r="J31" i="9"/>
  <c r="I31" i="9"/>
  <c r="H31" i="9"/>
  <c r="F31" i="9"/>
  <c r="E31" i="9"/>
  <c r="C31" i="9"/>
  <c r="B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D31" i="9" s="1"/>
  <c r="G31" i="9" l="1"/>
  <c r="Q31" i="8"/>
  <c r="P31" i="8"/>
  <c r="O31" i="8"/>
  <c r="N31" i="8"/>
  <c r="M31" i="8"/>
  <c r="L31" i="8"/>
  <c r="K31" i="8"/>
  <c r="J31" i="8"/>
  <c r="I31" i="8"/>
  <c r="H31" i="8"/>
  <c r="F31" i="8"/>
  <c r="E31" i="8"/>
  <c r="C31" i="8"/>
  <c r="B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31" i="8" l="1"/>
  <c r="D31" i="8"/>
  <c r="Q31" i="7"/>
  <c r="P31" i="7"/>
  <c r="O31" i="7"/>
  <c r="N31" i="7"/>
  <c r="M31" i="7"/>
  <c r="L31" i="7"/>
  <c r="K31" i="7"/>
  <c r="J31" i="7"/>
  <c r="I31" i="7"/>
  <c r="H31" i="7"/>
  <c r="F31" i="7"/>
  <c r="E31" i="7"/>
  <c r="C31" i="7"/>
  <c r="B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D31" i="7" s="1"/>
  <c r="G31" i="7" l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0" i="2"/>
  <c r="D12" i="2"/>
  <c r="D31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D31" i="1" s="1"/>
  <c r="D31" i="6" l="1"/>
  <c r="D31" i="5"/>
  <c r="D31" i="4"/>
  <c r="D31" i="3"/>
  <c r="O31" i="6"/>
  <c r="Q31" i="6"/>
  <c r="P31" i="6"/>
  <c r="N31" i="6"/>
  <c r="M31" i="6"/>
  <c r="L31" i="6"/>
  <c r="K31" i="6"/>
  <c r="J31" i="6"/>
  <c r="I31" i="6"/>
  <c r="H31" i="6"/>
  <c r="F31" i="6"/>
  <c r="E31" i="6"/>
  <c r="C31" i="6"/>
  <c r="B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31" i="6" l="1"/>
  <c r="N31" i="5"/>
  <c r="Q31" i="5"/>
  <c r="P31" i="5"/>
  <c r="O31" i="5"/>
  <c r="M31" i="5"/>
  <c r="L31" i="5"/>
  <c r="K31" i="5"/>
  <c r="J31" i="5"/>
  <c r="I31" i="5"/>
  <c r="H31" i="5"/>
  <c r="F31" i="5"/>
  <c r="E31" i="5"/>
  <c r="C31" i="5"/>
  <c r="B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31" i="5" l="1"/>
  <c r="Q31" i="4"/>
  <c r="P31" i="4"/>
  <c r="O31" i="4"/>
  <c r="N31" i="4"/>
  <c r="M31" i="4"/>
  <c r="L31" i="4"/>
  <c r="K31" i="4"/>
  <c r="J31" i="4"/>
  <c r="I31" i="4"/>
  <c r="H31" i="4"/>
  <c r="F31" i="4"/>
  <c r="E31" i="4"/>
  <c r="C31" i="4"/>
  <c r="B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Q31" i="3"/>
  <c r="P31" i="3"/>
  <c r="O31" i="3"/>
  <c r="N31" i="3"/>
  <c r="M31" i="3"/>
  <c r="L31" i="3"/>
  <c r="K31" i="3"/>
  <c r="J31" i="3"/>
  <c r="I31" i="3"/>
  <c r="H31" i="3"/>
  <c r="F31" i="3"/>
  <c r="E31" i="3"/>
  <c r="C31" i="3"/>
  <c r="B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Q31" i="2"/>
  <c r="P31" i="2"/>
  <c r="O31" i="2"/>
  <c r="N31" i="2"/>
  <c r="M31" i="2"/>
  <c r="L31" i="2"/>
  <c r="K31" i="2"/>
  <c r="J31" i="2"/>
  <c r="I31" i="2"/>
  <c r="H31" i="2"/>
  <c r="F31" i="2"/>
  <c r="E31" i="2"/>
  <c r="C31" i="2"/>
  <c r="B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Q31" i="1"/>
  <c r="P31" i="1"/>
  <c r="O31" i="1"/>
  <c r="N31" i="1"/>
  <c r="M31" i="1"/>
  <c r="L31" i="1"/>
  <c r="K31" i="1"/>
  <c r="J31" i="1"/>
  <c r="I31" i="1"/>
  <c r="H31" i="1"/>
  <c r="F31" i="1"/>
  <c r="E31" i="1"/>
  <c r="C31" i="1"/>
  <c r="B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31" i="3" l="1"/>
  <c r="G31" i="1"/>
  <c r="G31" i="2"/>
  <c r="G31" i="4"/>
</calcChain>
</file>

<file path=xl/sharedStrings.xml><?xml version="1.0" encoding="utf-8"?>
<sst xmlns="http://schemas.openxmlformats.org/spreadsheetml/2006/main" count="613" uniqueCount="135">
  <si>
    <t>105年1月</t>
  </si>
  <si>
    <t xml:space="preserve">                                   全區總戶數:   14565戶         全區總人口數:   40776   人</t>
  </si>
  <si>
    <t xml:space="preserve">                                   原住民人數:   162   人  (平地原住民: 63 人；山地原住民: 99 人)</t>
  </si>
  <si>
    <t xml:space="preserve">                                   死亡人數:  42人</t>
  </si>
  <si>
    <t xml:space="preserve">                                   離婚對數:   1   對( 配偶國籍:大陸地區 1 人；外國 0 人 )</t>
  </si>
  <si>
    <t xml:space="preserve">                                   本月遷入本區人口數:  81 人   本月遷出本區人口數:  96人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</si>
  <si>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</si>
  <si>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</si>
  <si>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</si>
  <si>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</si>
  <si>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</si>
  <si>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</si>
  <si>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</si>
  <si>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</si>
  <si>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</si>
  <si>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</si>
  <si>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</si>
  <si>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</si>
  <si>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</si>
  <si>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</si>
  <si>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</si>
  <si>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</si>
  <si>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</si>
  <si>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</si>
  <si>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</si>
  <si>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</si>
  <si>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</si>
  <si>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</si>
  <si>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</si>
  <si>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</si>
  <si>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</si>
  <si>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</si>
  <si>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</si>
  <si>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</si>
  <si>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</si>
  <si>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</si>
  <si>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</si>
  <si>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</si>
  <si>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</si>
  <si>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</si>
  <si>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</si>
  <si>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</si>
  <si>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</si>
  <si>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</si>
  <si>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105年2月</t>
  </si>
  <si>
    <t xml:space="preserve">                                   死亡人數:  39人</t>
  </si>
  <si>
    <t>105年3月</t>
  </si>
  <si>
    <t xml:space="preserve">                                   原住民人數:   159   人  (平地原住民: 60 人；山地原住民: 99 人)</t>
  </si>
  <si>
    <t xml:space="preserve">                                   死亡人數:  63人</t>
  </si>
  <si>
    <t xml:space="preserve">                                   本月遷入本區人口數:  108 人   本月遷出本區人口數:  108人</t>
  </si>
  <si>
    <t>105年4月</t>
  </si>
  <si>
    <t xml:space="preserve">                                   全區總戶數:   14596戶         全區總人口數:   40672   人</t>
  </si>
  <si>
    <t xml:space="preserve">                                   結婚對數:  11  對( 配偶國籍:大陸地區 2 人；外國 2人 )</t>
  </si>
  <si>
    <t xml:space="preserve">                                   離婚對數:   7   對( 配偶國籍:大陸地區 1 人；外國 1人 )</t>
  </si>
  <si>
    <t xml:space="preserve">                                   本月遷入本區人口數:  84 人   本月遷出本區人口數:  108人</t>
  </si>
  <si>
    <t>105年5月</t>
    <phoneticPr fontId="6" type="noConversion"/>
  </si>
  <si>
    <t xml:space="preserve">                                   全區總戶數:   14606戶         全區總人口數:   40643   人</t>
    <phoneticPr fontId="6" type="noConversion"/>
  </si>
  <si>
    <t xml:space="preserve">                                   原住民人數:   161   人  (平地原住民: 61 人；山地原住民: 100 人)</t>
    <phoneticPr fontId="6" type="noConversion"/>
  </si>
  <si>
    <t xml:space="preserve">                                   死亡人數:  39人</t>
    <phoneticPr fontId="6" type="noConversion"/>
  </si>
  <si>
    <t>105年6月</t>
    <phoneticPr fontId="6" type="noConversion"/>
  </si>
  <si>
    <t xml:space="preserve">                                   全區總戶數:   14603戶         全區總人口數:   40614   人</t>
    <phoneticPr fontId="6" type="noConversion"/>
  </si>
  <si>
    <t xml:space="preserve">                                   死亡人數: 42人</t>
    <phoneticPr fontId="6" type="noConversion"/>
  </si>
  <si>
    <t xml:space="preserve">                                   本月遷入本區人口數:  98 人   本月遷出本區人口數:  101人</t>
    <phoneticPr fontId="6" type="noConversion"/>
  </si>
  <si>
    <t>105年7月</t>
    <phoneticPr fontId="6" type="noConversion"/>
  </si>
  <si>
    <t xml:space="preserve">                                   全區總戶數:   14613戶         全區總人口數:   40574   人</t>
    <phoneticPr fontId="6" type="noConversion"/>
  </si>
  <si>
    <t xml:space="preserve">                                   原住民人數:   163   人  (平地原住民: 61 人；山地原住民: 102 人)</t>
    <phoneticPr fontId="6" type="noConversion"/>
  </si>
  <si>
    <t xml:space="preserve">                                   死亡人數:  44人</t>
    <phoneticPr fontId="6" type="noConversion"/>
  </si>
  <si>
    <t xml:space="preserve">                                   離婚對數:   5  對( 配偶國籍:大陸地區 0 人；外國 0人 )</t>
    <phoneticPr fontId="6" type="noConversion"/>
  </si>
  <si>
    <t xml:space="preserve">                                   結婚對數:   9  對( 配偶國籍:大陸地區 0人； 外國 1人 )</t>
    <phoneticPr fontId="6" type="noConversion"/>
  </si>
  <si>
    <t xml:space="preserve">                                   本月遷入本區人口數:  79 人   本月遷出本區人口數:  96人</t>
    <phoneticPr fontId="6" type="noConversion"/>
  </si>
  <si>
    <t>105年8月</t>
    <phoneticPr fontId="6" type="noConversion"/>
  </si>
  <si>
    <t xml:space="preserve">                                   全區總戶數:   14632戶         全區總人口數:   40531   人</t>
    <phoneticPr fontId="6" type="noConversion"/>
  </si>
  <si>
    <t>105年9月</t>
    <phoneticPr fontId="6" type="noConversion"/>
  </si>
  <si>
    <t xml:space="preserve">                                   全區總戶數:   14649戶         全區總人口數:   40469   人</t>
    <phoneticPr fontId="6" type="noConversion"/>
  </si>
  <si>
    <t xml:space="preserve">                                   原住民人數:   172   人  (平地原住民: 61 人；山地原住民: 111 人)</t>
    <phoneticPr fontId="6" type="noConversion"/>
  </si>
  <si>
    <t xml:space="preserve">                                   出生人數:  18人   (生母國籍:大陸地區 0人；外國  2 人)</t>
    <phoneticPr fontId="6" type="noConversion"/>
  </si>
  <si>
    <t xml:space="preserve">                                   死亡人數:  40人</t>
    <phoneticPr fontId="6" type="noConversion"/>
  </si>
  <si>
    <t xml:space="preserve">                                   本月遷入本區人口數:  85 人   本月遷出本區人口數:  125人</t>
    <phoneticPr fontId="6" type="noConversion"/>
  </si>
  <si>
    <t xml:space="preserve">                                   結婚對數:   13  對( 配偶國籍:大陸地區 1人； 外國 1人 )</t>
    <phoneticPr fontId="6" type="noConversion"/>
  </si>
  <si>
    <t xml:space="preserve">                                   離婚對數:   7  對( 配偶國籍:大陸地區 2 人；外國 0人 )</t>
    <phoneticPr fontId="6" type="noConversion"/>
  </si>
  <si>
    <t xml:space="preserve">                                   本月遷入本區人口數:  114 人   本月遷出本區人口數:  128人</t>
    <phoneticPr fontId="6" type="noConversion"/>
  </si>
  <si>
    <t xml:space="preserve">                                   死亡人數:  50人</t>
    <phoneticPr fontId="6" type="noConversion"/>
  </si>
  <si>
    <t xml:space="preserve">                                   原住民人數:   172   人  (平地原住民: 62 人；山地原住民: 110 人)</t>
    <phoneticPr fontId="6" type="noConversion"/>
  </si>
  <si>
    <t xml:space="preserve">                                   出生人數:  21人   (生母國籍:大陸地區 1人；外國  0 人)</t>
    <phoneticPr fontId="6" type="noConversion"/>
  </si>
  <si>
    <t xml:space="preserve">                                   結婚對數:   9  對( 配偶國籍:大陸地區 2人； 外國 0人 )</t>
    <phoneticPr fontId="6" type="noConversion"/>
  </si>
  <si>
    <t xml:space="preserve">                                   離婚對數:   4  對( 配偶國籍:大陸地區 0 人；外國 1人 )</t>
    <phoneticPr fontId="6" type="noConversion"/>
  </si>
  <si>
    <t>105年10月</t>
    <phoneticPr fontId="6" type="noConversion"/>
  </si>
  <si>
    <t xml:space="preserve">                                   全區總戶數:   14661戶         全區總人口數:   40466   人</t>
    <phoneticPr fontId="6" type="noConversion"/>
  </si>
  <si>
    <t xml:space="preserve">                                   死亡人數:  39人</t>
    <phoneticPr fontId="6" type="noConversion"/>
  </si>
  <si>
    <t xml:space="preserve">                                   本月遷入本區人口數:  85 人   本月遷出本區人口數:  73人</t>
    <phoneticPr fontId="6" type="noConversion"/>
  </si>
  <si>
    <t xml:space="preserve">                                   出生人數:  24人   (生母國籍:大陸地區 2人；外國  1 人)</t>
    <phoneticPr fontId="6" type="noConversion"/>
  </si>
  <si>
    <t xml:space="preserve">                                   原住民人數:   174   人  (平地原住民: 63 人；山地原住民: 111 人)</t>
    <phoneticPr fontId="6" type="noConversion"/>
  </si>
  <si>
    <t>105年11月</t>
    <phoneticPr fontId="6" type="noConversion"/>
  </si>
  <si>
    <t xml:space="preserve">                                   全區總戶數:   14670戶         全區總人口數:   40429   人</t>
    <phoneticPr fontId="6" type="noConversion"/>
  </si>
  <si>
    <t xml:space="preserve">                                   出生人數:  12人   (生母國籍:大陸地區 1人；外國  2 人)</t>
    <phoneticPr fontId="6" type="noConversion"/>
  </si>
  <si>
    <t xml:space="preserve">                                   死亡人數:  45人</t>
    <phoneticPr fontId="6" type="noConversion"/>
  </si>
  <si>
    <t xml:space="preserve">                                   結婚對數:   15  對( 配偶國籍:大陸地區 3人； 外國 2人 )</t>
    <phoneticPr fontId="6" type="noConversion"/>
  </si>
  <si>
    <t xml:space="preserve">                                   離婚對數:   5  對( 配偶國籍:大陸地區 1 人；外國 1人 )</t>
    <phoneticPr fontId="6" type="noConversion"/>
  </si>
  <si>
    <t xml:space="preserve">                                   本月遷入本區人口數:  80 人   本月遷出本區人口數:  84人</t>
    <phoneticPr fontId="6" type="noConversion"/>
  </si>
  <si>
    <t>105年12月</t>
    <phoneticPr fontId="6" type="noConversion"/>
  </si>
  <si>
    <t xml:space="preserve">                                   全區總戶數:   14667戶         全區總人口數:   40399   人</t>
    <phoneticPr fontId="6" type="noConversion"/>
  </si>
  <si>
    <t xml:space="preserve">                                   出生人數:  13人   (生母國籍:大陸地區 0人；外國  1 人)</t>
    <phoneticPr fontId="6" type="noConversion"/>
  </si>
  <si>
    <t xml:space="preserve">                                   死亡人數:  37人</t>
    <phoneticPr fontId="6" type="noConversion"/>
  </si>
  <si>
    <t xml:space="preserve">                                   本月遷入本區人口數:  93 人   本月遷出本區人口數:  99人</t>
    <phoneticPr fontId="6" type="noConversion"/>
  </si>
  <si>
    <t xml:space="preserve">                                   原住民人數:   175   人  (平地原住民: 64 人；山地原住民: 111 人)</t>
    <phoneticPr fontId="6" type="noConversion"/>
  </si>
  <si>
    <t>結婚
(對)</t>
    <phoneticPr fontId="6" type="noConversion"/>
  </si>
  <si>
    <t xml:space="preserve">離婚
(對) </t>
    <phoneticPr fontId="6" type="noConversion"/>
  </si>
  <si>
    <t xml:space="preserve">                                   結婚對數:  18  對( 配偶國籍:大陸地區 1 人；外國 0 人 )</t>
    <phoneticPr fontId="6" type="noConversion"/>
  </si>
  <si>
    <t xml:space="preserve">                                   出生人數:  23人   (生母國籍:大陸地區 2 人；外國  1 人)</t>
    <phoneticPr fontId="6" type="noConversion"/>
  </si>
  <si>
    <t>高雄市美濃區人口概況</t>
    <phoneticPr fontId="6" type="noConversion"/>
  </si>
  <si>
    <t xml:space="preserve">                                   原住民人數:   159   人  (平地原住民: 60 人；山地原住民: 99 人)</t>
    <phoneticPr fontId="6" type="noConversion"/>
  </si>
  <si>
    <t xml:space="preserve">                                   出生人數:  19人   (生母國籍:大陸地區 2 人；外國  2 人)</t>
    <phoneticPr fontId="6" type="noConversion"/>
  </si>
  <si>
    <t xml:space="preserve">                                   結婚對數:  10  對( 配偶國籍:大陸地區 1 人；外國 0人 )</t>
    <phoneticPr fontId="6" type="noConversion"/>
  </si>
  <si>
    <t xml:space="preserve">                                   本月遷入本區人口數:  85 人   本月遷出本區人口數:  73人</t>
    <phoneticPr fontId="6" type="noConversion"/>
  </si>
  <si>
    <t xml:space="preserve">                                   全區總戶數:   14584戶         全區總人口數:   40768   人</t>
    <phoneticPr fontId="6" type="noConversion"/>
  </si>
  <si>
    <t xml:space="preserve">                                   離婚對數:   3   對( 配偶國籍:大陸地區 0 人；外國 2人)</t>
    <phoneticPr fontId="6" type="noConversion"/>
  </si>
  <si>
    <t xml:space="preserve">                                   原住民人數:   158   人  (平地原住民: 59 人；山地原住民: 99 人)</t>
    <phoneticPr fontId="6" type="noConversion"/>
  </si>
  <si>
    <t xml:space="preserve">                                   出生人數:  15人   (生母國籍:大陸地區 0 人；外國  0 人)</t>
    <phoneticPr fontId="6" type="noConversion"/>
  </si>
  <si>
    <t xml:space="preserve">                                   結婚對數:  23  對( 配偶國籍:大陸地區 1 人；外國 0人 )</t>
    <phoneticPr fontId="6" type="noConversion"/>
  </si>
  <si>
    <t xml:space="preserve">                                   離婚對數:   2   對( 配偶國籍:大陸地區 1人；外國 0 人 )</t>
    <phoneticPr fontId="6" type="noConversion"/>
  </si>
  <si>
    <t xml:space="preserve">                                   全區總戶數:   14593戶         全區總人口數:   40720   人</t>
    <phoneticPr fontId="6" type="noConversion"/>
  </si>
  <si>
    <t xml:space="preserve">                                   出生人數:  17人   (生母國籍:大陸地區 0人；外國  0 人)</t>
    <phoneticPr fontId="6" type="noConversion"/>
  </si>
  <si>
    <t xml:space="preserve">                                   死亡人數:  41人</t>
    <phoneticPr fontId="6" type="noConversion"/>
  </si>
  <si>
    <t xml:space="preserve">                                   本月遷入本區人口數:  79 人   本月遷出本區人口數:  87人</t>
    <phoneticPr fontId="6" type="noConversion"/>
  </si>
  <si>
    <t xml:space="preserve">                                   出生人數:  18人   (生母國籍:大陸地區 1人；外國  0 人)</t>
    <phoneticPr fontId="6" type="noConversion"/>
  </si>
  <si>
    <t xml:space="preserve">                                   結婚對數:  19  對( 配偶國籍:大陸地區 2 人；外國 0人 )</t>
    <phoneticPr fontId="6" type="noConversion"/>
  </si>
  <si>
    <t xml:space="preserve">                                   離婚對數:   7   對( 配偶國籍:大陸地區 2 人；外國 0人 )</t>
    <phoneticPr fontId="6" type="noConversion"/>
  </si>
  <si>
    <t xml:space="preserve">                                   出生人數:  16人   (生母國籍:大陸地區 2人；外國  0 人)</t>
    <phoneticPr fontId="6" type="noConversion"/>
  </si>
  <si>
    <t xml:space="preserve">                                   離婚對數:   5   對( 配偶國籍:大陸地區 1 人；外國 1人 )</t>
    <phoneticPr fontId="6" type="noConversion"/>
  </si>
  <si>
    <t xml:space="preserve">                                   結婚對數:  18  對( 配偶國籍:大陸地區 2 人；外國 1人 )</t>
    <phoneticPr fontId="6" type="noConversion"/>
  </si>
  <si>
    <t xml:space="preserve">                                   出生人數:  21人   (生母國籍:大陸地區 0人；外國  1 人)</t>
    <phoneticPr fontId="6" type="noConversion"/>
  </si>
  <si>
    <t xml:space="preserve">                                   離婚對數:   10  對( 配偶國籍:大陸地區 4 人；外國 1人 )</t>
    <phoneticPr fontId="6" type="noConversion"/>
  </si>
  <si>
    <t xml:space="preserve">                                   結婚對數:   19  對( 配偶國籍:大陸地區 1人； 外國 2人 )</t>
    <phoneticPr fontId="6" type="noConversion"/>
  </si>
  <si>
    <t xml:space="preserve">                                   離婚對數:    7  對( 配偶國籍:大陸地區 1 人；外國 1人 )</t>
    <phoneticPr fontId="6" type="noConversion"/>
  </si>
  <si>
    <t xml:space="preserve">                                   結婚對數:   18  對( 配偶國籍:大陸地區 1人；外國 1人 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</si>
</sst>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family val="1"/>
      <charset val="136"/>
    </font>
    <font>
      <b/>
      <sz val="20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6E0B4"/>
        <bgColor rgb="FFC6E0B4"/>
      </patternFill>
    </fill>
    <fill>
      <patternFill patternType="solid">
        <fgColor rgb="FF99CCFF"/>
        <bgColor rgb="FF99CC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I30" sqref="I30"/>
    </sheetView>
  </sheetViews>
  <sheetFormatPr defaultRowHeight="16.5" x14ac:dyDescent="0.25"/>
  <cols>
    <col min="1" max="1" width="8.75" style="15" bestFit="1" customWidth="1"/>
    <col min="2" max="2" width="5.5" bestFit="1" customWidth="1"/>
    <col min="3" max="3" width="6.5" bestFit="1" customWidth="1"/>
    <col min="4" max="4" width="8" bestFit="1" customWidth="1"/>
    <col min="5" max="6" width="6.5" bestFit="1" customWidth="1"/>
    <col min="7" max="7" width="7" bestFit="1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27.75" x14ac:dyDescent="0.25">
      <c r="A1" s="17" t="s">
        <v>109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108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107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0" t="s">
        <v>105</v>
      </c>
      <c r="Q10" s="20" t="s">
        <v>106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1078</v>
      </c>
      <c r="D12" s="9">
        <f>E12+F12</f>
        <v>2975</v>
      </c>
      <c r="E12" s="8">
        <v>1556</v>
      </c>
      <c r="F12" s="8">
        <v>1419</v>
      </c>
      <c r="G12" s="10">
        <f t="shared" ref="G12:G31" si="0">SUM(H12:K12)</f>
        <v>11</v>
      </c>
      <c r="H12" s="11">
        <v>0</v>
      </c>
      <c r="I12" s="11">
        <v>0</v>
      </c>
      <c r="J12" s="11">
        <v>4</v>
      </c>
      <c r="K12" s="11">
        <v>7</v>
      </c>
      <c r="L12" s="11">
        <v>9</v>
      </c>
      <c r="M12" s="11">
        <v>11</v>
      </c>
      <c r="N12" s="11">
        <v>2</v>
      </c>
      <c r="O12" s="11">
        <v>3</v>
      </c>
      <c r="P12" s="11">
        <v>0</v>
      </c>
      <c r="Q12" s="8">
        <v>0</v>
      </c>
    </row>
    <row r="13" spans="1:30" x14ac:dyDescent="0.25">
      <c r="A13" s="7" t="s">
        <v>25</v>
      </c>
      <c r="B13" s="8">
        <v>19</v>
      </c>
      <c r="C13" s="8">
        <v>1051</v>
      </c>
      <c r="D13" s="9">
        <f t="shared" ref="D13:D30" si="1">E13+F13</f>
        <v>2741</v>
      </c>
      <c r="E13" s="8">
        <v>1428</v>
      </c>
      <c r="F13" s="8">
        <v>1313</v>
      </c>
      <c r="G13" s="10">
        <f t="shared" si="0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9</v>
      </c>
      <c r="M13" s="11">
        <v>6</v>
      </c>
      <c r="N13" s="11">
        <v>3</v>
      </c>
      <c r="O13" s="11">
        <v>1</v>
      </c>
      <c r="P13" s="11">
        <v>3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1017</v>
      </c>
      <c r="D14" s="9">
        <f t="shared" si="1"/>
        <v>2949</v>
      </c>
      <c r="E14" s="8">
        <v>1539</v>
      </c>
      <c r="F14" s="8">
        <v>1410</v>
      </c>
      <c r="G14" s="10">
        <f t="shared" si="0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9</v>
      </c>
      <c r="M14" s="11">
        <v>12</v>
      </c>
      <c r="N14" s="11">
        <v>0</v>
      </c>
      <c r="O14" s="11">
        <v>2</v>
      </c>
      <c r="P14" s="11">
        <v>1</v>
      </c>
      <c r="Q14" s="8">
        <v>0</v>
      </c>
    </row>
    <row r="15" spans="1:30" x14ac:dyDescent="0.25">
      <c r="A15" s="7" t="s">
        <v>27</v>
      </c>
      <c r="B15" s="8">
        <v>24</v>
      </c>
      <c r="C15" s="8">
        <v>796</v>
      </c>
      <c r="D15" s="9">
        <f t="shared" si="1"/>
        <v>2424</v>
      </c>
      <c r="E15" s="8">
        <v>1273</v>
      </c>
      <c r="F15" s="8">
        <v>1151</v>
      </c>
      <c r="G15" s="10">
        <f t="shared" si="0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3</v>
      </c>
      <c r="M15" s="11">
        <v>5</v>
      </c>
      <c r="N15" s="11">
        <v>0</v>
      </c>
      <c r="O15" s="11">
        <v>0</v>
      </c>
      <c r="P15" s="11">
        <v>3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580</v>
      </c>
      <c r="D16" s="9">
        <f t="shared" si="1"/>
        <v>1780</v>
      </c>
      <c r="E16" s="8">
        <v>930</v>
      </c>
      <c r="F16" s="8">
        <v>850</v>
      </c>
      <c r="G16" s="10">
        <f t="shared" si="0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3</v>
      </c>
      <c r="M16" s="11">
        <v>6</v>
      </c>
      <c r="N16" s="11">
        <v>0</v>
      </c>
      <c r="O16" s="11">
        <v>1</v>
      </c>
      <c r="P16" s="11">
        <v>1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879</v>
      </c>
      <c r="D17" s="9">
        <f t="shared" si="1"/>
        <v>2448</v>
      </c>
      <c r="E17" s="8">
        <v>1296</v>
      </c>
      <c r="F17" s="8">
        <v>1152</v>
      </c>
      <c r="G17" s="10">
        <f t="shared" si="0"/>
        <v>8</v>
      </c>
      <c r="H17" s="11">
        <v>2</v>
      </c>
      <c r="I17" s="11">
        <v>2</v>
      </c>
      <c r="J17" s="11">
        <v>2</v>
      </c>
      <c r="K17" s="11">
        <v>2</v>
      </c>
      <c r="L17" s="11">
        <v>4</v>
      </c>
      <c r="M17" s="11">
        <v>8</v>
      </c>
      <c r="N17" s="11">
        <v>1</v>
      </c>
      <c r="O17" s="11">
        <v>1</v>
      </c>
      <c r="P17" s="11">
        <v>1</v>
      </c>
      <c r="Q17" s="8">
        <v>0</v>
      </c>
    </row>
    <row r="18" spans="1:30" x14ac:dyDescent="0.25">
      <c r="A18" s="7" t="s">
        <v>30</v>
      </c>
      <c r="B18" s="8">
        <v>21</v>
      </c>
      <c r="C18" s="8">
        <v>974</v>
      </c>
      <c r="D18" s="9">
        <f t="shared" si="1"/>
        <v>2882</v>
      </c>
      <c r="E18" s="8">
        <v>1506</v>
      </c>
      <c r="F18" s="8">
        <v>1376</v>
      </c>
      <c r="G18" s="10">
        <f t="shared" si="0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4</v>
      </c>
      <c r="M18" s="11">
        <v>4</v>
      </c>
      <c r="N18" s="11">
        <v>1</v>
      </c>
      <c r="O18" s="11">
        <v>3</v>
      </c>
      <c r="P18" s="11">
        <v>2</v>
      </c>
      <c r="Q18" s="8">
        <v>0</v>
      </c>
    </row>
    <row r="19" spans="1:30" x14ac:dyDescent="0.25">
      <c r="A19" s="7" t="s">
        <v>31</v>
      </c>
      <c r="B19" s="8">
        <v>19</v>
      </c>
      <c r="C19" s="8">
        <v>689</v>
      </c>
      <c r="D19" s="9">
        <f t="shared" si="1"/>
        <v>1721</v>
      </c>
      <c r="E19" s="8">
        <v>935</v>
      </c>
      <c r="F19" s="8">
        <v>786</v>
      </c>
      <c r="G19" s="10">
        <f t="shared" si="0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7</v>
      </c>
      <c r="M19" s="11">
        <v>2</v>
      </c>
      <c r="N19" s="11">
        <v>2</v>
      </c>
      <c r="O19" s="11">
        <v>5</v>
      </c>
      <c r="P19" s="11">
        <v>1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552</v>
      </c>
      <c r="D20" s="9">
        <f t="shared" si="1"/>
        <v>1586</v>
      </c>
      <c r="E20" s="8">
        <v>849</v>
      </c>
      <c r="F20" s="8">
        <v>737</v>
      </c>
      <c r="G20" s="10">
        <f t="shared" si="0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2</v>
      </c>
      <c r="M20" s="11">
        <v>3</v>
      </c>
      <c r="N20" s="11">
        <v>2</v>
      </c>
      <c r="O20" s="11">
        <v>2</v>
      </c>
      <c r="P20" s="11">
        <v>0</v>
      </c>
      <c r="Q20" s="8">
        <v>0</v>
      </c>
    </row>
    <row r="21" spans="1:30" x14ac:dyDescent="0.25">
      <c r="A21" s="7" t="s">
        <v>33</v>
      </c>
      <c r="B21" s="8">
        <v>17</v>
      </c>
      <c r="C21" s="8">
        <v>522</v>
      </c>
      <c r="D21" s="9">
        <f t="shared" si="1"/>
        <v>1364</v>
      </c>
      <c r="E21" s="8">
        <v>743</v>
      </c>
      <c r="F21" s="8">
        <v>621</v>
      </c>
      <c r="G21" s="10">
        <f t="shared" si="0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0</v>
      </c>
      <c r="M21" s="11">
        <v>1</v>
      </c>
      <c r="N21" s="11">
        <v>0</v>
      </c>
      <c r="O21" s="11">
        <v>1</v>
      </c>
      <c r="P21" s="11">
        <v>0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872</v>
      </c>
      <c r="D22" s="9">
        <f t="shared" si="1"/>
        <v>2386</v>
      </c>
      <c r="E22" s="8">
        <v>1194</v>
      </c>
      <c r="F22" s="8">
        <v>1192</v>
      </c>
      <c r="G22" s="10">
        <f t="shared" si="0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3</v>
      </c>
      <c r="M22" s="11">
        <v>2</v>
      </c>
      <c r="N22" s="11">
        <v>3</v>
      </c>
      <c r="O22" s="11">
        <v>1</v>
      </c>
      <c r="P22" s="11">
        <v>0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564</v>
      </c>
      <c r="D23" s="9">
        <f t="shared" si="1"/>
        <v>1447</v>
      </c>
      <c r="E23" s="8">
        <v>768</v>
      </c>
      <c r="F23" s="8">
        <v>679</v>
      </c>
      <c r="G23" s="10">
        <f t="shared" si="0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3</v>
      </c>
      <c r="M23" s="11">
        <v>6</v>
      </c>
      <c r="N23" s="11">
        <v>0</v>
      </c>
      <c r="O23" s="11">
        <v>5</v>
      </c>
      <c r="P23" s="11">
        <v>0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679</v>
      </c>
      <c r="D24" s="9">
        <f t="shared" si="1"/>
        <v>1772</v>
      </c>
      <c r="E24" s="8">
        <v>923</v>
      </c>
      <c r="F24" s="8">
        <v>849</v>
      </c>
      <c r="G24" s="10">
        <f t="shared" si="0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4</v>
      </c>
      <c r="M24" s="11">
        <v>5</v>
      </c>
      <c r="N24" s="11">
        <v>0</v>
      </c>
      <c r="O24" s="11">
        <v>3</v>
      </c>
      <c r="P24" s="11">
        <v>0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1042</v>
      </c>
      <c r="D25" s="9">
        <f t="shared" si="1"/>
        <v>2591</v>
      </c>
      <c r="E25" s="8">
        <v>1342</v>
      </c>
      <c r="F25" s="8">
        <v>1249</v>
      </c>
      <c r="G25" s="10">
        <f t="shared" si="0"/>
        <v>11</v>
      </c>
      <c r="H25" s="11">
        <v>1</v>
      </c>
      <c r="I25" s="11">
        <v>2</v>
      </c>
      <c r="J25" s="11">
        <v>1</v>
      </c>
      <c r="K25" s="11">
        <v>7</v>
      </c>
      <c r="L25" s="11">
        <v>2</v>
      </c>
      <c r="M25" s="11">
        <v>8</v>
      </c>
      <c r="N25" s="11">
        <v>2</v>
      </c>
      <c r="O25" s="11">
        <v>4</v>
      </c>
      <c r="P25" s="11">
        <v>0</v>
      </c>
      <c r="Q25" s="8">
        <v>1</v>
      </c>
    </row>
    <row r="26" spans="1:30" x14ac:dyDescent="0.25">
      <c r="A26" s="7" t="s">
        <v>38</v>
      </c>
      <c r="B26" s="8">
        <v>15</v>
      </c>
      <c r="C26" s="8">
        <v>682</v>
      </c>
      <c r="D26" s="9">
        <f t="shared" si="1"/>
        <v>2088</v>
      </c>
      <c r="E26" s="8">
        <v>1083</v>
      </c>
      <c r="F26" s="8">
        <v>1005</v>
      </c>
      <c r="G26" s="10">
        <f t="shared" si="0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3</v>
      </c>
      <c r="M26" s="11">
        <v>5</v>
      </c>
      <c r="N26" s="11">
        <v>2</v>
      </c>
      <c r="O26" s="11">
        <v>1</v>
      </c>
      <c r="P26" s="11">
        <v>1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733</v>
      </c>
      <c r="D27" s="9">
        <f t="shared" si="1"/>
        <v>2194</v>
      </c>
      <c r="E27" s="8">
        <v>1173</v>
      </c>
      <c r="F27" s="8">
        <v>1021</v>
      </c>
      <c r="G27" s="10">
        <f t="shared" si="0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2</v>
      </c>
      <c r="M27" s="11">
        <v>3</v>
      </c>
      <c r="N27" s="11">
        <v>0</v>
      </c>
      <c r="O27" s="11">
        <v>5</v>
      </c>
      <c r="P27" s="11">
        <v>0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538</v>
      </c>
      <c r="D28" s="9">
        <f t="shared" si="1"/>
        <v>1617</v>
      </c>
      <c r="E28" s="8">
        <v>871</v>
      </c>
      <c r="F28" s="8">
        <v>746</v>
      </c>
      <c r="G28" s="10">
        <f t="shared" si="0"/>
        <v>15</v>
      </c>
      <c r="H28" s="11">
        <v>0</v>
      </c>
      <c r="I28" s="11">
        <v>5</v>
      </c>
      <c r="J28" s="11">
        <v>4</v>
      </c>
      <c r="K28" s="11">
        <v>6</v>
      </c>
      <c r="L28" s="11">
        <v>3</v>
      </c>
      <c r="M28" s="11">
        <v>5</v>
      </c>
      <c r="N28" s="11">
        <v>1</v>
      </c>
      <c r="O28" s="11">
        <v>2</v>
      </c>
      <c r="P28" s="11">
        <v>2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669</v>
      </c>
      <c r="D29" s="9">
        <f t="shared" si="1"/>
        <v>2079</v>
      </c>
      <c r="E29" s="8">
        <v>1070</v>
      </c>
      <c r="F29" s="8">
        <v>1009</v>
      </c>
      <c r="G29" s="10">
        <f t="shared" si="0"/>
        <v>15</v>
      </c>
      <c r="H29" s="11">
        <v>4</v>
      </c>
      <c r="I29" s="11">
        <v>7</v>
      </c>
      <c r="J29" s="11">
        <v>0</v>
      </c>
      <c r="K29" s="11">
        <v>4</v>
      </c>
      <c r="L29" s="11">
        <v>7</v>
      </c>
      <c r="M29" s="11">
        <v>1</v>
      </c>
      <c r="N29" s="11">
        <v>3</v>
      </c>
      <c r="O29" s="11">
        <v>1</v>
      </c>
      <c r="P29" s="11">
        <v>0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648</v>
      </c>
      <c r="D30" s="9">
        <f t="shared" si="1"/>
        <v>1732</v>
      </c>
      <c r="E30" s="8">
        <v>911</v>
      </c>
      <c r="F30" s="8">
        <v>821</v>
      </c>
      <c r="G30" s="10">
        <f t="shared" si="0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4</v>
      </c>
      <c r="M30" s="11">
        <v>3</v>
      </c>
      <c r="N30" s="11">
        <v>1</v>
      </c>
      <c r="O30" s="11">
        <v>1</v>
      </c>
      <c r="P30" s="11">
        <v>3</v>
      </c>
      <c r="Q30" s="8">
        <v>0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14565</v>
      </c>
      <c r="D31" s="13">
        <f>SUM(D12:D30)</f>
        <v>40776</v>
      </c>
      <c r="E31" s="13">
        <f>SUM(E12:E30)</f>
        <v>21390</v>
      </c>
      <c r="F31" s="13">
        <f>SUM(F12:F30)</f>
        <v>19386</v>
      </c>
      <c r="G31" s="13">
        <f t="shared" si="0"/>
        <v>162</v>
      </c>
      <c r="H31" s="13">
        <f t="shared" ref="H31:Q31" si="2">SUM(H12:H30)</f>
        <v>23</v>
      </c>
      <c r="I31" s="13">
        <f t="shared" si="2"/>
        <v>40</v>
      </c>
      <c r="J31" s="13">
        <f t="shared" si="2"/>
        <v>42</v>
      </c>
      <c r="K31" s="13">
        <f t="shared" si="2"/>
        <v>57</v>
      </c>
      <c r="L31" s="13">
        <f t="shared" si="2"/>
        <v>81</v>
      </c>
      <c r="M31" s="13">
        <f t="shared" si="2"/>
        <v>96</v>
      </c>
      <c r="N31" s="13">
        <f t="shared" si="2"/>
        <v>23</v>
      </c>
      <c r="O31" s="13">
        <f t="shared" si="2"/>
        <v>42</v>
      </c>
      <c r="P31" s="13">
        <f t="shared" si="2"/>
        <v>18</v>
      </c>
      <c r="Q31" s="13">
        <f t="shared" si="2"/>
        <v>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1" workbookViewId="0">
      <selection activeCell="H12" sqref="H12:K30"/>
    </sheetView>
  </sheetViews>
  <sheetFormatPr defaultRowHeight="16.5" x14ac:dyDescent="0.25"/>
  <cols>
    <col min="2" max="17" width="6.25" customWidth="1"/>
  </cols>
  <sheetData>
    <row r="1" spans="1:17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x14ac:dyDescent="0.25">
      <c r="A2" s="18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5" x14ac:dyDescent="0.25">
      <c r="A3" s="16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x14ac:dyDescent="0.25">
      <c r="A4" s="16" t="s">
        <v>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9.5" x14ac:dyDescent="0.25">
      <c r="A5" s="16" t="s">
        <v>90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x14ac:dyDescent="0.25">
      <c r="A6" s="16" t="s">
        <v>88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5" x14ac:dyDescent="0.25">
      <c r="A7" s="16" t="s">
        <v>132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x14ac:dyDescent="0.25">
      <c r="A8" s="16" t="s">
        <v>131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x14ac:dyDescent="0.25">
      <c r="A9" s="16" t="s">
        <v>89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</row>
    <row r="11" spans="1:17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</row>
    <row r="12" spans="1:17" x14ac:dyDescent="0.25">
      <c r="A12" s="7" t="s">
        <v>24</v>
      </c>
      <c r="B12" s="8">
        <v>24</v>
      </c>
      <c r="C12" s="8">
        <v>1086</v>
      </c>
      <c r="D12" s="9">
        <f t="shared" ref="D12:D29" si="0">E12+F12</f>
        <v>2970</v>
      </c>
      <c r="E12" s="8">
        <v>1568</v>
      </c>
      <c r="F12" s="8">
        <v>1402</v>
      </c>
      <c r="G12" s="10">
        <f t="shared" ref="G12:G31" si="1">SUM(H12:K12)</f>
        <v>13</v>
      </c>
      <c r="H12" s="11">
        <v>0</v>
      </c>
      <c r="I12" s="11">
        <v>2</v>
      </c>
      <c r="J12" s="11">
        <v>4</v>
      </c>
      <c r="K12" s="11">
        <v>7</v>
      </c>
      <c r="L12" s="11">
        <v>6</v>
      </c>
      <c r="M12" s="11">
        <v>1</v>
      </c>
      <c r="N12" s="11">
        <v>3</v>
      </c>
      <c r="O12" s="11">
        <v>4</v>
      </c>
      <c r="P12" s="11">
        <v>4</v>
      </c>
      <c r="Q12" s="8">
        <v>0</v>
      </c>
    </row>
    <row r="13" spans="1:17" x14ac:dyDescent="0.25">
      <c r="A13" s="7" t="s">
        <v>25</v>
      </c>
      <c r="B13" s="8">
        <v>19</v>
      </c>
      <c r="C13" s="8">
        <v>1064</v>
      </c>
      <c r="D13" s="9">
        <f t="shared" si="0"/>
        <v>2763</v>
      </c>
      <c r="E13" s="8">
        <v>1443</v>
      </c>
      <c r="F13" s="8">
        <v>1320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9</v>
      </c>
      <c r="M13" s="11">
        <v>3</v>
      </c>
      <c r="N13" s="11">
        <v>2</v>
      </c>
      <c r="O13" s="11">
        <v>2</v>
      </c>
      <c r="P13" s="11">
        <v>1</v>
      </c>
      <c r="Q13" s="8">
        <v>0</v>
      </c>
    </row>
    <row r="14" spans="1:17" x14ac:dyDescent="0.25">
      <c r="A14" s="7" t="s">
        <v>26</v>
      </c>
      <c r="B14" s="8">
        <v>23</v>
      </c>
      <c r="C14" s="8">
        <v>1024</v>
      </c>
      <c r="D14" s="9">
        <f t="shared" si="0"/>
        <v>2923</v>
      </c>
      <c r="E14" s="8">
        <v>1522</v>
      </c>
      <c r="F14" s="8">
        <v>1401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7</v>
      </c>
      <c r="M14" s="11">
        <v>2</v>
      </c>
      <c r="N14" s="11">
        <v>1</v>
      </c>
      <c r="O14" s="11">
        <v>1</v>
      </c>
      <c r="P14" s="11">
        <v>1</v>
      </c>
      <c r="Q14" s="8">
        <v>1</v>
      </c>
    </row>
    <row r="15" spans="1:17" x14ac:dyDescent="0.25">
      <c r="A15" s="7" t="s">
        <v>27</v>
      </c>
      <c r="B15" s="8">
        <v>24</v>
      </c>
      <c r="C15" s="8">
        <v>799</v>
      </c>
      <c r="D15" s="9">
        <f t="shared" si="0"/>
        <v>2380</v>
      </c>
      <c r="E15" s="8">
        <v>1251</v>
      </c>
      <c r="F15" s="8">
        <v>1129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7</v>
      </c>
      <c r="M15" s="11">
        <v>4</v>
      </c>
      <c r="N15" s="11">
        <v>1</v>
      </c>
      <c r="O15" s="11">
        <v>3</v>
      </c>
      <c r="P15" s="11">
        <v>2</v>
      </c>
      <c r="Q15" s="8">
        <v>1</v>
      </c>
    </row>
    <row r="16" spans="1:17" x14ac:dyDescent="0.25">
      <c r="A16" s="7" t="s">
        <v>28</v>
      </c>
      <c r="B16" s="8">
        <v>16</v>
      </c>
      <c r="C16" s="8">
        <v>578</v>
      </c>
      <c r="D16" s="9">
        <f t="shared" si="0"/>
        <v>1736</v>
      </c>
      <c r="E16" s="8">
        <v>901</v>
      </c>
      <c r="F16" s="8">
        <v>835</v>
      </c>
      <c r="G16" s="10">
        <f t="shared" si="1"/>
        <v>10</v>
      </c>
      <c r="H16" s="11">
        <v>0</v>
      </c>
      <c r="I16" s="11">
        <v>2</v>
      </c>
      <c r="J16" s="11">
        <v>1</v>
      </c>
      <c r="K16" s="11">
        <v>7</v>
      </c>
      <c r="L16" s="11">
        <v>1</v>
      </c>
      <c r="M16" s="11">
        <v>3</v>
      </c>
      <c r="N16" s="11">
        <v>0</v>
      </c>
      <c r="O16" s="11">
        <v>1</v>
      </c>
      <c r="P16" s="11">
        <v>0</v>
      </c>
      <c r="Q16" s="8">
        <v>0</v>
      </c>
    </row>
    <row r="17" spans="1:17" x14ac:dyDescent="0.25">
      <c r="A17" s="7" t="s">
        <v>29</v>
      </c>
      <c r="B17" s="8">
        <v>22</v>
      </c>
      <c r="C17" s="8">
        <v>882</v>
      </c>
      <c r="D17" s="9">
        <f t="shared" si="0"/>
        <v>2416</v>
      </c>
      <c r="E17" s="8">
        <v>1273</v>
      </c>
      <c r="F17" s="8">
        <v>1143</v>
      </c>
      <c r="G17" s="10">
        <f t="shared" si="1"/>
        <v>12</v>
      </c>
      <c r="H17" s="11">
        <v>2</v>
      </c>
      <c r="I17" s="11">
        <v>2</v>
      </c>
      <c r="J17" s="11">
        <v>5</v>
      </c>
      <c r="K17" s="11">
        <v>3</v>
      </c>
      <c r="L17" s="11">
        <v>5</v>
      </c>
      <c r="M17" s="11">
        <v>8</v>
      </c>
      <c r="N17" s="11">
        <v>1</v>
      </c>
      <c r="O17" s="11">
        <v>3</v>
      </c>
      <c r="P17" s="11">
        <v>1</v>
      </c>
      <c r="Q17" s="8">
        <v>1</v>
      </c>
    </row>
    <row r="18" spans="1:17" x14ac:dyDescent="0.25">
      <c r="A18" s="7" t="s">
        <v>30</v>
      </c>
      <c r="B18" s="8">
        <v>21</v>
      </c>
      <c r="C18" s="8">
        <v>985</v>
      </c>
      <c r="D18" s="9">
        <f t="shared" si="0"/>
        <v>2914</v>
      </c>
      <c r="E18" s="8">
        <v>1516</v>
      </c>
      <c r="F18" s="8">
        <v>1398</v>
      </c>
      <c r="G18" s="10">
        <f t="shared" si="1"/>
        <v>20</v>
      </c>
      <c r="H18" s="11">
        <v>2</v>
      </c>
      <c r="I18" s="11">
        <v>6</v>
      </c>
      <c r="J18" s="11">
        <v>5</v>
      </c>
      <c r="K18" s="11">
        <v>7</v>
      </c>
      <c r="L18" s="11">
        <v>6</v>
      </c>
      <c r="M18" s="11">
        <v>8</v>
      </c>
      <c r="N18" s="11">
        <v>2</v>
      </c>
      <c r="O18" s="11">
        <v>2</v>
      </c>
      <c r="P18" s="11">
        <v>2</v>
      </c>
      <c r="Q18" s="8">
        <v>2</v>
      </c>
    </row>
    <row r="19" spans="1:17" x14ac:dyDescent="0.25">
      <c r="A19" s="7" t="s">
        <v>31</v>
      </c>
      <c r="B19" s="8">
        <v>19</v>
      </c>
      <c r="C19" s="8">
        <v>683</v>
      </c>
      <c r="D19" s="9">
        <f t="shared" si="0"/>
        <v>1687</v>
      </c>
      <c r="E19" s="8">
        <v>915</v>
      </c>
      <c r="F19" s="8">
        <v>772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1</v>
      </c>
      <c r="M19" s="11">
        <v>2</v>
      </c>
      <c r="N19" s="11">
        <v>0</v>
      </c>
      <c r="O19" s="11">
        <v>5</v>
      </c>
      <c r="P19" s="11">
        <v>0</v>
      </c>
      <c r="Q19" s="8">
        <v>0</v>
      </c>
    </row>
    <row r="20" spans="1:17" x14ac:dyDescent="0.25">
      <c r="A20" s="7" t="s">
        <v>32</v>
      </c>
      <c r="B20" s="8">
        <v>16</v>
      </c>
      <c r="C20" s="8">
        <v>557</v>
      </c>
      <c r="D20" s="9">
        <f t="shared" si="0"/>
        <v>1587</v>
      </c>
      <c r="E20" s="8">
        <v>852</v>
      </c>
      <c r="F20" s="8">
        <v>735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5</v>
      </c>
      <c r="M20" s="11">
        <v>6</v>
      </c>
      <c r="N20" s="11">
        <v>0</v>
      </c>
      <c r="O20" s="11">
        <v>1</v>
      </c>
      <c r="P20" s="11">
        <v>0</v>
      </c>
      <c r="Q20" s="8">
        <v>1</v>
      </c>
    </row>
    <row r="21" spans="1:17" x14ac:dyDescent="0.25">
      <c r="A21" s="7" t="s">
        <v>33</v>
      </c>
      <c r="B21" s="8">
        <v>17</v>
      </c>
      <c r="C21" s="8">
        <v>527</v>
      </c>
      <c r="D21" s="9">
        <f t="shared" si="0"/>
        <v>1350</v>
      </c>
      <c r="E21" s="8">
        <v>733</v>
      </c>
      <c r="F21" s="8">
        <v>617</v>
      </c>
      <c r="G21" s="10">
        <f t="shared" si="1"/>
        <v>5</v>
      </c>
      <c r="H21" s="11">
        <v>1</v>
      </c>
      <c r="I21" s="11">
        <v>1</v>
      </c>
      <c r="J21" s="11">
        <v>2</v>
      </c>
      <c r="K21" s="11">
        <v>1</v>
      </c>
      <c r="L21" s="11">
        <v>4</v>
      </c>
      <c r="M21" s="11">
        <v>3</v>
      </c>
      <c r="N21" s="11">
        <v>1</v>
      </c>
      <c r="O21" s="11">
        <v>1</v>
      </c>
      <c r="P21" s="11">
        <v>1</v>
      </c>
      <c r="Q21" s="8">
        <v>0</v>
      </c>
    </row>
    <row r="22" spans="1:17" x14ac:dyDescent="0.25">
      <c r="A22" s="7" t="s">
        <v>34</v>
      </c>
      <c r="B22" s="8">
        <v>18</v>
      </c>
      <c r="C22" s="8">
        <v>881</v>
      </c>
      <c r="D22" s="9">
        <f t="shared" si="0"/>
        <v>2353</v>
      </c>
      <c r="E22" s="8">
        <v>1177</v>
      </c>
      <c r="F22" s="8">
        <v>1176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5</v>
      </c>
      <c r="M22" s="11">
        <v>3</v>
      </c>
      <c r="N22" s="11">
        <v>1</v>
      </c>
      <c r="O22" s="11">
        <v>4</v>
      </c>
      <c r="P22" s="11">
        <v>1</v>
      </c>
      <c r="Q22" s="8">
        <v>1</v>
      </c>
    </row>
    <row r="23" spans="1:17" x14ac:dyDescent="0.25">
      <c r="A23" s="7" t="s">
        <v>35</v>
      </c>
      <c r="B23" s="8">
        <v>27</v>
      </c>
      <c r="C23" s="8">
        <v>566</v>
      </c>
      <c r="D23" s="9">
        <f t="shared" si="0"/>
        <v>1427</v>
      </c>
      <c r="E23" s="8">
        <v>756</v>
      </c>
      <c r="F23" s="8">
        <v>671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5</v>
      </c>
      <c r="M23" s="11">
        <v>0</v>
      </c>
      <c r="N23" s="11">
        <v>2</v>
      </c>
      <c r="O23" s="11">
        <v>2</v>
      </c>
      <c r="P23" s="11">
        <v>2</v>
      </c>
      <c r="Q23" s="8">
        <v>0</v>
      </c>
    </row>
    <row r="24" spans="1:17" x14ac:dyDescent="0.25">
      <c r="A24" s="7" t="s">
        <v>36</v>
      </c>
      <c r="B24" s="8">
        <v>19</v>
      </c>
      <c r="C24" s="8">
        <v>698</v>
      </c>
      <c r="D24" s="9">
        <f t="shared" si="0"/>
        <v>1766</v>
      </c>
      <c r="E24" s="8">
        <v>909</v>
      </c>
      <c r="F24" s="8">
        <v>857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5</v>
      </c>
      <c r="M24" s="11">
        <v>4</v>
      </c>
      <c r="N24" s="11">
        <v>1</v>
      </c>
      <c r="O24" s="11">
        <v>3</v>
      </c>
      <c r="P24" s="11">
        <v>0</v>
      </c>
      <c r="Q24" s="8">
        <v>0</v>
      </c>
    </row>
    <row r="25" spans="1:17" x14ac:dyDescent="0.25">
      <c r="A25" s="7" t="s">
        <v>37</v>
      </c>
      <c r="B25" s="8">
        <v>31</v>
      </c>
      <c r="C25" s="8">
        <v>1037</v>
      </c>
      <c r="D25" s="9">
        <f t="shared" si="0"/>
        <v>2561</v>
      </c>
      <c r="E25" s="8">
        <v>1330</v>
      </c>
      <c r="F25" s="8">
        <v>1231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6</v>
      </c>
      <c r="M25" s="11">
        <v>10</v>
      </c>
      <c r="N25" s="11">
        <v>0</v>
      </c>
      <c r="O25" s="11">
        <v>3</v>
      </c>
      <c r="P25" s="11">
        <v>0</v>
      </c>
      <c r="Q25" s="8">
        <v>0</v>
      </c>
    </row>
    <row r="26" spans="1:17" x14ac:dyDescent="0.25">
      <c r="A26" s="7" t="s">
        <v>38</v>
      </c>
      <c r="B26" s="8">
        <v>15</v>
      </c>
      <c r="C26" s="8">
        <v>695</v>
      </c>
      <c r="D26" s="9">
        <f t="shared" si="0"/>
        <v>2084</v>
      </c>
      <c r="E26" s="8">
        <v>1077</v>
      </c>
      <c r="F26" s="8">
        <v>1007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5</v>
      </c>
      <c r="M26" s="11">
        <v>1</v>
      </c>
      <c r="N26" s="11">
        <v>1</v>
      </c>
      <c r="O26" s="11">
        <v>3</v>
      </c>
      <c r="P26" s="11">
        <v>0</v>
      </c>
      <c r="Q26" s="8">
        <v>1</v>
      </c>
    </row>
    <row r="27" spans="1:17" x14ac:dyDescent="0.25">
      <c r="A27" s="7" t="s">
        <v>39</v>
      </c>
      <c r="B27" s="8">
        <v>19</v>
      </c>
      <c r="C27" s="8">
        <v>738</v>
      </c>
      <c r="D27" s="9">
        <f t="shared" si="0"/>
        <v>2164</v>
      </c>
      <c r="E27" s="8">
        <v>1159</v>
      </c>
      <c r="F27" s="8">
        <v>1005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5</v>
      </c>
      <c r="M27" s="11">
        <v>2</v>
      </c>
      <c r="N27" s="11">
        <v>2</v>
      </c>
      <c r="O27" s="11">
        <v>0</v>
      </c>
      <c r="P27" s="11">
        <v>3</v>
      </c>
      <c r="Q27" s="8">
        <v>1</v>
      </c>
    </row>
    <row r="28" spans="1:17" x14ac:dyDescent="0.25">
      <c r="A28" s="7" t="s">
        <v>40</v>
      </c>
      <c r="B28" s="8">
        <v>16</v>
      </c>
      <c r="C28" s="8">
        <v>531</v>
      </c>
      <c r="D28" s="9">
        <f t="shared" si="0"/>
        <v>1587</v>
      </c>
      <c r="E28" s="8">
        <v>858</v>
      </c>
      <c r="F28" s="8">
        <v>729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2</v>
      </c>
      <c r="M28" s="11">
        <v>4</v>
      </c>
      <c r="N28" s="11">
        <v>2</v>
      </c>
      <c r="O28" s="11">
        <v>0</v>
      </c>
      <c r="P28" s="11">
        <v>0</v>
      </c>
      <c r="Q28" s="8">
        <v>1</v>
      </c>
    </row>
    <row r="29" spans="1:17" x14ac:dyDescent="0.25">
      <c r="A29" s="7" t="s">
        <v>41</v>
      </c>
      <c r="B29" s="8">
        <v>20</v>
      </c>
      <c r="C29" s="8">
        <v>680</v>
      </c>
      <c r="D29" s="9">
        <f t="shared" si="0"/>
        <v>2087</v>
      </c>
      <c r="E29" s="8">
        <v>1081</v>
      </c>
      <c r="F29" s="8">
        <v>1006</v>
      </c>
      <c r="G29" s="10">
        <f t="shared" si="1"/>
        <v>13</v>
      </c>
      <c r="H29" s="11">
        <v>3</v>
      </c>
      <c r="I29" s="11">
        <v>4</v>
      </c>
      <c r="J29" s="11">
        <v>0</v>
      </c>
      <c r="K29" s="11">
        <v>6</v>
      </c>
      <c r="L29" s="11">
        <v>1</v>
      </c>
      <c r="M29" s="11">
        <v>4</v>
      </c>
      <c r="N29" s="11">
        <v>3</v>
      </c>
      <c r="O29" s="11">
        <v>1</v>
      </c>
      <c r="P29" s="11">
        <v>1</v>
      </c>
      <c r="Q29" s="8">
        <v>0</v>
      </c>
    </row>
    <row r="30" spans="1:17" x14ac:dyDescent="0.25">
      <c r="A30" s="7" t="s">
        <v>42</v>
      </c>
      <c r="B30" s="8">
        <v>16</v>
      </c>
      <c r="C30" s="8">
        <v>650</v>
      </c>
      <c r="D30" s="9">
        <f>E30+F30</f>
        <v>1711</v>
      </c>
      <c r="E30" s="8">
        <v>904</v>
      </c>
      <c r="F30" s="8">
        <v>807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0</v>
      </c>
      <c r="M30" s="11">
        <v>5</v>
      </c>
      <c r="N30" s="11">
        <v>1</v>
      </c>
      <c r="O30" s="11">
        <v>0</v>
      </c>
      <c r="P30" s="11">
        <v>0</v>
      </c>
      <c r="Q30" s="8">
        <v>0</v>
      </c>
    </row>
    <row r="31" spans="1:17" x14ac:dyDescent="0.25">
      <c r="A31" s="12" t="s">
        <v>43</v>
      </c>
      <c r="B31" s="13">
        <f>SUM(B12:B30)</f>
        <v>382</v>
      </c>
      <c r="C31" s="13">
        <f>SUM(C12:C30)</f>
        <v>14661</v>
      </c>
      <c r="D31" s="13">
        <f>SUM(D12:D30)</f>
        <v>40466</v>
      </c>
      <c r="E31" s="13">
        <f>SUM(E12:E30)</f>
        <v>21225</v>
      </c>
      <c r="F31" s="13">
        <f>SUM(F12:F30)</f>
        <v>19241</v>
      </c>
      <c r="G31" s="13">
        <f t="shared" si="1"/>
        <v>174</v>
      </c>
      <c r="H31" s="13">
        <f t="shared" ref="H31:Q31" si="2">SUM(H12:H30)</f>
        <v>22</v>
      </c>
      <c r="I31" s="13">
        <f t="shared" si="2"/>
        <v>41</v>
      </c>
      <c r="J31" s="13">
        <f t="shared" si="2"/>
        <v>47</v>
      </c>
      <c r="K31" s="13">
        <f t="shared" si="2"/>
        <v>64</v>
      </c>
      <c r="L31" s="13">
        <f t="shared" si="2"/>
        <v>85</v>
      </c>
      <c r="M31" s="13">
        <f t="shared" si="2"/>
        <v>73</v>
      </c>
      <c r="N31" s="13">
        <f>SUM(N12:N30)</f>
        <v>24</v>
      </c>
      <c r="O31" s="13">
        <f>SUM(O12:O30)</f>
        <v>39</v>
      </c>
      <c r="P31" s="13">
        <f t="shared" si="2"/>
        <v>19</v>
      </c>
      <c r="Q31" s="13">
        <f t="shared" si="2"/>
        <v>10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0" workbookViewId="0">
      <selection activeCell="H12" sqref="H12:K30"/>
    </sheetView>
  </sheetViews>
  <sheetFormatPr defaultRowHeight="16.5" x14ac:dyDescent="0.25"/>
  <cols>
    <col min="2" max="17" width="6.25" customWidth="1"/>
  </cols>
  <sheetData>
    <row r="1" spans="1:17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x14ac:dyDescent="0.25">
      <c r="A2" s="18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5" x14ac:dyDescent="0.2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x14ac:dyDescent="0.25">
      <c r="A4" s="16" t="s">
        <v>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9.5" x14ac:dyDescent="0.25">
      <c r="A5" s="16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x14ac:dyDescent="0.25">
      <c r="A6" s="16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5" x14ac:dyDescent="0.25">
      <c r="A7" s="16" t="s">
        <v>96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x14ac:dyDescent="0.25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x14ac:dyDescent="0.25">
      <c r="A9" s="16" t="s">
        <v>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</row>
    <row r="11" spans="1:17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</row>
    <row r="12" spans="1:17" x14ac:dyDescent="0.25">
      <c r="A12" s="7" t="s">
        <v>24</v>
      </c>
      <c r="B12" s="8">
        <v>24</v>
      </c>
      <c r="C12" s="8">
        <v>1087</v>
      </c>
      <c r="D12" s="9">
        <f t="shared" ref="D12:D29" si="0">E12+F12</f>
        <v>2967</v>
      </c>
      <c r="E12" s="8">
        <v>1565</v>
      </c>
      <c r="F12" s="8">
        <v>1402</v>
      </c>
      <c r="G12" s="10">
        <f t="shared" ref="G12:G31" si="1">SUM(H12:K12)</f>
        <v>13</v>
      </c>
      <c r="H12" s="11">
        <v>0</v>
      </c>
      <c r="I12" s="11">
        <v>2</v>
      </c>
      <c r="J12" s="11">
        <v>4</v>
      </c>
      <c r="K12" s="11">
        <v>7</v>
      </c>
      <c r="L12" s="11">
        <v>11</v>
      </c>
      <c r="M12" s="11">
        <v>10</v>
      </c>
      <c r="N12" s="11">
        <v>0</v>
      </c>
      <c r="O12" s="11">
        <v>3</v>
      </c>
      <c r="P12" s="11">
        <v>2</v>
      </c>
      <c r="Q12" s="8">
        <v>0</v>
      </c>
    </row>
    <row r="13" spans="1:17" x14ac:dyDescent="0.25">
      <c r="A13" s="7" t="s">
        <v>25</v>
      </c>
      <c r="B13" s="8">
        <v>19</v>
      </c>
      <c r="C13" s="8">
        <v>1067</v>
      </c>
      <c r="D13" s="9">
        <f t="shared" si="0"/>
        <v>2756</v>
      </c>
      <c r="E13" s="8">
        <v>1441</v>
      </c>
      <c r="F13" s="8">
        <v>1315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4</v>
      </c>
      <c r="M13" s="11">
        <v>13</v>
      </c>
      <c r="N13" s="11">
        <v>2</v>
      </c>
      <c r="O13" s="11">
        <v>4</v>
      </c>
      <c r="P13" s="11">
        <v>2</v>
      </c>
      <c r="Q13" s="8">
        <v>1</v>
      </c>
    </row>
    <row r="14" spans="1:17" x14ac:dyDescent="0.25">
      <c r="A14" s="7" t="s">
        <v>26</v>
      </c>
      <c r="B14" s="8">
        <v>23</v>
      </c>
      <c r="C14" s="8">
        <v>1027</v>
      </c>
      <c r="D14" s="9">
        <f t="shared" si="0"/>
        <v>2926</v>
      </c>
      <c r="E14" s="8">
        <v>1524</v>
      </c>
      <c r="F14" s="8">
        <v>1402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4</v>
      </c>
      <c r="M14" s="11">
        <v>1</v>
      </c>
      <c r="N14" s="11">
        <v>1</v>
      </c>
      <c r="O14" s="11">
        <v>1</v>
      </c>
      <c r="P14" s="11">
        <v>0</v>
      </c>
      <c r="Q14" s="8">
        <v>1</v>
      </c>
    </row>
    <row r="15" spans="1:17" x14ac:dyDescent="0.25">
      <c r="A15" s="7" t="s">
        <v>27</v>
      </c>
      <c r="B15" s="8">
        <v>24</v>
      </c>
      <c r="C15" s="8">
        <v>798</v>
      </c>
      <c r="D15" s="9">
        <f t="shared" si="0"/>
        <v>2378</v>
      </c>
      <c r="E15" s="8">
        <v>1250</v>
      </c>
      <c r="F15" s="8">
        <v>1128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5</v>
      </c>
      <c r="M15" s="11">
        <v>4</v>
      </c>
      <c r="N15" s="11">
        <v>1</v>
      </c>
      <c r="O15" s="11">
        <v>4</v>
      </c>
      <c r="P15" s="11">
        <v>0</v>
      </c>
      <c r="Q15" s="8">
        <v>1</v>
      </c>
    </row>
    <row r="16" spans="1:17" x14ac:dyDescent="0.25">
      <c r="A16" s="7" t="s">
        <v>28</v>
      </c>
      <c r="B16" s="8">
        <v>16</v>
      </c>
      <c r="C16" s="8">
        <v>578</v>
      </c>
      <c r="D16" s="9">
        <f t="shared" si="0"/>
        <v>1735</v>
      </c>
      <c r="E16" s="8">
        <v>898</v>
      </c>
      <c r="F16" s="8">
        <v>837</v>
      </c>
      <c r="G16" s="10">
        <f t="shared" si="1"/>
        <v>10</v>
      </c>
      <c r="H16" s="11">
        <v>0</v>
      </c>
      <c r="I16" s="11">
        <v>2</v>
      </c>
      <c r="J16" s="11">
        <v>1</v>
      </c>
      <c r="K16" s="11">
        <v>7</v>
      </c>
      <c r="L16" s="11">
        <v>3</v>
      </c>
      <c r="M16" s="11">
        <v>4</v>
      </c>
      <c r="N16" s="11">
        <v>2</v>
      </c>
      <c r="O16" s="11">
        <v>2</v>
      </c>
      <c r="P16" s="11">
        <v>2</v>
      </c>
      <c r="Q16" s="8">
        <v>0</v>
      </c>
    </row>
    <row r="17" spans="1:17" x14ac:dyDescent="0.25">
      <c r="A17" s="7" t="s">
        <v>29</v>
      </c>
      <c r="B17" s="8">
        <v>22</v>
      </c>
      <c r="C17" s="8">
        <v>878</v>
      </c>
      <c r="D17" s="9">
        <f t="shared" si="0"/>
        <v>2404</v>
      </c>
      <c r="E17" s="8">
        <v>1266</v>
      </c>
      <c r="F17" s="8">
        <v>1138</v>
      </c>
      <c r="G17" s="10">
        <f t="shared" si="1"/>
        <v>12</v>
      </c>
      <c r="H17" s="11">
        <v>2</v>
      </c>
      <c r="I17" s="11">
        <v>2</v>
      </c>
      <c r="J17" s="11">
        <v>5</v>
      </c>
      <c r="K17" s="11">
        <v>3</v>
      </c>
      <c r="L17" s="11">
        <v>5</v>
      </c>
      <c r="M17" s="11">
        <v>6</v>
      </c>
      <c r="N17" s="11">
        <v>0</v>
      </c>
      <c r="O17" s="11">
        <v>7</v>
      </c>
      <c r="P17" s="11">
        <v>1</v>
      </c>
      <c r="Q17" s="8">
        <v>0</v>
      </c>
    </row>
    <row r="18" spans="1:17" x14ac:dyDescent="0.25">
      <c r="A18" s="7" t="s">
        <v>30</v>
      </c>
      <c r="B18" s="8">
        <v>21</v>
      </c>
      <c r="C18" s="8">
        <v>985</v>
      </c>
      <c r="D18" s="9">
        <f t="shared" si="0"/>
        <v>2915</v>
      </c>
      <c r="E18" s="8">
        <v>1518</v>
      </c>
      <c r="F18" s="8">
        <v>1397</v>
      </c>
      <c r="G18" s="10">
        <f t="shared" si="1"/>
        <v>20</v>
      </c>
      <c r="H18" s="11">
        <v>2</v>
      </c>
      <c r="I18" s="11">
        <v>6</v>
      </c>
      <c r="J18" s="11">
        <v>5</v>
      </c>
      <c r="K18" s="11">
        <v>7</v>
      </c>
      <c r="L18" s="11">
        <v>6</v>
      </c>
      <c r="M18" s="11">
        <v>2</v>
      </c>
      <c r="N18" s="11">
        <v>2</v>
      </c>
      <c r="O18" s="11">
        <v>2</v>
      </c>
      <c r="P18" s="11">
        <v>3</v>
      </c>
      <c r="Q18" s="8">
        <v>1</v>
      </c>
    </row>
    <row r="19" spans="1:17" x14ac:dyDescent="0.25">
      <c r="A19" s="7" t="s">
        <v>31</v>
      </c>
      <c r="B19" s="8">
        <v>19</v>
      </c>
      <c r="C19" s="8">
        <v>683</v>
      </c>
      <c r="D19" s="9">
        <f t="shared" si="0"/>
        <v>1690</v>
      </c>
      <c r="E19" s="8">
        <v>917</v>
      </c>
      <c r="F19" s="8">
        <v>773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2</v>
      </c>
      <c r="M19" s="11">
        <v>0</v>
      </c>
      <c r="N19" s="11">
        <v>0</v>
      </c>
      <c r="O19" s="11">
        <v>0</v>
      </c>
      <c r="P19" s="11">
        <v>0</v>
      </c>
      <c r="Q19" s="8">
        <v>0</v>
      </c>
    </row>
    <row r="20" spans="1:17" x14ac:dyDescent="0.25">
      <c r="A20" s="7" t="s">
        <v>32</v>
      </c>
      <c r="B20" s="8">
        <v>16</v>
      </c>
      <c r="C20" s="8">
        <v>556</v>
      </c>
      <c r="D20" s="9">
        <f t="shared" si="0"/>
        <v>1581</v>
      </c>
      <c r="E20" s="8">
        <v>848</v>
      </c>
      <c r="F20" s="8">
        <v>733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3</v>
      </c>
      <c r="M20" s="11">
        <v>5</v>
      </c>
      <c r="N20" s="11">
        <v>0</v>
      </c>
      <c r="O20" s="11">
        <v>4</v>
      </c>
      <c r="P20" s="11">
        <v>1</v>
      </c>
      <c r="Q20" s="8">
        <v>0</v>
      </c>
    </row>
    <row r="21" spans="1:17" x14ac:dyDescent="0.25">
      <c r="A21" s="7" t="s">
        <v>33</v>
      </c>
      <c r="B21" s="8">
        <v>17</v>
      </c>
      <c r="C21" s="8">
        <v>528</v>
      </c>
      <c r="D21" s="9">
        <f t="shared" si="0"/>
        <v>1351</v>
      </c>
      <c r="E21" s="8">
        <v>733</v>
      </c>
      <c r="F21" s="8">
        <v>618</v>
      </c>
      <c r="G21" s="10">
        <f t="shared" si="1"/>
        <v>5</v>
      </c>
      <c r="H21" s="11">
        <v>1</v>
      </c>
      <c r="I21" s="11">
        <v>1</v>
      </c>
      <c r="J21" s="11">
        <v>2</v>
      </c>
      <c r="K21" s="11">
        <v>1</v>
      </c>
      <c r="L21" s="11">
        <v>2</v>
      </c>
      <c r="M21" s="11">
        <v>2</v>
      </c>
      <c r="N21" s="11">
        <v>1</v>
      </c>
      <c r="O21" s="11">
        <v>2</v>
      </c>
      <c r="P21" s="11">
        <v>0</v>
      </c>
      <c r="Q21" s="8">
        <v>0</v>
      </c>
    </row>
    <row r="22" spans="1:17" x14ac:dyDescent="0.25">
      <c r="A22" s="7" t="s">
        <v>34</v>
      </c>
      <c r="B22" s="8">
        <v>18</v>
      </c>
      <c r="C22" s="8">
        <v>881</v>
      </c>
      <c r="D22" s="9">
        <f t="shared" si="0"/>
        <v>2353</v>
      </c>
      <c r="E22" s="8">
        <v>1176</v>
      </c>
      <c r="F22" s="8">
        <v>1177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2</v>
      </c>
      <c r="M22" s="11">
        <v>2</v>
      </c>
      <c r="N22" s="11">
        <v>0</v>
      </c>
      <c r="O22" s="11">
        <v>3</v>
      </c>
      <c r="P22" s="11">
        <v>0</v>
      </c>
      <c r="Q22" s="8">
        <v>0</v>
      </c>
    </row>
    <row r="23" spans="1:17" x14ac:dyDescent="0.25">
      <c r="A23" s="7" t="s">
        <v>35</v>
      </c>
      <c r="B23" s="8">
        <v>27</v>
      </c>
      <c r="C23" s="8">
        <v>566</v>
      </c>
      <c r="D23" s="9">
        <f t="shared" si="0"/>
        <v>1428</v>
      </c>
      <c r="E23" s="8">
        <v>758</v>
      </c>
      <c r="F23" s="8">
        <v>670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4</v>
      </c>
      <c r="M23" s="11">
        <v>1</v>
      </c>
      <c r="N23" s="11">
        <v>0</v>
      </c>
      <c r="O23" s="11">
        <v>2</v>
      </c>
      <c r="P23" s="11">
        <v>0</v>
      </c>
      <c r="Q23" s="8">
        <v>0</v>
      </c>
    </row>
    <row r="24" spans="1:17" x14ac:dyDescent="0.25">
      <c r="A24" s="7" t="s">
        <v>36</v>
      </c>
      <c r="B24" s="8">
        <v>19</v>
      </c>
      <c r="C24" s="8">
        <v>702</v>
      </c>
      <c r="D24" s="9">
        <f t="shared" si="0"/>
        <v>1770</v>
      </c>
      <c r="E24" s="8">
        <v>907</v>
      </c>
      <c r="F24" s="8">
        <v>863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3</v>
      </c>
      <c r="M24" s="11">
        <v>1</v>
      </c>
      <c r="N24" s="11">
        <v>0</v>
      </c>
      <c r="O24" s="11">
        <v>2</v>
      </c>
      <c r="P24" s="11">
        <v>0</v>
      </c>
      <c r="Q24" s="8">
        <v>0</v>
      </c>
    </row>
    <row r="25" spans="1:17" x14ac:dyDescent="0.25">
      <c r="A25" s="7" t="s">
        <v>37</v>
      </c>
      <c r="B25" s="8">
        <v>31</v>
      </c>
      <c r="C25" s="8">
        <v>1036</v>
      </c>
      <c r="D25" s="9">
        <f t="shared" si="0"/>
        <v>2556</v>
      </c>
      <c r="E25" s="8">
        <v>1331</v>
      </c>
      <c r="F25" s="8">
        <v>1225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7</v>
      </c>
      <c r="M25" s="11">
        <v>6</v>
      </c>
      <c r="N25" s="11">
        <v>0</v>
      </c>
      <c r="O25" s="11">
        <v>4</v>
      </c>
      <c r="P25" s="11">
        <v>1</v>
      </c>
      <c r="Q25" s="8">
        <v>1</v>
      </c>
    </row>
    <row r="26" spans="1:17" x14ac:dyDescent="0.25">
      <c r="A26" s="7" t="s">
        <v>38</v>
      </c>
      <c r="B26" s="8">
        <v>15</v>
      </c>
      <c r="C26" s="8">
        <v>697</v>
      </c>
      <c r="D26" s="9">
        <f t="shared" si="0"/>
        <v>2084</v>
      </c>
      <c r="E26" s="8">
        <v>1078</v>
      </c>
      <c r="F26" s="8">
        <v>1006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2</v>
      </c>
      <c r="M26" s="11">
        <v>3</v>
      </c>
      <c r="N26" s="11">
        <v>0</v>
      </c>
      <c r="O26" s="11">
        <v>1</v>
      </c>
      <c r="P26" s="11">
        <v>1</v>
      </c>
      <c r="Q26" s="8">
        <v>0</v>
      </c>
    </row>
    <row r="27" spans="1:17" x14ac:dyDescent="0.25">
      <c r="A27" s="7" t="s">
        <v>39</v>
      </c>
      <c r="B27" s="8">
        <v>19</v>
      </c>
      <c r="C27" s="8">
        <v>740</v>
      </c>
      <c r="D27" s="9">
        <f t="shared" si="0"/>
        <v>2162</v>
      </c>
      <c r="E27" s="8">
        <v>1160</v>
      </c>
      <c r="F27" s="8">
        <v>1002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4</v>
      </c>
      <c r="M27" s="11">
        <v>4</v>
      </c>
      <c r="N27" s="11">
        <v>1</v>
      </c>
      <c r="O27" s="11">
        <v>1</v>
      </c>
      <c r="P27" s="11">
        <v>0</v>
      </c>
      <c r="Q27" s="8">
        <v>0</v>
      </c>
    </row>
    <row r="28" spans="1:17" x14ac:dyDescent="0.25">
      <c r="A28" s="7" t="s">
        <v>40</v>
      </c>
      <c r="B28" s="8">
        <v>16</v>
      </c>
      <c r="C28" s="8">
        <v>531</v>
      </c>
      <c r="D28" s="9">
        <f t="shared" si="0"/>
        <v>1579</v>
      </c>
      <c r="E28" s="8">
        <v>855</v>
      </c>
      <c r="F28" s="8">
        <v>724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3</v>
      </c>
      <c r="M28" s="11">
        <v>7</v>
      </c>
      <c r="N28" s="11">
        <v>0</v>
      </c>
      <c r="O28" s="11">
        <v>1</v>
      </c>
      <c r="P28" s="11">
        <v>0</v>
      </c>
      <c r="Q28" s="8">
        <v>0</v>
      </c>
    </row>
    <row r="29" spans="1:17" x14ac:dyDescent="0.25">
      <c r="A29" s="7" t="s">
        <v>41</v>
      </c>
      <c r="B29" s="8">
        <v>20</v>
      </c>
      <c r="C29" s="8">
        <v>680</v>
      </c>
      <c r="D29" s="9">
        <f t="shared" si="0"/>
        <v>2088</v>
      </c>
      <c r="E29" s="8">
        <v>1084</v>
      </c>
      <c r="F29" s="8">
        <v>1004</v>
      </c>
      <c r="G29" s="10">
        <f t="shared" si="1"/>
        <v>13</v>
      </c>
      <c r="H29" s="11">
        <v>3</v>
      </c>
      <c r="I29" s="11">
        <v>4</v>
      </c>
      <c r="J29" s="11">
        <v>0</v>
      </c>
      <c r="K29" s="11">
        <v>6</v>
      </c>
      <c r="L29" s="11">
        <v>8</v>
      </c>
      <c r="M29" s="11">
        <v>8</v>
      </c>
      <c r="N29" s="11">
        <v>2</v>
      </c>
      <c r="O29" s="11">
        <v>0</v>
      </c>
      <c r="P29" s="11">
        <v>2</v>
      </c>
      <c r="Q29" s="8">
        <v>0</v>
      </c>
    </row>
    <row r="30" spans="1:17" x14ac:dyDescent="0.25">
      <c r="A30" s="7" t="s">
        <v>42</v>
      </c>
      <c r="B30" s="8">
        <v>16</v>
      </c>
      <c r="C30" s="8">
        <v>650</v>
      </c>
      <c r="D30" s="9">
        <f>E30+F30</f>
        <v>1706</v>
      </c>
      <c r="E30" s="8">
        <v>903</v>
      </c>
      <c r="F30" s="8">
        <v>803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2</v>
      </c>
      <c r="M30" s="11">
        <v>5</v>
      </c>
      <c r="N30" s="11">
        <v>0</v>
      </c>
      <c r="O30" s="11">
        <v>2</v>
      </c>
      <c r="P30" s="11">
        <v>0</v>
      </c>
      <c r="Q30" s="8">
        <v>0</v>
      </c>
    </row>
    <row r="31" spans="1:17" x14ac:dyDescent="0.25">
      <c r="A31" s="12" t="s">
        <v>43</v>
      </c>
      <c r="B31" s="13">
        <f>SUM(B12:B30)</f>
        <v>382</v>
      </c>
      <c r="C31" s="13">
        <f>SUM(C12:C30)</f>
        <v>14670</v>
      </c>
      <c r="D31" s="13">
        <f>SUM(D12:D30)</f>
        <v>40429</v>
      </c>
      <c r="E31" s="13">
        <f>SUM(E12:E30)</f>
        <v>21212</v>
      </c>
      <c r="F31" s="13">
        <f>SUM(F12:F30)</f>
        <v>19217</v>
      </c>
      <c r="G31" s="13">
        <f t="shared" si="1"/>
        <v>174</v>
      </c>
      <c r="H31" s="13">
        <f t="shared" ref="H31:Q31" si="2">SUM(H12:H30)</f>
        <v>22</v>
      </c>
      <c r="I31" s="13">
        <f t="shared" si="2"/>
        <v>41</v>
      </c>
      <c r="J31" s="13">
        <f t="shared" si="2"/>
        <v>47</v>
      </c>
      <c r="K31" s="13">
        <f t="shared" si="2"/>
        <v>64</v>
      </c>
      <c r="L31" s="13">
        <f t="shared" si="2"/>
        <v>80</v>
      </c>
      <c r="M31" s="13">
        <f t="shared" si="2"/>
        <v>84</v>
      </c>
      <c r="N31" s="13">
        <f>SUM(N12:N30)</f>
        <v>12</v>
      </c>
      <c r="O31" s="13">
        <f>SUM(O12:O30)</f>
        <v>45</v>
      </c>
      <c r="P31" s="13">
        <f t="shared" si="2"/>
        <v>15</v>
      </c>
      <c r="Q31" s="13">
        <f t="shared" si="2"/>
        <v>5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N25" sqref="N25"/>
    </sheetView>
  </sheetViews>
  <sheetFormatPr defaultRowHeight="16.5" x14ac:dyDescent="0.25"/>
  <cols>
    <col min="2" max="17" width="6.25" customWidth="1"/>
  </cols>
  <sheetData>
    <row r="1" spans="1:17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x14ac:dyDescent="0.25">
      <c r="A2" s="18" t="s">
        <v>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5" x14ac:dyDescent="0.2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x14ac:dyDescent="0.25">
      <c r="A4" s="16" t="s">
        <v>104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9.5" x14ac:dyDescent="0.25">
      <c r="A5" s="16" t="s">
        <v>101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x14ac:dyDescent="0.25">
      <c r="A6" s="16" t="s">
        <v>102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5" x14ac:dyDescent="0.25">
      <c r="A7" s="16" t="s">
        <v>134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x14ac:dyDescent="0.25">
      <c r="A8" s="16" t="s">
        <v>133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x14ac:dyDescent="0.25">
      <c r="A9" s="16" t="s">
        <v>103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</row>
    <row r="11" spans="1:17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</row>
    <row r="12" spans="1:17" x14ac:dyDescent="0.25">
      <c r="A12" s="7" t="s">
        <v>24</v>
      </c>
      <c r="B12" s="8">
        <v>24</v>
      </c>
      <c r="C12" s="8">
        <v>1088</v>
      </c>
      <c r="D12" s="9">
        <f t="shared" ref="D12:D29" si="0">E12+F12</f>
        <v>2969</v>
      </c>
      <c r="E12" s="8">
        <v>1563</v>
      </c>
      <c r="F12" s="8">
        <v>1406</v>
      </c>
      <c r="G12" s="10">
        <f t="shared" ref="G12:G31" si="1">SUM(H12:K12)</f>
        <v>13</v>
      </c>
      <c r="H12" s="11">
        <v>0</v>
      </c>
      <c r="I12" s="11">
        <v>2</v>
      </c>
      <c r="J12" s="11">
        <v>4</v>
      </c>
      <c r="K12" s="11">
        <v>7</v>
      </c>
      <c r="L12" s="11">
        <v>14</v>
      </c>
      <c r="M12" s="11">
        <v>8</v>
      </c>
      <c r="N12" s="11">
        <v>2</v>
      </c>
      <c r="O12" s="11">
        <v>5</v>
      </c>
      <c r="P12" s="11">
        <v>2</v>
      </c>
      <c r="Q12" s="8">
        <v>0</v>
      </c>
    </row>
    <row r="13" spans="1:17" x14ac:dyDescent="0.25">
      <c r="A13" s="7" t="s">
        <v>25</v>
      </c>
      <c r="B13" s="8">
        <v>19</v>
      </c>
      <c r="C13" s="8">
        <v>1073</v>
      </c>
      <c r="D13" s="9">
        <f t="shared" si="0"/>
        <v>2760</v>
      </c>
      <c r="E13" s="8">
        <v>1443</v>
      </c>
      <c r="F13" s="8">
        <v>1317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4</v>
      </c>
      <c r="M13" s="11">
        <v>7</v>
      </c>
      <c r="N13" s="11">
        <v>0</v>
      </c>
      <c r="O13" s="11">
        <v>2</v>
      </c>
      <c r="P13" s="11">
        <v>0</v>
      </c>
      <c r="Q13" s="8">
        <v>2</v>
      </c>
    </row>
    <row r="14" spans="1:17" x14ac:dyDescent="0.25">
      <c r="A14" s="7" t="s">
        <v>26</v>
      </c>
      <c r="B14" s="8">
        <v>23</v>
      </c>
      <c r="C14" s="8">
        <v>1028</v>
      </c>
      <c r="D14" s="9">
        <f t="shared" si="0"/>
        <v>2924</v>
      </c>
      <c r="E14" s="8">
        <v>1525</v>
      </c>
      <c r="F14" s="8">
        <v>1399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6</v>
      </c>
      <c r="M14" s="11">
        <v>9</v>
      </c>
      <c r="N14" s="11">
        <v>1</v>
      </c>
      <c r="O14" s="11">
        <v>2</v>
      </c>
      <c r="P14" s="11">
        <v>1</v>
      </c>
      <c r="Q14" s="8">
        <v>1</v>
      </c>
    </row>
    <row r="15" spans="1:17" x14ac:dyDescent="0.25">
      <c r="A15" s="7" t="s">
        <v>27</v>
      </c>
      <c r="B15" s="8">
        <v>24</v>
      </c>
      <c r="C15" s="8">
        <v>797</v>
      </c>
      <c r="D15" s="9">
        <f t="shared" si="0"/>
        <v>2377</v>
      </c>
      <c r="E15" s="8">
        <v>1251</v>
      </c>
      <c r="F15" s="8">
        <v>1126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7</v>
      </c>
      <c r="M15" s="11">
        <v>8</v>
      </c>
      <c r="N15" s="11">
        <v>1</v>
      </c>
      <c r="O15" s="11">
        <v>2</v>
      </c>
      <c r="P15" s="11">
        <v>0</v>
      </c>
      <c r="Q15" s="8">
        <v>0</v>
      </c>
    </row>
    <row r="16" spans="1:17" x14ac:dyDescent="0.25">
      <c r="A16" s="7" t="s">
        <v>28</v>
      </c>
      <c r="B16" s="8">
        <v>16</v>
      </c>
      <c r="C16" s="8">
        <v>576</v>
      </c>
      <c r="D16" s="9">
        <f t="shared" si="0"/>
        <v>1726</v>
      </c>
      <c r="E16" s="8">
        <v>892</v>
      </c>
      <c r="F16" s="8">
        <v>834</v>
      </c>
      <c r="G16" s="10">
        <f t="shared" si="1"/>
        <v>10</v>
      </c>
      <c r="H16" s="11">
        <v>0</v>
      </c>
      <c r="I16" s="11">
        <v>2</v>
      </c>
      <c r="J16" s="11">
        <v>1</v>
      </c>
      <c r="K16" s="11">
        <v>7</v>
      </c>
      <c r="L16" s="11">
        <v>5</v>
      </c>
      <c r="M16" s="11">
        <v>5</v>
      </c>
      <c r="N16" s="11">
        <v>0</v>
      </c>
      <c r="O16" s="11">
        <v>1</v>
      </c>
      <c r="P16" s="11">
        <v>1</v>
      </c>
      <c r="Q16" s="8">
        <v>0</v>
      </c>
    </row>
    <row r="17" spans="1:17" x14ac:dyDescent="0.25">
      <c r="A17" s="7" t="s">
        <v>29</v>
      </c>
      <c r="B17" s="8">
        <v>22</v>
      </c>
      <c r="C17" s="8">
        <v>879</v>
      </c>
      <c r="D17" s="9">
        <f t="shared" si="0"/>
        <v>2410</v>
      </c>
      <c r="E17" s="8">
        <v>1273</v>
      </c>
      <c r="F17" s="8">
        <v>1137</v>
      </c>
      <c r="G17" s="10">
        <f t="shared" si="1"/>
        <v>12</v>
      </c>
      <c r="H17" s="11">
        <v>2</v>
      </c>
      <c r="I17" s="11">
        <v>2</v>
      </c>
      <c r="J17" s="11">
        <v>5</v>
      </c>
      <c r="K17" s="11">
        <v>3</v>
      </c>
      <c r="L17" s="11">
        <v>8</v>
      </c>
      <c r="M17" s="11">
        <v>4</v>
      </c>
      <c r="N17" s="11">
        <v>1</v>
      </c>
      <c r="O17" s="11">
        <v>1</v>
      </c>
      <c r="P17" s="11">
        <v>0</v>
      </c>
      <c r="Q17" s="8">
        <v>1</v>
      </c>
    </row>
    <row r="18" spans="1:17" x14ac:dyDescent="0.25">
      <c r="A18" s="7" t="s">
        <v>30</v>
      </c>
      <c r="B18" s="8">
        <v>21</v>
      </c>
      <c r="C18" s="8">
        <v>981</v>
      </c>
      <c r="D18" s="9">
        <f t="shared" si="0"/>
        <v>2905</v>
      </c>
      <c r="E18" s="8">
        <v>1518</v>
      </c>
      <c r="F18" s="8">
        <v>1387</v>
      </c>
      <c r="G18" s="10">
        <f t="shared" si="1"/>
        <v>20</v>
      </c>
      <c r="H18" s="11">
        <v>2</v>
      </c>
      <c r="I18" s="11">
        <v>6</v>
      </c>
      <c r="J18" s="11">
        <v>5</v>
      </c>
      <c r="K18" s="11">
        <v>7</v>
      </c>
      <c r="L18" s="11">
        <v>3</v>
      </c>
      <c r="M18" s="11">
        <v>9</v>
      </c>
      <c r="N18" s="11">
        <v>1</v>
      </c>
      <c r="O18" s="11">
        <v>2</v>
      </c>
      <c r="P18" s="11">
        <v>2</v>
      </c>
      <c r="Q18" s="8">
        <v>2</v>
      </c>
    </row>
    <row r="19" spans="1:17" x14ac:dyDescent="0.25">
      <c r="A19" s="7" t="s">
        <v>31</v>
      </c>
      <c r="B19" s="8">
        <v>19</v>
      </c>
      <c r="C19" s="8">
        <v>682</v>
      </c>
      <c r="D19" s="9">
        <f t="shared" si="0"/>
        <v>1681</v>
      </c>
      <c r="E19" s="8">
        <v>914</v>
      </c>
      <c r="F19" s="8">
        <v>767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0</v>
      </c>
      <c r="M19" s="11">
        <v>7</v>
      </c>
      <c r="N19" s="11">
        <v>0</v>
      </c>
      <c r="O19" s="11">
        <v>1</v>
      </c>
      <c r="P19" s="11">
        <v>1</v>
      </c>
      <c r="Q19" s="8">
        <v>0</v>
      </c>
    </row>
    <row r="20" spans="1:17" x14ac:dyDescent="0.25">
      <c r="A20" s="7" t="s">
        <v>32</v>
      </c>
      <c r="B20" s="8">
        <v>16</v>
      </c>
      <c r="C20" s="8">
        <v>557</v>
      </c>
      <c r="D20" s="9">
        <f t="shared" si="0"/>
        <v>1577</v>
      </c>
      <c r="E20" s="8">
        <v>844</v>
      </c>
      <c r="F20" s="8">
        <v>733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3</v>
      </c>
      <c r="M20" s="11">
        <v>5</v>
      </c>
      <c r="N20" s="11">
        <v>0</v>
      </c>
      <c r="O20" s="11">
        <v>1</v>
      </c>
      <c r="P20" s="11">
        <v>1</v>
      </c>
      <c r="Q20" s="8">
        <v>0</v>
      </c>
    </row>
    <row r="21" spans="1:17" x14ac:dyDescent="0.25">
      <c r="A21" s="7" t="s">
        <v>33</v>
      </c>
      <c r="B21" s="8">
        <v>17</v>
      </c>
      <c r="C21" s="8">
        <v>527</v>
      </c>
      <c r="D21" s="9">
        <f t="shared" si="0"/>
        <v>1349</v>
      </c>
      <c r="E21" s="8">
        <v>733</v>
      </c>
      <c r="F21" s="8">
        <v>616</v>
      </c>
      <c r="G21" s="10">
        <f t="shared" si="1"/>
        <v>5</v>
      </c>
      <c r="H21" s="11">
        <v>1</v>
      </c>
      <c r="I21" s="11">
        <v>1</v>
      </c>
      <c r="J21" s="11">
        <v>2</v>
      </c>
      <c r="K21" s="11">
        <v>1</v>
      </c>
      <c r="L21" s="11">
        <v>3</v>
      </c>
      <c r="M21" s="11">
        <v>2</v>
      </c>
      <c r="N21" s="11">
        <v>0</v>
      </c>
      <c r="O21" s="11">
        <v>1</v>
      </c>
      <c r="P21" s="11">
        <v>1</v>
      </c>
      <c r="Q21" s="8">
        <v>0</v>
      </c>
    </row>
    <row r="22" spans="1:17" x14ac:dyDescent="0.25">
      <c r="A22" s="7" t="s">
        <v>34</v>
      </c>
      <c r="B22" s="8">
        <v>18</v>
      </c>
      <c r="C22" s="8">
        <v>878</v>
      </c>
      <c r="D22" s="9">
        <f t="shared" si="0"/>
        <v>2348</v>
      </c>
      <c r="E22" s="8">
        <v>1175</v>
      </c>
      <c r="F22" s="8">
        <v>1173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8</v>
      </c>
      <c r="M22" s="11">
        <v>9</v>
      </c>
      <c r="N22" s="11">
        <v>0</v>
      </c>
      <c r="O22" s="11">
        <v>1</v>
      </c>
      <c r="P22" s="11">
        <v>2</v>
      </c>
      <c r="Q22" s="8">
        <v>0</v>
      </c>
    </row>
    <row r="23" spans="1:17" x14ac:dyDescent="0.25">
      <c r="A23" s="7" t="s">
        <v>35</v>
      </c>
      <c r="B23" s="8">
        <v>27</v>
      </c>
      <c r="C23" s="8">
        <v>564</v>
      </c>
      <c r="D23" s="9">
        <f t="shared" si="0"/>
        <v>1423</v>
      </c>
      <c r="E23" s="8">
        <v>755</v>
      </c>
      <c r="F23" s="8">
        <v>668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3</v>
      </c>
      <c r="P23" s="11">
        <v>0</v>
      </c>
      <c r="Q23" s="8">
        <v>0</v>
      </c>
    </row>
    <row r="24" spans="1:17" x14ac:dyDescent="0.25">
      <c r="A24" s="7" t="s">
        <v>36</v>
      </c>
      <c r="B24" s="8">
        <v>19</v>
      </c>
      <c r="C24" s="8">
        <v>703</v>
      </c>
      <c r="D24" s="9">
        <f t="shared" si="0"/>
        <v>1765</v>
      </c>
      <c r="E24" s="8">
        <v>903</v>
      </c>
      <c r="F24" s="8">
        <v>862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6</v>
      </c>
      <c r="M24" s="11">
        <v>8</v>
      </c>
      <c r="N24" s="11">
        <v>0</v>
      </c>
      <c r="O24" s="11">
        <v>3</v>
      </c>
      <c r="P24" s="11">
        <v>0</v>
      </c>
      <c r="Q24" s="8">
        <v>0</v>
      </c>
    </row>
    <row r="25" spans="1:17" x14ac:dyDescent="0.25">
      <c r="A25" s="7" t="s">
        <v>37</v>
      </c>
      <c r="B25" s="8">
        <v>31</v>
      </c>
      <c r="C25" s="8">
        <v>1036</v>
      </c>
      <c r="D25" s="9">
        <f t="shared" si="0"/>
        <v>2556</v>
      </c>
      <c r="E25" s="8">
        <v>1330</v>
      </c>
      <c r="F25" s="8">
        <v>1226</v>
      </c>
      <c r="G25" s="10">
        <f t="shared" si="1"/>
        <v>10</v>
      </c>
      <c r="H25" s="11">
        <v>1</v>
      </c>
      <c r="I25" s="11">
        <v>3</v>
      </c>
      <c r="J25" s="11">
        <v>1</v>
      </c>
      <c r="K25" s="11">
        <v>5</v>
      </c>
      <c r="L25" s="11">
        <v>5</v>
      </c>
      <c r="M25" s="11">
        <v>5</v>
      </c>
      <c r="N25" s="11">
        <v>2</v>
      </c>
      <c r="O25" s="11">
        <v>3</v>
      </c>
      <c r="P25" s="11">
        <v>1</v>
      </c>
      <c r="Q25" s="8">
        <v>0</v>
      </c>
    </row>
    <row r="26" spans="1:17" x14ac:dyDescent="0.25">
      <c r="A26" s="7" t="s">
        <v>38</v>
      </c>
      <c r="B26" s="8">
        <v>15</v>
      </c>
      <c r="C26" s="8">
        <v>696</v>
      </c>
      <c r="D26" s="9">
        <f t="shared" si="0"/>
        <v>2082</v>
      </c>
      <c r="E26" s="8">
        <v>1077</v>
      </c>
      <c r="F26" s="8">
        <v>1005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3</v>
      </c>
      <c r="M26" s="11">
        <v>5</v>
      </c>
      <c r="N26" s="11">
        <v>1</v>
      </c>
      <c r="O26" s="11">
        <v>1</v>
      </c>
      <c r="P26" s="11">
        <v>2</v>
      </c>
      <c r="Q26" s="8">
        <v>0</v>
      </c>
    </row>
    <row r="27" spans="1:17" x14ac:dyDescent="0.25">
      <c r="A27" s="7" t="s">
        <v>39</v>
      </c>
      <c r="B27" s="8">
        <v>19</v>
      </c>
      <c r="C27" s="8">
        <v>740</v>
      </c>
      <c r="D27" s="9">
        <f t="shared" si="0"/>
        <v>2163</v>
      </c>
      <c r="E27" s="8">
        <v>1159</v>
      </c>
      <c r="F27" s="8">
        <v>1004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4</v>
      </c>
      <c r="M27" s="11">
        <v>3</v>
      </c>
      <c r="N27" s="11">
        <v>1</v>
      </c>
      <c r="O27" s="11">
        <v>1</v>
      </c>
      <c r="P27" s="11">
        <v>0</v>
      </c>
      <c r="Q27" s="8">
        <v>1</v>
      </c>
    </row>
    <row r="28" spans="1:17" x14ac:dyDescent="0.25">
      <c r="A28" s="7" t="s">
        <v>40</v>
      </c>
      <c r="B28" s="8">
        <v>16</v>
      </c>
      <c r="C28" s="8">
        <v>531</v>
      </c>
      <c r="D28" s="9">
        <f t="shared" si="0"/>
        <v>1577</v>
      </c>
      <c r="E28" s="8">
        <v>856</v>
      </c>
      <c r="F28" s="8">
        <v>721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2</v>
      </c>
      <c r="M28" s="11">
        <v>1</v>
      </c>
      <c r="N28" s="11">
        <v>1</v>
      </c>
      <c r="O28" s="11">
        <v>4</v>
      </c>
      <c r="P28" s="11">
        <v>0</v>
      </c>
      <c r="Q28" s="8">
        <v>0</v>
      </c>
    </row>
    <row r="29" spans="1:17" x14ac:dyDescent="0.25">
      <c r="A29" s="7" t="s">
        <v>41</v>
      </c>
      <c r="B29" s="8">
        <v>20</v>
      </c>
      <c r="C29" s="8">
        <v>682</v>
      </c>
      <c r="D29" s="9">
        <f t="shared" si="0"/>
        <v>2100</v>
      </c>
      <c r="E29" s="8">
        <v>1090</v>
      </c>
      <c r="F29" s="8">
        <v>1010</v>
      </c>
      <c r="G29" s="10">
        <f t="shared" si="1"/>
        <v>13</v>
      </c>
      <c r="H29" s="11">
        <v>3</v>
      </c>
      <c r="I29" s="11">
        <v>4</v>
      </c>
      <c r="J29" s="11">
        <v>0</v>
      </c>
      <c r="K29" s="11">
        <v>6</v>
      </c>
      <c r="L29" s="11">
        <v>10</v>
      </c>
      <c r="M29" s="11">
        <v>2</v>
      </c>
      <c r="N29" s="11">
        <v>1</v>
      </c>
      <c r="O29" s="11">
        <v>1</v>
      </c>
      <c r="P29" s="11">
        <v>2</v>
      </c>
      <c r="Q29" s="8">
        <v>0</v>
      </c>
    </row>
    <row r="30" spans="1:17" x14ac:dyDescent="0.25">
      <c r="A30" s="7" t="s">
        <v>42</v>
      </c>
      <c r="B30" s="8">
        <v>16</v>
      </c>
      <c r="C30" s="8">
        <v>649</v>
      </c>
      <c r="D30" s="9">
        <f>E30+F30</f>
        <v>1707</v>
      </c>
      <c r="E30" s="8">
        <v>901</v>
      </c>
      <c r="F30" s="8">
        <v>806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2</v>
      </c>
      <c r="M30" s="11">
        <v>1</v>
      </c>
      <c r="N30" s="11">
        <v>1</v>
      </c>
      <c r="O30" s="11">
        <v>2</v>
      </c>
      <c r="P30" s="11">
        <v>2</v>
      </c>
      <c r="Q30" s="8">
        <v>0</v>
      </c>
    </row>
    <row r="31" spans="1:17" x14ac:dyDescent="0.25">
      <c r="A31" s="12" t="s">
        <v>43</v>
      </c>
      <c r="B31" s="13">
        <f>SUM(B12:B30)</f>
        <v>382</v>
      </c>
      <c r="C31" s="13">
        <f>SUM(C12:C30)</f>
        <v>14667</v>
      </c>
      <c r="D31" s="13">
        <f>SUM(D12:D30)</f>
        <v>40399</v>
      </c>
      <c r="E31" s="13">
        <f>SUM(E12:E30)</f>
        <v>21202</v>
      </c>
      <c r="F31" s="13">
        <f>SUM(F12:F30)</f>
        <v>19197</v>
      </c>
      <c r="G31" s="13">
        <f t="shared" si="1"/>
        <v>175</v>
      </c>
      <c r="H31" s="13">
        <f t="shared" ref="H31:Q31" si="2">SUM(H12:H30)</f>
        <v>22</v>
      </c>
      <c r="I31" s="13">
        <f t="shared" si="2"/>
        <v>42</v>
      </c>
      <c r="J31" s="13">
        <f t="shared" si="2"/>
        <v>47</v>
      </c>
      <c r="K31" s="13">
        <f t="shared" si="2"/>
        <v>64</v>
      </c>
      <c r="L31" s="13">
        <f t="shared" si="2"/>
        <v>93</v>
      </c>
      <c r="M31" s="13">
        <f t="shared" si="2"/>
        <v>99</v>
      </c>
      <c r="N31" s="13">
        <f>SUM(N12:N30)</f>
        <v>13</v>
      </c>
      <c r="O31" s="13">
        <f>SUM(O12:O30)</f>
        <v>37</v>
      </c>
      <c r="P31" s="13">
        <f t="shared" si="2"/>
        <v>18</v>
      </c>
      <c r="Q31" s="13">
        <f t="shared" si="2"/>
        <v>7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I14" sqref="I14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113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1081</v>
      </c>
      <c r="D12" s="9">
        <f t="shared" ref="D12:D29" si="0">E12+F12</f>
        <v>2981</v>
      </c>
      <c r="E12" s="8">
        <v>1560</v>
      </c>
      <c r="F12" s="8">
        <v>1421</v>
      </c>
      <c r="G12" s="10">
        <f t="shared" ref="G12:G31" si="1">SUM(H12:K12)</f>
        <v>11</v>
      </c>
      <c r="H12" s="11">
        <v>0</v>
      </c>
      <c r="I12" s="11">
        <v>0</v>
      </c>
      <c r="J12" s="11">
        <v>4</v>
      </c>
      <c r="K12" s="11">
        <v>7</v>
      </c>
      <c r="L12" s="11">
        <v>15</v>
      </c>
      <c r="M12" s="11">
        <v>9</v>
      </c>
      <c r="N12" s="11">
        <v>1</v>
      </c>
      <c r="O12" s="11">
        <v>0</v>
      </c>
      <c r="P12" s="11">
        <v>0</v>
      </c>
      <c r="Q12" s="8">
        <v>1</v>
      </c>
    </row>
    <row r="13" spans="1:30" x14ac:dyDescent="0.25">
      <c r="A13" s="7" t="s">
        <v>25</v>
      </c>
      <c r="B13" s="8">
        <v>19</v>
      </c>
      <c r="C13" s="8">
        <v>1052</v>
      </c>
      <c r="D13" s="9">
        <f t="shared" si="0"/>
        <v>2740</v>
      </c>
      <c r="E13" s="8">
        <v>1427</v>
      </c>
      <c r="F13" s="8">
        <v>1313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4</v>
      </c>
      <c r="M13" s="11">
        <v>2</v>
      </c>
      <c r="N13" s="11">
        <v>1</v>
      </c>
      <c r="O13" s="11">
        <v>3</v>
      </c>
      <c r="P13" s="11">
        <v>0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1021</v>
      </c>
      <c r="D14" s="9">
        <f t="shared" si="0"/>
        <v>2950</v>
      </c>
      <c r="E14" s="8">
        <v>1540</v>
      </c>
      <c r="F14" s="8">
        <v>1410</v>
      </c>
      <c r="G14" s="10">
        <f t="shared" si="1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7</v>
      </c>
      <c r="M14" s="11">
        <v>6</v>
      </c>
      <c r="N14" s="11">
        <v>2</v>
      </c>
      <c r="O14" s="11">
        <v>3</v>
      </c>
      <c r="P14" s="11">
        <v>1</v>
      </c>
      <c r="Q14" s="8">
        <v>0</v>
      </c>
    </row>
    <row r="15" spans="1:30" x14ac:dyDescent="0.25">
      <c r="A15" s="7" t="s">
        <v>27</v>
      </c>
      <c r="B15" s="8">
        <v>24</v>
      </c>
      <c r="C15" s="8">
        <v>795</v>
      </c>
      <c r="D15" s="9">
        <f t="shared" si="0"/>
        <v>2418</v>
      </c>
      <c r="E15" s="8">
        <v>1269</v>
      </c>
      <c r="F15" s="8">
        <v>1149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579</v>
      </c>
      <c r="D16" s="9">
        <f t="shared" si="0"/>
        <v>1777</v>
      </c>
      <c r="E16" s="8">
        <v>928</v>
      </c>
      <c r="F16" s="8">
        <v>849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1</v>
      </c>
      <c r="M16" s="11">
        <v>2</v>
      </c>
      <c r="N16" s="11">
        <v>1</v>
      </c>
      <c r="O16" s="11">
        <v>2</v>
      </c>
      <c r="P16" s="11">
        <v>2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879</v>
      </c>
      <c r="D17" s="9">
        <f t="shared" si="0"/>
        <v>2445</v>
      </c>
      <c r="E17" s="8">
        <v>1293</v>
      </c>
      <c r="F17" s="8">
        <v>1152</v>
      </c>
      <c r="G17" s="10">
        <f t="shared" si="1"/>
        <v>8</v>
      </c>
      <c r="H17" s="11">
        <v>2</v>
      </c>
      <c r="I17" s="11">
        <v>2</v>
      </c>
      <c r="J17" s="11">
        <v>2</v>
      </c>
      <c r="K17" s="11">
        <v>2</v>
      </c>
      <c r="L17" s="11">
        <v>3</v>
      </c>
      <c r="M17" s="11">
        <v>5</v>
      </c>
      <c r="N17" s="11">
        <v>0</v>
      </c>
      <c r="O17" s="11">
        <v>2</v>
      </c>
      <c r="P17" s="11">
        <v>0</v>
      </c>
      <c r="Q17" s="8">
        <v>0</v>
      </c>
    </row>
    <row r="18" spans="1:30" x14ac:dyDescent="0.25">
      <c r="A18" s="7" t="s">
        <v>30</v>
      </c>
      <c r="B18" s="8">
        <v>21</v>
      </c>
      <c r="C18" s="8">
        <v>974</v>
      </c>
      <c r="D18" s="9">
        <f t="shared" si="0"/>
        <v>2884</v>
      </c>
      <c r="E18" s="8">
        <v>1506</v>
      </c>
      <c r="F18" s="8">
        <v>1378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5</v>
      </c>
      <c r="M18" s="11">
        <v>5</v>
      </c>
      <c r="N18" s="11">
        <v>1</v>
      </c>
      <c r="O18" s="11">
        <v>3</v>
      </c>
      <c r="P18" s="11">
        <v>1</v>
      </c>
      <c r="Q18" s="8">
        <v>0</v>
      </c>
    </row>
    <row r="19" spans="1:30" x14ac:dyDescent="0.25">
      <c r="A19" s="7" t="s">
        <v>31</v>
      </c>
      <c r="B19" s="8">
        <v>19</v>
      </c>
      <c r="C19" s="8">
        <v>689</v>
      </c>
      <c r="D19" s="9">
        <f t="shared" si="0"/>
        <v>1715</v>
      </c>
      <c r="E19" s="8">
        <v>931</v>
      </c>
      <c r="F19" s="8">
        <v>784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3</v>
      </c>
      <c r="M19" s="11">
        <v>6</v>
      </c>
      <c r="N19" s="11">
        <v>2</v>
      </c>
      <c r="O19" s="11">
        <v>3</v>
      </c>
      <c r="P19" s="11">
        <v>0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552</v>
      </c>
      <c r="D20" s="9">
        <f t="shared" si="0"/>
        <v>1588</v>
      </c>
      <c r="E20" s="8">
        <v>850</v>
      </c>
      <c r="F20" s="8">
        <v>738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6</v>
      </c>
      <c r="M20" s="11">
        <v>2</v>
      </c>
      <c r="N20" s="11">
        <v>0</v>
      </c>
      <c r="O20" s="11">
        <v>1</v>
      </c>
      <c r="P20" s="11">
        <v>0</v>
      </c>
      <c r="Q20" s="8">
        <v>0</v>
      </c>
    </row>
    <row r="21" spans="1:30" x14ac:dyDescent="0.25">
      <c r="A21" s="7" t="s">
        <v>33</v>
      </c>
      <c r="B21" s="8">
        <v>17</v>
      </c>
      <c r="C21" s="8">
        <v>522</v>
      </c>
      <c r="D21" s="9">
        <f t="shared" si="0"/>
        <v>1365</v>
      </c>
      <c r="E21" s="8">
        <v>743</v>
      </c>
      <c r="F21" s="8">
        <v>622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1</v>
      </c>
      <c r="O21" s="11">
        <v>2</v>
      </c>
      <c r="P21" s="11">
        <v>0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872</v>
      </c>
      <c r="D22" s="9">
        <f t="shared" si="0"/>
        <v>2386</v>
      </c>
      <c r="E22" s="8">
        <v>1190</v>
      </c>
      <c r="F22" s="8">
        <v>1196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5</v>
      </c>
      <c r="M22" s="11">
        <v>4</v>
      </c>
      <c r="N22" s="11">
        <v>0</v>
      </c>
      <c r="O22" s="11">
        <v>3</v>
      </c>
      <c r="P22" s="11">
        <v>0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564</v>
      </c>
      <c r="D23" s="9">
        <f t="shared" si="0"/>
        <v>1445</v>
      </c>
      <c r="E23" s="8">
        <v>767</v>
      </c>
      <c r="F23" s="8">
        <v>678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3</v>
      </c>
      <c r="M23" s="11">
        <v>4</v>
      </c>
      <c r="N23" s="11">
        <v>0</v>
      </c>
      <c r="O23" s="11">
        <v>1</v>
      </c>
      <c r="P23" s="11">
        <v>0</v>
      </c>
      <c r="Q23" s="8">
        <v>1</v>
      </c>
    </row>
    <row r="24" spans="1:30" x14ac:dyDescent="0.25">
      <c r="A24" s="7" t="s">
        <v>36</v>
      </c>
      <c r="B24" s="8">
        <v>19</v>
      </c>
      <c r="C24" s="8">
        <v>679</v>
      </c>
      <c r="D24" s="9">
        <f t="shared" si="0"/>
        <v>1774</v>
      </c>
      <c r="E24" s="8">
        <v>923</v>
      </c>
      <c r="F24" s="8">
        <v>851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5</v>
      </c>
      <c r="M24" s="11">
        <v>2</v>
      </c>
      <c r="N24" s="11">
        <v>0</v>
      </c>
      <c r="O24" s="11">
        <v>1</v>
      </c>
      <c r="P24" s="11">
        <v>0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1042</v>
      </c>
      <c r="D25" s="9">
        <f t="shared" si="0"/>
        <v>2587</v>
      </c>
      <c r="E25" s="8">
        <v>1338</v>
      </c>
      <c r="F25" s="8">
        <v>1249</v>
      </c>
      <c r="G25" s="10">
        <f t="shared" si="1"/>
        <v>11</v>
      </c>
      <c r="H25" s="11">
        <v>1</v>
      </c>
      <c r="I25" s="11">
        <v>2</v>
      </c>
      <c r="J25" s="11">
        <v>1</v>
      </c>
      <c r="K25" s="11">
        <v>7</v>
      </c>
      <c r="L25" s="11">
        <v>6</v>
      </c>
      <c r="M25" s="11">
        <v>5</v>
      </c>
      <c r="N25" s="11">
        <v>1</v>
      </c>
      <c r="O25" s="11">
        <v>7</v>
      </c>
      <c r="P25" s="11">
        <v>2</v>
      </c>
      <c r="Q25" s="8">
        <v>0</v>
      </c>
    </row>
    <row r="26" spans="1:30" x14ac:dyDescent="0.25">
      <c r="A26" s="7" t="s">
        <v>38</v>
      </c>
      <c r="B26" s="8">
        <v>15</v>
      </c>
      <c r="C26" s="8">
        <v>682</v>
      </c>
      <c r="D26" s="9">
        <f t="shared" si="0"/>
        <v>2088</v>
      </c>
      <c r="E26" s="8">
        <v>1080</v>
      </c>
      <c r="F26" s="8">
        <v>1008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6</v>
      </c>
      <c r="M26" s="11">
        <v>2</v>
      </c>
      <c r="N26" s="11">
        <v>1</v>
      </c>
      <c r="O26" s="11">
        <v>3</v>
      </c>
      <c r="P26" s="11">
        <v>1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733</v>
      </c>
      <c r="D27" s="9">
        <f t="shared" si="0"/>
        <v>2195</v>
      </c>
      <c r="E27" s="8">
        <v>1174</v>
      </c>
      <c r="F27" s="8">
        <v>1021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4</v>
      </c>
      <c r="M27" s="11">
        <v>5</v>
      </c>
      <c r="N27" s="11">
        <v>2</v>
      </c>
      <c r="O27" s="11">
        <v>0</v>
      </c>
      <c r="P27" s="11">
        <v>0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538</v>
      </c>
      <c r="D28" s="9">
        <f t="shared" si="0"/>
        <v>1614</v>
      </c>
      <c r="E28" s="8">
        <v>870</v>
      </c>
      <c r="F28" s="8">
        <v>744</v>
      </c>
      <c r="G28" s="10">
        <f t="shared" si="1"/>
        <v>15</v>
      </c>
      <c r="H28" s="11">
        <v>0</v>
      </c>
      <c r="I28" s="11">
        <v>5</v>
      </c>
      <c r="J28" s="11">
        <v>4</v>
      </c>
      <c r="K28" s="11">
        <v>6</v>
      </c>
      <c r="L28" s="11">
        <v>2</v>
      </c>
      <c r="M28" s="11">
        <v>3</v>
      </c>
      <c r="N28" s="11">
        <v>1</v>
      </c>
      <c r="O28" s="11">
        <v>2</v>
      </c>
      <c r="P28" s="11">
        <v>1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669</v>
      </c>
      <c r="D29" s="9">
        <f t="shared" si="0"/>
        <v>2080</v>
      </c>
      <c r="E29" s="8">
        <v>1070</v>
      </c>
      <c r="F29" s="8">
        <v>1010</v>
      </c>
      <c r="G29" s="10">
        <f t="shared" si="1"/>
        <v>12</v>
      </c>
      <c r="H29" s="11">
        <v>3</v>
      </c>
      <c r="I29" s="11">
        <v>5</v>
      </c>
      <c r="J29" s="11">
        <v>0</v>
      </c>
      <c r="K29" s="11">
        <v>4</v>
      </c>
      <c r="L29" s="11">
        <v>3</v>
      </c>
      <c r="M29" s="11">
        <v>4</v>
      </c>
      <c r="N29" s="11">
        <v>1</v>
      </c>
      <c r="O29" s="11">
        <v>1</v>
      </c>
      <c r="P29" s="11">
        <v>0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648</v>
      </c>
      <c r="D30" s="9">
        <f>E30+F30</f>
        <v>1736</v>
      </c>
      <c r="E30" s="8">
        <v>915</v>
      </c>
      <c r="F30" s="8">
        <v>821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5</v>
      </c>
      <c r="M30" s="11">
        <v>3</v>
      </c>
      <c r="N30" s="11">
        <v>3</v>
      </c>
      <c r="O30" s="11">
        <v>1</v>
      </c>
      <c r="P30" s="11">
        <v>0</v>
      </c>
      <c r="Q30" s="8">
        <v>1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14571</v>
      </c>
      <c r="D31" s="13">
        <f>SUM(D12:D30)</f>
        <v>40768</v>
      </c>
      <c r="E31" s="13">
        <f>SUM(E12:E30)</f>
        <v>21374</v>
      </c>
      <c r="F31" s="13">
        <f>SUM(F12:F30)</f>
        <v>19394</v>
      </c>
      <c r="G31" s="13">
        <f t="shared" si="1"/>
        <v>159</v>
      </c>
      <c r="H31" s="13">
        <f t="shared" ref="H31:Q31" si="2">SUM(H12:H30)</f>
        <v>22</v>
      </c>
      <c r="I31" s="13">
        <f t="shared" si="2"/>
        <v>38</v>
      </c>
      <c r="J31" s="13">
        <f t="shared" si="2"/>
        <v>42</v>
      </c>
      <c r="K31" s="13">
        <f t="shared" si="2"/>
        <v>57</v>
      </c>
      <c r="L31" s="13">
        <f t="shared" si="2"/>
        <v>85</v>
      </c>
      <c r="M31" s="13">
        <f t="shared" si="2"/>
        <v>73</v>
      </c>
      <c r="N31" s="13">
        <f t="shared" si="2"/>
        <v>19</v>
      </c>
      <c r="O31" s="13">
        <f t="shared" si="2"/>
        <v>39</v>
      </c>
      <c r="P31" s="13">
        <f t="shared" si="2"/>
        <v>10</v>
      </c>
      <c r="Q31" s="13">
        <f t="shared" si="2"/>
        <v>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6" workbookViewId="0">
      <selection activeCell="F15" sqref="F15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1081</v>
      </c>
      <c r="D12" s="9">
        <f t="shared" ref="D12:D29" si="0">E12+F12</f>
        <v>2984</v>
      </c>
      <c r="E12" s="8">
        <v>1560</v>
      </c>
      <c r="F12" s="8">
        <v>1424</v>
      </c>
      <c r="G12" s="10">
        <f t="shared" ref="G12:G31" si="1">SUM(H12:K12)</f>
        <v>11</v>
      </c>
      <c r="H12" s="11">
        <v>0</v>
      </c>
      <c r="I12" s="11">
        <v>0</v>
      </c>
      <c r="J12" s="11">
        <v>4</v>
      </c>
      <c r="K12" s="11">
        <v>7</v>
      </c>
      <c r="L12" s="11">
        <v>13</v>
      </c>
      <c r="M12" s="11">
        <v>7</v>
      </c>
      <c r="N12" s="11">
        <v>2</v>
      </c>
      <c r="O12" s="11">
        <v>6</v>
      </c>
      <c r="P12" s="11">
        <v>4</v>
      </c>
      <c r="Q12" s="8">
        <v>0</v>
      </c>
    </row>
    <row r="13" spans="1:30" x14ac:dyDescent="0.25">
      <c r="A13" s="7" t="s">
        <v>25</v>
      </c>
      <c r="B13" s="8">
        <v>19</v>
      </c>
      <c r="C13" s="8">
        <v>1047</v>
      </c>
      <c r="D13" s="9">
        <f t="shared" si="0"/>
        <v>2729</v>
      </c>
      <c r="E13" s="8">
        <v>1420</v>
      </c>
      <c r="F13" s="8">
        <v>1309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6</v>
      </c>
      <c r="M13" s="11">
        <v>12</v>
      </c>
      <c r="N13" s="11">
        <v>1</v>
      </c>
      <c r="O13" s="11">
        <v>4</v>
      </c>
      <c r="P13" s="11">
        <v>4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1024</v>
      </c>
      <c r="D14" s="9">
        <f t="shared" si="0"/>
        <v>2959</v>
      </c>
      <c r="E14" s="8">
        <v>1543</v>
      </c>
      <c r="F14" s="8">
        <v>1416</v>
      </c>
      <c r="G14" s="10">
        <f t="shared" si="1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17</v>
      </c>
      <c r="M14" s="11">
        <v>7</v>
      </c>
      <c r="N14" s="11">
        <v>1</v>
      </c>
      <c r="O14" s="11">
        <v>6</v>
      </c>
      <c r="P14" s="11">
        <v>1</v>
      </c>
      <c r="Q14" s="8">
        <v>0</v>
      </c>
    </row>
    <row r="15" spans="1:30" x14ac:dyDescent="0.25">
      <c r="A15" s="7" t="s">
        <v>27</v>
      </c>
      <c r="B15" s="8">
        <v>24</v>
      </c>
      <c r="C15" s="8">
        <v>796</v>
      </c>
      <c r="D15" s="9">
        <f t="shared" si="0"/>
        <v>2411</v>
      </c>
      <c r="E15" s="8">
        <v>1265</v>
      </c>
      <c r="F15" s="8">
        <v>1146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2</v>
      </c>
      <c r="M15" s="11">
        <v>7</v>
      </c>
      <c r="N15" s="11">
        <v>1</v>
      </c>
      <c r="O15" s="11">
        <v>2</v>
      </c>
      <c r="P15" s="11">
        <v>0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578</v>
      </c>
      <c r="D16" s="9">
        <f t="shared" si="0"/>
        <v>1772</v>
      </c>
      <c r="E16" s="8">
        <v>927</v>
      </c>
      <c r="F16" s="8">
        <v>845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1</v>
      </c>
      <c r="M16" s="11">
        <v>3</v>
      </c>
      <c r="N16" s="11">
        <v>1</v>
      </c>
      <c r="O16" s="11">
        <v>0</v>
      </c>
      <c r="P16" s="11">
        <v>0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877</v>
      </c>
      <c r="D17" s="9">
        <f t="shared" si="0"/>
        <v>2441</v>
      </c>
      <c r="E17" s="8">
        <v>1294</v>
      </c>
      <c r="F17" s="8">
        <v>1147</v>
      </c>
      <c r="G17" s="10">
        <f t="shared" si="1"/>
        <v>8</v>
      </c>
      <c r="H17" s="11">
        <v>2</v>
      </c>
      <c r="I17" s="11">
        <v>2</v>
      </c>
      <c r="J17" s="11">
        <v>2</v>
      </c>
      <c r="K17" s="11">
        <v>2</v>
      </c>
      <c r="L17" s="11">
        <v>5</v>
      </c>
      <c r="M17" s="11">
        <v>6</v>
      </c>
      <c r="N17" s="11">
        <v>0</v>
      </c>
      <c r="O17" s="11">
        <v>3</v>
      </c>
      <c r="P17" s="11">
        <v>1</v>
      </c>
      <c r="Q17" s="8">
        <v>1</v>
      </c>
    </row>
    <row r="18" spans="1:30" x14ac:dyDescent="0.25">
      <c r="A18" s="7" t="s">
        <v>30</v>
      </c>
      <c r="B18" s="8">
        <v>21</v>
      </c>
      <c r="C18" s="8">
        <v>980</v>
      </c>
      <c r="D18" s="9">
        <f t="shared" si="0"/>
        <v>2904</v>
      </c>
      <c r="E18" s="8">
        <v>1513</v>
      </c>
      <c r="F18" s="8">
        <v>1391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14</v>
      </c>
      <c r="M18" s="11">
        <v>2</v>
      </c>
      <c r="N18" s="11">
        <v>2</v>
      </c>
      <c r="O18" s="11">
        <v>3</v>
      </c>
      <c r="P18" s="11">
        <v>2</v>
      </c>
      <c r="Q18" s="8">
        <v>0</v>
      </c>
    </row>
    <row r="19" spans="1:30" x14ac:dyDescent="0.25">
      <c r="A19" s="7" t="s">
        <v>31</v>
      </c>
      <c r="B19" s="8">
        <v>19</v>
      </c>
      <c r="C19" s="8">
        <v>689</v>
      </c>
      <c r="D19" s="9">
        <f t="shared" si="0"/>
        <v>1709</v>
      </c>
      <c r="E19" s="8">
        <v>927</v>
      </c>
      <c r="F19" s="8">
        <v>782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3</v>
      </c>
      <c r="M19" s="11">
        <v>5</v>
      </c>
      <c r="N19" s="11">
        <v>0</v>
      </c>
      <c r="O19" s="11">
        <v>4</v>
      </c>
      <c r="P19" s="11">
        <v>1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553</v>
      </c>
      <c r="D20" s="9">
        <f t="shared" si="0"/>
        <v>1583</v>
      </c>
      <c r="E20" s="8">
        <v>849</v>
      </c>
      <c r="F20" s="8">
        <v>734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2</v>
      </c>
      <c r="M20" s="11">
        <v>4</v>
      </c>
      <c r="N20" s="11">
        <v>0</v>
      </c>
      <c r="O20" s="11">
        <v>3</v>
      </c>
      <c r="P20" s="11">
        <v>0</v>
      </c>
      <c r="Q20" s="8">
        <v>1</v>
      </c>
    </row>
    <row r="21" spans="1:30" x14ac:dyDescent="0.25">
      <c r="A21" s="7" t="s">
        <v>33</v>
      </c>
      <c r="B21" s="8">
        <v>17</v>
      </c>
      <c r="C21" s="8">
        <v>523</v>
      </c>
      <c r="D21" s="9">
        <f t="shared" si="0"/>
        <v>1362</v>
      </c>
      <c r="E21" s="8">
        <v>740</v>
      </c>
      <c r="F21" s="8">
        <v>622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1</v>
      </c>
      <c r="M21" s="11">
        <v>1</v>
      </c>
      <c r="N21" s="11">
        <v>0</v>
      </c>
      <c r="O21" s="11">
        <v>1</v>
      </c>
      <c r="P21" s="11">
        <v>1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875</v>
      </c>
      <c r="D22" s="9">
        <f t="shared" si="0"/>
        <v>2386</v>
      </c>
      <c r="E22" s="8">
        <v>1190</v>
      </c>
      <c r="F22" s="8">
        <v>1196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6</v>
      </c>
      <c r="M22" s="11">
        <v>9</v>
      </c>
      <c r="N22" s="11">
        <v>2</v>
      </c>
      <c r="O22" s="11">
        <v>3</v>
      </c>
      <c r="P22" s="11">
        <v>2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570</v>
      </c>
      <c r="D23" s="9">
        <f t="shared" si="0"/>
        <v>1453</v>
      </c>
      <c r="E23" s="8">
        <v>770</v>
      </c>
      <c r="F23" s="8">
        <v>683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11</v>
      </c>
      <c r="M23" s="11">
        <v>1</v>
      </c>
      <c r="N23" s="11">
        <v>1</v>
      </c>
      <c r="O23" s="11">
        <v>3</v>
      </c>
      <c r="P23" s="11">
        <v>1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678</v>
      </c>
      <c r="D24" s="9">
        <f t="shared" si="0"/>
        <v>1765</v>
      </c>
      <c r="E24" s="8">
        <v>918</v>
      </c>
      <c r="F24" s="8">
        <v>847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2</v>
      </c>
      <c r="M24" s="11">
        <v>4</v>
      </c>
      <c r="N24" s="11">
        <v>0</v>
      </c>
      <c r="O24" s="11">
        <v>2</v>
      </c>
      <c r="P24" s="11">
        <v>2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1044</v>
      </c>
      <c r="D25" s="9">
        <f t="shared" si="0"/>
        <v>2589</v>
      </c>
      <c r="E25" s="8">
        <v>1338</v>
      </c>
      <c r="F25" s="8">
        <v>1251</v>
      </c>
      <c r="G25" s="10">
        <f t="shared" si="1"/>
        <v>11</v>
      </c>
      <c r="H25" s="11">
        <v>1</v>
      </c>
      <c r="I25" s="11">
        <v>2</v>
      </c>
      <c r="J25" s="11">
        <v>1</v>
      </c>
      <c r="K25" s="11">
        <v>7</v>
      </c>
      <c r="L25" s="11">
        <v>11</v>
      </c>
      <c r="M25" s="11">
        <v>8</v>
      </c>
      <c r="N25" s="11">
        <v>0</v>
      </c>
      <c r="O25" s="11">
        <v>6</v>
      </c>
      <c r="P25" s="11">
        <v>0</v>
      </c>
      <c r="Q25" s="8">
        <v>0</v>
      </c>
    </row>
    <row r="26" spans="1:30" x14ac:dyDescent="0.25">
      <c r="A26" s="7" t="s">
        <v>38</v>
      </c>
      <c r="B26" s="8">
        <v>15</v>
      </c>
      <c r="C26" s="8">
        <v>683</v>
      </c>
      <c r="D26" s="9">
        <f t="shared" si="0"/>
        <v>2073</v>
      </c>
      <c r="E26" s="8">
        <v>1074</v>
      </c>
      <c r="F26" s="8">
        <v>999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1</v>
      </c>
      <c r="M26" s="11">
        <v>11</v>
      </c>
      <c r="N26" s="11">
        <v>0</v>
      </c>
      <c r="O26" s="11">
        <v>2</v>
      </c>
      <c r="P26" s="11">
        <v>1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735</v>
      </c>
      <c r="D27" s="9">
        <f t="shared" si="0"/>
        <v>2188</v>
      </c>
      <c r="E27" s="8">
        <v>1167</v>
      </c>
      <c r="F27" s="8">
        <v>1021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3</v>
      </c>
      <c r="M27" s="11">
        <v>4</v>
      </c>
      <c r="N27" s="11">
        <v>2</v>
      </c>
      <c r="O27" s="11">
        <v>6</v>
      </c>
      <c r="P27" s="11">
        <v>2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537</v>
      </c>
      <c r="D28" s="9">
        <f t="shared" si="0"/>
        <v>1603</v>
      </c>
      <c r="E28" s="8">
        <v>866</v>
      </c>
      <c r="F28" s="8">
        <v>737</v>
      </c>
      <c r="G28" s="10">
        <f t="shared" si="1"/>
        <v>15</v>
      </c>
      <c r="H28" s="11">
        <v>0</v>
      </c>
      <c r="I28" s="11">
        <v>5</v>
      </c>
      <c r="J28" s="11">
        <v>4</v>
      </c>
      <c r="K28" s="11">
        <v>6</v>
      </c>
      <c r="L28" s="11">
        <v>0</v>
      </c>
      <c r="M28" s="11">
        <v>6</v>
      </c>
      <c r="N28" s="11">
        <v>0</v>
      </c>
      <c r="O28" s="11">
        <v>6</v>
      </c>
      <c r="P28" s="11">
        <v>0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671</v>
      </c>
      <c r="D29" s="9">
        <f t="shared" si="0"/>
        <v>2078</v>
      </c>
      <c r="E29" s="8">
        <v>1070</v>
      </c>
      <c r="F29" s="8">
        <v>1008</v>
      </c>
      <c r="G29" s="10">
        <f t="shared" si="1"/>
        <v>11</v>
      </c>
      <c r="H29" s="11">
        <v>3</v>
      </c>
      <c r="I29" s="11">
        <v>4</v>
      </c>
      <c r="J29" s="11">
        <v>0</v>
      </c>
      <c r="K29" s="11">
        <v>4</v>
      </c>
      <c r="L29" s="11">
        <v>9</v>
      </c>
      <c r="M29" s="11">
        <v>6</v>
      </c>
      <c r="N29" s="11">
        <v>0</v>
      </c>
      <c r="O29" s="11">
        <v>1</v>
      </c>
      <c r="P29" s="11">
        <v>1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652</v>
      </c>
      <c r="D30" s="9">
        <f>E30+F30</f>
        <v>1731</v>
      </c>
      <c r="E30" s="8">
        <v>913</v>
      </c>
      <c r="F30" s="8">
        <v>818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1</v>
      </c>
      <c r="M30" s="11">
        <v>5</v>
      </c>
      <c r="N30" s="11">
        <v>2</v>
      </c>
      <c r="O30" s="11">
        <v>2</v>
      </c>
      <c r="P30" s="11">
        <v>0</v>
      </c>
      <c r="Q30" s="8">
        <v>0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14593</v>
      </c>
      <c r="D31" s="13">
        <f>SUM(D12:D30)</f>
        <v>40720</v>
      </c>
      <c r="E31" s="13">
        <f>SUM(E12:E30)</f>
        <v>21344</v>
      </c>
      <c r="F31" s="13">
        <f>SUM(F12:F30)</f>
        <v>19376</v>
      </c>
      <c r="G31" s="13">
        <f t="shared" si="1"/>
        <v>158</v>
      </c>
      <c r="H31" s="13">
        <f t="shared" ref="H31:Q31" si="2">SUM(H12:H30)</f>
        <v>22</v>
      </c>
      <c r="I31" s="13">
        <f t="shared" si="2"/>
        <v>37</v>
      </c>
      <c r="J31" s="13">
        <f t="shared" si="2"/>
        <v>42</v>
      </c>
      <c r="K31" s="13">
        <f t="shared" si="2"/>
        <v>57</v>
      </c>
      <c r="L31" s="13">
        <f t="shared" si="2"/>
        <v>108</v>
      </c>
      <c r="M31" s="13">
        <f t="shared" si="2"/>
        <v>108</v>
      </c>
      <c r="N31" s="13">
        <f t="shared" si="2"/>
        <v>15</v>
      </c>
      <c r="O31" s="13">
        <f t="shared" si="2"/>
        <v>63</v>
      </c>
      <c r="P31" s="13">
        <f t="shared" si="2"/>
        <v>23</v>
      </c>
      <c r="Q31" s="13">
        <f t="shared" si="2"/>
        <v>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1" workbookViewId="0">
      <selection activeCell="H12" sqref="H12:K30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122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52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53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54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1081</v>
      </c>
      <c r="D12" s="9">
        <f t="shared" ref="D12:D29" si="0">E12+F12</f>
        <v>2980</v>
      </c>
      <c r="E12" s="8">
        <v>1559</v>
      </c>
      <c r="F12" s="8">
        <v>1421</v>
      </c>
      <c r="G12" s="10">
        <f t="shared" ref="G12:G31" si="1">SUM(H12:K12)</f>
        <v>11</v>
      </c>
      <c r="H12" s="11">
        <v>0</v>
      </c>
      <c r="I12" s="11">
        <v>0</v>
      </c>
      <c r="J12" s="11">
        <v>4</v>
      </c>
      <c r="K12" s="11">
        <v>7</v>
      </c>
      <c r="L12" s="11">
        <v>5</v>
      </c>
      <c r="M12" s="11">
        <v>7</v>
      </c>
      <c r="N12" s="11">
        <v>2</v>
      </c>
      <c r="O12" s="11">
        <v>1</v>
      </c>
      <c r="P12" s="11">
        <v>0</v>
      </c>
      <c r="Q12" s="8">
        <v>1</v>
      </c>
    </row>
    <row r="13" spans="1:30" x14ac:dyDescent="0.25">
      <c r="A13" s="7" t="s">
        <v>25</v>
      </c>
      <c r="B13" s="8">
        <v>19</v>
      </c>
      <c r="C13" s="8">
        <v>1050</v>
      </c>
      <c r="D13" s="9">
        <f t="shared" si="0"/>
        <v>2737</v>
      </c>
      <c r="E13" s="8">
        <v>1422</v>
      </c>
      <c r="F13" s="8">
        <v>1315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9</v>
      </c>
      <c r="M13" s="11">
        <v>10</v>
      </c>
      <c r="N13" s="11">
        <v>1</v>
      </c>
      <c r="O13" s="11">
        <v>3</v>
      </c>
      <c r="P13" s="11">
        <v>1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1023</v>
      </c>
      <c r="D14" s="9">
        <f t="shared" si="0"/>
        <v>2941</v>
      </c>
      <c r="E14" s="8">
        <v>1533</v>
      </c>
      <c r="F14" s="8">
        <v>1408</v>
      </c>
      <c r="G14" s="10">
        <f t="shared" si="1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11</v>
      </c>
      <c r="M14" s="11">
        <v>6</v>
      </c>
      <c r="N14" s="11">
        <v>0</v>
      </c>
      <c r="O14" s="11">
        <v>2</v>
      </c>
      <c r="P14" s="11">
        <v>0</v>
      </c>
      <c r="Q14" s="8">
        <v>1</v>
      </c>
    </row>
    <row r="15" spans="1:30" x14ac:dyDescent="0.25">
      <c r="A15" s="7" t="s">
        <v>27</v>
      </c>
      <c r="B15" s="8">
        <v>24</v>
      </c>
      <c r="C15" s="8">
        <v>793</v>
      </c>
      <c r="D15" s="9">
        <f t="shared" si="0"/>
        <v>2404</v>
      </c>
      <c r="E15" s="8">
        <v>1265</v>
      </c>
      <c r="F15" s="8">
        <v>1139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2</v>
      </c>
      <c r="M15" s="11">
        <v>5</v>
      </c>
      <c r="N15" s="11">
        <v>1</v>
      </c>
      <c r="O15" s="11">
        <v>3</v>
      </c>
      <c r="P15" s="11">
        <v>1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576</v>
      </c>
      <c r="D16" s="9">
        <f t="shared" si="0"/>
        <v>1768</v>
      </c>
      <c r="E16" s="8">
        <v>922</v>
      </c>
      <c r="F16" s="8">
        <v>846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0</v>
      </c>
      <c r="M16" s="11">
        <v>3</v>
      </c>
      <c r="N16" s="11">
        <v>3</v>
      </c>
      <c r="O16" s="11">
        <v>2</v>
      </c>
      <c r="P16" s="11">
        <v>0</v>
      </c>
      <c r="Q16" s="8">
        <v>1</v>
      </c>
    </row>
    <row r="17" spans="1:30" x14ac:dyDescent="0.25">
      <c r="A17" s="7" t="s">
        <v>29</v>
      </c>
      <c r="B17" s="8">
        <v>22</v>
      </c>
      <c r="C17" s="8">
        <v>877</v>
      </c>
      <c r="D17" s="9">
        <f t="shared" si="0"/>
        <v>2438</v>
      </c>
      <c r="E17" s="8">
        <v>1292</v>
      </c>
      <c r="F17" s="8">
        <v>1146</v>
      </c>
      <c r="G17" s="10">
        <f t="shared" si="1"/>
        <v>8</v>
      </c>
      <c r="H17" s="11">
        <v>2</v>
      </c>
      <c r="I17" s="11">
        <v>2</v>
      </c>
      <c r="J17" s="11">
        <v>2</v>
      </c>
      <c r="K17" s="11">
        <v>2</v>
      </c>
      <c r="L17" s="11">
        <v>6</v>
      </c>
      <c r="M17" s="11">
        <v>8</v>
      </c>
      <c r="N17" s="11">
        <v>0</v>
      </c>
      <c r="O17" s="11">
        <v>5</v>
      </c>
      <c r="P17" s="11">
        <v>1</v>
      </c>
      <c r="Q17" s="8">
        <v>1</v>
      </c>
    </row>
    <row r="18" spans="1:30" x14ac:dyDescent="0.25">
      <c r="A18" s="7" t="s">
        <v>30</v>
      </c>
      <c r="B18" s="8">
        <v>21</v>
      </c>
      <c r="C18" s="8">
        <v>980</v>
      </c>
      <c r="D18" s="9">
        <f t="shared" si="0"/>
        <v>2899</v>
      </c>
      <c r="E18" s="8">
        <v>1515</v>
      </c>
      <c r="F18" s="8">
        <v>1384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7</v>
      </c>
      <c r="M18" s="11">
        <v>2</v>
      </c>
      <c r="N18" s="11">
        <v>2</v>
      </c>
      <c r="O18" s="11">
        <v>1</v>
      </c>
      <c r="P18" s="11">
        <v>1</v>
      </c>
      <c r="Q18" s="8">
        <v>0</v>
      </c>
    </row>
    <row r="19" spans="1:30" x14ac:dyDescent="0.25">
      <c r="A19" s="7" t="s">
        <v>31</v>
      </c>
      <c r="B19" s="8">
        <v>19</v>
      </c>
      <c r="C19" s="8">
        <v>689</v>
      </c>
      <c r="D19" s="9">
        <f t="shared" si="0"/>
        <v>1708</v>
      </c>
      <c r="E19" s="8">
        <v>925</v>
      </c>
      <c r="F19" s="8">
        <v>783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5</v>
      </c>
      <c r="M19" s="11">
        <v>4</v>
      </c>
      <c r="N19" s="11">
        <v>1</v>
      </c>
      <c r="O19" s="11">
        <v>2</v>
      </c>
      <c r="P19" s="11">
        <v>1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552</v>
      </c>
      <c r="D20" s="9">
        <f t="shared" si="0"/>
        <v>1583</v>
      </c>
      <c r="E20" s="8">
        <v>849</v>
      </c>
      <c r="F20" s="8">
        <v>734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3</v>
      </c>
      <c r="M20" s="11">
        <v>9</v>
      </c>
      <c r="N20" s="11">
        <v>1</v>
      </c>
      <c r="O20" s="11">
        <v>1</v>
      </c>
      <c r="P20" s="11">
        <v>0</v>
      </c>
      <c r="Q20" s="8">
        <v>1</v>
      </c>
    </row>
    <row r="21" spans="1:30" x14ac:dyDescent="0.25">
      <c r="A21" s="7" t="s">
        <v>33</v>
      </c>
      <c r="B21" s="8">
        <v>17</v>
      </c>
      <c r="C21" s="8">
        <v>524</v>
      </c>
      <c r="D21" s="9">
        <f t="shared" si="0"/>
        <v>1361</v>
      </c>
      <c r="E21" s="8">
        <v>740</v>
      </c>
      <c r="F21" s="8">
        <v>621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2</v>
      </c>
      <c r="M21" s="11">
        <v>1</v>
      </c>
      <c r="N21" s="11">
        <v>0</v>
      </c>
      <c r="O21" s="11">
        <v>2</v>
      </c>
      <c r="P21" s="11">
        <v>0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877</v>
      </c>
      <c r="D22" s="9">
        <f t="shared" si="0"/>
        <v>2388</v>
      </c>
      <c r="E22" s="8">
        <v>1192</v>
      </c>
      <c r="F22" s="8">
        <v>1196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5</v>
      </c>
      <c r="M22" s="11">
        <v>7</v>
      </c>
      <c r="N22" s="11">
        <v>1</v>
      </c>
      <c r="O22" s="11">
        <v>2</v>
      </c>
      <c r="P22" s="11">
        <v>1</v>
      </c>
      <c r="Q22" s="8">
        <v>1</v>
      </c>
    </row>
    <row r="23" spans="1:30" x14ac:dyDescent="0.25">
      <c r="A23" s="7" t="s">
        <v>35</v>
      </c>
      <c r="B23" s="8">
        <v>27</v>
      </c>
      <c r="C23" s="8">
        <v>570</v>
      </c>
      <c r="D23" s="9">
        <f t="shared" si="0"/>
        <v>1450</v>
      </c>
      <c r="E23" s="8">
        <v>767</v>
      </c>
      <c r="F23" s="8">
        <v>683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10</v>
      </c>
      <c r="M23" s="11">
        <v>5</v>
      </c>
      <c r="N23" s="11">
        <v>1</v>
      </c>
      <c r="O23" s="11">
        <v>1</v>
      </c>
      <c r="P23" s="11">
        <v>0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676</v>
      </c>
      <c r="D24" s="9">
        <f t="shared" si="0"/>
        <v>1755</v>
      </c>
      <c r="E24" s="8">
        <v>913</v>
      </c>
      <c r="F24" s="8">
        <v>842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2</v>
      </c>
      <c r="M24" s="11">
        <v>1</v>
      </c>
      <c r="N24" s="11">
        <v>0</v>
      </c>
      <c r="O24" s="11">
        <v>3</v>
      </c>
      <c r="P24" s="11">
        <v>1</v>
      </c>
      <c r="Q24" s="8">
        <v>1</v>
      </c>
    </row>
    <row r="25" spans="1:30" x14ac:dyDescent="0.25">
      <c r="A25" s="7" t="s">
        <v>37</v>
      </c>
      <c r="B25" s="8">
        <v>31</v>
      </c>
      <c r="C25" s="8">
        <v>1043</v>
      </c>
      <c r="D25" s="9">
        <f t="shared" si="0"/>
        <v>2588</v>
      </c>
      <c r="E25" s="8">
        <v>1339</v>
      </c>
      <c r="F25" s="8">
        <v>1249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8</v>
      </c>
      <c r="M25" s="11">
        <v>4</v>
      </c>
      <c r="N25" s="11">
        <v>1</v>
      </c>
      <c r="O25" s="11">
        <v>2</v>
      </c>
      <c r="P25" s="11">
        <v>0</v>
      </c>
      <c r="Q25" s="8">
        <v>0</v>
      </c>
    </row>
    <row r="26" spans="1:30" x14ac:dyDescent="0.25">
      <c r="A26" s="7" t="s">
        <v>38</v>
      </c>
      <c r="B26" s="8">
        <v>15</v>
      </c>
      <c r="C26" s="8">
        <v>687</v>
      </c>
      <c r="D26" s="9">
        <f t="shared" si="0"/>
        <v>2075</v>
      </c>
      <c r="E26" s="8">
        <v>1073</v>
      </c>
      <c r="F26" s="8">
        <v>1002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1</v>
      </c>
      <c r="M26" s="11">
        <v>9</v>
      </c>
      <c r="N26" s="11">
        <v>0</v>
      </c>
      <c r="O26" s="11">
        <v>3</v>
      </c>
      <c r="P26" s="11">
        <v>1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736</v>
      </c>
      <c r="D27" s="9">
        <f t="shared" si="0"/>
        <v>2183</v>
      </c>
      <c r="E27" s="8">
        <v>1163</v>
      </c>
      <c r="F27" s="8">
        <v>1020</v>
      </c>
      <c r="G27" s="10">
        <f t="shared" si="1"/>
        <v>6</v>
      </c>
      <c r="H27" s="11">
        <v>4</v>
      </c>
      <c r="I27" s="11">
        <v>1</v>
      </c>
      <c r="J27" s="11">
        <v>0</v>
      </c>
      <c r="K27" s="11">
        <v>1</v>
      </c>
      <c r="L27" s="11">
        <v>2</v>
      </c>
      <c r="M27" s="11">
        <v>8</v>
      </c>
      <c r="N27" s="11">
        <v>0</v>
      </c>
      <c r="O27" s="11">
        <v>2</v>
      </c>
      <c r="P27" s="11">
        <v>1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538</v>
      </c>
      <c r="D28" s="9">
        <f t="shared" si="0"/>
        <v>1608</v>
      </c>
      <c r="E28" s="8">
        <v>866</v>
      </c>
      <c r="F28" s="8">
        <v>742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0</v>
      </c>
      <c r="M28" s="11">
        <v>6</v>
      </c>
      <c r="N28" s="11">
        <v>1</v>
      </c>
      <c r="O28" s="11">
        <v>1</v>
      </c>
      <c r="P28" s="11">
        <v>1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672</v>
      </c>
      <c r="D29" s="9">
        <f t="shared" si="0"/>
        <v>2078</v>
      </c>
      <c r="E29" s="8">
        <v>1074</v>
      </c>
      <c r="F29" s="8">
        <v>1004</v>
      </c>
      <c r="G29" s="10">
        <f t="shared" si="1"/>
        <v>11</v>
      </c>
      <c r="H29" s="11">
        <v>3</v>
      </c>
      <c r="I29" s="11">
        <v>4</v>
      </c>
      <c r="J29" s="11">
        <v>0</v>
      </c>
      <c r="K29" s="11">
        <v>4</v>
      </c>
      <c r="L29" s="11">
        <v>5</v>
      </c>
      <c r="M29" s="11">
        <v>8</v>
      </c>
      <c r="N29" s="11">
        <v>2</v>
      </c>
      <c r="O29" s="11">
        <v>2</v>
      </c>
      <c r="P29" s="11">
        <v>1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652</v>
      </c>
      <c r="D30" s="9">
        <f>E30+F30</f>
        <v>1728</v>
      </c>
      <c r="E30" s="8">
        <v>913</v>
      </c>
      <c r="F30" s="8">
        <v>815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1</v>
      </c>
      <c r="M30" s="11">
        <v>5</v>
      </c>
      <c r="N30" s="11">
        <v>0</v>
      </c>
      <c r="O30" s="11">
        <v>3</v>
      </c>
      <c r="P30" s="11">
        <v>0</v>
      </c>
      <c r="Q30" s="8">
        <v>0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14596</v>
      </c>
      <c r="D31" s="13">
        <f>SUM(D12:D30)</f>
        <v>40672</v>
      </c>
      <c r="E31" s="13">
        <f>SUM(E12:E30)</f>
        <v>21322</v>
      </c>
      <c r="F31" s="13">
        <f>SUM(F12:F30)</f>
        <v>19350</v>
      </c>
      <c r="G31" s="13">
        <f t="shared" si="1"/>
        <v>159</v>
      </c>
      <c r="H31" s="13">
        <f t="shared" ref="H31:Q31" si="2">SUM(H12:H30)</f>
        <v>23</v>
      </c>
      <c r="I31" s="13">
        <f t="shared" si="2"/>
        <v>37</v>
      </c>
      <c r="J31" s="13">
        <f t="shared" si="2"/>
        <v>43</v>
      </c>
      <c r="K31" s="13">
        <f t="shared" si="2"/>
        <v>56</v>
      </c>
      <c r="L31" s="13">
        <f t="shared" si="2"/>
        <v>84</v>
      </c>
      <c r="M31" s="13">
        <f t="shared" si="2"/>
        <v>108</v>
      </c>
      <c r="N31" s="13">
        <f t="shared" si="2"/>
        <v>17</v>
      </c>
      <c r="O31" s="13">
        <f t="shared" si="2"/>
        <v>41</v>
      </c>
      <c r="P31" s="13">
        <f t="shared" si="2"/>
        <v>11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0" workbookViewId="0">
      <selection activeCell="H12" sqref="H12:K30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126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123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1088</v>
      </c>
      <c r="D12" s="9">
        <f t="shared" ref="D12:D29" si="0">E12+F12</f>
        <v>2987</v>
      </c>
      <c r="E12" s="8">
        <v>1566</v>
      </c>
      <c r="F12" s="8">
        <v>1421</v>
      </c>
      <c r="G12" s="10">
        <f t="shared" ref="G12:G31" si="1">SUM(H12:K12)</f>
        <v>12</v>
      </c>
      <c r="H12" s="11">
        <v>0</v>
      </c>
      <c r="I12" s="11">
        <v>1</v>
      </c>
      <c r="J12" s="11">
        <v>4</v>
      </c>
      <c r="K12" s="11">
        <v>7</v>
      </c>
      <c r="L12" s="11">
        <v>10</v>
      </c>
      <c r="M12" s="11">
        <v>6</v>
      </c>
      <c r="N12" s="11">
        <v>2</v>
      </c>
      <c r="O12" s="11">
        <v>1</v>
      </c>
      <c r="P12" s="11">
        <v>0</v>
      </c>
      <c r="Q12" s="8">
        <v>0</v>
      </c>
    </row>
    <row r="13" spans="1:30" x14ac:dyDescent="0.25">
      <c r="A13" s="7" t="s">
        <v>25</v>
      </c>
      <c r="B13" s="8">
        <v>19</v>
      </c>
      <c r="C13" s="8">
        <v>1049</v>
      </c>
      <c r="D13" s="9">
        <f t="shared" si="0"/>
        <v>2732</v>
      </c>
      <c r="E13" s="8">
        <v>1420</v>
      </c>
      <c r="F13" s="8">
        <v>1312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7</v>
      </c>
      <c r="M13" s="11">
        <v>7</v>
      </c>
      <c r="N13" s="11">
        <v>0</v>
      </c>
      <c r="O13" s="11">
        <v>4</v>
      </c>
      <c r="P13" s="11">
        <v>3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1020</v>
      </c>
      <c r="D14" s="9">
        <f t="shared" si="0"/>
        <v>2930</v>
      </c>
      <c r="E14" s="8">
        <v>1530</v>
      </c>
      <c r="F14" s="8">
        <v>1400</v>
      </c>
      <c r="G14" s="10">
        <f t="shared" si="1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4</v>
      </c>
      <c r="M14" s="11">
        <v>8</v>
      </c>
      <c r="N14" s="11">
        <v>1</v>
      </c>
      <c r="O14" s="11">
        <v>3</v>
      </c>
      <c r="P14" s="11">
        <v>2</v>
      </c>
      <c r="Q14" s="8">
        <v>2</v>
      </c>
    </row>
    <row r="15" spans="1:30" x14ac:dyDescent="0.25">
      <c r="A15" s="7" t="s">
        <v>27</v>
      </c>
      <c r="B15" s="8">
        <v>24</v>
      </c>
      <c r="C15" s="8">
        <v>793</v>
      </c>
      <c r="D15" s="9">
        <f t="shared" si="0"/>
        <v>2406</v>
      </c>
      <c r="E15" s="8">
        <v>1262</v>
      </c>
      <c r="F15" s="8">
        <v>1144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4</v>
      </c>
      <c r="M15" s="11">
        <v>2</v>
      </c>
      <c r="N15" s="11">
        <v>2</v>
      </c>
      <c r="O15" s="11">
        <v>4</v>
      </c>
      <c r="P15" s="11">
        <v>2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577</v>
      </c>
      <c r="D16" s="9">
        <f t="shared" si="0"/>
        <v>1767</v>
      </c>
      <c r="E16" s="8">
        <v>919</v>
      </c>
      <c r="F16" s="8">
        <v>848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4</v>
      </c>
      <c r="M16" s="11">
        <v>4</v>
      </c>
      <c r="N16" s="11">
        <v>0</v>
      </c>
      <c r="O16" s="11">
        <v>1</v>
      </c>
      <c r="P16" s="11">
        <v>0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878</v>
      </c>
      <c r="D17" s="9">
        <f t="shared" si="0"/>
        <v>2433</v>
      </c>
      <c r="E17" s="8">
        <v>1287</v>
      </c>
      <c r="F17" s="8">
        <v>1146</v>
      </c>
      <c r="G17" s="10">
        <f t="shared" si="1"/>
        <v>9</v>
      </c>
      <c r="H17" s="11">
        <v>2</v>
      </c>
      <c r="I17" s="11">
        <v>2</v>
      </c>
      <c r="J17" s="11">
        <v>2</v>
      </c>
      <c r="K17" s="11">
        <v>3</v>
      </c>
      <c r="L17" s="11">
        <v>6</v>
      </c>
      <c r="M17" s="11">
        <v>3</v>
      </c>
      <c r="N17" s="11">
        <v>0</v>
      </c>
      <c r="O17" s="11">
        <v>4</v>
      </c>
      <c r="P17" s="11">
        <v>0</v>
      </c>
      <c r="Q17" s="8">
        <v>0</v>
      </c>
    </row>
    <row r="18" spans="1:30" x14ac:dyDescent="0.25">
      <c r="A18" s="7" t="s">
        <v>30</v>
      </c>
      <c r="B18" s="8">
        <v>21</v>
      </c>
      <c r="C18" s="8">
        <v>981</v>
      </c>
      <c r="D18" s="9">
        <f t="shared" si="0"/>
        <v>2902</v>
      </c>
      <c r="E18" s="8">
        <v>1518</v>
      </c>
      <c r="F18" s="8">
        <v>1384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6</v>
      </c>
      <c r="M18" s="11">
        <v>6</v>
      </c>
      <c r="N18" s="11">
        <v>1</v>
      </c>
      <c r="O18" s="11">
        <v>2</v>
      </c>
      <c r="P18" s="11">
        <v>0</v>
      </c>
      <c r="Q18" s="8">
        <v>0</v>
      </c>
    </row>
    <row r="19" spans="1:30" x14ac:dyDescent="0.25">
      <c r="A19" s="7" t="s">
        <v>31</v>
      </c>
      <c r="B19" s="8">
        <v>19</v>
      </c>
      <c r="C19" s="8">
        <v>689</v>
      </c>
      <c r="D19" s="9">
        <f t="shared" si="0"/>
        <v>1705</v>
      </c>
      <c r="E19" s="8">
        <v>921</v>
      </c>
      <c r="F19" s="8">
        <v>784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2</v>
      </c>
      <c r="M19" s="11">
        <v>5</v>
      </c>
      <c r="N19" s="11">
        <v>0</v>
      </c>
      <c r="O19" s="11">
        <v>2</v>
      </c>
      <c r="P19" s="11">
        <v>2</v>
      </c>
      <c r="Q19" s="8">
        <v>1</v>
      </c>
    </row>
    <row r="20" spans="1:30" x14ac:dyDescent="0.25">
      <c r="A20" s="7" t="s">
        <v>32</v>
      </c>
      <c r="B20" s="8">
        <v>16</v>
      </c>
      <c r="C20" s="8">
        <v>554</v>
      </c>
      <c r="D20" s="9">
        <f t="shared" si="0"/>
        <v>1585</v>
      </c>
      <c r="E20" s="8">
        <v>850</v>
      </c>
      <c r="F20" s="8">
        <v>735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2</v>
      </c>
      <c r="M20" s="11">
        <v>0</v>
      </c>
      <c r="N20" s="11">
        <v>0</v>
      </c>
      <c r="O20" s="11">
        <v>0</v>
      </c>
      <c r="P20" s="11">
        <v>0</v>
      </c>
      <c r="Q20" s="8">
        <v>0</v>
      </c>
    </row>
    <row r="21" spans="1:30" x14ac:dyDescent="0.25">
      <c r="A21" s="7" t="s">
        <v>33</v>
      </c>
      <c r="B21" s="8">
        <v>17</v>
      </c>
      <c r="C21" s="8">
        <v>524</v>
      </c>
      <c r="D21" s="9">
        <f t="shared" si="0"/>
        <v>1356</v>
      </c>
      <c r="E21" s="8">
        <v>738</v>
      </c>
      <c r="F21" s="8">
        <v>618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0</v>
      </c>
      <c r="M21" s="11">
        <v>2</v>
      </c>
      <c r="N21" s="11">
        <v>0</v>
      </c>
      <c r="O21" s="11">
        <v>3</v>
      </c>
      <c r="P21" s="11">
        <v>0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880</v>
      </c>
      <c r="D22" s="9">
        <f t="shared" si="0"/>
        <v>2376</v>
      </c>
      <c r="E22" s="8">
        <v>1189</v>
      </c>
      <c r="F22" s="8">
        <v>1187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4</v>
      </c>
      <c r="M22" s="11">
        <v>7</v>
      </c>
      <c r="N22" s="11">
        <v>2</v>
      </c>
      <c r="O22" s="11">
        <v>3</v>
      </c>
      <c r="P22" s="11">
        <v>2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568</v>
      </c>
      <c r="D23" s="9">
        <f t="shared" si="0"/>
        <v>1450</v>
      </c>
      <c r="E23" s="8">
        <v>766</v>
      </c>
      <c r="F23" s="8">
        <v>684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4</v>
      </c>
      <c r="M23" s="11">
        <v>5</v>
      </c>
      <c r="N23" s="11">
        <v>1</v>
      </c>
      <c r="O23" s="11">
        <v>1</v>
      </c>
      <c r="P23" s="11">
        <v>2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675</v>
      </c>
      <c r="D24" s="9">
        <f t="shared" si="0"/>
        <v>1755</v>
      </c>
      <c r="E24" s="8">
        <v>913</v>
      </c>
      <c r="F24" s="8">
        <v>842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6</v>
      </c>
      <c r="M24" s="11">
        <v>7</v>
      </c>
      <c r="N24" s="11">
        <v>2</v>
      </c>
      <c r="O24" s="11">
        <v>2</v>
      </c>
      <c r="P24" s="11">
        <v>0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1044</v>
      </c>
      <c r="D25" s="9">
        <f t="shared" si="0"/>
        <v>2589</v>
      </c>
      <c r="E25" s="8">
        <v>1342</v>
      </c>
      <c r="F25" s="8">
        <v>1247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4</v>
      </c>
      <c r="M25" s="11">
        <v>5</v>
      </c>
      <c r="N25" s="11">
        <v>2</v>
      </c>
      <c r="O25" s="11">
        <v>2</v>
      </c>
      <c r="P25" s="11">
        <v>4</v>
      </c>
      <c r="Q25" s="8">
        <v>2</v>
      </c>
    </row>
    <row r="26" spans="1:30" x14ac:dyDescent="0.25">
      <c r="A26" s="7" t="s">
        <v>38</v>
      </c>
      <c r="B26" s="8">
        <v>15</v>
      </c>
      <c r="C26" s="8">
        <v>686</v>
      </c>
      <c r="D26" s="9">
        <f t="shared" si="0"/>
        <v>2070</v>
      </c>
      <c r="E26" s="8">
        <v>1071</v>
      </c>
      <c r="F26" s="8">
        <v>999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2</v>
      </c>
      <c r="M26" s="11">
        <v>2</v>
      </c>
      <c r="N26" s="11">
        <v>1</v>
      </c>
      <c r="O26" s="11">
        <v>1</v>
      </c>
      <c r="P26" s="11">
        <v>0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734</v>
      </c>
      <c r="D27" s="9">
        <f t="shared" si="0"/>
        <v>2178</v>
      </c>
      <c r="E27" s="8">
        <v>1161</v>
      </c>
      <c r="F27" s="8">
        <v>1017</v>
      </c>
      <c r="G27" s="10">
        <f t="shared" si="1"/>
        <v>7</v>
      </c>
      <c r="H27" s="11">
        <v>5</v>
      </c>
      <c r="I27" s="11">
        <v>1</v>
      </c>
      <c r="J27" s="11">
        <v>0</v>
      </c>
      <c r="K27" s="11">
        <v>1</v>
      </c>
      <c r="L27" s="11">
        <v>3</v>
      </c>
      <c r="M27" s="11">
        <v>5</v>
      </c>
      <c r="N27" s="11">
        <v>0</v>
      </c>
      <c r="O27" s="11">
        <v>2</v>
      </c>
      <c r="P27" s="11">
        <v>1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536</v>
      </c>
      <c r="D28" s="9">
        <f t="shared" si="0"/>
        <v>1599</v>
      </c>
      <c r="E28" s="8">
        <v>862</v>
      </c>
      <c r="F28" s="8">
        <v>737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1</v>
      </c>
      <c r="M28" s="11">
        <v>8</v>
      </c>
      <c r="N28" s="11">
        <v>0</v>
      </c>
      <c r="O28" s="11">
        <v>2</v>
      </c>
      <c r="P28" s="11">
        <v>0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674</v>
      </c>
      <c r="D29" s="9">
        <f t="shared" si="0"/>
        <v>2095</v>
      </c>
      <c r="E29" s="8">
        <v>1082</v>
      </c>
      <c r="F29" s="8">
        <v>1013</v>
      </c>
      <c r="G29" s="10">
        <f t="shared" si="1"/>
        <v>10</v>
      </c>
      <c r="H29" s="11">
        <v>2</v>
      </c>
      <c r="I29" s="11">
        <v>4</v>
      </c>
      <c r="J29" s="11">
        <v>0</v>
      </c>
      <c r="K29" s="11">
        <v>4</v>
      </c>
      <c r="L29" s="11">
        <v>6</v>
      </c>
      <c r="M29" s="11">
        <v>1</v>
      </c>
      <c r="N29" s="11">
        <v>3</v>
      </c>
      <c r="O29" s="11">
        <v>1</v>
      </c>
      <c r="P29" s="11">
        <v>1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656</v>
      </c>
      <c r="D30" s="9">
        <f>E30+F30</f>
        <v>1728</v>
      </c>
      <c r="E30" s="8">
        <v>910</v>
      </c>
      <c r="F30" s="8">
        <v>818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4</v>
      </c>
      <c r="M30" s="11">
        <v>4</v>
      </c>
      <c r="N30" s="11">
        <v>1</v>
      </c>
      <c r="O30" s="11">
        <v>1</v>
      </c>
      <c r="P30" s="11">
        <v>0</v>
      </c>
      <c r="Q30" s="8">
        <v>2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14606</v>
      </c>
      <c r="D31" s="13">
        <f>SUM(D12:D30)</f>
        <v>40643</v>
      </c>
      <c r="E31" s="13">
        <f>SUM(E12:E30)</f>
        <v>21307</v>
      </c>
      <c r="F31" s="13">
        <f>SUM(F12:F30)</f>
        <v>19336</v>
      </c>
      <c r="G31" s="13">
        <f t="shared" si="1"/>
        <v>161</v>
      </c>
      <c r="H31" s="13">
        <f t="shared" ref="H31:Q31" si="2">SUM(H12:H30)</f>
        <v>23</v>
      </c>
      <c r="I31" s="13">
        <f t="shared" si="2"/>
        <v>38</v>
      </c>
      <c r="J31" s="13">
        <f t="shared" si="2"/>
        <v>43</v>
      </c>
      <c r="K31" s="13">
        <f t="shared" si="2"/>
        <v>57</v>
      </c>
      <c r="L31" s="13">
        <f t="shared" si="2"/>
        <v>79</v>
      </c>
      <c r="M31" s="13">
        <f t="shared" si="2"/>
        <v>87</v>
      </c>
      <c r="N31" s="13">
        <f>SUM(N12:N30)</f>
        <v>18</v>
      </c>
      <c r="O31" s="13">
        <f t="shared" si="2"/>
        <v>39</v>
      </c>
      <c r="P31" s="13">
        <f t="shared" si="2"/>
        <v>19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0" workbookViewId="0">
      <selection activeCell="H12" sqref="H12:K30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60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62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1083</v>
      </c>
      <c r="D12" s="9">
        <f t="shared" ref="D12:D29" si="0">E12+F12</f>
        <v>2977</v>
      </c>
      <c r="E12" s="8">
        <v>1562</v>
      </c>
      <c r="F12" s="8">
        <v>1415</v>
      </c>
      <c r="G12" s="10">
        <f t="shared" ref="G12:G31" si="1">SUM(H12:K12)</f>
        <v>12</v>
      </c>
      <c r="H12" s="11">
        <v>0</v>
      </c>
      <c r="I12" s="11">
        <v>1</v>
      </c>
      <c r="J12" s="11">
        <v>4</v>
      </c>
      <c r="K12" s="11">
        <v>7</v>
      </c>
      <c r="L12" s="11">
        <v>9</v>
      </c>
      <c r="M12" s="11">
        <v>10</v>
      </c>
      <c r="N12" s="11">
        <v>0</v>
      </c>
      <c r="O12" s="11">
        <v>5</v>
      </c>
      <c r="P12" s="11">
        <v>3</v>
      </c>
      <c r="Q12" s="8">
        <v>1</v>
      </c>
    </row>
    <row r="13" spans="1:30" x14ac:dyDescent="0.25">
      <c r="A13" s="7" t="s">
        <v>25</v>
      </c>
      <c r="B13" s="8">
        <v>19</v>
      </c>
      <c r="C13" s="8">
        <v>1055</v>
      </c>
      <c r="D13" s="9">
        <f t="shared" si="0"/>
        <v>2740</v>
      </c>
      <c r="E13" s="8">
        <v>1426</v>
      </c>
      <c r="F13" s="8">
        <v>1314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6</v>
      </c>
      <c r="M13" s="11">
        <v>7</v>
      </c>
      <c r="N13" s="11">
        <v>2</v>
      </c>
      <c r="O13" s="11">
        <v>1</v>
      </c>
      <c r="P13" s="11">
        <v>1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1017</v>
      </c>
      <c r="D14" s="9">
        <f t="shared" si="0"/>
        <v>2921</v>
      </c>
      <c r="E14" s="8">
        <v>1524</v>
      </c>
      <c r="F14" s="8">
        <v>1397</v>
      </c>
      <c r="G14" s="10">
        <f t="shared" si="1"/>
        <v>9</v>
      </c>
      <c r="H14" s="11">
        <v>0</v>
      </c>
      <c r="I14" s="11">
        <v>2</v>
      </c>
      <c r="J14" s="11">
        <v>4</v>
      </c>
      <c r="K14" s="11">
        <v>3</v>
      </c>
      <c r="L14" s="11">
        <v>4</v>
      </c>
      <c r="M14" s="11">
        <v>9</v>
      </c>
      <c r="N14" s="11">
        <v>2</v>
      </c>
      <c r="O14" s="11">
        <v>6</v>
      </c>
      <c r="P14" s="11">
        <v>0</v>
      </c>
      <c r="Q14" s="8">
        <v>1</v>
      </c>
    </row>
    <row r="15" spans="1:30" x14ac:dyDescent="0.25">
      <c r="A15" s="7" t="s">
        <v>27</v>
      </c>
      <c r="B15" s="8">
        <v>24</v>
      </c>
      <c r="C15" s="8">
        <v>793</v>
      </c>
      <c r="D15" s="9">
        <f t="shared" si="0"/>
        <v>2409</v>
      </c>
      <c r="E15" s="8">
        <v>1264</v>
      </c>
      <c r="F15" s="8">
        <v>1145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5</v>
      </c>
      <c r="M15" s="11">
        <v>4</v>
      </c>
      <c r="N15" s="11">
        <v>1</v>
      </c>
      <c r="O15" s="11">
        <v>1</v>
      </c>
      <c r="P15" s="11">
        <v>0</v>
      </c>
      <c r="Q15" s="8">
        <v>0</v>
      </c>
    </row>
    <row r="16" spans="1:30" x14ac:dyDescent="0.25">
      <c r="A16" s="7" t="s">
        <v>28</v>
      </c>
      <c r="B16" s="8">
        <v>16</v>
      </c>
      <c r="C16" s="8">
        <v>576</v>
      </c>
      <c r="D16" s="9">
        <f t="shared" si="0"/>
        <v>1758</v>
      </c>
      <c r="E16" s="8">
        <v>914</v>
      </c>
      <c r="F16" s="8">
        <v>844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2</v>
      </c>
      <c r="M16" s="11">
        <v>6</v>
      </c>
      <c r="N16" s="11">
        <v>0</v>
      </c>
      <c r="O16" s="11">
        <v>3</v>
      </c>
      <c r="P16" s="11">
        <v>2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877</v>
      </c>
      <c r="D17" s="9">
        <f t="shared" si="0"/>
        <v>2428</v>
      </c>
      <c r="E17" s="8">
        <v>1280</v>
      </c>
      <c r="F17" s="8">
        <v>1148</v>
      </c>
      <c r="G17" s="10">
        <f t="shared" si="1"/>
        <v>9</v>
      </c>
      <c r="H17" s="11">
        <v>2</v>
      </c>
      <c r="I17" s="11">
        <v>2</v>
      </c>
      <c r="J17" s="11">
        <v>2</v>
      </c>
      <c r="K17" s="11">
        <v>3</v>
      </c>
      <c r="L17" s="11">
        <v>4</v>
      </c>
      <c r="M17" s="11">
        <v>7</v>
      </c>
      <c r="N17" s="11">
        <v>3</v>
      </c>
      <c r="O17" s="11">
        <v>2</v>
      </c>
      <c r="P17" s="11">
        <v>1</v>
      </c>
      <c r="Q17" s="8">
        <v>0</v>
      </c>
    </row>
    <row r="18" spans="1:30" x14ac:dyDescent="0.25">
      <c r="A18" s="7" t="s">
        <v>30</v>
      </c>
      <c r="B18" s="8">
        <v>21</v>
      </c>
      <c r="C18" s="8">
        <v>980</v>
      </c>
      <c r="D18" s="9">
        <f t="shared" si="0"/>
        <v>2901</v>
      </c>
      <c r="E18" s="8">
        <v>1516</v>
      </c>
      <c r="F18" s="8">
        <v>1385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3</v>
      </c>
      <c r="M18" s="11">
        <v>6</v>
      </c>
      <c r="N18" s="11">
        <v>2</v>
      </c>
      <c r="O18" s="11">
        <v>1</v>
      </c>
      <c r="P18" s="11">
        <v>0</v>
      </c>
      <c r="Q18" s="8">
        <v>1</v>
      </c>
    </row>
    <row r="19" spans="1:30" x14ac:dyDescent="0.25">
      <c r="A19" s="7" t="s">
        <v>31</v>
      </c>
      <c r="B19" s="8">
        <v>19</v>
      </c>
      <c r="C19" s="8">
        <v>688</v>
      </c>
      <c r="D19" s="9">
        <f t="shared" si="0"/>
        <v>1703</v>
      </c>
      <c r="E19" s="8">
        <v>920</v>
      </c>
      <c r="F19" s="8">
        <v>783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3</v>
      </c>
      <c r="M19" s="11">
        <v>4</v>
      </c>
      <c r="N19" s="11">
        <v>0</v>
      </c>
      <c r="O19" s="11">
        <v>1</v>
      </c>
      <c r="P19" s="11">
        <v>0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555</v>
      </c>
      <c r="D20" s="9">
        <f t="shared" si="0"/>
        <v>1583</v>
      </c>
      <c r="E20" s="8">
        <v>849</v>
      </c>
      <c r="F20" s="8">
        <v>734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3</v>
      </c>
      <c r="M20" s="11">
        <v>5</v>
      </c>
      <c r="N20" s="11">
        <v>1</v>
      </c>
      <c r="O20" s="11">
        <v>0</v>
      </c>
      <c r="P20" s="11">
        <v>0</v>
      </c>
      <c r="Q20" s="8">
        <v>0</v>
      </c>
    </row>
    <row r="21" spans="1:30" x14ac:dyDescent="0.25">
      <c r="A21" s="7" t="s">
        <v>33</v>
      </c>
      <c r="B21" s="8">
        <v>17</v>
      </c>
      <c r="C21" s="8">
        <v>523</v>
      </c>
      <c r="D21" s="9">
        <f t="shared" si="0"/>
        <v>1355</v>
      </c>
      <c r="E21" s="8">
        <v>738</v>
      </c>
      <c r="F21" s="8">
        <v>617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2</v>
      </c>
      <c r="M21" s="11">
        <v>2</v>
      </c>
      <c r="N21" s="11">
        <v>0</v>
      </c>
      <c r="O21" s="11">
        <v>1</v>
      </c>
      <c r="P21" s="11">
        <v>3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880</v>
      </c>
      <c r="D22" s="9">
        <f t="shared" si="0"/>
        <v>2370</v>
      </c>
      <c r="E22" s="8">
        <v>1185</v>
      </c>
      <c r="F22" s="8">
        <v>1185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6</v>
      </c>
      <c r="M22" s="11">
        <v>8</v>
      </c>
      <c r="N22" s="11">
        <v>1</v>
      </c>
      <c r="O22" s="11">
        <v>5</v>
      </c>
      <c r="P22" s="11">
        <v>0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567</v>
      </c>
      <c r="D23" s="9">
        <f t="shared" si="0"/>
        <v>1445</v>
      </c>
      <c r="E23" s="8">
        <v>764</v>
      </c>
      <c r="F23" s="8">
        <v>681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1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678</v>
      </c>
      <c r="D24" s="9">
        <f t="shared" si="0"/>
        <v>1752</v>
      </c>
      <c r="E24" s="8">
        <v>911</v>
      </c>
      <c r="F24" s="8">
        <v>841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3</v>
      </c>
      <c r="M24" s="11">
        <v>5</v>
      </c>
      <c r="N24" s="11">
        <v>0</v>
      </c>
      <c r="O24" s="11">
        <v>3</v>
      </c>
      <c r="P24" s="11">
        <v>0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1040</v>
      </c>
      <c r="D25" s="9">
        <f t="shared" si="0"/>
        <v>2590</v>
      </c>
      <c r="E25" s="8">
        <v>1342</v>
      </c>
      <c r="F25" s="8">
        <v>1248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11</v>
      </c>
      <c r="M25" s="11">
        <v>5</v>
      </c>
      <c r="N25" s="11">
        <v>0</v>
      </c>
      <c r="O25" s="11">
        <v>5</v>
      </c>
      <c r="P25" s="11">
        <v>1</v>
      </c>
      <c r="Q25" s="8">
        <v>0</v>
      </c>
    </row>
    <row r="26" spans="1:30" x14ac:dyDescent="0.25">
      <c r="A26" s="7" t="s">
        <v>38</v>
      </c>
      <c r="B26" s="8">
        <v>15</v>
      </c>
      <c r="C26" s="8">
        <v>689</v>
      </c>
      <c r="D26" s="9">
        <f t="shared" si="0"/>
        <v>2083</v>
      </c>
      <c r="E26" s="8">
        <v>1077</v>
      </c>
      <c r="F26" s="8">
        <v>1006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13</v>
      </c>
      <c r="M26" s="11">
        <v>5</v>
      </c>
      <c r="N26" s="11">
        <v>2</v>
      </c>
      <c r="O26" s="11">
        <v>1</v>
      </c>
      <c r="P26" s="11">
        <v>1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734</v>
      </c>
      <c r="D27" s="9">
        <f t="shared" si="0"/>
        <v>2176</v>
      </c>
      <c r="E27" s="8">
        <v>1162</v>
      </c>
      <c r="F27" s="8">
        <v>1014</v>
      </c>
      <c r="G27" s="10">
        <f t="shared" si="1"/>
        <v>6</v>
      </c>
      <c r="H27" s="11">
        <v>4</v>
      </c>
      <c r="I27" s="11">
        <v>1</v>
      </c>
      <c r="J27" s="11">
        <v>0</v>
      </c>
      <c r="K27" s="11">
        <v>1</v>
      </c>
      <c r="L27" s="11">
        <v>7</v>
      </c>
      <c r="M27" s="11">
        <v>4</v>
      </c>
      <c r="N27" s="11">
        <v>0</v>
      </c>
      <c r="O27" s="11">
        <v>3</v>
      </c>
      <c r="P27" s="11">
        <v>1</v>
      </c>
      <c r="Q27" s="8">
        <v>1</v>
      </c>
    </row>
    <row r="28" spans="1:30" x14ac:dyDescent="0.25">
      <c r="A28" s="7" t="s">
        <v>40</v>
      </c>
      <c r="B28" s="8">
        <v>16</v>
      </c>
      <c r="C28" s="8">
        <v>535</v>
      </c>
      <c r="D28" s="9">
        <f t="shared" si="0"/>
        <v>1596</v>
      </c>
      <c r="E28" s="8">
        <v>860</v>
      </c>
      <c r="F28" s="8">
        <v>736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2</v>
      </c>
      <c r="M28" s="11">
        <v>3</v>
      </c>
      <c r="N28" s="11">
        <v>1</v>
      </c>
      <c r="O28" s="11">
        <v>3</v>
      </c>
      <c r="P28" s="11">
        <v>3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678</v>
      </c>
      <c r="D29" s="9">
        <f t="shared" si="0"/>
        <v>2092</v>
      </c>
      <c r="E29" s="8">
        <v>1084</v>
      </c>
      <c r="F29" s="8">
        <v>1008</v>
      </c>
      <c r="G29" s="10">
        <f t="shared" si="1"/>
        <v>11</v>
      </c>
      <c r="H29" s="11">
        <v>3</v>
      </c>
      <c r="I29" s="11">
        <v>4</v>
      </c>
      <c r="J29" s="11">
        <v>0</v>
      </c>
      <c r="K29" s="11">
        <v>4</v>
      </c>
      <c r="L29" s="11">
        <v>3</v>
      </c>
      <c r="M29" s="11">
        <v>5</v>
      </c>
      <c r="N29" s="11">
        <v>0</v>
      </c>
      <c r="O29" s="11">
        <v>0</v>
      </c>
      <c r="P29" s="11">
        <v>0</v>
      </c>
      <c r="Q29" s="8">
        <v>1</v>
      </c>
    </row>
    <row r="30" spans="1:30" x14ac:dyDescent="0.25">
      <c r="A30" s="7" t="s">
        <v>42</v>
      </c>
      <c r="B30" s="8">
        <v>16</v>
      </c>
      <c r="C30" s="8">
        <v>655</v>
      </c>
      <c r="D30" s="9">
        <f>E30+F30</f>
        <v>1735</v>
      </c>
      <c r="E30" s="8">
        <v>914</v>
      </c>
      <c r="F30" s="8">
        <v>821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12</v>
      </c>
      <c r="M30" s="11">
        <v>5</v>
      </c>
      <c r="N30" s="11">
        <v>1</v>
      </c>
      <c r="O30" s="11">
        <v>1</v>
      </c>
      <c r="P30" s="11">
        <v>1</v>
      </c>
      <c r="Q30" s="8">
        <v>0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14603</v>
      </c>
      <c r="D31" s="13">
        <f>SUM(D12:D30)</f>
        <v>40614</v>
      </c>
      <c r="E31" s="13">
        <f>SUM(E12:E30)</f>
        <v>21292</v>
      </c>
      <c r="F31" s="13">
        <f>SUM(F12:F30)</f>
        <v>19322</v>
      </c>
      <c r="G31" s="13">
        <f t="shared" si="1"/>
        <v>161</v>
      </c>
      <c r="H31" s="13">
        <f t="shared" ref="H31:Q31" si="2">SUM(H12:H30)</f>
        <v>23</v>
      </c>
      <c r="I31" s="13">
        <f t="shared" si="2"/>
        <v>38</v>
      </c>
      <c r="J31" s="13">
        <f t="shared" si="2"/>
        <v>43</v>
      </c>
      <c r="K31" s="13">
        <f t="shared" si="2"/>
        <v>57</v>
      </c>
      <c r="L31" s="13">
        <f t="shared" si="2"/>
        <v>98</v>
      </c>
      <c r="M31" s="13">
        <f t="shared" si="2"/>
        <v>101</v>
      </c>
      <c r="N31" s="13">
        <f>SUM(N12:N30)</f>
        <v>16</v>
      </c>
      <c r="O31" s="13">
        <f>SUM(O12:O30)</f>
        <v>42</v>
      </c>
      <c r="P31" s="13">
        <f t="shared" si="2"/>
        <v>18</v>
      </c>
      <c r="Q31" s="13">
        <f t="shared" si="2"/>
        <v>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1" workbookViewId="0">
      <selection activeCell="K25" sqref="K25"/>
    </sheetView>
  </sheetViews>
  <sheetFormatPr defaultRowHeight="16.5" x14ac:dyDescent="0.25"/>
  <cols>
    <col min="1" max="1" width="8.875" style="15" customWidth="1"/>
    <col min="2" max="17" width="6.25" customWidth="1"/>
    <col min="18" max="30" width="8.875" style="1" customWidth="1"/>
    <col min="31" max="31" width="8.875" customWidth="1"/>
  </cols>
  <sheetData>
    <row r="1" spans="1:30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66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68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69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24</v>
      </c>
      <c r="B12" s="8">
        <v>24</v>
      </c>
      <c r="C12" s="8">
        <v>1081</v>
      </c>
      <c r="D12" s="9">
        <f t="shared" ref="D12:D29" si="0">E12+F12</f>
        <v>2974</v>
      </c>
      <c r="E12" s="8">
        <v>1563</v>
      </c>
      <c r="F12" s="8">
        <v>1411</v>
      </c>
      <c r="G12" s="10">
        <f t="shared" ref="G12:G31" si="1">SUM(H12:K12)</f>
        <v>12</v>
      </c>
      <c r="H12" s="11">
        <v>0</v>
      </c>
      <c r="I12" s="11">
        <v>1</v>
      </c>
      <c r="J12" s="11">
        <v>4</v>
      </c>
      <c r="K12" s="11">
        <v>7</v>
      </c>
      <c r="L12" s="11">
        <v>7</v>
      </c>
      <c r="M12" s="11">
        <v>6</v>
      </c>
      <c r="N12" s="11">
        <v>4</v>
      </c>
      <c r="O12" s="11">
        <v>3</v>
      </c>
      <c r="P12" s="11">
        <v>2</v>
      </c>
      <c r="Q12" s="8">
        <v>1</v>
      </c>
    </row>
    <row r="13" spans="1:30" x14ac:dyDescent="0.25">
      <c r="A13" s="7" t="s">
        <v>25</v>
      </c>
      <c r="B13" s="8">
        <v>19</v>
      </c>
      <c r="C13" s="8">
        <v>1058</v>
      </c>
      <c r="D13" s="9">
        <f t="shared" si="0"/>
        <v>2745</v>
      </c>
      <c r="E13" s="8">
        <v>1433</v>
      </c>
      <c r="F13" s="8">
        <v>1312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7</v>
      </c>
      <c r="M13" s="11">
        <v>4</v>
      </c>
      <c r="N13" s="11">
        <v>2</v>
      </c>
      <c r="O13" s="11">
        <v>1</v>
      </c>
      <c r="P13" s="11">
        <v>0</v>
      </c>
      <c r="Q13" s="8">
        <v>0</v>
      </c>
    </row>
    <row r="14" spans="1:30" x14ac:dyDescent="0.25">
      <c r="A14" s="7" t="s">
        <v>26</v>
      </c>
      <c r="B14" s="8">
        <v>23</v>
      </c>
      <c r="C14" s="8">
        <v>1016</v>
      </c>
      <c r="D14" s="9">
        <f t="shared" si="0"/>
        <v>2921</v>
      </c>
      <c r="E14" s="8">
        <v>1525</v>
      </c>
      <c r="F14" s="8">
        <v>1396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8</v>
      </c>
      <c r="M14" s="11">
        <v>6</v>
      </c>
      <c r="N14" s="11">
        <v>3</v>
      </c>
      <c r="O14" s="11">
        <v>3</v>
      </c>
      <c r="P14" s="11">
        <v>0</v>
      </c>
      <c r="Q14" s="8">
        <v>0</v>
      </c>
    </row>
    <row r="15" spans="1:30" x14ac:dyDescent="0.25">
      <c r="A15" s="7" t="s">
        <v>27</v>
      </c>
      <c r="B15" s="8">
        <v>24</v>
      </c>
      <c r="C15" s="8">
        <v>791</v>
      </c>
      <c r="D15" s="9">
        <f t="shared" si="0"/>
        <v>2396</v>
      </c>
      <c r="E15" s="8">
        <v>1258</v>
      </c>
      <c r="F15" s="8">
        <v>1138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3</v>
      </c>
      <c r="M15" s="11">
        <v>10</v>
      </c>
      <c r="N15" s="11">
        <v>1</v>
      </c>
      <c r="O15" s="11">
        <v>2</v>
      </c>
      <c r="P15" s="11">
        <v>2</v>
      </c>
      <c r="Q15" s="8">
        <v>1</v>
      </c>
    </row>
    <row r="16" spans="1:30" x14ac:dyDescent="0.25">
      <c r="A16" s="7" t="s">
        <v>28</v>
      </c>
      <c r="B16" s="8">
        <v>16</v>
      </c>
      <c r="C16" s="8">
        <v>579</v>
      </c>
      <c r="D16" s="9">
        <f t="shared" si="0"/>
        <v>1758</v>
      </c>
      <c r="E16" s="8">
        <v>913</v>
      </c>
      <c r="F16" s="8">
        <v>845</v>
      </c>
      <c r="G16" s="10">
        <f t="shared" si="1"/>
        <v>6</v>
      </c>
      <c r="H16" s="11">
        <v>0</v>
      </c>
      <c r="I16" s="11">
        <v>2</v>
      </c>
      <c r="J16" s="11">
        <v>1</v>
      </c>
      <c r="K16" s="11">
        <v>3</v>
      </c>
      <c r="L16" s="11">
        <v>2</v>
      </c>
      <c r="M16" s="11">
        <v>3</v>
      </c>
      <c r="N16" s="11">
        <v>1</v>
      </c>
      <c r="O16" s="11">
        <v>1</v>
      </c>
      <c r="P16" s="11">
        <v>1</v>
      </c>
      <c r="Q16" s="8">
        <v>0</v>
      </c>
    </row>
    <row r="17" spans="1:30" x14ac:dyDescent="0.25">
      <c r="A17" s="7" t="s">
        <v>29</v>
      </c>
      <c r="B17" s="8">
        <v>22</v>
      </c>
      <c r="C17" s="8">
        <v>878</v>
      </c>
      <c r="D17" s="9">
        <f t="shared" si="0"/>
        <v>2424</v>
      </c>
      <c r="E17" s="8">
        <v>1279</v>
      </c>
      <c r="F17" s="8">
        <v>1145</v>
      </c>
      <c r="G17" s="10">
        <f t="shared" si="1"/>
        <v>10</v>
      </c>
      <c r="H17" s="11">
        <v>2</v>
      </c>
      <c r="I17" s="11">
        <v>2</v>
      </c>
      <c r="J17" s="11">
        <v>3</v>
      </c>
      <c r="K17" s="11">
        <v>3</v>
      </c>
      <c r="L17" s="11">
        <v>11</v>
      </c>
      <c r="M17" s="11">
        <v>4</v>
      </c>
      <c r="N17" s="11">
        <v>0</v>
      </c>
      <c r="O17" s="11">
        <v>4</v>
      </c>
      <c r="P17" s="11">
        <v>1</v>
      </c>
      <c r="Q17" s="8">
        <v>0</v>
      </c>
    </row>
    <row r="18" spans="1:30" x14ac:dyDescent="0.25">
      <c r="A18" s="7" t="s">
        <v>30</v>
      </c>
      <c r="B18" s="8">
        <v>21</v>
      </c>
      <c r="C18" s="8">
        <v>980</v>
      </c>
      <c r="D18" s="9">
        <f t="shared" si="0"/>
        <v>2904</v>
      </c>
      <c r="E18" s="8">
        <v>1515</v>
      </c>
      <c r="F18" s="8">
        <v>1389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4</v>
      </c>
      <c r="M18" s="11">
        <v>8</v>
      </c>
      <c r="N18" s="11">
        <v>3</v>
      </c>
      <c r="O18" s="11">
        <v>3</v>
      </c>
      <c r="P18" s="11">
        <v>0</v>
      </c>
      <c r="Q18" s="8">
        <v>1</v>
      </c>
    </row>
    <row r="19" spans="1:30" x14ac:dyDescent="0.25">
      <c r="A19" s="7" t="s">
        <v>31</v>
      </c>
      <c r="B19" s="8">
        <v>19</v>
      </c>
      <c r="C19" s="8">
        <v>687</v>
      </c>
      <c r="D19" s="9">
        <f t="shared" si="0"/>
        <v>1700</v>
      </c>
      <c r="E19" s="8">
        <v>918</v>
      </c>
      <c r="F19" s="8">
        <v>782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0</v>
      </c>
      <c r="M19" s="11">
        <v>2</v>
      </c>
      <c r="N19" s="11">
        <v>1</v>
      </c>
      <c r="O19" s="11">
        <v>1</v>
      </c>
      <c r="P19" s="11">
        <v>0</v>
      </c>
      <c r="Q19" s="8">
        <v>0</v>
      </c>
    </row>
    <row r="20" spans="1:30" x14ac:dyDescent="0.25">
      <c r="A20" s="7" t="s">
        <v>32</v>
      </c>
      <c r="B20" s="8">
        <v>16</v>
      </c>
      <c r="C20" s="8">
        <v>557</v>
      </c>
      <c r="D20" s="9">
        <f t="shared" si="0"/>
        <v>1584</v>
      </c>
      <c r="E20" s="8">
        <v>850</v>
      </c>
      <c r="F20" s="8">
        <v>734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2</v>
      </c>
      <c r="M20" s="11">
        <v>0</v>
      </c>
      <c r="N20" s="11">
        <v>0</v>
      </c>
      <c r="O20" s="11">
        <v>2</v>
      </c>
      <c r="P20" s="11">
        <v>0</v>
      </c>
      <c r="Q20" s="8">
        <v>1</v>
      </c>
    </row>
    <row r="21" spans="1:30" x14ac:dyDescent="0.25">
      <c r="A21" s="7" t="s">
        <v>33</v>
      </c>
      <c r="B21" s="8">
        <v>17</v>
      </c>
      <c r="C21" s="8">
        <v>523</v>
      </c>
      <c r="D21" s="9">
        <f t="shared" si="0"/>
        <v>1351</v>
      </c>
      <c r="E21" s="8">
        <v>738</v>
      </c>
      <c r="F21" s="8">
        <v>613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0</v>
      </c>
      <c r="M21" s="11">
        <v>0</v>
      </c>
      <c r="N21" s="11">
        <v>0</v>
      </c>
      <c r="O21" s="11">
        <v>4</v>
      </c>
      <c r="P21" s="11">
        <v>0</v>
      </c>
      <c r="Q21" s="8">
        <v>0</v>
      </c>
    </row>
    <row r="22" spans="1:30" x14ac:dyDescent="0.25">
      <c r="A22" s="7" t="s">
        <v>34</v>
      </c>
      <c r="B22" s="8">
        <v>18</v>
      </c>
      <c r="C22" s="8">
        <v>881</v>
      </c>
      <c r="D22" s="9">
        <f t="shared" si="0"/>
        <v>2368</v>
      </c>
      <c r="E22" s="8">
        <v>1184</v>
      </c>
      <c r="F22" s="8">
        <v>1184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6</v>
      </c>
      <c r="M22" s="11">
        <v>10</v>
      </c>
      <c r="N22" s="11">
        <v>1</v>
      </c>
      <c r="O22" s="11">
        <v>4</v>
      </c>
      <c r="P22" s="11">
        <v>0</v>
      </c>
      <c r="Q22" s="8">
        <v>0</v>
      </c>
    </row>
    <row r="23" spans="1:30" x14ac:dyDescent="0.25">
      <c r="A23" s="7" t="s">
        <v>35</v>
      </c>
      <c r="B23" s="8">
        <v>27</v>
      </c>
      <c r="C23" s="8">
        <v>568</v>
      </c>
      <c r="D23" s="9">
        <f t="shared" si="0"/>
        <v>1445</v>
      </c>
      <c r="E23" s="8">
        <v>763</v>
      </c>
      <c r="F23" s="8">
        <v>682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1</v>
      </c>
      <c r="M23" s="11">
        <v>0</v>
      </c>
      <c r="N23" s="11">
        <v>1</v>
      </c>
      <c r="O23" s="11">
        <v>0</v>
      </c>
      <c r="P23" s="11">
        <v>1</v>
      </c>
      <c r="Q23" s="8">
        <v>0</v>
      </c>
    </row>
    <row r="24" spans="1:30" x14ac:dyDescent="0.25">
      <c r="A24" s="7" t="s">
        <v>36</v>
      </c>
      <c r="B24" s="8">
        <v>19</v>
      </c>
      <c r="C24" s="8">
        <v>683</v>
      </c>
      <c r="D24" s="9">
        <f t="shared" si="0"/>
        <v>1750</v>
      </c>
      <c r="E24" s="8">
        <v>908</v>
      </c>
      <c r="F24" s="8">
        <v>842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6</v>
      </c>
      <c r="M24" s="11">
        <v>9</v>
      </c>
      <c r="N24" s="11">
        <v>0</v>
      </c>
      <c r="O24" s="11">
        <v>2</v>
      </c>
      <c r="P24" s="11">
        <v>0</v>
      </c>
      <c r="Q24" s="8">
        <v>0</v>
      </c>
    </row>
    <row r="25" spans="1:30" x14ac:dyDescent="0.25">
      <c r="A25" s="7" t="s">
        <v>37</v>
      </c>
      <c r="B25" s="8">
        <v>31</v>
      </c>
      <c r="C25" s="8">
        <v>1039</v>
      </c>
      <c r="D25" s="9">
        <f t="shared" si="0"/>
        <v>2586</v>
      </c>
      <c r="E25" s="8">
        <v>1341</v>
      </c>
      <c r="F25" s="8">
        <v>1245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5</v>
      </c>
      <c r="M25" s="11">
        <v>7</v>
      </c>
      <c r="N25" s="11">
        <v>2</v>
      </c>
      <c r="O25" s="11">
        <v>4</v>
      </c>
      <c r="P25" s="11">
        <v>1</v>
      </c>
      <c r="Q25" s="8">
        <v>0</v>
      </c>
    </row>
    <row r="26" spans="1:30" x14ac:dyDescent="0.25">
      <c r="A26" s="7" t="s">
        <v>38</v>
      </c>
      <c r="B26" s="8">
        <v>15</v>
      </c>
      <c r="C26" s="8">
        <v>689</v>
      </c>
      <c r="D26" s="9">
        <f t="shared" si="0"/>
        <v>2082</v>
      </c>
      <c r="E26" s="8">
        <v>1076</v>
      </c>
      <c r="F26" s="8">
        <v>1006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2</v>
      </c>
      <c r="M26" s="11">
        <v>1</v>
      </c>
      <c r="N26" s="11">
        <v>1</v>
      </c>
      <c r="O26" s="11">
        <v>2</v>
      </c>
      <c r="P26" s="11">
        <v>0</v>
      </c>
      <c r="Q26" s="8">
        <v>0</v>
      </c>
    </row>
    <row r="27" spans="1:30" x14ac:dyDescent="0.25">
      <c r="A27" s="7" t="s">
        <v>39</v>
      </c>
      <c r="B27" s="8">
        <v>19</v>
      </c>
      <c r="C27" s="8">
        <v>735</v>
      </c>
      <c r="D27" s="9">
        <f t="shared" si="0"/>
        <v>2173</v>
      </c>
      <c r="E27" s="8">
        <v>1162</v>
      </c>
      <c r="F27" s="8">
        <v>1011</v>
      </c>
      <c r="G27" s="10">
        <f t="shared" si="1"/>
        <v>6</v>
      </c>
      <c r="H27" s="11">
        <v>4</v>
      </c>
      <c r="I27" s="11">
        <v>1</v>
      </c>
      <c r="J27" s="11">
        <v>0</v>
      </c>
      <c r="K27" s="11">
        <v>1</v>
      </c>
      <c r="L27" s="11">
        <v>3</v>
      </c>
      <c r="M27" s="11">
        <v>10</v>
      </c>
      <c r="N27" s="11">
        <v>1</v>
      </c>
      <c r="O27" s="11">
        <v>2</v>
      </c>
      <c r="P27" s="11">
        <v>1</v>
      </c>
      <c r="Q27" s="8">
        <v>0</v>
      </c>
    </row>
    <row r="28" spans="1:30" x14ac:dyDescent="0.25">
      <c r="A28" s="7" t="s">
        <v>40</v>
      </c>
      <c r="B28" s="8">
        <v>16</v>
      </c>
      <c r="C28" s="8">
        <v>534</v>
      </c>
      <c r="D28" s="9">
        <f t="shared" si="0"/>
        <v>1590</v>
      </c>
      <c r="E28" s="8">
        <v>858</v>
      </c>
      <c r="F28" s="8">
        <v>732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1</v>
      </c>
      <c r="M28" s="11">
        <v>3</v>
      </c>
      <c r="N28" s="11">
        <v>0</v>
      </c>
      <c r="O28" s="11">
        <v>2</v>
      </c>
      <c r="P28" s="11">
        <v>0</v>
      </c>
      <c r="Q28" s="8">
        <v>0</v>
      </c>
    </row>
    <row r="29" spans="1:30" x14ac:dyDescent="0.25">
      <c r="A29" s="7" t="s">
        <v>41</v>
      </c>
      <c r="B29" s="8">
        <v>20</v>
      </c>
      <c r="C29" s="8">
        <v>679</v>
      </c>
      <c r="D29" s="9">
        <f t="shared" si="0"/>
        <v>2095</v>
      </c>
      <c r="E29" s="8">
        <v>1086</v>
      </c>
      <c r="F29" s="8">
        <v>1009</v>
      </c>
      <c r="G29" s="10">
        <f t="shared" si="1"/>
        <v>11</v>
      </c>
      <c r="H29" s="11">
        <v>3</v>
      </c>
      <c r="I29" s="11">
        <v>4</v>
      </c>
      <c r="J29" s="11">
        <v>0</v>
      </c>
      <c r="K29" s="11">
        <v>4</v>
      </c>
      <c r="L29" s="11">
        <v>7</v>
      </c>
      <c r="M29" s="11">
        <v>5</v>
      </c>
      <c r="N29" s="11">
        <v>0</v>
      </c>
      <c r="O29" s="11">
        <v>2</v>
      </c>
      <c r="P29" s="11">
        <v>0</v>
      </c>
      <c r="Q29" s="8">
        <v>0</v>
      </c>
    </row>
    <row r="30" spans="1:30" x14ac:dyDescent="0.25">
      <c r="A30" s="7" t="s">
        <v>42</v>
      </c>
      <c r="B30" s="8">
        <v>16</v>
      </c>
      <c r="C30" s="8">
        <v>655</v>
      </c>
      <c r="D30" s="9">
        <f>E30+F30</f>
        <v>1728</v>
      </c>
      <c r="E30" s="8">
        <v>911</v>
      </c>
      <c r="F30" s="8">
        <v>817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4</v>
      </c>
      <c r="M30" s="11">
        <v>8</v>
      </c>
      <c r="N30" s="11">
        <v>0</v>
      </c>
      <c r="O30" s="11">
        <v>2</v>
      </c>
      <c r="P30" s="11">
        <v>0</v>
      </c>
      <c r="Q30" s="8">
        <v>1</v>
      </c>
    </row>
    <row r="31" spans="1:30" s="14" customFormat="1" x14ac:dyDescent="0.25">
      <c r="A31" s="12" t="s">
        <v>43</v>
      </c>
      <c r="B31" s="13">
        <f>SUM(B12:B30)</f>
        <v>382</v>
      </c>
      <c r="C31" s="13">
        <f>SUM(C12:C30)</f>
        <v>14613</v>
      </c>
      <c r="D31" s="13">
        <f>SUM(D12:D30)</f>
        <v>40574</v>
      </c>
      <c r="E31" s="13">
        <f>SUM(E12:E30)</f>
        <v>21281</v>
      </c>
      <c r="F31" s="13">
        <f>SUM(F12:F30)</f>
        <v>19293</v>
      </c>
      <c r="G31" s="13">
        <f t="shared" si="1"/>
        <v>163</v>
      </c>
      <c r="H31" s="13">
        <f t="shared" ref="H31:Q31" si="2">SUM(H12:H30)</f>
        <v>23</v>
      </c>
      <c r="I31" s="13">
        <f t="shared" si="2"/>
        <v>38</v>
      </c>
      <c r="J31" s="13">
        <f t="shared" si="2"/>
        <v>45</v>
      </c>
      <c r="K31" s="13">
        <f t="shared" si="2"/>
        <v>57</v>
      </c>
      <c r="L31" s="13">
        <f t="shared" si="2"/>
        <v>79</v>
      </c>
      <c r="M31" s="13">
        <f t="shared" si="2"/>
        <v>96</v>
      </c>
      <c r="N31" s="13">
        <f>SUM(N12:N30)</f>
        <v>21</v>
      </c>
      <c r="O31" s="13">
        <f>SUM(O12:O30)</f>
        <v>44</v>
      </c>
      <c r="P31" s="13">
        <f t="shared" si="2"/>
        <v>9</v>
      </c>
      <c r="Q31" s="13">
        <f t="shared" si="2"/>
        <v>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0" workbookViewId="0">
      <selection activeCell="H12" sqref="H12:K30"/>
    </sheetView>
  </sheetViews>
  <sheetFormatPr defaultRowHeight="16.5" x14ac:dyDescent="0.25"/>
  <cols>
    <col min="2" max="17" width="6.25" customWidth="1"/>
  </cols>
  <sheetData>
    <row r="1" spans="1:17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5" x14ac:dyDescent="0.25">
      <c r="A3" s="16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x14ac:dyDescent="0.25">
      <c r="A4" s="16" t="s">
        <v>82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9.5" x14ac:dyDescent="0.25">
      <c r="A5" s="16" t="s">
        <v>83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x14ac:dyDescent="0.25">
      <c r="A6" s="16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5" x14ac:dyDescent="0.25">
      <c r="A7" s="16" t="s">
        <v>84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x14ac:dyDescent="0.25">
      <c r="A8" s="16" t="s">
        <v>85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x14ac:dyDescent="0.25">
      <c r="A9" s="16" t="s">
        <v>80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</row>
    <row r="11" spans="1:17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</row>
    <row r="12" spans="1:17" x14ac:dyDescent="0.25">
      <c r="A12" s="7" t="s">
        <v>24</v>
      </c>
      <c r="B12" s="8">
        <v>24</v>
      </c>
      <c r="C12" s="8">
        <v>1086</v>
      </c>
      <c r="D12" s="9">
        <f t="shared" ref="D12:D29" si="0">E12+F12</f>
        <v>2975</v>
      </c>
      <c r="E12" s="8">
        <v>1564</v>
      </c>
      <c r="F12" s="8">
        <v>1411</v>
      </c>
      <c r="G12" s="10">
        <f t="shared" ref="G12:G31" si="1">SUM(H12:K12)</f>
        <v>13</v>
      </c>
      <c r="H12" s="11">
        <v>0</v>
      </c>
      <c r="I12" s="11">
        <v>2</v>
      </c>
      <c r="J12" s="11">
        <v>4</v>
      </c>
      <c r="K12" s="11">
        <v>7</v>
      </c>
      <c r="L12" s="11">
        <v>9</v>
      </c>
      <c r="M12" s="11">
        <v>8</v>
      </c>
      <c r="N12" s="11">
        <v>0</v>
      </c>
      <c r="O12" s="11">
        <v>1</v>
      </c>
      <c r="P12" s="11">
        <v>2</v>
      </c>
      <c r="Q12" s="8">
        <v>1</v>
      </c>
    </row>
    <row r="13" spans="1:17" x14ac:dyDescent="0.25">
      <c r="A13" s="7" t="s">
        <v>25</v>
      </c>
      <c r="B13" s="8">
        <v>19</v>
      </c>
      <c r="C13" s="8">
        <v>1058</v>
      </c>
      <c r="D13" s="9">
        <f t="shared" si="0"/>
        <v>2755</v>
      </c>
      <c r="E13" s="8">
        <v>1438</v>
      </c>
      <c r="F13" s="8">
        <v>1317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8</v>
      </c>
      <c r="M13" s="11">
        <v>4</v>
      </c>
      <c r="N13" s="11">
        <v>3</v>
      </c>
      <c r="O13" s="11">
        <v>2</v>
      </c>
      <c r="P13" s="11">
        <v>1</v>
      </c>
      <c r="Q13" s="8">
        <v>1</v>
      </c>
    </row>
    <row r="14" spans="1:17" x14ac:dyDescent="0.25">
      <c r="A14" s="7" t="s">
        <v>26</v>
      </c>
      <c r="B14" s="8">
        <v>23</v>
      </c>
      <c r="C14" s="8">
        <v>1016</v>
      </c>
      <c r="D14" s="9">
        <f t="shared" si="0"/>
        <v>2919</v>
      </c>
      <c r="E14" s="8">
        <v>1521</v>
      </c>
      <c r="F14" s="8">
        <v>1398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7</v>
      </c>
      <c r="M14" s="11">
        <v>9</v>
      </c>
      <c r="N14" s="11">
        <v>1</v>
      </c>
      <c r="O14" s="11">
        <v>3</v>
      </c>
      <c r="P14" s="11">
        <v>1</v>
      </c>
      <c r="Q14" s="8">
        <v>0</v>
      </c>
    </row>
    <row r="15" spans="1:17" x14ac:dyDescent="0.25">
      <c r="A15" s="7" t="s">
        <v>27</v>
      </c>
      <c r="B15" s="8">
        <v>24</v>
      </c>
      <c r="C15" s="8">
        <v>795</v>
      </c>
      <c r="D15" s="9">
        <f t="shared" si="0"/>
        <v>2380</v>
      </c>
      <c r="E15" s="8">
        <v>1252</v>
      </c>
      <c r="F15" s="8">
        <v>1128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6</v>
      </c>
      <c r="M15" s="11">
        <v>14</v>
      </c>
      <c r="N15" s="11">
        <v>2</v>
      </c>
      <c r="O15" s="11">
        <v>8</v>
      </c>
      <c r="P15" s="11">
        <v>0</v>
      </c>
      <c r="Q15" s="8">
        <v>0</v>
      </c>
    </row>
    <row r="16" spans="1:17" x14ac:dyDescent="0.25">
      <c r="A16" s="7" t="s">
        <v>28</v>
      </c>
      <c r="B16" s="8">
        <v>16</v>
      </c>
      <c r="C16" s="8">
        <v>577</v>
      </c>
      <c r="D16" s="9">
        <f t="shared" si="0"/>
        <v>1753</v>
      </c>
      <c r="E16" s="8">
        <v>908</v>
      </c>
      <c r="F16" s="8">
        <v>845</v>
      </c>
      <c r="G16" s="10">
        <f t="shared" si="1"/>
        <v>10</v>
      </c>
      <c r="H16" s="11">
        <v>0</v>
      </c>
      <c r="I16" s="11">
        <v>2</v>
      </c>
      <c r="J16" s="11">
        <v>1</v>
      </c>
      <c r="K16" s="11">
        <v>7</v>
      </c>
      <c r="L16" s="11">
        <v>10</v>
      </c>
      <c r="M16" s="11">
        <v>11</v>
      </c>
      <c r="N16" s="11">
        <v>0</v>
      </c>
      <c r="O16" s="11">
        <v>3</v>
      </c>
      <c r="P16" s="11">
        <v>1</v>
      </c>
      <c r="Q16" s="8">
        <v>0</v>
      </c>
    </row>
    <row r="17" spans="1:17" x14ac:dyDescent="0.25">
      <c r="A17" s="7" t="s">
        <v>29</v>
      </c>
      <c r="B17" s="8">
        <v>22</v>
      </c>
      <c r="C17" s="8">
        <v>882</v>
      </c>
      <c r="D17" s="9">
        <f t="shared" si="0"/>
        <v>2434</v>
      </c>
      <c r="E17" s="8">
        <v>1283</v>
      </c>
      <c r="F17" s="8">
        <v>1151</v>
      </c>
      <c r="G17" s="10">
        <f t="shared" si="1"/>
        <v>12</v>
      </c>
      <c r="H17" s="11">
        <v>2</v>
      </c>
      <c r="I17" s="11">
        <v>2</v>
      </c>
      <c r="J17" s="11">
        <v>5</v>
      </c>
      <c r="K17" s="11">
        <v>3</v>
      </c>
      <c r="L17" s="11">
        <v>12</v>
      </c>
      <c r="M17" s="11">
        <v>6</v>
      </c>
      <c r="N17" s="11">
        <v>1</v>
      </c>
      <c r="O17" s="11">
        <v>6</v>
      </c>
      <c r="P17" s="11">
        <v>0</v>
      </c>
      <c r="Q17" s="8">
        <v>0</v>
      </c>
    </row>
    <row r="18" spans="1:17" x14ac:dyDescent="0.25">
      <c r="A18" s="7" t="s">
        <v>30</v>
      </c>
      <c r="B18" s="8">
        <v>21</v>
      </c>
      <c r="C18" s="8">
        <v>983</v>
      </c>
      <c r="D18" s="9">
        <f t="shared" si="0"/>
        <v>2915</v>
      </c>
      <c r="E18" s="8">
        <v>1520</v>
      </c>
      <c r="F18" s="8">
        <v>1395</v>
      </c>
      <c r="G18" s="10">
        <f t="shared" si="1"/>
        <v>18</v>
      </c>
      <c r="H18" s="11">
        <v>2</v>
      </c>
      <c r="I18" s="11">
        <v>5</v>
      </c>
      <c r="J18" s="11">
        <v>5</v>
      </c>
      <c r="K18" s="11">
        <v>6</v>
      </c>
      <c r="L18" s="11">
        <v>18</v>
      </c>
      <c r="M18" s="11">
        <v>6</v>
      </c>
      <c r="N18" s="11">
        <v>2</v>
      </c>
      <c r="O18" s="11">
        <v>2</v>
      </c>
      <c r="P18" s="11">
        <v>1</v>
      </c>
      <c r="Q18" s="8">
        <v>0</v>
      </c>
    </row>
    <row r="19" spans="1:17" x14ac:dyDescent="0.25">
      <c r="A19" s="7" t="s">
        <v>31</v>
      </c>
      <c r="B19" s="8">
        <v>19</v>
      </c>
      <c r="C19" s="8">
        <v>687</v>
      </c>
      <c r="D19" s="9">
        <f t="shared" si="0"/>
        <v>1691</v>
      </c>
      <c r="E19" s="8">
        <v>915</v>
      </c>
      <c r="F19" s="8">
        <v>776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1</v>
      </c>
      <c r="M19" s="11">
        <v>8</v>
      </c>
      <c r="N19" s="11">
        <v>2</v>
      </c>
      <c r="O19" s="11">
        <v>3</v>
      </c>
      <c r="P19" s="11">
        <v>0</v>
      </c>
      <c r="Q19" s="8">
        <v>1</v>
      </c>
    </row>
    <row r="20" spans="1:17" x14ac:dyDescent="0.25">
      <c r="A20" s="7" t="s">
        <v>32</v>
      </c>
      <c r="B20" s="8">
        <v>16</v>
      </c>
      <c r="C20" s="8">
        <v>557</v>
      </c>
      <c r="D20" s="9">
        <f t="shared" si="0"/>
        <v>1586</v>
      </c>
      <c r="E20" s="8">
        <v>850</v>
      </c>
      <c r="F20" s="8">
        <v>736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5</v>
      </c>
      <c r="M20" s="11">
        <v>1</v>
      </c>
      <c r="N20" s="11">
        <v>0</v>
      </c>
      <c r="O20" s="11">
        <v>2</v>
      </c>
      <c r="P20" s="11">
        <v>1</v>
      </c>
      <c r="Q20" s="8">
        <v>0</v>
      </c>
    </row>
    <row r="21" spans="1:17" x14ac:dyDescent="0.25">
      <c r="A21" s="7" t="s">
        <v>33</v>
      </c>
      <c r="B21" s="8">
        <v>17</v>
      </c>
      <c r="C21" s="8">
        <v>525</v>
      </c>
      <c r="D21" s="9">
        <f t="shared" si="0"/>
        <v>1346</v>
      </c>
      <c r="E21" s="8">
        <v>736</v>
      </c>
      <c r="F21" s="8">
        <v>610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1</v>
      </c>
      <c r="M21" s="11">
        <v>2</v>
      </c>
      <c r="N21" s="11">
        <v>0</v>
      </c>
      <c r="O21" s="11">
        <v>0</v>
      </c>
      <c r="P21" s="11">
        <v>0</v>
      </c>
      <c r="Q21" s="8">
        <v>0</v>
      </c>
    </row>
    <row r="22" spans="1:17" x14ac:dyDescent="0.25">
      <c r="A22" s="7" t="s">
        <v>34</v>
      </c>
      <c r="B22" s="8">
        <v>18</v>
      </c>
      <c r="C22" s="8">
        <v>882</v>
      </c>
      <c r="D22" s="9">
        <f t="shared" si="0"/>
        <v>2359</v>
      </c>
      <c r="E22" s="8">
        <v>1177</v>
      </c>
      <c r="F22" s="8">
        <v>1182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5</v>
      </c>
      <c r="M22" s="11">
        <v>8</v>
      </c>
      <c r="N22" s="11">
        <v>0</v>
      </c>
      <c r="O22" s="11">
        <v>2</v>
      </c>
      <c r="P22" s="11">
        <v>1</v>
      </c>
      <c r="Q22" s="8">
        <v>0</v>
      </c>
    </row>
    <row r="23" spans="1:17" x14ac:dyDescent="0.25">
      <c r="A23" s="7" t="s">
        <v>35</v>
      </c>
      <c r="B23" s="8">
        <v>27</v>
      </c>
      <c r="C23" s="8">
        <v>564</v>
      </c>
      <c r="D23" s="9">
        <f t="shared" si="0"/>
        <v>1432</v>
      </c>
      <c r="E23" s="8">
        <v>759</v>
      </c>
      <c r="F23" s="8">
        <v>673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0</v>
      </c>
      <c r="M23" s="11">
        <v>7</v>
      </c>
      <c r="N23" s="11">
        <v>2</v>
      </c>
      <c r="O23" s="11">
        <v>2</v>
      </c>
      <c r="P23" s="11">
        <v>0</v>
      </c>
      <c r="Q23" s="8">
        <v>0</v>
      </c>
    </row>
    <row r="24" spans="1:17" x14ac:dyDescent="0.25">
      <c r="A24" s="7" t="s">
        <v>36</v>
      </c>
      <c r="B24" s="8">
        <v>19</v>
      </c>
      <c r="C24" s="8">
        <v>688</v>
      </c>
      <c r="D24" s="9">
        <f t="shared" si="0"/>
        <v>1759</v>
      </c>
      <c r="E24" s="8">
        <v>908</v>
      </c>
      <c r="F24" s="8">
        <v>851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5</v>
      </c>
      <c r="M24" s="11">
        <v>3</v>
      </c>
      <c r="N24" s="11">
        <v>2</v>
      </c>
      <c r="O24" s="11">
        <v>1</v>
      </c>
      <c r="P24" s="11">
        <v>0</v>
      </c>
      <c r="Q24" s="8">
        <v>0</v>
      </c>
    </row>
    <row r="25" spans="1:17" x14ac:dyDescent="0.25">
      <c r="A25" s="7" t="s">
        <v>37</v>
      </c>
      <c r="B25" s="8">
        <v>31</v>
      </c>
      <c r="C25" s="8">
        <v>1039</v>
      </c>
      <c r="D25" s="9">
        <f t="shared" si="0"/>
        <v>2575</v>
      </c>
      <c r="E25" s="8">
        <v>1339</v>
      </c>
      <c r="F25" s="8">
        <v>1236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7</v>
      </c>
      <c r="M25" s="11">
        <v>14</v>
      </c>
      <c r="N25" s="11">
        <v>0</v>
      </c>
      <c r="O25" s="11">
        <v>2</v>
      </c>
      <c r="P25" s="11">
        <v>0</v>
      </c>
      <c r="Q25" s="8">
        <v>0</v>
      </c>
    </row>
    <row r="26" spans="1:17" x14ac:dyDescent="0.25">
      <c r="A26" s="7" t="s">
        <v>38</v>
      </c>
      <c r="B26" s="8">
        <v>15</v>
      </c>
      <c r="C26" s="8">
        <v>691</v>
      </c>
      <c r="D26" s="9">
        <f t="shared" si="0"/>
        <v>2078</v>
      </c>
      <c r="E26" s="8">
        <v>1073</v>
      </c>
      <c r="F26" s="8">
        <v>1005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7</v>
      </c>
      <c r="M26" s="11">
        <v>6</v>
      </c>
      <c r="N26" s="11">
        <v>1</v>
      </c>
      <c r="O26" s="11">
        <v>5</v>
      </c>
      <c r="P26" s="11">
        <v>0</v>
      </c>
      <c r="Q26" s="8">
        <v>0</v>
      </c>
    </row>
    <row r="27" spans="1:17" x14ac:dyDescent="0.25">
      <c r="A27" s="7" t="s">
        <v>39</v>
      </c>
      <c r="B27" s="8">
        <v>19</v>
      </c>
      <c r="C27" s="8">
        <v>736</v>
      </c>
      <c r="D27" s="9">
        <f t="shared" si="0"/>
        <v>2171</v>
      </c>
      <c r="E27" s="8">
        <v>1162</v>
      </c>
      <c r="F27" s="8">
        <v>1009</v>
      </c>
      <c r="G27" s="10">
        <f t="shared" si="1"/>
        <v>6</v>
      </c>
      <c r="H27" s="11">
        <v>4</v>
      </c>
      <c r="I27" s="11">
        <v>1</v>
      </c>
      <c r="J27" s="11">
        <v>0</v>
      </c>
      <c r="K27" s="11">
        <v>1</v>
      </c>
      <c r="L27" s="11">
        <v>3</v>
      </c>
      <c r="M27" s="11">
        <v>6</v>
      </c>
      <c r="N27" s="11">
        <v>3</v>
      </c>
      <c r="O27" s="11">
        <v>2</v>
      </c>
      <c r="P27" s="11">
        <v>1</v>
      </c>
      <c r="Q27" s="8">
        <v>1</v>
      </c>
    </row>
    <row r="28" spans="1:17" x14ac:dyDescent="0.25">
      <c r="A28" s="7" t="s">
        <v>40</v>
      </c>
      <c r="B28" s="8">
        <v>16</v>
      </c>
      <c r="C28" s="8">
        <v>534</v>
      </c>
      <c r="D28" s="9">
        <f t="shared" si="0"/>
        <v>1586</v>
      </c>
      <c r="E28" s="8">
        <v>858</v>
      </c>
      <c r="F28" s="8">
        <v>728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3</v>
      </c>
      <c r="M28" s="11">
        <v>5</v>
      </c>
      <c r="N28" s="11">
        <v>0</v>
      </c>
      <c r="O28" s="11">
        <v>0</v>
      </c>
      <c r="P28" s="11">
        <v>0</v>
      </c>
      <c r="Q28" s="8">
        <v>0</v>
      </c>
    </row>
    <row r="29" spans="1:17" x14ac:dyDescent="0.25">
      <c r="A29" s="7" t="s">
        <v>41</v>
      </c>
      <c r="B29" s="8">
        <v>20</v>
      </c>
      <c r="C29" s="8">
        <v>680</v>
      </c>
      <c r="D29" s="9">
        <f t="shared" si="0"/>
        <v>2092</v>
      </c>
      <c r="E29" s="8">
        <v>1085</v>
      </c>
      <c r="F29" s="8">
        <v>1007</v>
      </c>
      <c r="G29" s="10">
        <f t="shared" si="1"/>
        <v>13</v>
      </c>
      <c r="H29" s="11">
        <v>3</v>
      </c>
      <c r="I29" s="11">
        <v>4</v>
      </c>
      <c r="J29" s="11">
        <v>0</v>
      </c>
      <c r="K29" s="11">
        <v>6</v>
      </c>
      <c r="L29" s="11">
        <v>5</v>
      </c>
      <c r="M29" s="11">
        <v>7</v>
      </c>
      <c r="N29" s="11">
        <v>1</v>
      </c>
      <c r="O29" s="11">
        <v>4</v>
      </c>
      <c r="P29" s="11">
        <v>0</v>
      </c>
      <c r="Q29" s="8">
        <v>0</v>
      </c>
    </row>
    <row r="30" spans="1:17" x14ac:dyDescent="0.25">
      <c r="A30" s="7" t="s">
        <v>42</v>
      </c>
      <c r="B30" s="8">
        <v>16</v>
      </c>
      <c r="C30" s="8">
        <v>652</v>
      </c>
      <c r="D30" s="9">
        <f>E30+F30</f>
        <v>1725</v>
      </c>
      <c r="E30" s="8">
        <v>910</v>
      </c>
      <c r="F30" s="8">
        <v>815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2</v>
      </c>
      <c r="M30" s="11">
        <v>3</v>
      </c>
      <c r="N30" s="11">
        <v>1</v>
      </c>
      <c r="O30" s="11">
        <v>2</v>
      </c>
      <c r="P30" s="11">
        <v>0</v>
      </c>
      <c r="Q30" s="8">
        <v>0</v>
      </c>
    </row>
    <row r="31" spans="1:17" x14ac:dyDescent="0.25">
      <c r="A31" s="12" t="s">
        <v>43</v>
      </c>
      <c r="B31" s="13">
        <f>SUM(B12:B30)</f>
        <v>382</v>
      </c>
      <c r="C31" s="13">
        <f>SUM(C12:C30)</f>
        <v>14632</v>
      </c>
      <c r="D31" s="13">
        <f>SUM(D12:D30)</f>
        <v>40531</v>
      </c>
      <c r="E31" s="13">
        <f>SUM(E12:E30)</f>
        <v>21258</v>
      </c>
      <c r="F31" s="13">
        <f>SUM(F12:F30)</f>
        <v>19273</v>
      </c>
      <c r="G31" s="13">
        <f t="shared" si="1"/>
        <v>172</v>
      </c>
      <c r="H31" s="13">
        <f t="shared" ref="H31:Q31" si="2">SUM(H12:H30)</f>
        <v>23</v>
      </c>
      <c r="I31" s="13">
        <f t="shared" si="2"/>
        <v>39</v>
      </c>
      <c r="J31" s="13">
        <f t="shared" si="2"/>
        <v>47</v>
      </c>
      <c r="K31" s="13">
        <f t="shared" si="2"/>
        <v>63</v>
      </c>
      <c r="L31" s="13">
        <f t="shared" si="2"/>
        <v>114</v>
      </c>
      <c r="M31" s="13">
        <f t="shared" si="2"/>
        <v>128</v>
      </c>
      <c r="N31" s="13">
        <f>SUM(N12:N30)</f>
        <v>21</v>
      </c>
      <c r="O31" s="13">
        <f>SUM(O12:O30)</f>
        <v>50</v>
      </c>
      <c r="P31" s="13">
        <f t="shared" si="2"/>
        <v>9</v>
      </c>
      <c r="Q31" s="13">
        <f t="shared" si="2"/>
        <v>4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1" workbookViewId="0">
      <selection activeCell="H12" sqref="H12:K30"/>
    </sheetView>
  </sheetViews>
  <sheetFormatPr defaultRowHeight="16.5" x14ac:dyDescent="0.25"/>
  <cols>
    <col min="2" max="17" width="6.25" customWidth="1"/>
  </cols>
  <sheetData>
    <row r="1" spans="1:17" ht="27.75" x14ac:dyDescent="0.25">
      <c r="A1" s="17" t="str">
        <f>'1'!A1:Q1</f>
        <v>高雄市美濃區人口概況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x14ac:dyDescent="0.25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5" x14ac:dyDescent="0.25">
      <c r="A3" s="16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5" x14ac:dyDescent="0.25">
      <c r="A4" s="16" t="s">
        <v>74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9.5" x14ac:dyDescent="0.25">
      <c r="A5" s="16" t="s">
        <v>75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x14ac:dyDescent="0.25">
      <c r="A6" s="16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9.5" x14ac:dyDescent="0.25">
      <c r="A7" s="16" t="s">
        <v>78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9.5" x14ac:dyDescent="0.25">
      <c r="A8" s="16" t="s">
        <v>79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9.5" x14ac:dyDescent="0.25">
      <c r="A9" s="16" t="s">
        <v>77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21" t="s">
        <v>6</v>
      </c>
      <c r="B10" s="19" t="s">
        <v>7</v>
      </c>
      <c r="C10" s="19" t="s">
        <v>8</v>
      </c>
      <c r="D10" s="2" t="s">
        <v>9</v>
      </c>
      <c r="E10" s="19" t="s">
        <v>10</v>
      </c>
      <c r="F10" s="19" t="s">
        <v>11</v>
      </c>
      <c r="G10" s="3" t="s">
        <v>12</v>
      </c>
      <c r="H10" s="3" t="s">
        <v>13</v>
      </c>
      <c r="I10" s="3" t="s">
        <v>13</v>
      </c>
      <c r="J10" s="3" t="s">
        <v>14</v>
      </c>
      <c r="K10" s="3" t="s">
        <v>14</v>
      </c>
      <c r="L10" s="19" t="s">
        <v>15</v>
      </c>
      <c r="M10" s="19" t="s">
        <v>16</v>
      </c>
      <c r="N10" s="19" t="s">
        <v>17</v>
      </c>
      <c r="O10" s="19" t="s">
        <v>18</v>
      </c>
      <c r="P10" s="21" t="s">
        <v>19</v>
      </c>
      <c r="Q10" s="21" t="s">
        <v>20</v>
      </c>
    </row>
    <row r="11" spans="1:17" x14ac:dyDescent="0.25">
      <c r="A11" s="21"/>
      <c r="B11" s="19"/>
      <c r="C11" s="19"/>
      <c r="D11" s="5" t="s">
        <v>21</v>
      </c>
      <c r="E11" s="19"/>
      <c r="F11" s="19"/>
      <c r="G11" s="6" t="s">
        <v>21</v>
      </c>
      <c r="H11" s="6" t="s">
        <v>22</v>
      </c>
      <c r="I11" s="6" t="s">
        <v>23</v>
      </c>
      <c r="J11" s="6" t="s">
        <v>22</v>
      </c>
      <c r="K11" s="6" t="s">
        <v>23</v>
      </c>
      <c r="L11" s="19"/>
      <c r="M11" s="19"/>
      <c r="N11" s="19"/>
      <c r="O11" s="19"/>
      <c r="P11" s="21"/>
      <c r="Q11" s="21"/>
    </row>
    <row r="12" spans="1:17" x14ac:dyDescent="0.25">
      <c r="A12" s="7" t="s">
        <v>24</v>
      </c>
      <c r="B12" s="8">
        <v>24</v>
      </c>
      <c r="C12" s="8">
        <v>1087</v>
      </c>
      <c r="D12" s="9">
        <f t="shared" ref="D12:D29" si="0">E12+F12</f>
        <v>2968</v>
      </c>
      <c r="E12" s="8">
        <v>1564</v>
      </c>
      <c r="F12" s="8">
        <v>1404</v>
      </c>
      <c r="G12" s="10">
        <f t="shared" ref="G12:G31" si="1">SUM(H12:K12)</f>
        <v>13</v>
      </c>
      <c r="H12" s="11">
        <v>0</v>
      </c>
      <c r="I12" s="11">
        <v>2</v>
      </c>
      <c r="J12" s="11">
        <v>4</v>
      </c>
      <c r="K12" s="11">
        <v>7</v>
      </c>
      <c r="L12" s="11">
        <v>8</v>
      </c>
      <c r="M12" s="11">
        <v>16</v>
      </c>
      <c r="N12" s="11">
        <v>3</v>
      </c>
      <c r="O12" s="11">
        <v>1</v>
      </c>
      <c r="P12" s="11">
        <v>0</v>
      </c>
      <c r="Q12" s="8">
        <v>0</v>
      </c>
    </row>
    <row r="13" spans="1:17" x14ac:dyDescent="0.25">
      <c r="A13" s="7" t="s">
        <v>25</v>
      </c>
      <c r="B13" s="8">
        <v>19</v>
      </c>
      <c r="C13" s="8">
        <v>1061</v>
      </c>
      <c r="D13" s="9">
        <f t="shared" si="0"/>
        <v>2754</v>
      </c>
      <c r="E13" s="8">
        <v>1439</v>
      </c>
      <c r="F13" s="8">
        <v>1315</v>
      </c>
      <c r="G13" s="10">
        <f t="shared" si="1"/>
        <v>8</v>
      </c>
      <c r="H13" s="11">
        <v>0</v>
      </c>
      <c r="I13" s="11">
        <v>0</v>
      </c>
      <c r="J13" s="11">
        <v>5</v>
      </c>
      <c r="K13" s="11">
        <v>3</v>
      </c>
      <c r="L13" s="11">
        <v>4</v>
      </c>
      <c r="M13" s="11">
        <v>11</v>
      </c>
      <c r="N13" s="11">
        <v>0</v>
      </c>
      <c r="O13" s="11">
        <v>6</v>
      </c>
      <c r="P13" s="11">
        <v>1</v>
      </c>
      <c r="Q13" s="8">
        <v>0</v>
      </c>
    </row>
    <row r="14" spans="1:17" x14ac:dyDescent="0.25">
      <c r="A14" s="7" t="s">
        <v>26</v>
      </c>
      <c r="B14" s="8">
        <v>23</v>
      </c>
      <c r="C14" s="8">
        <v>1017</v>
      </c>
      <c r="D14" s="9">
        <f t="shared" si="0"/>
        <v>2922</v>
      </c>
      <c r="E14" s="8">
        <v>1523</v>
      </c>
      <c r="F14" s="8">
        <v>1399</v>
      </c>
      <c r="G14" s="10">
        <f t="shared" si="1"/>
        <v>10</v>
      </c>
      <c r="H14" s="11">
        <v>0</v>
      </c>
      <c r="I14" s="11">
        <v>2</v>
      </c>
      <c r="J14" s="11">
        <v>5</v>
      </c>
      <c r="K14" s="11">
        <v>3</v>
      </c>
      <c r="L14" s="11">
        <v>14</v>
      </c>
      <c r="M14" s="11">
        <v>8</v>
      </c>
      <c r="N14" s="11">
        <v>1</v>
      </c>
      <c r="O14" s="11">
        <v>2</v>
      </c>
      <c r="P14" s="11">
        <v>1</v>
      </c>
      <c r="Q14" s="8">
        <v>0</v>
      </c>
    </row>
    <row r="15" spans="1:17" x14ac:dyDescent="0.25">
      <c r="A15" s="7" t="s">
        <v>27</v>
      </c>
      <c r="B15" s="8">
        <v>24</v>
      </c>
      <c r="C15" s="8">
        <v>798</v>
      </c>
      <c r="D15" s="9">
        <f t="shared" si="0"/>
        <v>2377</v>
      </c>
      <c r="E15" s="8">
        <v>1249</v>
      </c>
      <c r="F15" s="8">
        <v>1128</v>
      </c>
      <c r="G15" s="10">
        <f t="shared" si="1"/>
        <v>8</v>
      </c>
      <c r="H15" s="11">
        <v>0</v>
      </c>
      <c r="I15" s="11">
        <v>0</v>
      </c>
      <c r="J15" s="11">
        <v>2</v>
      </c>
      <c r="K15" s="11">
        <v>6</v>
      </c>
      <c r="L15" s="11">
        <v>6</v>
      </c>
      <c r="M15" s="11">
        <v>5</v>
      </c>
      <c r="N15" s="11">
        <v>0</v>
      </c>
      <c r="O15" s="11">
        <v>3</v>
      </c>
      <c r="P15" s="11">
        <v>1</v>
      </c>
      <c r="Q15" s="8">
        <v>2</v>
      </c>
    </row>
    <row r="16" spans="1:17" x14ac:dyDescent="0.25">
      <c r="A16" s="7" t="s">
        <v>28</v>
      </c>
      <c r="B16" s="8">
        <v>16</v>
      </c>
      <c r="C16" s="8">
        <v>578</v>
      </c>
      <c r="D16" s="9">
        <f t="shared" si="0"/>
        <v>1739</v>
      </c>
      <c r="E16" s="8">
        <v>902</v>
      </c>
      <c r="F16" s="8">
        <v>837</v>
      </c>
      <c r="G16" s="10">
        <f t="shared" si="1"/>
        <v>10</v>
      </c>
      <c r="H16" s="11">
        <v>0</v>
      </c>
      <c r="I16" s="11">
        <v>2</v>
      </c>
      <c r="J16" s="11">
        <v>1</v>
      </c>
      <c r="K16" s="11">
        <v>7</v>
      </c>
      <c r="L16" s="11">
        <v>0</v>
      </c>
      <c r="M16" s="11">
        <v>12</v>
      </c>
      <c r="N16" s="11">
        <v>1</v>
      </c>
      <c r="O16" s="11">
        <v>1</v>
      </c>
      <c r="P16" s="11">
        <v>1</v>
      </c>
      <c r="Q16" s="8">
        <v>0</v>
      </c>
    </row>
    <row r="17" spans="1:17" x14ac:dyDescent="0.25">
      <c r="A17" s="7" t="s">
        <v>29</v>
      </c>
      <c r="B17" s="8">
        <v>22</v>
      </c>
      <c r="C17" s="8">
        <v>882</v>
      </c>
      <c r="D17" s="9">
        <f t="shared" si="0"/>
        <v>2423</v>
      </c>
      <c r="E17" s="8">
        <v>1276</v>
      </c>
      <c r="F17" s="8">
        <v>1147</v>
      </c>
      <c r="G17" s="10">
        <f t="shared" si="1"/>
        <v>12</v>
      </c>
      <c r="H17" s="11">
        <v>2</v>
      </c>
      <c r="I17" s="11">
        <v>2</v>
      </c>
      <c r="J17" s="11">
        <v>5</v>
      </c>
      <c r="K17" s="11">
        <v>3</v>
      </c>
      <c r="L17" s="11">
        <v>4</v>
      </c>
      <c r="M17" s="11">
        <v>8</v>
      </c>
      <c r="N17" s="11">
        <v>2</v>
      </c>
      <c r="O17" s="11">
        <v>2</v>
      </c>
      <c r="P17" s="11">
        <v>0</v>
      </c>
      <c r="Q17" s="8">
        <v>0</v>
      </c>
    </row>
    <row r="18" spans="1:17" x14ac:dyDescent="0.25">
      <c r="A18" s="7" t="s">
        <v>30</v>
      </c>
      <c r="B18" s="8">
        <v>21</v>
      </c>
      <c r="C18" s="8">
        <v>983</v>
      </c>
      <c r="D18" s="9">
        <f t="shared" si="0"/>
        <v>2915</v>
      </c>
      <c r="E18" s="8">
        <v>1519</v>
      </c>
      <c r="F18" s="8">
        <v>1396</v>
      </c>
      <c r="G18" s="10">
        <f t="shared" si="1"/>
        <v>19</v>
      </c>
      <c r="H18" s="11">
        <v>2</v>
      </c>
      <c r="I18" s="11">
        <v>5</v>
      </c>
      <c r="J18" s="11">
        <v>5</v>
      </c>
      <c r="K18" s="11">
        <v>7</v>
      </c>
      <c r="L18" s="11">
        <v>3</v>
      </c>
      <c r="M18" s="11">
        <v>3</v>
      </c>
      <c r="N18" s="11">
        <v>3</v>
      </c>
      <c r="O18" s="11">
        <v>3</v>
      </c>
      <c r="P18" s="11">
        <v>5</v>
      </c>
      <c r="Q18" s="8">
        <v>1</v>
      </c>
    </row>
    <row r="19" spans="1:17" x14ac:dyDescent="0.25">
      <c r="A19" s="7" t="s">
        <v>31</v>
      </c>
      <c r="B19" s="8">
        <v>19</v>
      </c>
      <c r="C19" s="8">
        <v>686</v>
      </c>
      <c r="D19" s="9">
        <f t="shared" si="0"/>
        <v>1693</v>
      </c>
      <c r="E19" s="8">
        <v>917</v>
      </c>
      <c r="F19" s="8">
        <v>776</v>
      </c>
      <c r="G19" s="10">
        <f t="shared" si="1"/>
        <v>10</v>
      </c>
      <c r="H19" s="11">
        <v>3</v>
      </c>
      <c r="I19" s="11">
        <v>2</v>
      </c>
      <c r="J19" s="11">
        <v>2</v>
      </c>
      <c r="K19" s="11">
        <v>3</v>
      </c>
      <c r="L19" s="11">
        <v>9</v>
      </c>
      <c r="M19" s="11">
        <v>3</v>
      </c>
      <c r="N19" s="11">
        <v>0</v>
      </c>
      <c r="O19" s="11">
        <v>4</v>
      </c>
      <c r="P19" s="11">
        <v>1</v>
      </c>
      <c r="Q19" s="8">
        <v>0</v>
      </c>
    </row>
    <row r="20" spans="1:17" x14ac:dyDescent="0.25">
      <c r="A20" s="7" t="s">
        <v>32</v>
      </c>
      <c r="B20" s="8">
        <v>16</v>
      </c>
      <c r="C20" s="8">
        <v>558</v>
      </c>
      <c r="D20" s="9">
        <f t="shared" si="0"/>
        <v>1587</v>
      </c>
      <c r="E20" s="8">
        <v>852</v>
      </c>
      <c r="F20" s="8">
        <v>735</v>
      </c>
      <c r="G20" s="10">
        <f t="shared" si="1"/>
        <v>2</v>
      </c>
      <c r="H20" s="11">
        <v>0</v>
      </c>
      <c r="I20" s="11">
        <v>1</v>
      </c>
      <c r="J20" s="11">
        <v>0</v>
      </c>
      <c r="K20" s="11">
        <v>1</v>
      </c>
      <c r="L20" s="11">
        <v>3</v>
      </c>
      <c r="M20" s="11">
        <v>3</v>
      </c>
      <c r="N20" s="11">
        <v>0</v>
      </c>
      <c r="O20" s="11">
        <v>1</v>
      </c>
      <c r="P20" s="11">
        <v>0</v>
      </c>
      <c r="Q20" s="8">
        <v>0</v>
      </c>
    </row>
    <row r="21" spans="1:17" x14ac:dyDescent="0.25">
      <c r="A21" s="7" t="s">
        <v>33</v>
      </c>
      <c r="B21" s="8">
        <v>17</v>
      </c>
      <c r="C21" s="8">
        <v>526</v>
      </c>
      <c r="D21" s="9">
        <f t="shared" si="0"/>
        <v>1349</v>
      </c>
      <c r="E21" s="8">
        <v>735</v>
      </c>
      <c r="F21" s="8">
        <v>614</v>
      </c>
      <c r="G21" s="10">
        <f t="shared" si="1"/>
        <v>4</v>
      </c>
      <c r="H21" s="11">
        <v>1</v>
      </c>
      <c r="I21" s="11">
        <v>0</v>
      </c>
      <c r="J21" s="11">
        <v>2</v>
      </c>
      <c r="K21" s="11">
        <v>1</v>
      </c>
      <c r="L21" s="11">
        <v>6</v>
      </c>
      <c r="M21" s="11">
        <v>1</v>
      </c>
      <c r="N21" s="11">
        <v>0</v>
      </c>
      <c r="O21" s="11">
        <v>1</v>
      </c>
      <c r="P21" s="11">
        <v>1</v>
      </c>
      <c r="Q21" s="8">
        <v>2</v>
      </c>
    </row>
    <row r="22" spans="1:17" x14ac:dyDescent="0.25">
      <c r="A22" s="7" t="s">
        <v>34</v>
      </c>
      <c r="B22" s="8">
        <v>18</v>
      </c>
      <c r="C22" s="8">
        <v>881</v>
      </c>
      <c r="D22" s="9">
        <f t="shared" si="0"/>
        <v>2350</v>
      </c>
      <c r="E22" s="8">
        <v>1175</v>
      </c>
      <c r="F22" s="8">
        <v>1175</v>
      </c>
      <c r="G22" s="10">
        <f t="shared" si="1"/>
        <v>6</v>
      </c>
      <c r="H22" s="11">
        <v>1</v>
      </c>
      <c r="I22" s="11">
        <v>2</v>
      </c>
      <c r="J22" s="11">
        <v>2</v>
      </c>
      <c r="K22" s="11">
        <v>1</v>
      </c>
      <c r="L22" s="11">
        <v>3</v>
      </c>
      <c r="M22" s="11">
        <v>6</v>
      </c>
      <c r="N22" s="11">
        <v>0</v>
      </c>
      <c r="O22" s="11">
        <v>3</v>
      </c>
      <c r="P22" s="11">
        <v>0</v>
      </c>
      <c r="Q22" s="8">
        <v>0</v>
      </c>
    </row>
    <row r="23" spans="1:17" x14ac:dyDescent="0.25">
      <c r="A23" s="7" t="s">
        <v>35</v>
      </c>
      <c r="B23" s="8">
        <v>27</v>
      </c>
      <c r="C23" s="8">
        <v>565</v>
      </c>
      <c r="D23" s="9">
        <f t="shared" si="0"/>
        <v>1423</v>
      </c>
      <c r="E23" s="8">
        <v>753</v>
      </c>
      <c r="F23" s="8">
        <v>670</v>
      </c>
      <c r="G23" s="10">
        <f t="shared" si="1"/>
        <v>4</v>
      </c>
      <c r="H23" s="11">
        <v>1</v>
      </c>
      <c r="I23" s="11">
        <v>3</v>
      </c>
      <c r="J23" s="11">
        <v>0</v>
      </c>
      <c r="K23" s="11">
        <v>0</v>
      </c>
      <c r="L23" s="11">
        <v>2</v>
      </c>
      <c r="M23" s="11">
        <v>8</v>
      </c>
      <c r="N23" s="11">
        <v>1</v>
      </c>
      <c r="O23" s="11">
        <v>2</v>
      </c>
      <c r="P23" s="11">
        <v>0</v>
      </c>
      <c r="Q23" s="8">
        <v>0</v>
      </c>
    </row>
    <row r="24" spans="1:17" x14ac:dyDescent="0.25">
      <c r="A24" s="7" t="s">
        <v>36</v>
      </c>
      <c r="B24" s="8">
        <v>19</v>
      </c>
      <c r="C24" s="8">
        <v>696</v>
      </c>
      <c r="D24" s="9">
        <f t="shared" si="0"/>
        <v>1770</v>
      </c>
      <c r="E24" s="8">
        <v>913</v>
      </c>
      <c r="F24" s="8">
        <v>857</v>
      </c>
      <c r="G24" s="10">
        <f t="shared" si="1"/>
        <v>7</v>
      </c>
      <c r="H24" s="11">
        <v>0</v>
      </c>
      <c r="I24" s="11">
        <v>2</v>
      </c>
      <c r="J24" s="11">
        <v>4</v>
      </c>
      <c r="K24" s="11">
        <v>1</v>
      </c>
      <c r="L24" s="11">
        <v>5</v>
      </c>
      <c r="M24" s="11">
        <v>2</v>
      </c>
      <c r="N24" s="11">
        <v>1</v>
      </c>
      <c r="O24" s="11">
        <v>1</v>
      </c>
      <c r="P24" s="11">
        <v>0</v>
      </c>
      <c r="Q24" s="8">
        <v>0</v>
      </c>
    </row>
    <row r="25" spans="1:17" x14ac:dyDescent="0.25">
      <c r="A25" s="7" t="s">
        <v>37</v>
      </c>
      <c r="B25" s="8">
        <v>31</v>
      </c>
      <c r="C25" s="8">
        <v>1036</v>
      </c>
      <c r="D25" s="9">
        <f t="shared" si="0"/>
        <v>2568</v>
      </c>
      <c r="E25" s="8">
        <v>1336</v>
      </c>
      <c r="F25" s="8">
        <v>1232</v>
      </c>
      <c r="G25" s="10">
        <f t="shared" si="1"/>
        <v>9</v>
      </c>
      <c r="H25" s="11">
        <v>1</v>
      </c>
      <c r="I25" s="11">
        <v>2</v>
      </c>
      <c r="J25" s="11">
        <v>1</v>
      </c>
      <c r="K25" s="11">
        <v>5</v>
      </c>
      <c r="L25" s="11">
        <v>6</v>
      </c>
      <c r="M25" s="11">
        <v>10</v>
      </c>
      <c r="N25" s="11">
        <v>1</v>
      </c>
      <c r="O25" s="11">
        <v>2</v>
      </c>
      <c r="P25" s="11">
        <v>0</v>
      </c>
      <c r="Q25" s="8">
        <v>0</v>
      </c>
    </row>
    <row r="26" spans="1:17" x14ac:dyDescent="0.25">
      <c r="A26" s="7" t="s">
        <v>38</v>
      </c>
      <c r="B26" s="8">
        <v>15</v>
      </c>
      <c r="C26" s="8">
        <v>695</v>
      </c>
      <c r="D26" s="9">
        <f t="shared" si="0"/>
        <v>2083</v>
      </c>
      <c r="E26" s="8">
        <v>1075</v>
      </c>
      <c r="F26" s="8">
        <v>1008</v>
      </c>
      <c r="G26" s="10">
        <f t="shared" si="1"/>
        <v>7</v>
      </c>
      <c r="H26" s="11">
        <v>5</v>
      </c>
      <c r="I26" s="11">
        <v>2</v>
      </c>
      <c r="J26" s="11">
        <v>0</v>
      </c>
      <c r="K26" s="11">
        <v>0</v>
      </c>
      <c r="L26" s="11">
        <v>4</v>
      </c>
      <c r="M26" s="11">
        <v>5</v>
      </c>
      <c r="N26" s="11">
        <v>2</v>
      </c>
      <c r="O26" s="11">
        <v>1</v>
      </c>
      <c r="P26" s="11">
        <v>1</v>
      </c>
      <c r="Q26" s="8">
        <v>0</v>
      </c>
    </row>
    <row r="27" spans="1:17" x14ac:dyDescent="0.25">
      <c r="A27" s="7" t="s">
        <v>39</v>
      </c>
      <c r="B27" s="8">
        <v>19</v>
      </c>
      <c r="C27" s="8">
        <v>736</v>
      </c>
      <c r="D27" s="9">
        <f t="shared" si="0"/>
        <v>2159</v>
      </c>
      <c r="E27" s="8">
        <v>1156</v>
      </c>
      <c r="F27" s="8">
        <v>1003</v>
      </c>
      <c r="G27" s="10">
        <f t="shared" si="1"/>
        <v>5</v>
      </c>
      <c r="H27" s="11">
        <v>3</v>
      </c>
      <c r="I27" s="11">
        <v>1</v>
      </c>
      <c r="J27" s="11">
        <v>0</v>
      </c>
      <c r="K27" s="11">
        <v>1</v>
      </c>
      <c r="L27" s="11">
        <v>2</v>
      </c>
      <c r="M27" s="11">
        <v>11</v>
      </c>
      <c r="N27" s="11">
        <v>1</v>
      </c>
      <c r="O27" s="11">
        <v>2</v>
      </c>
      <c r="P27" s="11">
        <v>0</v>
      </c>
      <c r="Q27" s="8">
        <v>2</v>
      </c>
    </row>
    <row r="28" spans="1:17" x14ac:dyDescent="0.25">
      <c r="A28" s="7" t="s">
        <v>40</v>
      </c>
      <c r="B28" s="8">
        <v>16</v>
      </c>
      <c r="C28" s="8">
        <v>532</v>
      </c>
      <c r="D28" s="9">
        <f t="shared" si="0"/>
        <v>1586</v>
      </c>
      <c r="E28" s="8">
        <v>857</v>
      </c>
      <c r="F28" s="8">
        <v>729</v>
      </c>
      <c r="G28" s="10">
        <f t="shared" si="1"/>
        <v>17</v>
      </c>
      <c r="H28" s="11">
        <v>0</v>
      </c>
      <c r="I28" s="11">
        <v>5</v>
      </c>
      <c r="J28" s="11">
        <v>5</v>
      </c>
      <c r="K28" s="11">
        <v>7</v>
      </c>
      <c r="L28" s="11">
        <v>2</v>
      </c>
      <c r="M28" s="11">
        <v>1</v>
      </c>
      <c r="N28" s="11">
        <v>0</v>
      </c>
      <c r="O28" s="11">
        <v>2</v>
      </c>
      <c r="P28" s="11">
        <v>0</v>
      </c>
      <c r="Q28" s="8">
        <v>0</v>
      </c>
    </row>
    <row r="29" spans="1:17" x14ac:dyDescent="0.25">
      <c r="A29" s="7" t="s">
        <v>41</v>
      </c>
      <c r="B29" s="8">
        <v>20</v>
      </c>
      <c r="C29" s="8">
        <v>680</v>
      </c>
      <c r="D29" s="9">
        <f t="shared" si="0"/>
        <v>2088</v>
      </c>
      <c r="E29" s="8">
        <v>1082</v>
      </c>
      <c r="F29" s="8">
        <v>1006</v>
      </c>
      <c r="G29" s="10">
        <f t="shared" si="1"/>
        <v>13</v>
      </c>
      <c r="H29" s="11">
        <v>3</v>
      </c>
      <c r="I29" s="11">
        <v>4</v>
      </c>
      <c r="J29" s="11">
        <v>0</v>
      </c>
      <c r="K29" s="11">
        <v>6</v>
      </c>
      <c r="L29" s="11">
        <v>4</v>
      </c>
      <c r="M29" s="11">
        <v>7</v>
      </c>
      <c r="N29" s="11">
        <v>1</v>
      </c>
      <c r="O29" s="11">
        <v>2</v>
      </c>
      <c r="P29" s="11">
        <v>1</v>
      </c>
      <c r="Q29" s="8">
        <v>0</v>
      </c>
    </row>
    <row r="30" spans="1:17" x14ac:dyDescent="0.25">
      <c r="A30" s="7" t="s">
        <v>42</v>
      </c>
      <c r="B30" s="8">
        <v>16</v>
      </c>
      <c r="C30" s="8">
        <v>652</v>
      </c>
      <c r="D30" s="9">
        <f>E30+F30</f>
        <v>1715</v>
      </c>
      <c r="E30" s="8">
        <v>906</v>
      </c>
      <c r="F30" s="8">
        <v>809</v>
      </c>
      <c r="G30" s="10">
        <f t="shared" si="1"/>
        <v>8</v>
      </c>
      <c r="H30" s="11">
        <v>0</v>
      </c>
      <c r="I30" s="11">
        <v>2</v>
      </c>
      <c r="J30" s="11">
        <v>4</v>
      </c>
      <c r="K30" s="11">
        <v>2</v>
      </c>
      <c r="L30" s="11">
        <v>0</v>
      </c>
      <c r="M30" s="11">
        <v>5</v>
      </c>
      <c r="N30" s="11">
        <v>1</v>
      </c>
      <c r="O30" s="11">
        <v>1</v>
      </c>
      <c r="P30" s="11">
        <v>0</v>
      </c>
      <c r="Q30" s="8">
        <v>0</v>
      </c>
    </row>
    <row r="31" spans="1:17" x14ac:dyDescent="0.25">
      <c r="A31" s="12" t="s">
        <v>43</v>
      </c>
      <c r="B31" s="13">
        <f>SUM(B12:B30)</f>
        <v>382</v>
      </c>
      <c r="C31" s="13">
        <f>SUM(C12:C30)</f>
        <v>14649</v>
      </c>
      <c r="D31" s="13">
        <f>SUM(D12:D30)</f>
        <v>40469</v>
      </c>
      <c r="E31" s="13">
        <f>SUM(E12:E30)</f>
        <v>21229</v>
      </c>
      <c r="F31" s="13">
        <f>SUM(F12:F30)</f>
        <v>19240</v>
      </c>
      <c r="G31" s="13">
        <f t="shared" si="1"/>
        <v>172</v>
      </c>
      <c r="H31" s="13">
        <f t="shared" ref="H31:Q31" si="2">SUM(H12:H30)</f>
        <v>22</v>
      </c>
      <c r="I31" s="13">
        <f t="shared" si="2"/>
        <v>39</v>
      </c>
      <c r="J31" s="13">
        <f t="shared" si="2"/>
        <v>47</v>
      </c>
      <c r="K31" s="13">
        <f t="shared" si="2"/>
        <v>64</v>
      </c>
      <c r="L31" s="13">
        <f t="shared" si="2"/>
        <v>85</v>
      </c>
      <c r="M31" s="13">
        <f t="shared" si="2"/>
        <v>125</v>
      </c>
      <c r="N31" s="13">
        <f>SUM(N12:N30)</f>
        <v>18</v>
      </c>
      <c r="O31" s="13">
        <f>SUM(O12:O30)</f>
        <v>40</v>
      </c>
      <c r="P31" s="13">
        <f t="shared" si="2"/>
        <v>13</v>
      </c>
      <c r="Q31" s="13">
        <f t="shared" si="2"/>
        <v>7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user-me</cp:lastModifiedBy>
  <cp:lastPrinted>2017-02-16T08:06:37Z</cp:lastPrinted>
  <dcterms:created xsi:type="dcterms:W3CDTF">2013-10-07T03:28:27Z</dcterms:created>
  <dcterms:modified xsi:type="dcterms:W3CDTF">2017-02-18T07:17:06Z</dcterms:modified>
</cp:coreProperties>
</file>