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97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</sheets>
  <calcPr calcId="144525"/>
</workbook>
</file>

<file path=xl/calcChain.xml><?xml version="1.0" encoding="utf-8"?>
<calcChain xmlns="http://schemas.openxmlformats.org/spreadsheetml/2006/main">
  <c r="D13" i="12" l="1"/>
  <c r="D14" i="12"/>
  <c r="D15" i="12"/>
  <c r="D16" i="12"/>
  <c r="D17" i="12"/>
  <c r="D18" i="12"/>
  <c r="D19" i="12"/>
  <c r="D20" i="12"/>
  <c r="D21" i="12"/>
  <c r="D22" i="12"/>
  <c r="D23" i="12"/>
  <c r="D24" i="12"/>
  <c r="D25" i="12"/>
  <c r="D26" i="12"/>
  <c r="D27" i="12"/>
  <c r="D28" i="12"/>
  <c r="D29" i="12"/>
  <c r="D30" i="12"/>
  <c r="D12" i="12"/>
  <c r="D13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12" i="11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12" i="10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12" i="9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12" i="8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12" i="7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12" i="6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12" i="5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12" i="4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12" i="3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12" i="2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12" i="1"/>
  <c r="Q31" i="12" l="1"/>
  <c r="P31" i="12"/>
  <c r="O31" i="12"/>
  <c r="N31" i="12"/>
  <c r="M31" i="12"/>
  <c r="L31" i="12"/>
  <c r="K31" i="12"/>
  <c r="J31" i="12"/>
  <c r="I31" i="12"/>
  <c r="H31" i="12"/>
  <c r="F31" i="12"/>
  <c r="E31" i="12"/>
  <c r="D31" i="12"/>
  <c r="C31" i="12"/>
  <c r="B31" i="12"/>
  <c r="G30" i="12"/>
  <c r="G29" i="12"/>
  <c r="G28" i="12"/>
  <c r="G27" i="12"/>
  <c r="G26" i="12"/>
  <c r="G25" i="12"/>
  <c r="G24" i="12"/>
  <c r="G23" i="12"/>
  <c r="G22" i="12"/>
  <c r="G21" i="12"/>
  <c r="G20" i="12"/>
  <c r="G19" i="12"/>
  <c r="G18" i="12"/>
  <c r="G17" i="12"/>
  <c r="G16" i="12"/>
  <c r="G15" i="12"/>
  <c r="G14" i="12"/>
  <c r="G13" i="12"/>
  <c r="G12" i="12"/>
  <c r="G31" i="12" s="1"/>
  <c r="Q31" i="11"/>
  <c r="P31" i="11"/>
  <c r="O31" i="11"/>
  <c r="N31" i="11"/>
  <c r="M31" i="11"/>
  <c r="L31" i="11"/>
  <c r="K31" i="11"/>
  <c r="J31" i="11"/>
  <c r="I31" i="11"/>
  <c r="H31" i="11"/>
  <c r="F31" i="11"/>
  <c r="D31" i="11" s="1"/>
  <c r="E31" i="11"/>
  <c r="C31" i="11"/>
  <c r="B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31" i="11" s="1"/>
  <c r="Q31" i="10"/>
  <c r="P31" i="10"/>
  <c r="O31" i="10"/>
  <c r="N31" i="10"/>
  <c r="M31" i="10"/>
  <c r="L31" i="10"/>
  <c r="K31" i="10"/>
  <c r="J31" i="10"/>
  <c r="I31" i="10"/>
  <c r="H31" i="10"/>
  <c r="F31" i="10"/>
  <c r="E31" i="10"/>
  <c r="D31" i="10" s="1"/>
  <c r="C31" i="10"/>
  <c r="B31" i="10"/>
  <c r="G30" i="10"/>
  <c r="G29" i="10"/>
  <c r="G28" i="10"/>
  <c r="G27" i="10"/>
  <c r="G26" i="10"/>
  <c r="G25" i="10"/>
  <c r="G24" i="10"/>
  <c r="G23" i="10"/>
  <c r="G22" i="10"/>
  <c r="G21" i="10"/>
  <c r="G20" i="10"/>
  <c r="G19" i="10"/>
  <c r="G18" i="10"/>
  <c r="G17" i="10"/>
  <c r="G16" i="10"/>
  <c r="G15" i="10"/>
  <c r="G14" i="10"/>
  <c r="G13" i="10"/>
  <c r="G12" i="10"/>
  <c r="G31" i="10" s="1"/>
  <c r="Q31" i="9"/>
  <c r="P31" i="9"/>
  <c r="O31" i="9"/>
  <c r="N31" i="9"/>
  <c r="M31" i="9"/>
  <c r="L31" i="9"/>
  <c r="K31" i="9"/>
  <c r="J31" i="9"/>
  <c r="I31" i="9"/>
  <c r="H31" i="9"/>
  <c r="F31" i="9"/>
  <c r="E31" i="9"/>
  <c r="D31" i="9"/>
  <c r="C31" i="9"/>
  <c r="B31" i="9"/>
  <c r="G30" i="9"/>
  <c r="G29" i="9"/>
  <c r="G28" i="9"/>
  <c r="G27" i="9"/>
  <c r="G26" i="9"/>
  <c r="G25" i="9"/>
  <c r="G24" i="9"/>
  <c r="G23" i="9"/>
  <c r="G22" i="9"/>
  <c r="G21" i="9"/>
  <c r="G20" i="9"/>
  <c r="G19" i="9"/>
  <c r="G18" i="9"/>
  <c r="G17" i="9"/>
  <c r="G16" i="9"/>
  <c r="G15" i="9"/>
  <c r="G14" i="9"/>
  <c r="G13" i="9"/>
  <c r="G12" i="9"/>
  <c r="G31" i="9" s="1"/>
  <c r="Q31" i="8"/>
  <c r="P31" i="8"/>
  <c r="O31" i="8"/>
  <c r="N31" i="8"/>
  <c r="M31" i="8"/>
  <c r="L31" i="8"/>
  <c r="K31" i="8"/>
  <c r="J31" i="8"/>
  <c r="I31" i="8"/>
  <c r="H31" i="8"/>
  <c r="F31" i="8"/>
  <c r="E31" i="8"/>
  <c r="D31" i="8"/>
  <c r="C31" i="8"/>
  <c r="B31" i="8"/>
  <c r="G30" i="8"/>
  <c r="G29" i="8"/>
  <c r="G28" i="8"/>
  <c r="G27" i="8"/>
  <c r="G26" i="8"/>
  <c r="G25" i="8"/>
  <c r="G24" i="8"/>
  <c r="G23" i="8"/>
  <c r="G22" i="8"/>
  <c r="G21" i="8"/>
  <c r="G20" i="8"/>
  <c r="G19" i="8"/>
  <c r="G18" i="8"/>
  <c r="G17" i="8"/>
  <c r="G16" i="8"/>
  <c r="G15" i="8"/>
  <c r="G14" i="8"/>
  <c r="G13" i="8"/>
  <c r="G12" i="8"/>
  <c r="G31" i="8" s="1"/>
  <c r="Q31" i="7"/>
  <c r="P31" i="7"/>
  <c r="O31" i="7"/>
  <c r="N31" i="7"/>
  <c r="M31" i="7"/>
  <c r="L31" i="7"/>
  <c r="K31" i="7"/>
  <c r="J31" i="7"/>
  <c r="I31" i="7"/>
  <c r="H31" i="7"/>
  <c r="F31" i="7"/>
  <c r="D31" i="7" s="1"/>
  <c r="E31" i="7"/>
  <c r="C31" i="7"/>
  <c r="B31" i="7"/>
  <c r="G30" i="7"/>
  <c r="G29" i="7"/>
  <c r="G28" i="7"/>
  <c r="G27" i="7"/>
  <c r="G26" i="7"/>
  <c r="G25" i="7"/>
  <c r="G24" i="7"/>
  <c r="G23" i="7"/>
  <c r="G22" i="7"/>
  <c r="G21" i="7"/>
  <c r="G20" i="7"/>
  <c r="G19" i="7"/>
  <c r="G18" i="7"/>
  <c r="G17" i="7"/>
  <c r="G16" i="7"/>
  <c r="G15" i="7"/>
  <c r="G14" i="7"/>
  <c r="G13" i="7"/>
  <c r="G12" i="7"/>
  <c r="G31" i="7" s="1"/>
  <c r="Q31" i="6"/>
  <c r="P31" i="6"/>
  <c r="O31" i="6"/>
  <c r="N31" i="6"/>
  <c r="M31" i="6"/>
  <c r="L31" i="6"/>
  <c r="K31" i="6"/>
  <c r="J31" i="6"/>
  <c r="I31" i="6"/>
  <c r="H31" i="6"/>
  <c r="F31" i="6"/>
  <c r="E31" i="6"/>
  <c r="D31" i="6" s="1"/>
  <c r="C31" i="6"/>
  <c r="B31" i="6"/>
  <c r="G30" i="6"/>
  <c r="G29" i="6"/>
  <c r="G28" i="6"/>
  <c r="G27" i="6"/>
  <c r="G26" i="6"/>
  <c r="G25" i="6"/>
  <c r="G24" i="6"/>
  <c r="G23" i="6"/>
  <c r="G22" i="6"/>
  <c r="G21" i="6"/>
  <c r="G20" i="6"/>
  <c r="G19" i="6"/>
  <c r="G18" i="6"/>
  <c r="G17" i="6"/>
  <c r="G16" i="6"/>
  <c r="G15" i="6"/>
  <c r="G14" i="6"/>
  <c r="G13" i="6"/>
  <c r="G12" i="6"/>
  <c r="G31" i="6" s="1"/>
  <c r="Q31" i="5"/>
  <c r="P31" i="5"/>
  <c r="O31" i="5"/>
  <c r="N31" i="5"/>
  <c r="M31" i="5"/>
  <c r="L31" i="5"/>
  <c r="K31" i="5"/>
  <c r="J31" i="5"/>
  <c r="I31" i="5"/>
  <c r="H31" i="5"/>
  <c r="F31" i="5"/>
  <c r="E31" i="5"/>
  <c r="D31" i="5"/>
  <c r="C31" i="5"/>
  <c r="B31" i="5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31" i="5" s="1"/>
  <c r="Q31" i="4"/>
  <c r="P31" i="4"/>
  <c r="O31" i="4"/>
  <c r="N31" i="4"/>
  <c r="M31" i="4"/>
  <c r="L31" i="4"/>
  <c r="K31" i="4"/>
  <c r="J31" i="4"/>
  <c r="I31" i="4"/>
  <c r="H31" i="4"/>
  <c r="F31" i="4"/>
  <c r="E31" i="4"/>
  <c r="D31" i="4"/>
  <c r="C31" i="4"/>
  <c r="B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31" i="4" s="1"/>
  <c r="Q31" i="3"/>
  <c r="P31" i="3"/>
  <c r="O31" i="3"/>
  <c r="N31" i="3"/>
  <c r="M31" i="3"/>
  <c r="L31" i="3"/>
  <c r="K31" i="3"/>
  <c r="J31" i="3"/>
  <c r="G31" i="3" s="1"/>
  <c r="I31" i="3"/>
  <c r="H31" i="3"/>
  <c r="F31" i="3"/>
  <c r="D31" i="3" s="1"/>
  <c r="E31" i="3"/>
  <c r="C31" i="3"/>
  <c r="B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Q31" i="2"/>
  <c r="P31" i="2"/>
  <c r="O31" i="2"/>
  <c r="N31" i="2"/>
  <c r="M31" i="2"/>
  <c r="L31" i="2"/>
  <c r="K31" i="2"/>
  <c r="J31" i="2"/>
  <c r="I31" i="2"/>
  <c r="H31" i="2"/>
  <c r="F31" i="2"/>
  <c r="E31" i="2"/>
  <c r="D31" i="2" s="1"/>
  <c r="C31" i="2"/>
  <c r="B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31" i="2" s="1"/>
  <c r="Q31" i="1"/>
  <c r="P31" i="1"/>
  <c r="O31" i="1"/>
  <c r="N31" i="1"/>
  <c r="M31" i="1"/>
  <c r="L31" i="1"/>
  <c r="K31" i="1"/>
  <c r="J31" i="1"/>
  <c r="I31" i="1"/>
  <c r="H31" i="1"/>
  <c r="G31" i="1" s="1"/>
  <c r="F31" i="1"/>
  <c r="E31" i="1"/>
  <c r="D31" i="1"/>
  <c r="C31" i="1"/>
  <c r="B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</calcChain>
</file>

<file path=xl/sharedStrings.xml><?xml version="1.0" encoding="utf-8"?>
<sst xmlns="http://schemas.openxmlformats.org/spreadsheetml/2006/main" count="624" uniqueCount="124">
  <si>
    <t>高雄市美濃人口概況</t>
  </si>
  <si>
    <t>104年1月</t>
  </si>
  <si>
    <t xml:space="preserve">                                   全區總戶數:   14502戶         全區總人口數:   41167  人</t>
  </si>
  <si>
    <t xml:space="preserve">                                   原住民人數:   164   人  (平地原住民: 61 人；山地原住民: 103 人)</t>
  </si>
  <si>
    <t xml:space="preserve">                                   出生人數:  18人   (生母國籍:大陸地區   0人；外國  0 人)</t>
  </si>
  <si>
    <t xml:space="preserve">                                   死亡人數:  65人</t>
  </si>
  <si>
    <t xml:space="preserve">                                   結婚對數:  20  對 ( 配偶國籍:大陸地區 0 人；外國 0人 )</t>
  </si>
  <si>
    <t xml:space="preserve">                                   離婚對數:   12 對 ( 配偶國籍:大陸地區 1 人；外國 1 人 )</t>
  </si>
  <si>
    <t xml:space="preserve">                                   本月遷入本區人口數:  86 人   本月遷出本區人口數:  130人</t>
  </si>
  <si>
    <t xml:space="preserve">村里名稱  </t>
  </si>
  <si>
    <t>鄰數</t>
  </si>
  <si>
    <t>戶數</t>
  </si>
  <si>
    <t>各里</t>
  </si>
  <si>
    <t>男</t>
  </si>
  <si>
    <t>女</t>
  </si>
  <si>
    <t>原住民</t>
  </si>
  <si>
    <t>平地原</t>
  </si>
  <si>
    <t>山地原</t>
  </si>
  <si>
    <t>遷入</t>
  </si>
  <si>
    <t>遷出</t>
  </si>
  <si>
    <t>出生</t>
  </si>
  <si>
    <t>死亡</t>
  </si>
  <si>
    <t>總人口數</t>
  </si>
  <si>
    <t>住民(男)</t>
  </si>
  <si>
    <t>住民(女)</t>
  </si>
  <si>
    <t>福安里</t>
  </si>
  <si>
    <t>合和里</t>
  </si>
  <si>
    <t>祿興里</t>
  </si>
  <si>
    <t>中壇里</t>
  </si>
  <si>
    <t>德興里</t>
  </si>
  <si>
    <t>龍山里</t>
  </si>
  <si>
    <t>獅山里</t>
  </si>
  <si>
    <t>龍肚里</t>
  </si>
  <si>
    <t>廣德里</t>
  </si>
  <si>
    <t>興隆里</t>
  </si>
  <si>
    <t>中圳里</t>
  </si>
  <si>
    <t>東門里</t>
  </si>
  <si>
    <t>泰安里</t>
  </si>
  <si>
    <t>瀰濃里</t>
  </si>
  <si>
    <t>清水里</t>
  </si>
  <si>
    <t>吉洋里</t>
  </si>
  <si>
    <t>吉和里</t>
  </si>
  <si>
    <t>吉東里</t>
  </si>
  <si>
    <t>廣林里</t>
  </si>
  <si>
    <t>合計</t>
  </si>
  <si>
    <t>104年2月</t>
  </si>
  <si>
    <t xml:space="preserve">                                   全區總戶數:   14519戶         全區總人口數:   41120  人</t>
  </si>
  <si>
    <t xml:space="preserve">                                   出生人數:  16人   (生母國籍:大陸地區   0人；外國  0 人)</t>
  </si>
  <si>
    <t xml:space="preserve">                                   結婚對數:  45  對 ( 配偶國籍:大陸地區 0 人；外國 0人 )</t>
  </si>
  <si>
    <t xml:space="preserve">                                   離婚對數:   6   對 ( 配偶國籍:大陸地區 1 人；外國 1 人 )</t>
  </si>
  <si>
    <t xml:space="preserve">                                   本月遷入本區人口數:  72 人   本月遷出本區人口數:  90人</t>
  </si>
  <si>
    <t>104年3月</t>
  </si>
  <si>
    <t xml:space="preserve">                                   全區總戶數:   14544戶         全區總人口數:   41101 人</t>
  </si>
  <si>
    <t xml:space="preserve">                                   原住民人數:   160   人  (平地原住民: 61 人；山地原住民: 99 人)</t>
  </si>
  <si>
    <t>104年4月</t>
  </si>
  <si>
    <t xml:space="preserve">                                   全區總戶數:   14547戶         全區總人口數:   41091人</t>
  </si>
  <si>
    <t xml:space="preserve">                                   原住民人數:   163   人  (平地原住民: 64 人；山地原住民: 99 人)</t>
  </si>
  <si>
    <t xml:space="preserve">                                   出生人數:  19人   (生母國籍:大陸地區   1人；外國  0 人)</t>
  </si>
  <si>
    <t xml:space="preserve">                                   死亡人數:  33人</t>
  </si>
  <si>
    <t xml:space="preserve">                                   結婚對數:  15  對 ( 配偶國籍:大陸地區 0 人；外國 2人 )</t>
  </si>
  <si>
    <t xml:space="preserve">                                   離婚對數:   7   對 ( 配偶國籍:大陸地區 1 人；外國 1 人 )</t>
  </si>
  <si>
    <t xml:space="preserve">                                   本月遷入本區人口數:  116 人   本月遷出本區人口數:  112人</t>
  </si>
  <si>
    <t>104年5月</t>
  </si>
  <si>
    <t xml:space="preserve">                                   全區總戶數:   14544戶         全區總人口數:   41057人</t>
  </si>
  <si>
    <t xml:space="preserve">                                   原住民人數:   165   人  (平地原住民: 65 人；山地原住民:100 人)</t>
  </si>
  <si>
    <t xml:space="preserve">                                   死亡人數:  51人</t>
  </si>
  <si>
    <t xml:space="preserve">                                   結婚對數:  21  對 ( 配偶國籍:大陸地區 1 人；外國 1人 )</t>
  </si>
  <si>
    <t xml:space="preserve">                                   離婚對數:   7   對 ( 配偶國籍:大陸地區 0 人；外國 0 人 )</t>
  </si>
  <si>
    <t xml:space="preserve">                                   本月遷入本區人口數:  109 人   本月遷出本區人口數:  112人</t>
  </si>
  <si>
    <t>104年6月</t>
  </si>
  <si>
    <t xml:space="preserve">                                   全區總戶數:   14546戶         全區總人口數:   41029人</t>
  </si>
  <si>
    <t xml:space="preserve">                                   原住民人數:   166   人  (平地原住民: 65 人；山地原住民:101 人)</t>
  </si>
  <si>
    <t xml:space="preserve">                                   出生人數:  21人   (生母國籍:大陸地區  0人；外國  0 人)</t>
  </si>
  <si>
    <t xml:space="preserve">                                   死亡人數:  36人</t>
  </si>
  <si>
    <t xml:space="preserve">                                   結婚對數:  16 對 ( 配偶國籍:大陸地區 1 人；外國 1人 )</t>
  </si>
  <si>
    <t xml:space="preserve">                                   離婚對數:   6   對 ( 配偶國籍:大陸地區 0 人；外國 0 人 )</t>
  </si>
  <si>
    <t xml:space="preserve">                                   本月遷入本區人口數:  101 人   本月遷出本區人口數:  114人</t>
  </si>
  <si>
    <t>104年7月</t>
  </si>
  <si>
    <t xml:space="preserve">                                   全區總戶數:   14531戶         全區總人口數:   40966人</t>
  </si>
  <si>
    <t xml:space="preserve">                                   原住民人數:   164   人  (平地原住民: 65 人；山地原住民:101 人)</t>
  </si>
  <si>
    <t xml:space="preserve">                                   出生人數:  20人   (生母國籍:大陸地區  0人；外國  0 人)</t>
  </si>
  <si>
    <t xml:space="preserve">                                   死亡人數:  42人</t>
  </si>
  <si>
    <t xml:space="preserve">                                   結婚對數:  13 對 ( 配偶國籍:大陸地區 0 人；外國 0人 )</t>
  </si>
  <si>
    <t xml:space="preserve">                                   離婚對數:  11 對 ( 配偶國籍:大陸地區 1 人；外國 0 人 )</t>
  </si>
  <si>
    <t xml:space="preserve">                                   本月遷入本區人口數:  109 人   本月遷出本區人口數:  150人</t>
  </si>
  <si>
    <t>104年8月</t>
  </si>
  <si>
    <t xml:space="preserve">                                   全區總戶數:   14534戶         全區總人口數:   40931人</t>
  </si>
  <si>
    <t xml:space="preserve">                                   原住民人數:   164   人  (平地原住民: 65 人；山地原住民: 98 人)</t>
  </si>
  <si>
    <t xml:space="preserve">                                   出生人數:  19人   (生母國籍:大陸地區  0人；外國  1 人)</t>
  </si>
  <si>
    <t xml:space="preserve">                                   結婚對數:  11 對 ( 配偶國籍:大陸地區 0 人；外國 1人 )</t>
  </si>
  <si>
    <t xml:space="preserve">                                   離婚對數:    9 對 ( 配偶國籍:大陸地區 1 人；外國 0 人 )</t>
  </si>
  <si>
    <t xml:space="preserve">                                   本月遷入本區人口數:  105 人   本月遷出本區人口數:  109人</t>
  </si>
  <si>
    <t>104年9月</t>
  </si>
  <si>
    <t xml:space="preserve">                                   全區總戶數:   14540戶         全區總人口數:   40901人</t>
  </si>
  <si>
    <t xml:space="preserve">                                   原住民人數:   163   人  (平地原住民: 65 人；山地原住民: 98 人)</t>
  </si>
  <si>
    <t xml:space="preserve">                                   死亡人數:  40人</t>
  </si>
  <si>
    <t xml:space="preserve">                                   結婚對數:  14 對 ( 配偶國籍:大陸地區 2 人；外國 1人 )</t>
  </si>
  <si>
    <t xml:space="preserve">                                   離婚對數:    8 對 ( 配偶國籍:大陸地區 1 人；外國 0 人 )</t>
  </si>
  <si>
    <t xml:space="preserve">                                   本月遷入本區人口數:  86 人   本月遷出本區人口數:  95人</t>
  </si>
  <si>
    <t>104年10月</t>
  </si>
  <si>
    <t xml:space="preserve">                                   全區總戶數:   14542戶         全區總人口數:   40867人</t>
  </si>
  <si>
    <t xml:space="preserve">                                   原住民人數:   161  人  (平地原住民: 65 人；山地原住民: 96 人)</t>
  </si>
  <si>
    <t xml:space="preserve">                                   出生人數:  18人   (生母國籍:大陸地區  0人；外國  0 人)</t>
  </si>
  <si>
    <t xml:space="preserve">                                   死亡人數:  39人</t>
  </si>
  <si>
    <t xml:space="preserve">                                   結婚對數:  18 對 ( 配偶國籍:大陸地區 1 人；外國 1人 )</t>
  </si>
  <si>
    <t xml:space="preserve">                                   離婚對數:    4 對 ( 配偶國籍:大陸地區 0 人；外國 0 人 )</t>
  </si>
  <si>
    <t>104年11月</t>
  </si>
  <si>
    <t xml:space="preserve">                                   全區總戶數:   14547戶         全區總人口數:   40853人</t>
  </si>
  <si>
    <t xml:space="preserve">                                   原住民人數:   162  人  (平地原住民: 63 人；山地原住民: 99 人)</t>
  </si>
  <si>
    <t xml:space="preserve">                                   出生人數:  33人   (生母國籍:大陸地區  0人；外國  0 人)</t>
  </si>
  <si>
    <t xml:space="preserve">                                   結婚對數:  19 對 ( 配偶國籍:大陸地區 0 人；外國 0人 )</t>
  </si>
  <si>
    <t xml:space="preserve">                                   離婚對數:    3 對 ( 配偶國籍:大陸地區 0 人；外國 0人 )</t>
  </si>
  <si>
    <t xml:space="preserve">                                   本月遷入本區人口數:  68 人   本月遷出本區人口數:  79人</t>
  </si>
  <si>
    <t>104年12月</t>
  </si>
  <si>
    <t xml:space="preserve">                                   全區總戶數:   14552戶         全區總人口數:   40810人</t>
  </si>
  <si>
    <t xml:space="preserve">                                   出生人數:  12人   (生母國籍:大陸地區  1人；外國  0 人)</t>
  </si>
  <si>
    <t xml:space="preserve">                                   死亡人數:  48人</t>
  </si>
  <si>
    <t xml:space="preserve">                                   結婚對數:  20 對 ( 配偶國籍:大陸地區 0 人；外國 2人 )</t>
  </si>
  <si>
    <t xml:space="preserve">                                   離婚對數:    7 對 ( 配偶國籍:大陸地區 1 人；外國 0人 )</t>
  </si>
  <si>
    <t xml:space="preserve">                                   本月遷入本區人口數:  67 人   本月遷出本區人口數:  74人</t>
  </si>
  <si>
    <t>結婚
(對)</t>
    <phoneticPr fontId="6" type="noConversion"/>
  </si>
  <si>
    <t>結婚
(對)</t>
    <phoneticPr fontId="6" type="noConversion"/>
  </si>
  <si>
    <t xml:space="preserve">離婚
(對) </t>
    <phoneticPr fontId="6" type="noConversion"/>
  </si>
  <si>
    <t xml:space="preserve">離婚
(對) 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</si>
</sst>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rgb="FF000000"/>
      <name val="新細明體"/>
      <family val="1"/>
      <charset val="136"/>
    </font>
    <font>
      <b/>
      <sz val="20"/>
      <color rgb="FF000000"/>
      <name val="新細明體"/>
      <family val="1"/>
      <charset val="136"/>
    </font>
    <font>
      <b/>
      <sz val="18"/>
      <color rgb="FF000000"/>
      <name val="新細明體"/>
      <family val="1"/>
      <charset val="136"/>
    </font>
    <font>
      <b/>
      <sz val="14"/>
      <color rgb="FF000000"/>
      <name val="新細明體"/>
      <family val="1"/>
      <charset val="136"/>
    </font>
    <font>
      <sz val="10"/>
      <color rgb="FF000000"/>
      <name val="新細明體"/>
      <family val="1"/>
      <charset val="136"/>
    </font>
    <font>
      <sz val="8"/>
      <color rgb="FF000000"/>
      <name val="新細明體"/>
      <family val="1"/>
      <charset val="136"/>
    </font>
    <font>
      <sz val="9"/>
      <name val="新細明體"/>
      <family val="1"/>
      <charset val="136"/>
    </font>
  </fonts>
  <fills count="8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CCFFFF"/>
        <bgColor rgb="FFCCFFFF"/>
      </patternFill>
    </fill>
    <fill>
      <patternFill patternType="solid">
        <fgColor rgb="FFFF99CC"/>
        <bgColor rgb="FFFF99CC"/>
      </patternFill>
    </fill>
    <fill>
      <patternFill patternType="solid">
        <fgColor rgb="FFFFCC99"/>
        <bgColor rgb="FFFFCC99"/>
      </patternFill>
    </fill>
    <fill>
      <patternFill patternType="solid">
        <fgColor rgb="FFCCFFCC"/>
        <bgColor rgb="FFCCFFCC"/>
      </patternFill>
    </fill>
    <fill>
      <patternFill patternType="solid">
        <fgColor rgb="FF99CCFF"/>
        <bgColor rgb="FF99CCFF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0" xfId="0" applyFill="1">
      <alignment vertical="center"/>
    </xf>
    <xf numFmtId="0" fontId="4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0" fillId="3" borderId="0" xfId="0" applyFill="1">
      <alignment vertical="center"/>
    </xf>
    <xf numFmtId="0" fontId="4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5" borderId="1" xfId="0" applyFill="1" applyBorder="1">
      <alignment vertical="center"/>
    </xf>
    <xf numFmtId="0" fontId="0" fillId="6" borderId="1" xfId="0" applyFill="1" applyBorder="1">
      <alignment vertical="center"/>
    </xf>
    <xf numFmtId="0" fontId="0" fillId="0" borderId="1" xfId="0" applyFill="1" applyBorder="1">
      <alignment vertical="center"/>
    </xf>
    <xf numFmtId="0" fontId="0" fillId="7" borderId="1" xfId="0" applyFill="1" applyBorder="1" applyAlignment="1">
      <alignment horizontal="center" vertical="center"/>
    </xf>
    <xf numFmtId="0" fontId="0" fillId="7" borderId="1" xfId="0" applyFill="1" applyBorder="1">
      <alignment vertical="center"/>
    </xf>
    <xf numFmtId="0" fontId="0" fillId="7" borderId="0" xfId="0" applyFill="1">
      <alignment vertical="center"/>
    </xf>
    <xf numFmtId="0" fontId="0" fillId="0" borderId="0" xfId="0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</cellXfs>
  <cellStyles count="1">
    <cellStyle name="一般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1"/>
  <sheetViews>
    <sheetView tabSelected="1" topLeftCell="A19" workbookViewId="0">
      <selection activeCell="A2" sqref="A2:XFD9"/>
    </sheetView>
  </sheetViews>
  <sheetFormatPr defaultRowHeight="16.5" x14ac:dyDescent="0.25"/>
  <cols>
    <col min="1" max="1" width="8.875" style="15" customWidth="1"/>
    <col min="2" max="2" width="6.5" customWidth="1"/>
    <col min="3" max="3" width="7.375" customWidth="1"/>
    <col min="4" max="4" width="8.875" customWidth="1"/>
    <col min="5" max="5" width="7.5" customWidth="1"/>
    <col min="6" max="6" width="6.875" customWidth="1"/>
    <col min="7" max="7" width="8.875" customWidth="1"/>
    <col min="8" max="11" width="6.375" bestFit="1" customWidth="1"/>
    <col min="12" max="15" width="5.5" bestFit="1" customWidth="1"/>
    <col min="16" max="17" width="4.75" bestFit="1" customWidth="1"/>
    <col min="18" max="30" width="8.875" style="1" customWidth="1"/>
    <col min="31" max="31" width="8.875" customWidth="1"/>
  </cols>
  <sheetData>
    <row r="1" spans="1:30" ht="27.75" x14ac:dyDescent="0.2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30" ht="25.5" x14ac:dyDescent="0.25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30" ht="19.5" x14ac:dyDescent="0.25">
      <c r="A3" s="16" t="s">
        <v>2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1:30" ht="19.5" x14ac:dyDescent="0.25">
      <c r="A4" s="16" t="s">
        <v>3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1:30" ht="19.5" x14ac:dyDescent="0.25">
      <c r="A5" s="16" t="s">
        <v>4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</row>
    <row r="6" spans="1:30" ht="19.5" x14ac:dyDescent="0.25">
      <c r="A6" s="16" t="s">
        <v>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</row>
    <row r="7" spans="1:30" ht="19.5" x14ac:dyDescent="0.25">
      <c r="A7" s="16" t="s">
        <v>6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</row>
    <row r="8" spans="1:30" ht="19.5" x14ac:dyDescent="0.25">
      <c r="A8" s="16" t="s">
        <v>7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</row>
    <row r="9" spans="1:30" ht="19.5" x14ac:dyDescent="0.25">
      <c r="A9" s="16" t="s">
        <v>8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</row>
    <row r="10" spans="1:30" s="4" customFormat="1" ht="17.45" customHeight="1" x14ac:dyDescent="0.25">
      <c r="A10" s="21" t="s">
        <v>9</v>
      </c>
      <c r="B10" s="19" t="s">
        <v>10</v>
      </c>
      <c r="C10" s="19" t="s">
        <v>11</v>
      </c>
      <c r="D10" s="2" t="s">
        <v>12</v>
      </c>
      <c r="E10" s="19" t="s">
        <v>13</v>
      </c>
      <c r="F10" s="19" t="s">
        <v>14</v>
      </c>
      <c r="G10" s="3" t="s">
        <v>15</v>
      </c>
      <c r="H10" s="3" t="s">
        <v>16</v>
      </c>
      <c r="I10" s="3" t="s">
        <v>16</v>
      </c>
      <c r="J10" s="3" t="s">
        <v>17</v>
      </c>
      <c r="K10" s="3" t="s">
        <v>17</v>
      </c>
      <c r="L10" s="19" t="s">
        <v>18</v>
      </c>
      <c r="M10" s="19" t="s">
        <v>19</v>
      </c>
      <c r="N10" s="19" t="s">
        <v>20</v>
      </c>
      <c r="O10" s="19" t="s">
        <v>21</v>
      </c>
      <c r="P10" s="20" t="s">
        <v>120</v>
      </c>
      <c r="Q10" s="20" t="s">
        <v>122</v>
      </c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30" s="4" customFormat="1" x14ac:dyDescent="0.25">
      <c r="A11" s="21"/>
      <c r="B11" s="19"/>
      <c r="C11" s="19"/>
      <c r="D11" s="5" t="s">
        <v>22</v>
      </c>
      <c r="E11" s="19"/>
      <c r="F11" s="19"/>
      <c r="G11" s="6" t="s">
        <v>22</v>
      </c>
      <c r="H11" s="6" t="s">
        <v>23</v>
      </c>
      <c r="I11" s="6" t="s">
        <v>24</v>
      </c>
      <c r="J11" s="6" t="s">
        <v>23</v>
      </c>
      <c r="K11" s="6" t="s">
        <v>24</v>
      </c>
      <c r="L11" s="19"/>
      <c r="M11" s="19"/>
      <c r="N11" s="19"/>
      <c r="O11" s="19"/>
      <c r="P11" s="21"/>
      <c r="Q11" s="2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30" x14ac:dyDescent="0.25">
      <c r="A12" s="7" t="s">
        <v>25</v>
      </c>
      <c r="B12" s="8">
        <v>18</v>
      </c>
      <c r="C12" s="8">
        <v>1058</v>
      </c>
      <c r="D12" s="9">
        <f>E12+F12</f>
        <v>2946</v>
      </c>
      <c r="E12" s="8">
        <v>1544</v>
      </c>
      <c r="F12" s="8">
        <v>1402</v>
      </c>
      <c r="G12" s="10">
        <f t="shared" ref="G12:G31" si="0">SUM(H12:K12)</f>
        <v>3</v>
      </c>
      <c r="H12" s="11">
        <v>0</v>
      </c>
      <c r="I12" s="11">
        <v>1</v>
      </c>
      <c r="J12" s="11">
        <v>1</v>
      </c>
      <c r="K12" s="11">
        <v>1</v>
      </c>
      <c r="L12" s="11">
        <v>5</v>
      </c>
      <c r="M12" s="11">
        <v>7</v>
      </c>
      <c r="N12" s="11">
        <v>0</v>
      </c>
      <c r="O12" s="11">
        <v>6</v>
      </c>
      <c r="P12" s="11">
        <v>0</v>
      </c>
      <c r="Q12" s="8">
        <v>1</v>
      </c>
    </row>
    <row r="13" spans="1:30" x14ac:dyDescent="0.25">
      <c r="A13" s="7" t="s">
        <v>26</v>
      </c>
      <c r="B13" s="8">
        <v>27</v>
      </c>
      <c r="C13" s="8">
        <v>1051</v>
      </c>
      <c r="D13" s="9">
        <f t="shared" ref="D13:D30" si="1">E13+F13</f>
        <v>2770</v>
      </c>
      <c r="E13" s="8">
        <v>1442</v>
      </c>
      <c r="F13" s="8">
        <v>1328</v>
      </c>
      <c r="G13" s="10">
        <f t="shared" si="0"/>
        <v>6</v>
      </c>
      <c r="H13" s="11">
        <v>0</v>
      </c>
      <c r="I13" s="11">
        <v>0</v>
      </c>
      <c r="J13" s="11">
        <v>2</v>
      </c>
      <c r="K13" s="11">
        <v>4</v>
      </c>
      <c r="L13" s="11">
        <v>7</v>
      </c>
      <c r="M13" s="11">
        <v>6</v>
      </c>
      <c r="N13" s="11">
        <v>1</v>
      </c>
      <c r="O13" s="11">
        <v>5</v>
      </c>
      <c r="P13" s="11">
        <v>2</v>
      </c>
      <c r="Q13" s="8">
        <v>0</v>
      </c>
    </row>
    <row r="14" spans="1:30" x14ac:dyDescent="0.25">
      <c r="A14" s="7" t="s">
        <v>27</v>
      </c>
      <c r="B14" s="8">
        <v>16</v>
      </c>
      <c r="C14" s="8">
        <v>1018</v>
      </c>
      <c r="D14" s="9">
        <f t="shared" si="1"/>
        <v>2978</v>
      </c>
      <c r="E14" s="8">
        <v>1539</v>
      </c>
      <c r="F14" s="8">
        <v>1439</v>
      </c>
      <c r="G14" s="10">
        <f t="shared" si="0"/>
        <v>14</v>
      </c>
      <c r="H14" s="11">
        <v>0</v>
      </c>
      <c r="I14" s="11">
        <v>3</v>
      </c>
      <c r="J14" s="11">
        <v>3</v>
      </c>
      <c r="K14" s="11">
        <v>8</v>
      </c>
      <c r="L14" s="11">
        <v>6</v>
      </c>
      <c r="M14" s="11">
        <v>5</v>
      </c>
      <c r="N14" s="11">
        <v>1</v>
      </c>
      <c r="O14" s="11">
        <v>5</v>
      </c>
      <c r="P14" s="11">
        <v>0</v>
      </c>
      <c r="Q14" s="8">
        <v>1</v>
      </c>
    </row>
    <row r="15" spans="1:30" x14ac:dyDescent="0.25">
      <c r="A15" s="7" t="s">
        <v>28</v>
      </c>
      <c r="B15" s="8">
        <v>20</v>
      </c>
      <c r="C15" s="8">
        <v>784</v>
      </c>
      <c r="D15" s="9">
        <f t="shared" si="1"/>
        <v>2408</v>
      </c>
      <c r="E15" s="8">
        <v>1266</v>
      </c>
      <c r="F15" s="8">
        <v>1142</v>
      </c>
      <c r="G15" s="10">
        <f t="shared" si="0"/>
        <v>11</v>
      </c>
      <c r="H15" s="11">
        <v>2</v>
      </c>
      <c r="I15" s="11">
        <v>4</v>
      </c>
      <c r="J15" s="11">
        <v>1</v>
      </c>
      <c r="K15" s="11">
        <v>4</v>
      </c>
      <c r="L15" s="11">
        <v>5</v>
      </c>
      <c r="M15" s="11">
        <v>8</v>
      </c>
      <c r="N15" s="11">
        <v>1</v>
      </c>
      <c r="O15" s="11">
        <v>4</v>
      </c>
      <c r="P15" s="11">
        <v>1</v>
      </c>
      <c r="Q15" s="8">
        <v>1</v>
      </c>
    </row>
    <row r="16" spans="1:30" x14ac:dyDescent="0.25">
      <c r="A16" s="7" t="s">
        <v>29</v>
      </c>
      <c r="B16" s="8">
        <v>19</v>
      </c>
      <c r="C16" s="8">
        <v>577</v>
      </c>
      <c r="D16" s="9">
        <f t="shared" si="1"/>
        <v>1807</v>
      </c>
      <c r="E16" s="8">
        <v>932</v>
      </c>
      <c r="F16" s="8">
        <v>875</v>
      </c>
      <c r="G16" s="10">
        <f t="shared" si="0"/>
        <v>5</v>
      </c>
      <c r="H16" s="11">
        <v>3</v>
      </c>
      <c r="I16" s="11">
        <v>1</v>
      </c>
      <c r="J16" s="11">
        <v>0</v>
      </c>
      <c r="K16" s="11">
        <v>1</v>
      </c>
      <c r="L16" s="11">
        <v>3</v>
      </c>
      <c r="M16" s="11">
        <v>3</v>
      </c>
      <c r="N16" s="11">
        <v>1</v>
      </c>
      <c r="O16" s="11">
        <v>5</v>
      </c>
      <c r="P16" s="11">
        <v>0</v>
      </c>
      <c r="Q16" s="8">
        <v>0</v>
      </c>
    </row>
    <row r="17" spans="1:30" x14ac:dyDescent="0.25">
      <c r="A17" s="7" t="s">
        <v>30</v>
      </c>
      <c r="B17" s="8">
        <v>19</v>
      </c>
      <c r="C17" s="8">
        <v>880</v>
      </c>
      <c r="D17" s="9">
        <f t="shared" si="1"/>
        <v>2493</v>
      </c>
      <c r="E17" s="8">
        <v>1307</v>
      </c>
      <c r="F17" s="8">
        <v>1186</v>
      </c>
      <c r="G17" s="10">
        <f t="shared" si="0"/>
        <v>11</v>
      </c>
      <c r="H17" s="11">
        <v>0</v>
      </c>
      <c r="I17" s="11">
        <v>1</v>
      </c>
      <c r="J17" s="11">
        <v>5</v>
      </c>
      <c r="K17" s="11">
        <v>5</v>
      </c>
      <c r="L17" s="11">
        <v>5</v>
      </c>
      <c r="M17" s="11">
        <v>8</v>
      </c>
      <c r="N17" s="11">
        <v>1</v>
      </c>
      <c r="O17" s="11">
        <v>4</v>
      </c>
      <c r="P17" s="11">
        <v>2</v>
      </c>
      <c r="Q17" s="8">
        <v>1</v>
      </c>
    </row>
    <row r="18" spans="1:30" x14ac:dyDescent="0.25">
      <c r="A18" s="7" t="s">
        <v>31</v>
      </c>
      <c r="B18" s="8">
        <v>28</v>
      </c>
      <c r="C18" s="8">
        <v>974</v>
      </c>
      <c r="D18" s="9">
        <f t="shared" si="1"/>
        <v>2900</v>
      </c>
      <c r="E18" s="8">
        <v>1505</v>
      </c>
      <c r="F18" s="8">
        <v>1395</v>
      </c>
      <c r="G18" s="10">
        <f t="shared" si="0"/>
        <v>4</v>
      </c>
      <c r="H18" s="11">
        <v>0</v>
      </c>
      <c r="I18" s="11">
        <v>1</v>
      </c>
      <c r="J18" s="11">
        <v>1</v>
      </c>
      <c r="K18" s="11">
        <v>2</v>
      </c>
      <c r="L18" s="11">
        <v>1</v>
      </c>
      <c r="M18" s="11">
        <v>2</v>
      </c>
      <c r="N18" s="11">
        <v>0</v>
      </c>
      <c r="O18" s="11">
        <v>3</v>
      </c>
      <c r="P18" s="11">
        <v>0</v>
      </c>
      <c r="Q18" s="8">
        <v>0</v>
      </c>
    </row>
    <row r="19" spans="1:30" x14ac:dyDescent="0.25">
      <c r="A19" s="7" t="s">
        <v>32</v>
      </c>
      <c r="B19" s="8">
        <v>19</v>
      </c>
      <c r="C19" s="8">
        <v>677</v>
      </c>
      <c r="D19" s="9">
        <f t="shared" si="1"/>
        <v>1727</v>
      </c>
      <c r="E19" s="8">
        <v>932</v>
      </c>
      <c r="F19" s="8">
        <v>795</v>
      </c>
      <c r="G19" s="10">
        <f t="shared" si="0"/>
        <v>7</v>
      </c>
      <c r="H19" s="11">
        <v>0</v>
      </c>
      <c r="I19" s="11">
        <v>2</v>
      </c>
      <c r="J19" s="11">
        <v>4</v>
      </c>
      <c r="K19" s="11">
        <v>1</v>
      </c>
      <c r="L19" s="11">
        <v>8</v>
      </c>
      <c r="M19" s="11">
        <v>7</v>
      </c>
      <c r="N19" s="11">
        <v>0</v>
      </c>
      <c r="O19" s="11">
        <v>2</v>
      </c>
      <c r="P19" s="11">
        <v>1</v>
      </c>
      <c r="Q19" s="8">
        <v>1</v>
      </c>
    </row>
    <row r="20" spans="1:30" x14ac:dyDescent="0.25">
      <c r="A20" s="7" t="s">
        <v>33</v>
      </c>
      <c r="B20" s="8">
        <v>15</v>
      </c>
      <c r="C20" s="8">
        <v>549</v>
      </c>
      <c r="D20" s="9">
        <f t="shared" si="1"/>
        <v>1594</v>
      </c>
      <c r="E20" s="8">
        <v>853</v>
      </c>
      <c r="F20" s="8">
        <v>741</v>
      </c>
      <c r="G20" s="10">
        <f t="shared" si="0"/>
        <v>8</v>
      </c>
      <c r="H20" s="11">
        <v>5</v>
      </c>
      <c r="I20" s="11">
        <v>2</v>
      </c>
      <c r="J20" s="11">
        <v>0</v>
      </c>
      <c r="K20" s="11">
        <v>1</v>
      </c>
      <c r="L20" s="11">
        <v>2</v>
      </c>
      <c r="M20" s="11">
        <v>15</v>
      </c>
      <c r="N20" s="11">
        <v>1</v>
      </c>
      <c r="O20" s="11">
        <v>4</v>
      </c>
      <c r="P20" s="11">
        <v>0</v>
      </c>
      <c r="Q20" s="8">
        <v>0</v>
      </c>
    </row>
    <row r="21" spans="1:30" x14ac:dyDescent="0.25">
      <c r="A21" s="7" t="s">
        <v>34</v>
      </c>
      <c r="B21" s="8">
        <v>21</v>
      </c>
      <c r="C21" s="8">
        <v>519</v>
      </c>
      <c r="D21" s="9">
        <f t="shared" si="1"/>
        <v>1376</v>
      </c>
      <c r="E21" s="8">
        <v>755</v>
      </c>
      <c r="F21" s="8">
        <v>621</v>
      </c>
      <c r="G21" s="10">
        <f t="shared" si="0"/>
        <v>20</v>
      </c>
      <c r="H21" s="11">
        <v>3</v>
      </c>
      <c r="I21" s="11">
        <v>6</v>
      </c>
      <c r="J21" s="11">
        <v>6</v>
      </c>
      <c r="K21" s="11">
        <v>5</v>
      </c>
      <c r="L21" s="11">
        <v>4</v>
      </c>
      <c r="M21" s="11">
        <v>3</v>
      </c>
      <c r="N21" s="11">
        <v>2</v>
      </c>
      <c r="O21" s="11">
        <v>2</v>
      </c>
      <c r="P21" s="11">
        <v>2</v>
      </c>
      <c r="Q21" s="8">
        <v>1</v>
      </c>
    </row>
    <row r="22" spans="1:30" x14ac:dyDescent="0.25">
      <c r="A22" s="7" t="s">
        <v>35</v>
      </c>
      <c r="B22" s="8">
        <v>24</v>
      </c>
      <c r="C22" s="8">
        <v>875</v>
      </c>
      <c r="D22" s="9">
        <f t="shared" si="1"/>
        <v>2427</v>
      </c>
      <c r="E22" s="8">
        <v>1215</v>
      </c>
      <c r="F22" s="8">
        <v>1212</v>
      </c>
      <c r="G22" s="10">
        <f t="shared" si="0"/>
        <v>7</v>
      </c>
      <c r="H22" s="11">
        <v>0</v>
      </c>
      <c r="I22" s="11">
        <v>1</v>
      </c>
      <c r="J22" s="11">
        <v>3</v>
      </c>
      <c r="K22" s="11">
        <v>3</v>
      </c>
      <c r="L22" s="11">
        <v>3</v>
      </c>
      <c r="M22" s="11">
        <v>8</v>
      </c>
      <c r="N22" s="11">
        <v>3</v>
      </c>
      <c r="O22" s="11">
        <v>3</v>
      </c>
      <c r="P22" s="11">
        <v>1</v>
      </c>
      <c r="Q22" s="8">
        <v>0</v>
      </c>
    </row>
    <row r="23" spans="1:30" x14ac:dyDescent="0.25">
      <c r="A23" s="7" t="s">
        <v>36</v>
      </c>
      <c r="B23" s="8">
        <v>24</v>
      </c>
      <c r="C23" s="8">
        <v>565</v>
      </c>
      <c r="D23" s="9">
        <f t="shared" si="1"/>
        <v>1476</v>
      </c>
      <c r="E23" s="8">
        <v>770</v>
      </c>
      <c r="F23" s="8">
        <v>706</v>
      </c>
      <c r="G23" s="10">
        <f t="shared" si="0"/>
        <v>9</v>
      </c>
      <c r="H23" s="11">
        <v>0</v>
      </c>
      <c r="I23" s="11">
        <v>1</v>
      </c>
      <c r="J23" s="11">
        <v>3</v>
      </c>
      <c r="K23" s="11">
        <v>5</v>
      </c>
      <c r="L23" s="11">
        <v>3</v>
      </c>
      <c r="M23" s="11">
        <v>10</v>
      </c>
      <c r="N23" s="11">
        <v>3</v>
      </c>
      <c r="O23" s="11">
        <v>2</v>
      </c>
      <c r="P23" s="11">
        <v>2</v>
      </c>
      <c r="Q23" s="8">
        <v>1</v>
      </c>
    </row>
    <row r="24" spans="1:30" x14ac:dyDescent="0.25">
      <c r="A24" s="7" t="s">
        <v>37</v>
      </c>
      <c r="B24" s="8">
        <v>16</v>
      </c>
      <c r="C24" s="8">
        <v>669</v>
      </c>
      <c r="D24" s="9">
        <f t="shared" si="1"/>
        <v>1773</v>
      </c>
      <c r="E24" s="8">
        <v>931</v>
      </c>
      <c r="F24" s="8">
        <v>842</v>
      </c>
      <c r="G24" s="10">
        <f t="shared" si="0"/>
        <v>10</v>
      </c>
      <c r="H24" s="11">
        <v>0</v>
      </c>
      <c r="I24" s="11">
        <v>2</v>
      </c>
      <c r="J24" s="11">
        <v>4</v>
      </c>
      <c r="K24" s="11">
        <v>4</v>
      </c>
      <c r="L24" s="11">
        <v>4</v>
      </c>
      <c r="M24" s="11">
        <v>7</v>
      </c>
      <c r="N24" s="11">
        <v>0</v>
      </c>
      <c r="O24" s="11">
        <v>1</v>
      </c>
      <c r="P24" s="11">
        <v>0</v>
      </c>
      <c r="Q24" s="8">
        <v>0</v>
      </c>
    </row>
    <row r="25" spans="1:30" x14ac:dyDescent="0.25">
      <c r="A25" s="7" t="s">
        <v>38</v>
      </c>
      <c r="B25" s="8">
        <v>16</v>
      </c>
      <c r="C25" s="8">
        <v>1046</v>
      </c>
      <c r="D25" s="9">
        <f t="shared" si="1"/>
        <v>2612</v>
      </c>
      <c r="E25" s="8">
        <v>1342</v>
      </c>
      <c r="F25" s="8">
        <v>1270</v>
      </c>
      <c r="G25" s="10">
        <f t="shared" si="0"/>
        <v>2</v>
      </c>
      <c r="H25" s="11">
        <v>0</v>
      </c>
      <c r="I25" s="11">
        <v>1</v>
      </c>
      <c r="J25" s="11">
        <v>0</v>
      </c>
      <c r="K25" s="11">
        <v>1</v>
      </c>
      <c r="L25" s="11">
        <v>6</v>
      </c>
      <c r="M25" s="11">
        <v>6</v>
      </c>
      <c r="N25" s="11">
        <v>1</v>
      </c>
      <c r="O25" s="11">
        <v>4</v>
      </c>
      <c r="P25" s="11">
        <v>2</v>
      </c>
      <c r="Q25" s="8">
        <v>1</v>
      </c>
    </row>
    <row r="26" spans="1:30" x14ac:dyDescent="0.25">
      <c r="A26" s="7" t="s">
        <v>39</v>
      </c>
      <c r="B26" s="8">
        <v>16</v>
      </c>
      <c r="C26" s="8">
        <v>672</v>
      </c>
      <c r="D26" s="9">
        <f t="shared" si="1"/>
        <v>2117</v>
      </c>
      <c r="E26" s="8">
        <v>1103</v>
      </c>
      <c r="F26" s="8">
        <v>1014</v>
      </c>
      <c r="G26" s="10">
        <f t="shared" si="0"/>
        <v>9</v>
      </c>
      <c r="H26" s="11">
        <v>0</v>
      </c>
      <c r="I26" s="11">
        <v>2</v>
      </c>
      <c r="J26" s="11">
        <v>2</v>
      </c>
      <c r="K26" s="11">
        <v>5</v>
      </c>
      <c r="L26" s="11">
        <v>5</v>
      </c>
      <c r="M26" s="11">
        <v>10</v>
      </c>
      <c r="N26" s="11">
        <v>0</v>
      </c>
      <c r="O26" s="11">
        <v>2</v>
      </c>
      <c r="P26" s="11">
        <v>1</v>
      </c>
      <c r="Q26" s="8">
        <v>1</v>
      </c>
    </row>
    <row r="27" spans="1:30" x14ac:dyDescent="0.25">
      <c r="A27" s="7" t="s">
        <v>40</v>
      </c>
      <c r="B27" s="8">
        <v>17</v>
      </c>
      <c r="C27" s="8">
        <v>737</v>
      </c>
      <c r="D27" s="9">
        <f t="shared" si="1"/>
        <v>2244</v>
      </c>
      <c r="E27" s="8">
        <v>1207</v>
      </c>
      <c r="F27" s="8">
        <v>1037</v>
      </c>
      <c r="G27" s="10">
        <f t="shared" si="0"/>
        <v>2</v>
      </c>
      <c r="H27" s="11">
        <v>1</v>
      </c>
      <c r="I27" s="11">
        <v>1</v>
      </c>
      <c r="J27" s="11">
        <v>0</v>
      </c>
      <c r="K27" s="11">
        <v>0</v>
      </c>
      <c r="L27" s="11">
        <v>4</v>
      </c>
      <c r="M27" s="11">
        <v>4</v>
      </c>
      <c r="N27" s="11">
        <v>1</v>
      </c>
      <c r="O27" s="11">
        <v>4</v>
      </c>
      <c r="P27" s="11">
        <v>2</v>
      </c>
      <c r="Q27" s="8">
        <v>1</v>
      </c>
    </row>
    <row r="28" spans="1:30" x14ac:dyDescent="0.25">
      <c r="A28" s="7" t="s">
        <v>41</v>
      </c>
      <c r="B28" s="8">
        <v>22</v>
      </c>
      <c r="C28" s="8">
        <v>536</v>
      </c>
      <c r="D28" s="9">
        <f t="shared" si="1"/>
        <v>1638</v>
      </c>
      <c r="E28" s="8">
        <v>880</v>
      </c>
      <c r="F28" s="8">
        <v>758</v>
      </c>
      <c r="G28" s="10">
        <f t="shared" si="0"/>
        <v>14</v>
      </c>
      <c r="H28" s="11">
        <v>4</v>
      </c>
      <c r="I28" s="11">
        <v>3</v>
      </c>
      <c r="J28" s="11">
        <v>2</v>
      </c>
      <c r="K28" s="11">
        <v>5</v>
      </c>
      <c r="L28" s="11">
        <v>3</v>
      </c>
      <c r="M28" s="11">
        <v>5</v>
      </c>
      <c r="N28" s="11">
        <v>1</v>
      </c>
      <c r="O28" s="11">
        <v>1</v>
      </c>
      <c r="P28" s="11">
        <v>2</v>
      </c>
      <c r="Q28" s="8">
        <v>1</v>
      </c>
    </row>
    <row r="29" spans="1:30" x14ac:dyDescent="0.25">
      <c r="A29" s="7" t="s">
        <v>42</v>
      </c>
      <c r="B29" s="8">
        <v>20</v>
      </c>
      <c r="C29" s="8">
        <v>673</v>
      </c>
      <c r="D29" s="9">
        <f t="shared" si="1"/>
        <v>2112</v>
      </c>
      <c r="E29" s="8">
        <v>1090</v>
      </c>
      <c r="F29" s="8">
        <v>1022</v>
      </c>
      <c r="G29" s="10">
        <f t="shared" si="0"/>
        <v>9</v>
      </c>
      <c r="H29" s="11">
        <v>3</v>
      </c>
      <c r="I29" s="11">
        <v>2</v>
      </c>
      <c r="J29" s="11">
        <v>1</v>
      </c>
      <c r="K29" s="11">
        <v>3</v>
      </c>
      <c r="L29" s="11">
        <v>2</v>
      </c>
      <c r="M29" s="11">
        <v>9</v>
      </c>
      <c r="N29" s="11">
        <v>1</v>
      </c>
      <c r="O29" s="11">
        <v>5</v>
      </c>
      <c r="P29" s="11">
        <v>1</v>
      </c>
      <c r="Q29" s="8">
        <v>1</v>
      </c>
    </row>
    <row r="30" spans="1:30" x14ac:dyDescent="0.25">
      <c r="A30" s="7" t="s">
        <v>43</v>
      </c>
      <c r="B30" s="8">
        <v>32</v>
      </c>
      <c r="C30" s="8">
        <v>642</v>
      </c>
      <c r="D30" s="9">
        <f t="shared" si="1"/>
        <v>1769</v>
      </c>
      <c r="E30" s="8">
        <v>924</v>
      </c>
      <c r="F30" s="8">
        <v>845</v>
      </c>
      <c r="G30" s="10">
        <f t="shared" si="0"/>
        <v>13</v>
      </c>
      <c r="H30" s="11">
        <v>2</v>
      </c>
      <c r="I30" s="11">
        <v>4</v>
      </c>
      <c r="J30" s="11">
        <v>2</v>
      </c>
      <c r="K30" s="11">
        <v>5</v>
      </c>
      <c r="L30" s="11">
        <v>10</v>
      </c>
      <c r="M30" s="11">
        <v>7</v>
      </c>
      <c r="N30" s="11">
        <v>0</v>
      </c>
      <c r="O30" s="11">
        <v>3</v>
      </c>
      <c r="P30" s="11">
        <v>1</v>
      </c>
      <c r="Q30" s="8">
        <v>0</v>
      </c>
    </row>
    <row r="31" spans="1:30" s="14" customFormat="1" x14ac:dyDescent="0.25">
      <c r="A31" s="12" t="s">
        <v>44</v>
      </c>
      <c r="B31" s="13">
        <f>SUM(B12:B30)</f>
        <v>389</v>
      </c>
      <c r="C31" s="13">
        <f>SUM(C12:C30)</f>
        <v>14502</v>
      </c>
      <c r="D31" s="13">
        <f>SUM(E31:F31)</f>
        <v>41167</v>
      </c>
      <c r="E31" s="13">
        <f>SUM(E12:E30)</f>
        <v>21537</v>
      </c>
      <c r="F31" s="13">
        <f>SUM(F12:F30)</f>
        <v>19630</v>
      </c>
      <c r="G31" s="13">
        <f t="shared" si="0"/>
        <v>164</v>
      </c>
      <c r="H31" s="13">
        <f t="shared" ref="H31:Q31" si="2">SUM(H12:H30)</f>
        <v>23</v>
      </c>
      <c r="I31" s="13">
        <f t="shared" si="2"/>
        <v>38</v>
      </c>
      <c r="J31" s="13">
        <f t="shared" si="2"/>
        <v>40</v>
      </c>
      <c r="K31" s="13">
        <f t="shared" si="2"/>
        <v>63</v>
      </c>
      <c r="L31" s="13">
        <f t="shared" si="2"/>
        <v>86</v>
      </c>
      <c r="M31" s="13">
        <f t="shared" si="2"/>
        <v>130</v>
      </c>
      <c r="N31" s="13">
        <f t="shared" si="2"/>
        <v>18</v>
      </c>
      <c r="O31" s="13">
        <f t="shared" si="2"/>
        <v>65</v>
      </c>
      <c r="P31" s="13">
        <f t="shared" si="2"/>
        <v>20</v>
      </c>
      <c r="Q31" s="13">
        <f t="shared" si="2"/>
        <v>12</v>
      </c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</row>
  </sheetData>
  <mergeCells count="20">
    <mergeCell ref="N10:N11"/>
    <mergeCell ref="O10:O11"/>
    <mergeCell ref="P10:P11"/>
    <mergeCell ref="Q10:Q11"/>
    <mergeCell ref="A7:Q7"/>
    <mergeCell ref="A8:Q8"/>
    <mergeCell ref="A9:Q9"/>
    <mergeCell ref="A10:A11"/>
    <mergeCell ref="B10:B11"/>
    <mergeCell ref="C10:C11"/>
    <mergeCell ref="E10:E11"/>
    <mergeCell ref="F10:F11"/>
    <mergeCell ref="L10:L11"/>
    <mergeCell ref="M10:M11"/>
    <mergeCell ref="A6:Q6"/>
    <mergeCell ref="A1:Q1"/>
    <mergeCell ref="A2:Q2"/>
    <mergeCell ref="A3:Q3"/>
    <mergeCell ref="A4:Q4"/>
    <mergeCell ref="A5:Q5"/>
  </mergeCells>
  <phoneticPr fontId="6" type="noConversion"/>
  <printOptions horizontalCentered="1"/>
  <pageMargins left="0.35433070866141736" right="0.35433070866141736" top="0.19685039370078741" bottom="0" header="0.31496062992125984" footer="0.31496062992125984"/>
  <pageSetup paperSize="9" fitToWidth="0" fitToHeight="0" orientation="landscape" horizontalDpi="4294967294" verticalDpi="4294967294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1"/>
  <sheetViews>
    <sheetView tabSelected="1" topLeftCell="A10" workbookViewId="0">
      <selection activeCell="A2" sqref="A2:XFD9"/>
    </sheetView>
  </sheetViews>
  <sheetFormatPr defaultRowHeight="16.5" x14ac:dyDescent="0.25"/>
  <cols>
    <col min="1" max="1" width="8.875" style="15" customWidth="1"/>
    <col min="2" max="2" width="6.5" customWidth="1"/>
    <col min="3" max="3" width="7.375" customWidth="1"/>
    <col min="4" max="4" width="8.875" customWidth="1"/>
    <col min="5" max="5" width="7.5" customWidth="1"/>
    <col min="6" max="6" width="6.875" customWidth="1"/>
    <col min="7" max="7" width="8.875" customWidth="1"/>
    <col min="8" max="11" width="6.375" bestFit="1" customWidth="1"/>
    <col min="12" max="15" width="5.5" bestFit="1" customWidth="1"/>
    <col min="16" max="17" width="4.75" bestFit="1" customWidth="1"/>
    <col min="18" max="30" width="8.875" style="1" customWidth="1"/>
    <col min="31" max="31" width="8.875" customWidth="1"/>
  </cols>
  <sheetData>
    <row r="1" spans="1:30" ht="30" customHeight="1" x14ac:dyDescent="0.2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30" ht="25.5" x14ac:dyDescent="0.25">
      <c r="A2" s="18" t="s">
        <v>99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30" ht="19.5" x14ac:dyDescent="0.25">
      <c r="A3" s="16" t="s">
        <v>100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1:30" ht="19.5" x14ac:dyDescent="0.25">
      <c r="A4" s="16" t="s">
        <v>101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1:30" ht="19.5" x14ac:dyDescent="0.25">
      <c r="A5" s="16" t="s">
        <v>102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</row>
    <row r="6" spans="1:30" ht="19.5" x14ac:dyDescent="0.25">
      <c r="A6" s="16" t="s">
        <v>103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</row>
    <row r="7" spans="1:30" ht="19.5" x14ac:dyDescent="0.25">
      <c r="A7" s="16" t="s">
        <v>104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</row>
    <row r="8" spans="1:30" ht="19.5" x14ac:dyDescent="0.25">
      <c r="A8" s="16" t="s">
        <v>105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</row>
    <row r="9" spans="1:30" ht="19.5" x14ac:dyDescent="0.25">
      <c r="A9" s="16" t="s">
        <v>98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</row>
    <row r="10" spans="1:30" s="4" customFormat="1" ht="17.45" customHeight="1" x14ac:dyDescent="0.25">
      <c r="A10" s="21" t="s">
        <v>9</v>
      </c>
      <c r="B10" s="19" t="s">
        <v>10</v>
      </c>
      <c r="C10" s="19" t="s">
        <v>11</v>
      </c>
      <c r="D10" s="2" t="s">
        <v>12</v>
      </c>
      <c r="E10" s="19" t="s">
        <v>13</v>
      </c>
      <c r="F10" s="19" t="s">
        <v>14</v>
      </c>
      <c r="G10" s="3" t="s">
        <v>15</v>
      </c>
      <c r="H10" s="3" t="s">
        <v>16</v>
      </c>
      <c r="I10" s="3" t="s">
        <v>16</v>
      </c>
      <c r="J10" s="3" t="s">
        <v>17</v>
      </c>
      <c r="K10" s="3" t="s">
        <v>17</v>
      </c>
      <c r="L10" s="19" t="s">
        <v>18</v>
      </c>
      <c r="M10" s="19" t="s">
        <v>19</v>
      </c>
      <c r="N10" s="19" t="s">
        <v>20</v>
      </c>
      <c r="O10" s="19" t="s">
        <v>21</v>
      </c>
      <c r="P10" s="20" t="s">
        <v>121</v>
      </c>
      <c r="Q10" s="20" t="s">
        <v>123</v>
      </c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30" s="4" customFormat="1" x14ac:dyDescent="0.25">
      <c r="A11" s="21"/>
      <c r="B11" s="19"/>
      <c r="C11" s="19"/>
      <c r="D11" s="5" t="s">
        <v>22</v>
      </c>
      <c r="E11" s="19"/>
      <c r="F11" s="19"/>
      <c r="G11" s="6" t="s">
        <v>22</v>
      </c>
      <c r="H11" s="6" t="s">
        <v>23</v>
      </c>
      <c r="I11" s="6" t="s">
        <v>24</v>
      </c>
      <c r="J11" s="6" t="s">
        <v>23</v>
      </c>
      <c r="K11" s="6" t="s">
        <v>24</v>
      </c>
      <c r="L11" s="19"/>
      <c r="M11" s="19"/>
      <c r="N11" s="19"/>
      <c r="O11" s="19"/>
      <c r="P11" s="21"/>
      <c r="Q11" s="2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30" x14ac:dyDescent="0.25">
      <c r="A12" s="7" t="s">
        <v>25</v>
      </c>
      <c r="B12" s="8">
        <v>24</v>
      </c>
      <c r="C12" s="8">
        <v>1070</v>
      </c>
      <c r="D12" s="9">
        <f>E12+F12</f>
        <v>2968</v>
      </c>
      <c r="E12" s="8">
        <v>1550</v>
      </c>
      <c r="F12" s="8">
        <v>1418</v>
      </c>
      <c r="G12" s="10">
        <f t="shared" ref="G12:G30" si="0">H12+I12+J12+K12</f>
        <v>3</v>
      </c>
      <c r="H12" s="11">
        <v>0</v>
      </c>
      <c r="I12" s="11">
        <v>1</v>
      </c>
      <c r="J12" s="11">
        <v>1</v>
      </c>
      <c r="K12" s="11">
        <v>1</v>
      </c>
      <c r="L12" s="11">
        <v>2</v>
      </c>
      <c r="M12" s="11">
        <v>1</v>
      </c>
      <c r="N12" s="11">
        <v>1</v>
      </c>
      <c r="O12" s="11">
        <v>2</v>
      </c>
      <c r="P12" s="11">
        <v>1</v>
      </c>
      <c r="Q12" s="8">
        <v>0</v>
      </c>
    </row>
    <row r="13" spans="1:30" x14ac:dyDescent="0.25">
      <c r="A13" s="7" t="s">
        <v>26</v>
      </c>
      <c r="B13" s="8">
        <v>19</v>
      </c>
      <c r="C13" s="8">
        <v>1048</v>
      </c>
      <c r="D13" s="9">
        <f t="shared" ref="D13:D30" si="1">E13+F13</f>
        <v>2742</v>
      </c>
      <c r="E13" s="8">
        <v>1432</v>
      </c>
      <c r="F13" s="8">
        <v>1310</v>
      </c>
      <c r="G13" s="10">
        <f t="shared" si="0"/>
        <v>7</v>
      </c>
      <c r="H13" s="11">
        <v>0</v>
      </c>
      <c r="I13" s="11">
        <v>2</v>
      </c>
      <c r="J13" s="11">
        <v>2</v>
      </c>
      <c r="K13" s="11">
        <v>3</v>
      </c>
      <c r="L13" s="11">
        <v>3</v>
      </c>
      <c r="M13" s="11">
        <v>2</v>
      </c>
      <c r="N13" s="11">
        <v>1</v>
      </c>
      <c r="O13" s="11">
        <v>1</v>
      </c>
      <c r="P13" s="11">
        <v>1</v>
      </c>
      <c r="Q13" s="8">
        <v>0</v>
      </c>
    </row>
    <row r="14" spans="1:30" x14ac:dyDescent="0.25">
      <c r="A14" s="7" t="s">
        <v>27</v>
      </c>
      <c r="B14" s="8">
        <v>23</v>
      </c>
      <c r="C14" s="8">
        <v>1024</v>
      </c>
      <c r="D14" s="9">
        <f t="shared" si="1"/>
        <v>2962</v>
      </c>
      <c r="E14" s="8">
        <v>1543</v>
      </c>
      <c r="F14" s="8">
        <v>1419</v>
      </c>
      <c r="G14" s="10">
        <f t="shared" si="0"/>
        <v>10</v>
      </c>
      <c r="H14" s="11">
        <v>0</v>
      </c>
      <c r="I14" s="11">
        <v>3</v>
      </c>
      <c r="J14" s="11">
        <v>3</v>
      </c>
      <c r="K14" s="11">
        <v>4</v>
      </c>
      <c r="L14" s="11">
        <v>4</v>
      </c>
      <c r="M14" s="11">
        <v>3</v>
      </c>
      <c r="N14" s="11">
        <v>1</v>
      </c>
      <c r="O14" s="11">
        <v>1</v>
      </c>
      <c r="P14" s="11">
        <v>1</v>
      </c>
      <c r="Q14" s="8">
        <v>0</v>
      </c>
    </row>
    <row r="15" spans="1:30" x14ac:dyDescent="0.25">
      <c r="A15" s="7" t="s">
        <v>28</v>
      </c>
      <c r="B15" s="8">
        <v>24</v>
      </c>
      <c r="C15" s="8">
        <v>789</v>
      </c>
      <c r="D15" s="9">
        <f t="shared" si="1"/>
        <v>2411</v>
      </c>
      <c r="E15" s="8">
        <v>1269</v>
      </c>
      <c r="F15" s="8">
        <v>1142</v>
      </c>
      <c r="G15" s="10">
        <f t="shared" si="0"/>
        <v>11</v>
      </c>
      <c r="H15" s="11">
        <v>2</v>
      </c>
      <c r="I15" s="11">
        <v>4</v>
      </c>
      <c r="J15" s="11">
        <v>1</v>
      </c>
      <c r="K15" s="11">
        <v>4</v>
      </c>
      <c r="L15" s="11">
        <v>2</v>
      </c>
      <c r="M15" s="11">
        <v>2</v>
      </c>
      <c r="N15" s="11">
        <v>1</v>
      </c>
      <c r="O15" s="11">
        <v>2</v>
      </c>
      <c r="P15" s="11">
        <v>1</v>
      </c>
      <c r="Q15" s="8">
        <v>0</v>
      </c>
    </row>
    <row r="16" spans="1:30" x14ac:dyDescent="0.25">
      <c r="A16" s="7" t="s">
        <v>29</v>
      </c>
      <c r="B16" s="8">
        <v>16</v>
      </c>
      <c r="C16" s="8">
        <v>579</v>
      </c>
      <c r="D16" s="9">
        <f t="shared" si="1"/>
        <v>1788</v>
      </c>
      <c r="E16" s="8">
        <v>933</v>
      </c>
      <c r="F16" s="8">
        <v>855</v>
      </c>
      <c r="G16" s="10">
        <f t="shared" si="0"/>
        <v>6</v>
      </c>
      <c r="H16" s="11">
        <v>3</v>
      </c>
      <c r="I16" s="11">
        <v>1</v>
      </c>
      <c r="J16" s="11">
        <v>1</v>
      </c>
      <c r="K16" s="11">
        <v>1</v>
      </c>
      <c r="L16" s="11">
        <v>3</v>
      </c>
      <c r="M16" s="11">
        <v>2</v>
      </c>
      <c r="N16" s="11">
        <v>2</v>
      </c>
      <c r="O16" s="11">
        <v>1</v>
      </c>
      <c r="P16" s="11">
        <v>1</v>
      </c>
      <c r="Q16" s="8">
        <v>0</v>
      </c>
    </row>
    <row r="17" spans="1:30" x14ac:dyDescent="0.25">
      <c r="A17" s="7" t="s">
        <v>30</v>
      </c>
      <c r="B17" s="8">
        <v>22</v>
      </c>
      <c r="C17" s="8">
        <v>878</v>
      </c>
      <c r="D17" s="9">
        <f t="shared" si="1"/>
        <v>2460</v>
      </c>
      <c r="E17" s="8">
        <v>1304</v>
      </c>
      <c r="F17" s="8">
        <v>1156</v>
      </c>
      <c r="G17" s="10">
        <f t="shared" si="0"/>
        <v>11</v>
      </c>
      <c r="H17" s="11">
        <v>0</v>
      </c>
      <c r="I17" s="11">
        <v>2</v>
      </c>
      <c r="J17" s="11">
        <v>5</v>
      </c>
      <c r="K17" s="11">
        <v>4</v>
      </c>
      <c r="L17" s="11">
        <v>2</v>
      </c>
      <c r="M17" s="11">
        <v>3</v>
      </c>
      <c r="N17" s="11">
        <v>1</v>
      </c>
      <c r="O17" s="11">
        <v>2</v>
      </c>
      <c r="P17" s="11">
        <v>0</v>
      </c>
      <c r="Q17" s="8">
        <v>1</v>
      </c>
    </row>
    <row r="18" spans="1:30" x14ac:dyDescent="0.25">
      <c r="A18" s="7" t="s">
        <v>31</v>
      </c>
      <c r="B18" s="8">
        <v>21</v>
      </c>
      <c r="C18" s="8">
        <v>979</v>
      </c>
      <c r="D18" s="9">
        <f t="shared" si="1"/>
        <v>2899</v>
      </c>
      <c r="E18" s="8">
        <v>1510</v>
      </c>
      <c r="F18" s="8">
        <v>1389</v>
      </c>
      <c r="G18" s="10">
        <f t="shared" si="0"/>
        <v>4</v>
      </c>
      <c r="H18" s="11">
        <v>0</v>
      </c>
      <c r="I18" s="11">
        <v>1</v>
      </c>
      <c r="J18" s="11">
        <v>1</v>
      </c>
      <c r="K18" s="11">
        <v>2</v>
      </c>
      <c r="L18" s="11">
        <v>3</v>
      </c>
      <c r="M18" s="11">
        <v>2</v>
      </c>
      <c r="N18" s="11">
        <v>0</v>
      </c>
      <c r="O18" s="11">
        <v>3</v>
      </c>
      <c r="P18" s="11">
        <v>2</v>
      </c>
      <c r="Q18" s="8">
        <v>1</v>
      </c>
    </row>
    <row r="19" spans="1:30" x14ac:dyDescent="0.25">
      <c r="A19" s="7" t="s">
        <v>32</v>
      </c>
      <c r="B19" s="8">
        <v>19</v>
      </c>
      <c r="C19" s="8">
        <v>685</v>
      </c>
      <c r="D19" s="9">
        <f t="shared" si="1"/>
        <v>1725</v>
      </c>
      <c r="E19" s="8">
        <v>938</v>
      </c>
      <c r="F19" s="8">
        <v>787</v>
      </c>
      <c r="G19" s="10">
        <f t="shared" si="0"/>
        <v>8</v>
      </c>
      <c r="H19" s="11">
        <v>1</v>
      </c>
      <c r="I19" s="11">
        <v>2</v>
      </c>
      <c r="J19" s="11">
        <v>4</v>
      </c>
      <c r="K19" s="11">
        <v>1</v>
      </c>
      <c r="L19" s="11">
        <v>4</v>
      </c>
      <c r="M19" s="11">
        <v>3</v>
      </c>
      <c r="N19" s="11">
        <v>1</v>
      </c>
      <c r="O19" s="11">
        <v>4</v>
      </c>
      <c r="P19" s="11">
        <v>0</v>
      </c>
      <c r="Q19" s="8">
        <v>0</v>
      </c>
    </row>
    <row r="20" spans="1:30" x14ac:dyDescent="0.25">
      <c r="A20" s="7" t="s">
        <v>33</v>
      </c>
      <c r="B20" s="8">
        <v>16</v>
      </c>
      <c r="C20" s="8">
        <v>551</v>
      </c>
      <c r="D20" s="9">
        <f t="shared" si="1"/>
        <v>1583</v>
      </c>
      <c r="E20" s="8">
        <v>847</v>
      </c>
      <c r="F20" s="8">
        <v>736</v>
      </c>
      <c r="G20" s="10">
        <f t="shared" si="0"/>
        <v>8</v>
      </c>
      <c r="H20" s="11">
        <v>5</v>
      </c>
      <c r="I20" s="11">
        <v>2</v>
      </c>
      <c r="J20" s="11">
        <v>0</v>
      </c>
      <c r="K20" s="11">
        <v>1</v>
      </c>
      <c r="L20" s="11">
        <v>4</v>
      </c>
      <c r="M20" s="11">
        <v>4</v>
      </c>
      <c r="N20" s="11">
        <v>1</v>
      </c>
      <c r="O20" s="11">
        <v>3</v>
      </c>
      <c r="P20" s="11">
        <v>1</v>
      </c>
      <c r="Q20" s="8">
        <v>0</v>
      </c>
    </row>
    <row r="21" spans="1:30" x14ac:dyDescent="0.25">
      <c r="A21" s="7" t="s">
        <v>34</v>
      </c>
      <c r="B21" s="8">
        <v>17</v>
      </c>
      <c r="C21" s="8">
        <v>522</v>
      </c>
      <c r="D21" s="9">
        <f t="shared" si="1"/>
        <v>1374</v>
      </c>
      <c r="E21" s="8">
        <v>751</v>
      </c>
      <c r="F21" s="8">
        <v>623</v>
      </c>
      <c r="G21" s="10">
        <f t="shared" si="0"/>
        <v>18</v>
      </c>
      <c r="H21" s="11">
        <v>3</v>
      </c>
      <c r="I21" s="11">
        <v>6</v>
      </c>
      <c r="J21" s="11">
        <v>5</v>
      </c>
      <c r="K21" s="11">
        <v>4</v>
      </c>
      <c r="L21" s="11">
        <v>2</v>
      </c>
      <c r="M21" s="11">
        <v>5</v>
      </c>
      <c r="N21" s="11">
        <v>1</v>
      </c>
      <c r="O21" s="11">
        <v>3</v>
      </c>
      <c r="P21" s="11">
        <v>1</v>
      </c>
      <c r="Q21" s="8">
        <v>0</v>
      </c>
    </row>
    <row r="22" spans="1:30" x14ac:dyDescent="0.25">
      <c r="A22" s="7" t="s">
        <v>35</v>
      </c>
      <c r="B22" s="8">
        <v>18</v>
      </c>
      <c r="C22" s="8">
        <v>871</v>
      </c>
      <c r="D22" s="9">
        <f t="shared" si="1"/>
        <v>2394</v>
      </c>
      <c r="E22" s="8">
        <v>1203</v>
      </c>
      <c r="F22" s="8">
        <v>1191</v>
      </c>
      <c r="G22" s="10">
        <f t="shared" si="0"/>
        <v>7</v>
      </c>
      <c r="H22" s="11">
        <v>0</v>
      </c>
      <c r="I22" s="11">
        <v>1</v>
      </c>
      <c r="J22" s="11">
        <v>3</v>
      </c>
      <c r="K22" s="11">
        <v>3</v>
      </c>
      <c r="L22" s="11">
        <v>3</v>
      </c>
      <c r="M22" s="11">
        <v>3</v>
      </c>
      <c r="N22" s="11">
        <v>0</v>
      </c>
      <c r="O22" s="11">
        <v>4</v>
      </c>
      <c r="P22" s="11">
        <v>0</v>
      </c>
      <c r="Q22" s="8">
        <v>0</v>
      </c>
    </row>
    <row r="23" spans="1:30" x14ac:dyDescent="0.25">
      <c r="A23" s="7" t="s">
        <v>36</v>
      </c>
      <c r="B23" s="8">
        <v>27</v>
      </c>
      <c r="C23" s="8">
        <v>562</v>
      </c>
      <c r="D23" s="9">
        <f t="shared" si="1"/>
        <v>1455</v>
      </c>
      <c r="E23" s="8">
        <v>771</v>
      </c>
      <c r="F23" s="8">
        <v>684</v>
      </c>
      <c r="G23" s="10">
        <f t="shared" si="0"/>
        <v>8</v>
      </c>
      <c r="H23" s="11">
        <v>0</v>
      </c>
      <c r="I23" s="11">
        <v>1</v>
      </c>
      <c r="J23" s="11">
        <v>3</v>
      </c>
      <c r="K23" s="11">
        <v>4</v>
      </c>
      <c r="L23" s="11">
        <v>5</v>
      </c>
      <c r="M23" s="11">
        <v>5</v>
      </c>
      <c r="N23" s="11">
        <v>0</v>
      </c>
      <c r="O23" s="11">
        <v>2</v>
      </c>
      <c r="P23" s="11">
        <v>1</v>
      </c>
      <c r="Q23" s="8">
        <v>0</v>
      </c>
    </row>
    <row r="24" spans="1:30" x14ac:dyDescent="0.25">
      <c r="A24" s="7" t="s">
        <v>37</v>
      </c>
      <c r="B24" s="8">
        <v>19</v>
      </c>
      <c r="C24" s="8">
        <v>672</v>
      </c>
      <c r="D24" s="9">
        <f t="shared" si="1"/>
        <v>1768</v>
      </c>
      <c r="E24" s="8">
        <v>922</v>
      </c>
      <c r="F24" s="8">
        <v>846</v>
      </c>
      <c r="G24" s="10">
        <f t="shared" si="0"/>
        <v>10</v>
      </c>
      <c r="H24" s="11">
        <v>0</v>
      </c>
      <c r="I24" s="11">
        <v>2</v>
      </c>
      <c r="J24" s="11">
        <v>4</v>
      </c>
      <c r="K24" s="11">
        <v>4</v>
      </c>
      <c r="L24" s="11">
        <v>3</v>
      </c>
      <c r="M24" s="11">
        <v>5</v>
      </c>
      <c r="N24" s="11">
        <v>1</v>
      </c>
      <c r="O24" s="11">
        <v>2</v>
      </c>
      <c r="P24" s="11">
        <v>0</v>
      </c>
      <c r="Q24" s="8">
        <v>0</v>
      </c>
    </row>
    <row r="25" spans="1:30" x14ac:dyDescent="0.25">
      <c r="A25" s="7" t="s">
        <v>38</v>
      </c>
      <c r="B25" s="8">
        <v>31</v>
      </c>
      <c r="C25" s="8">
        <v>1040</v>
      </c>
      <c r="D25" s="9">
        <f t="shared" si="1"/>
        <v>2601</v>
      </c>
      <c r="E25" s="8">
        <v>1342</v>
      </c>
      <c r="F25" s="8">
        <v>1259</v>
      </c>
      <c r="G25" s="10">
        <f t="shared" si="0"/>
        <v>2</v>
      </c>
      <c r="H25" s="11">
        <v>0</v>
      </c>
      <c r="I25" s="11">
        <v>1</v>
      </c>
      <c r="J25" s="11">
        <v>0</v>
      </c>
      <c r="K25" s="11">
        <v>1</v>
      </c>
      <c r="L25" s="11">
        <v>5</v>
      </c>
      <c r="M25" s="11">
        <v>8</v>
      </c>
      <c r="N25" s="11">
        <v>2</v>
      </c>
      <c r="O25" s="11">
        <v>1</v>
      </c>
      <c r="P25" s="11">
        <v>1</v>
      </c>
      <c r="Q25" s="8">
        <v>0</v>
      </c>
    </row>
    <row r="26" spans="1:30" x14ac:dyDescent="0.25">
      <c r="A26" s="7" t="s">
        <v>39</v>
      </c>
      <c r="B26" s="8">
        <v>15</v>
      </c>
      <c r="C26" s="8">
        <v>680</v>
      </c>
      <c r="D26" s="9">
        <f t="shared" si="1"/>
        <v>2095</v>
      </c>
      <c r="E26" s="8">
        <v>1087</v>
      </c>
      <c r="F26" s="8">
        <v>1008</v>
      </c>
      <c r="G26" s="10">
        <f t="shared" si="0"/>
        <v>8</v>
      </c>
      <c r="H26" s="11">
        <v>0</v>
      </c>
      <c r="I26" s="11">
        <v>2</v>
      </c>
      <c r="J26" s="11">
        <v>2</v>
      </c>
      <c r="K26" s="11">
        <v>4</v>
      </c>
      <c r="L26" s="11">
        <v>4</v>
      </c>
      <c r="M26" s="11">
        <v>5</v>
      </c>
      <c r="N26" s="11">
        <v>1</v>
      </c>
      <c r="O26" s="11">
        <v>3</v>
      </c>
      <c r="P26" s="11">
        <v>1</v>
      </c>
      <c r="Q26" s="8">
        <v>1</v>
      </c>
    </row>
    <row r="27" spans="1:30" x14ac:dyDescent="0.25">
      <c r="A27" s="7" t="s">
        <v>40</v>
      </c>
      <c r="B27" s="8">
        <v>19</v>
      </c>
      <c r="C27" s="8">
        <v>737</v>
      </c>
      <c r="D27" s="9">
        <f t="shared" si="1"/>
        <v>2205</v>
      </c>
      <c r="E27" s="8">
        <v>1185</v>
      </c>
      <c r="F27" s="8">
        <v>1020</v>
      </c>
      <c r="G27" s="10">
        <f t="shared" si="0"/>
        <v>4</v>
      </c>
      <c r="H27" s="11">
        <v>1</v>
      </c>
      <c r="I27" s="11">
        <v>1</v>
      </c>
      <c r="J27" s="11">
        <v>1</v>
      </c>
      <c r="K27" s="11">
        <v>1</v>
      </c>
      <c r="L27" s="11">
        <v>3</v>
      </c>
      <c r="M27" s="11">
        <v>5</v>
      </c>
      <c r="N27" s="11">
        <v>0</v>
      </c>
      <c r="O27" s="11">
        <v>2</v>
      </c>
      <c r="P27" s="11">
        <v>1</v>
      </c>
      <c r="Q27" s="8">
        <v>0</v>
      </c>
    </row>
    <row r="28" spans="1:30" x14ac:dyDescent="0.25">
      <c r="A28" s="7" t="s">
        <v>41</v>
      </c>
      <c r="B28" s="8">
        <v>16</v>
      </c>
      <c r="C28" s="8">
        <v>539</v>
      </c>
      <c r="D28" s="9">
        <f t="shared" si="1"/>
        <v>1625</v>
      </c>
      <c r="E28" s="8">
        <v>877</v>
      </c>
      <c r="F28" s="8">
        <v>748</v>
      </c>
      <c r="G28" s="10">
        <f t="shared" si="0"/>
        <v>14</v>
      </c>
      <c r="H28" s="11">
        <v>4</v>
      </c>
      <c r="I28" s="11">
        <v>3</v>
      </c>
      <c r="J28" s="11">
        <v>2</v>
      </c>
      <c r="K28" s="11">
        <v>5</v>
      </c>
      <c r="L28" s="11">
        <v>5</v>
      </c>
      <c r="M28" s="11">
        <v>4</v>
      </c>
      <c r="N28" s="11">
        <v>1</v>
      </c>
      <c r="O28" s="11">
        <v>1</v>
      </c>
      <c r="P28" s="11">
        <v>2</v>
      </c>
      <c r="Q28" s="8">
        <v>1</v>
      </c>
    </row>
    <row r="29" spans="1:30" x14ac:dyDescent="0.25">
      <c r="A29" s="7" t="s">
        <v>42</v>
      </c>
      <c r="B29" s="8">
        <v>20</v>
      </c>
      <c r="C29" s="8">
        <v>673</v>
      </c>
      <c r="D29" s="9">
        <f t="shared" si="1"/>
        <v>2085</v>
      </c>
      <c r="E29" s="8">
        <v>1073</v>
      </c>
      <c r="F29" s="8">
        <v>1012</v>
      </c>
      <c r="G29" s="10">
        <f t="shared" si="0"/>
        <v>9</v>
      </c>
      <c r="H29" s="11">
        <v>3</v>
      </c>
      <c r="I29" s="11">
        <v>2</v>
      </c>
      <c r="J29" s="11">
        <v>1</v>
      </c>
      <c r="K29" s="11">
        <v>3</v>
      </c>
      <c r="L29" s="11">
        <v>4</v>
      </c>
      <c r="M29" s="11">
        <v>9</v>
      </c>
      <c r="N29" s="11">
        <v>1</v>
      </c>
      <c r="O29" s="11">
        <v>1</v>
      </c>
      <c r="P29" s="11">
        <v>1</v>
      </c>
      <c r="Q29" s="8">
        <v>0</v>
      </c>
    </row>
    <row r="30" spans="1:30" x14ac:dyDescent="0.25">
      <c r="A30" s="7" t="s">
        <v>43</v>
      </c>
      <c r="B30" s="8">
        <v>16</v>
      </c>
      <c r="C30" s="8">
        <v>643</v>
      </c>
      <c r="D30" s="9">
        <f t="shared" si="1"/>
        <v>1727</v>
      </c>
      <c r="E30" s="8">
        <v>905</v>
      </c>
      <c r="F30" s="8">
        <v>822</v>
      </c>
      <c r="G30" s="10">
        <f t="shared" si="0"/>
        <v>13</v>
      </c>
      <c r="H30" s="11">
        <v>2</v>
      </c>
      <c r="I30" s="11">
        <v>4</v>
      </c>
      <c r="J30" s="11">
        <v>2</v>
      </c>
      <c r="K30" s="11">
        <v>5</v>
      </c>
      <c r="L30" s="11">
        <v>8</v>
      </c>
      <c r="M30" s="11">
        <v>11</v>
      </c>
      <c r="N30" s="11">
        <v>2</v>
      </c>
      <c r="O30" s="11">
        <v>1</v>
      </c>
      <c r="P30" s="11">
        <v>2</v>
      </c>
      <c r="Q30" s="8">
        <v>0</v>
      </c>
    </row>
    <row r="31" spans="1:30" s="14" customFormat="1" x14ac:dyDescent="0.25">
      <c r="A31" s="12" t="s">
        <v>44</v>
      </c>
      <c r="B31" s="13">
        <f>SUM(B12:B30)</f>
        <v>382</v>
      </c>
      <c r="C31" s="13">
        <f>SUM(C12:C30)</f>
        <v>14542</v>
      </c>
      <c r="D31" s="13">
        <f>SUM(E31:F31)</f>
        <v>40867</v>
      </c>
      <c r="E31" s="13">
        <f t="shared" ref="E31:Q31" si="2">SUM(E12:E30)</f>
        <v>21442</v>
      </c>
      <c r="F31" s="13">
        <f t="shared" si="2"/>
        <v>19425</v>
      </c>
      <c r="G31" s="13">
        <f t="shared" si="2"/>
        <v>161</v>
      </c>
      <c r="H31" s="13">
        <f t="shared" si="2"/>
        <v>24</v>
      </c>
      <c r="I31" s="13">
        <f t="shared" si="2"/>
        <v>41</v>
      </c>
      <c r="J31" s="13">
        <f t="shared" si="2"/>
        <v>41</v>
      </c>
      <c r="K31" s="13">
        <f t="shared" si="2"/>
        <v>55</v>
      </c>
      <c r="L31" s="13">
        <f t="shared" si="2"/>
        <v>69</v>
      </c>
      <c r="M31" s="13">
        <f t="shared" si="2"/>
        <v>82</v>
      </c>
      <c r="N31" s="13">
        <f t="shared" si="2"/>
        <v>18</v>
      </c>
      <c r="O31" s="13">
        <f t="shared" si="2"/>
        <v>39</v>
      </c>
      <c r="P31" s="13">
        <f t="shared" si="2"/>
        <v>18</v>
      </c>
      <c r="Q31" s="13">
        <f t="shared" si="2"/>
        <v>4</v>
      </c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</row>
  </sheetData>
  <mergeCells count="20">
    <mergeCell ref="N10:N11"/>
    <mergeCell ref="O10:O11"/>
    <mergeCell ref="P10:P11"/>
    <mergeCell ref="Q10:Q11"/>
    <mergeCell ref="A7:Q7"/>
    <mergeCell ref="A8:Q8"/>
    <mergeCell ref="A9:Q9"/>
    <mergeCell ref="A10:A11"/>
    <mergeCell ref="B10:B11"/>
    <mergeCell ref="C10:C11"/>
    <mergeCell ref="E10:E11"/>
    <mergeCell ref="F10:F11"/>
    <mergeCell ref="L10:L11"/>
    <mergeCell ref="M10:M11"/>
    <mergeCell ref="A6:Q6"/>
    <mergeCell ref="A1:Q1"/>
    <mergeCell ref="A2:Q2"/>
    <mergeCell ref="A3:Q3"/>
    <mergeCell ref="A4:Q4"/>
    <mergeCell ref="A5:Q5"/>
  </mergeCells>
  <phoneticPr fontId="6" type="noConversion"/>
  <printOptions horizontalCentered="1"/>
  <pageMargins left="0.35433070866141736" right="0.35433070866141736" top="0.19685039370078741" bottom="0" header="0.31496062992125984" footer="0.31496062992125984"/>
  <pageSetup paperSize="9" fitToWidth="0" fitToHeight="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1"/>
  <sheetViews>
    <sheetView tabSelected="1" topLeftCell="A10" workbookViewId="0">
      <selection activeCell="A2" sqref="A2:XFD9"/>
    </sheetView>
  </sheetViews>
  <sheetFormatPr defaultRowHeight="16.5" x14ac:dyDescent="0.25"/>
  <cols>
    <col min="1" max="1" width="8.875" style="15" customWidth="1"/>
    <col min="2" max="2" width="6.5" customWidth="1"/>
    <col min="3" max="3" width="7.375" customWidth="1"/>
    <col min="4" max="4" width="8.875" customWidth="1"/>
    <col min="5" max="5" width="7.5" customWidth="1"/>
    <col min="6" max="6" width="6.875" customWidth="1"/>
    <col min="7" max="7" width="8.875" customWidth="1"/>
    <col min="8" max="11" width="6.375" bestFit="1" customWidth="1"/>
    <col min="12" max="15" width="5.5" bestFit="1" customWidth="1"/>
    <col min="16" max="17" width="4.75" bestFit="1" customWidth="1"/>
    <col min="18" max="30" width="8.875" style="1" customWidth="1"/>
    <col min="31" max="31" width="8.875" customWidth="1"/>
  </cols>
  <sheetData>
    <row r="1" spans="1:30" ht="30" customHeight="1" x14ac:dyDescent="0.2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30" ht="25.5" x14ac:dyDescent="0.25">
      <c r="A2" s="18" t="s">
        <v>106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30" ht="19.5" x14ac:dyDescent="0.25">
      <c r="A3" s="16" t="s">
        <v>107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1:30" ht="19.5" x14ac:dyDescent="0.25">
      <c r="A4" s="16" t="s">
        <v>108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1:30" ht="19.5" x14ac:dyDescent="0.25">
      <c r="A5" s="16" t="s">
        <v>109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</row>
    <row r="6" spans="1:30" ht="19.5" x14ac:dyDescent="0.25">
      <c r="A6" s="16" t="s">
        <v>73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</row>
    <row r="7" spans="1:30" ht="19.5" x14ac:dyDescent="0.25">
      <c r="A7" s="16" t="s">
        <v>110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</row>
    <row r="8" spans="1:30" ht="19.5" x14ac:dyDescent="0.25">
      <c r="A8" s="16" t="s">
        <v>111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</row>
    <row r="9" spans="1:30" ht="19.5" x14ac:dyDescent="0.25">
      <c r="A9" s="16" t="s">
        <v>112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</row>
    <row r="10" spans="1:30" s="4" customFormat="1" ht="17.45" customHeight="1" x14ac:dyDescent="0.25">
      <c r="A10" s="21" t="s">
        <v>9</v>
      </c>
      <c r="B10" s="19" t="s">
        <v>10</v>
      </c>
      <c r="C10" s="19" t="s">
        <v>11</v>
      </c>
      <c r="D10" s="2" t="s">
        <v>12</v>
      </c>
      <c r="E10" s="19" t="s">
        <v>13</v>
      </c>
      <c r="F10" s="19" t="s">
        <v>14</v>
      </c>
      <c r="G10" s="3" t="s">
        <v>15</v>
      </c>
      <c r="H10" s="3" t="s">
        <v>16</v>
      </c>
      <c r="I10" s="3" t="s">
        <v>16</v>
      </c>
      <c r="J10" s="3" t="s">
        <v>17</v>
      </c>
      <c r="K10" s="3" t="s">
        <v>17</v>
      </c>
      <c r="L10" s="19" t="s">
        <v>18</v>
      </c>
      <c r="M10" s="19" t="s">
        <v>19</v>
      </c>
      <c r="N10" s="19" t="s">
        <v>20</v>
      </c>
      <c r="O10" s="19" t="s">
        <v>21</v>
      </c>
      <c r="P10" s="20" t="s">
        <v>121</v>
      </c>
      <c r="Q10" s="20" t="s">
        <v>123</v>
      </c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30" s="4" customFormat="1" x14ac:dyDescent="0.25">
      <c r="A11" s="21"/>
      <c r="B11" s="19"/>
      <c r="C11" s="19"/>
      <c r="D11" s="5" t="s">
        <v>22</v>
      </c>
      <c r="E11" s="19"/>
      <c r="F11" s="19"/>
      <c r="G11" s="6" t="s">
        <v>22</v>
      </c>
      <c r="H11" s="6" t="s">
        <v>23</v>
      </c>
      <c r="I11" s="6" t="s">
        <v>24</v>
      </c>
      <c r="J11" s="6" t="s">
        <v>23</v>
      </c>
      <c r="K11" s="6" t="s">
        <v>24</v>
      </c>
      <c r="L11" s="19"/>
      <c r="M11" s="19"/>
      <c r="N11" s="19"/>
      <c r="O11" s="19"/>
      <c r="P11" s="21"/>
      <c r="Q11" s="2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30" x14ac:dyDescent="0.25">
      <c r="A12" s="7" t="s">
        <v>25</v>
      </c>
      <c r="B12" s="8">
        <v>24</v>
      </c>
      <c r="C12" s="8">
        <v>1076</v>
      </c>
      <c r="D12" s="9">
        <f>E12+F12</f>
        <v>2975</v>
      </c>
      <c r="E12" s="8">
        <v>1552</v>
      </c>
      <c r="F12" s="8">
        <v>1423</v>
      </c>
      <c r="G12" s="10">
        <f t="shared" ref="G12:G30" si="0">H12+I12+J12+K12</f>
        <v>3</v>
      </c>
      <c r="H12" s="11">
        <v>0</v>
      </c>
      <c r="I12" s="11">
        <v>1</v>
      </c>
      <c r="J12" s="11">
        <v>1</v>
      </c>
      <c r="K12" s="11">
        <v>1</v>
      </c>
      <c r="L12" s="11">
        <v>1</v>
      </c>
      <c r="M12" s="11">
        <v>1</v>
      </c>
      <c r="N12" s="11">
        <v>3</v>
      </c>
      <c r="O12" s="11">
        <v>3</v>
      </c>
      <c r="P12" s="11">
        <v>0</v>
      </c>
      <c r="Q12" s="8">
        <v>0</v>
      </c>
    </row>
    <row r="13" spans="1:30" x14ac:dyDescent="0.25">
      <c r="A13" s="7" t="s">
        <v>26</v>
      </c>
      <c r="B13" s="8">
        <v>19</v>
      </c>
      <c r="C13" s="8">
        <v>1045</v>
      </c>
      <c r="D13" s="9">
        <f t="shared" ref="D13:D30" si="1">E13+F13</f>
        <v>2733</v>
      </c>
      <c r="E13" s="8">
        <v>1430</v>
      </c>
      <c r="F13" s="8">
        <v>1303</v>
      </c>
      <c r="G13" s="10">
        <f t="shared" si="0"/>
        <v>7</v>
      </c>
      <c r="H13" s="11">
        <v>0</v>
      </c>
      <c r="I13" s="11">
        <v>2</v>
      </c>
      <c r="J13" s="11">
        <v>2</v>
      </c>
      <c r="K13" s="11">
        <v>3</v>
      </c>
      <c r="L13" s="11">
        <v>2</v>
      </c>
      <c r="M13" s="11">
        <v>1</v>
      </c>
      <c r="N13" s="11">
        <v>2</v>
      </c>
      <c r="O13" s="11">
        <v>2</v>
      </c>
      <c r="P13" s="11">
        <v>1</v>
      </c>
      <c r="Q13" s="8">
        <v>0</v>
      </c>
    </row>
    <row r="14" spans="1:30" x14ac:dyDescent="0.25">
      <c r="A14" s="7" t="s">
        <v>27</v>
      </c>
      <c r="B14" s="8">
        <v>23</v>
      </c>
      <c r="C14" s="8">
        <v>1021</v>
      </c>
      <c r="D14" s="9">
        <f t="shared" si="1"/>
        <v>2957</v>
      </c>
      <c r="E14" s="8">
        <v>1544</v>
      </c>
      <c r="F14" s="8">
        <v>1413</v>
      </c>
      <c r="G14" s="10">
        <f t="shared" si="0"/>
        <v>10</v>
      </c>
      <c r="H14" s="11">
        <v>0</v>
      </c>
      <c r="I14" s="11">
        <v>3</v>
      </c>
      <c r="J14" s="11">
        <v>3</v>
      </c>
      <c r="K14" s="11">
        <v>4</v>
      </c>
      <c r="L14" s="11">
        <v>3</v>
      </c>
      <c r="M14" s="11">
        <v>3</v>
      </c>
      <c r="N14" s="11">
        <v>1</v>
      </c>
      <c r="O14" s="11">
        <v>1</v>
      </c>
      <c r="P14" s="11">
        <v>0</v>
      </c>
      <c r="Q14" s="8">
        <v>0</v>
      </c>
    </row>
    <row r="15" spans="1:30" x14ac:dyDescent="0.25">
      <c r="A15" s="7" t="s">
        <v>28</v>
      </c>
      <c r="B15" s="8">
        <v>24</v>
      </c>
      <c r="C15" s="8">
        <v>793</v>
      </c>
      <c r="D15" s="9">
        <f t="shared" si="1"/>
        <v>2419</v>
      </c>
      <c r="E15" s="8">
        <v>1272</v>
      </c>
      <c r="F15" s="8">
        <v>1147</v>
      </c>
      <c r="G15" s="10">
        <f t="shared" si="0"/>
        <v>11</v>
      </c>
      <c r="H15" s="11">
        <v>2</v>
      </c>
      <c r="I15" s="11">
        <v>4</v>
      </c>
      <c r="J15" s="11">
        <v>1</v>
      </c>
      <c r="K15" s="11">
        <v>4</v>
      </c>
      <c r="L15" s="11">
        <v>2</v>
      </c>
      <c r="M15" s="11">
        <v>2</v>
      </c>
      <c r="N15" s="11">
        <v>1</v>
      </c>
      <c r="O15" s="11">
        <v>2</v>
      </c>
      <c r="P15" s="11">
        <v>1</v>
      </c>
      <c r="Q15" s="8">
        <v>0</v>
      </c>
    </row>
    <row r="16" spans="1:30" x14ac:dyDescent="0.25">
      <c r="A16" s="7" t="s">
        <v>29</v>
      </c>
      <c r="B16" s="8">
        <v>16</v>
      </c>
      <c r="C16" s="8">
        <v>579</v>
      </c>
      <c r="D16" s="9">
        <f t="shared" si="1"/>
        <v>1787</v>
      </c>
      <c r="E16" s="8">
        <v>932</v>
      </c>
      <c r="F16" s="8">
        <v>855</v>
      </c>
      <c r="G16" s="10">
        <f t="shared" si="0"/>
        <v>7</v>
      </c>
      <c r="H16" s="11">
        <v>3</v>
      </c>
      <c r="I16" s="11">
        <v>1</v>
      </c>
      <c r="J16" s="11">
        <v>1</v>
      </c>
      <c r="K16" s="11">
        <v>2</v>
      </c>
      <c r="L16" s="11">
        <v>1</v>
      </c>
      <c r="M16" s="11">
        <v>2</v>
      </c>
      <c r="N16" s="11">
        <v>2</v>
      </c>
      <c r="O16" s="11">
        <v>2</v>
      </c>
      <c r="P16" s="11">
        <v>2</v>
      </c>
      <c r="Q16" s="8">
        <v>0</v>
      </c>
    </row>
    <row r="17" spans="1:30" x14ac:dyDescent="0.25">
      <c r="A17" s="7" t="s">
        <v>30</v>
      </c>
      <c r="B17" s="8">
        <v>22</v>
      </c>
      <c r="C17" s="8">
        <v>879</v>
      </c>
      <c r="D17" s="9">
        <f t="shared" si="1"/>
        <v>2459</v>
      </c>
      <c r="E17" s="8">
        <v>1302</v>
      </c>
      <c r="F17" s="8">
        <v>1157</v>
      </c>
      <c r="G17" s="10">
        <f t="shared" si="0"/>
        <v>11</v>
      </c>
      <c r="H17" s="11">
        <v>0</v>
      </c>
      <c r="I17" s="11">
        <v>2</v>
      </c>
      <c r="J17" s="11">
        <v>5</v>
      </c>
      <c r="K17" s="11">
        <v>4</v>
      </c>
      <c r="L17" s="11">
        <v>2</v>
      </c>
      <c r="M17" s="11">
        <v>4</v>
      </c>
      <c r="N17" s="11">
        <v>1</v>
      </c>
      <c r="O17" s="11">
        <v>2</v>
      </c>
      <c r="P17" s="11">
        <v>1</v>
      </c>
      <c r="Q17" s="8">
        <v>1</v>
      </c>
    </row>
    <row r="18" spans="1:30" x14ac:dyDescent="0.25">
      <c r="A18" s="7" t="s">
        <v>31</v>
      </c>
      <c r="B18" s="8">
        <v>21</v>
      </c>
      <c r="C18" s="8">
        <v>976</v>
      </c>
      <c r="D18" s="9">
        <f t="shared" si="1"/>
        <v>2895</v>
      </c>
      <c r="E18" s="8">
        <v>1508</v>
      </c>
      <c r="F18" s="8">
        <v>1387</v>
      </c>
      <c r="G18" s="10">
        <f t="shared" si="0"/>
        <v>4</v>
      </c>
      <c r="H18" s="11">
        <v>0</v>
      </c>
      <c r="I18" s="11">
        <v>1</v>
      </c>
      <c r="J18" s="11">
        <v>1</v>
      </c>
      <c r="K18" s="11">
        <v>2</v>
      </c>
      <c r="L18" s="11">
        <v>4</v>
      </c>
      <c r="M18" s="11">
        <v>2</v>
      </c>
      <c r="N18" s="11">
        <v>2</v>
      </c>
      <c r="O18" s="11">
        <v>3</v>
      </c>
      <c r="P18" s="11">
        <v>0</v>
      </c>
      <c r="Q18" s="8">
        <v>0</v>
      </c>
    </row>
    <row r="19" spans="1:30" x14ac:dyDescent="0.25">
      <c r="A19" s="7" t="s">
        <v>32</v>
      </c>
      <c r="B19" s="8">
        <v>19</v>
      </c>
      <c r="C19" s="8">
        <v>684</v>
      </c>
      <c r="D19" s="9">
        <f t="shared" si="1"/>
        <v>1723</v>
      </c>
      <c r="E19" s="8">
        <v>938</v>
      </c>
      <c r="F19" s="8">
        <v>785</v>
      </c>
      <c r="G19" s="10">
        <f t="shared" si="0"/>
        <v>8</v>
      </c>
      <c r="H19" s="11">
        <v>1</v>
      </c>
      <c r="I19" s="11">
        <v>2</v>
      </c>
      <c r="J19" s="11">
        <v>4</v>
      </c>
      <c r="K19" s="11">
        <v>1</v>
      </c>
      <c r="L19" s="11">
        <v>5</v>
      </c>
      <c r="M19" s="11">
        <v>3</v>
      </c>
      <c r="N19" s="11">
        <v>1</v>
      </c>
      <c r="O19" s="11">
        <v>4</v>
      </c>
      <c r="P19" s="11">
        <v>1</v>
      </c>
      <c r="Q19" s="8">
        <v>0</v>
      </c>
    </row>
    <row r="20" spans="1:30" x14ac:dyDescent="0.25">
      <c r="A20" s="7" t="s">
        <v>33</v>
      </c>
      <c r="B20" s="8">
        <v>16</v>
      </c>
      <c r="C20" s="8">
        <v>551</v>
      </c>
      <c r="D20" s="9">
        <f t="shared" si="1"/>
        <v>1584</v>
      </c>
      <c r="E20" s="8">
        <v>848</v>
      </c>
      <c r="F20" s="8">
        <v>736</v>
      </c>
      <c r="G20" s="10">
        <f t="shared" si="0"/>
        <v>10</v>
      </c>
      <c r="H20" s="11">
        <v>5</v>
      </c>
      <c r="I20" s="11">
        <v>2</v>
      </c>
      <c r="J20" s="11">
        <v>1</v>
      </c>
      <c r="K20" s="11">
        <v>2</v>
      </c>
      <c r="L20" s="11">
        <v>4</v>
      </c>
      <c r="M20" s="11">
        <v>3</v>
      </c>
      <c r="N20" s="11">
        <v>4</v>
      </c>
      <c r="O20" s="11">
        <v>3</v>
      </c>
      <c r="P20" s="11">
        <v>1</v>
      </c>
      <c r="Q20" s="8">
        <v>0</v>
      </c>
    </row>
    <row r="21" spans="1:30" x14ac:dyDescent="0.25">
      <c r="A21" s="7" t="s">
        <v>34</v>
      </c>
      <c r="B21" s="8">
        <v>17</v>
      </c>
      <c r="C21" s="8">
        <v>523</v>
      </c>
      <c r="D21" s="9">
        <f t="shared" si="1"/>
        <v>1370</v>
      </c>
      <c r="E21" s="8">
        <v>749</v>
      </c>
      <c r="F21" s="8">
        <v>621</v>
      </c>
      <c r="G21" s="10">
        <f t="shared" si="0"/>
        <v>17</v>
      </c>
      <c r="H21" s="11">
        <v>3</v>
      </c>
      <c r="I21" s="11">
        <v>5</v>
      </c>
      <c r="J21" s="11">
        <v>5</v>
      </c>
      <c r="K21" s="11">
        <v>4</v>
      </c>
      <c r="L21" s="11">
        <v>3</v>
      </c>
      <c r="M21" s="11">
        <v>5</v>
      </c>
      <c r="N21" s="11">
        <v>1</v>
      </c>
      <c r="O21" s="11">
        <v>3</v>
      </c>
      <c r="P21" s="11">
        <v>1</v>
      </c>
      <c r="Q21" s="8">
        <v>1</v>
      </c>
    </row>
    <row r="22" spans="1:30" x14ac:dyDescent="0.25">
      <c r="A22" s="7" t="s">
        <v>35</v>
      </c>
      <c r="B22" s="8">
        <v>18</v>
      </c>
      <c r="C22" s="8">
        <v>871</v>
      </c>
      <c r="D22" s="9">
        <f t="shared" si="1"/>
        <v>2394</v>
      </c>
      <c r="E22" s="8">
        <v>1202</v>
      </c>
      <c r="F22" s="8">
        <v>1192</v>
      </c>
      <c r="G22" s="10">
        <f t="shared" si="0"/>
        <v>7</v>
      </c>
      <c r="H22" s="11">
        <v>0</v>
      </c>
      <c r="I22" s="11">
        <v>1</v>
      </c>
      <c r="J22" s="11">
        <v>3</v>
      </c>
      <c r="K22" s="11">
        <v>3</v>
      </c>
      <c r="L22" s="11">
        <v>2</v>
      </c>
      <c r="M22" s="11">
        <v>4</v>
      </c>
      <c r="N22" s="11">
        <v>2</v>
      </c>
      <c r="O22" s="11">
        <v>4</v>
      </c>
      <c r="P22" s="11">
        <v>1</v>
      </c>
      <c r="Q22" s="8">
        <v>0</v>
      </c>
    </row>
    <row r="23" spans="1:30" x14ac:dyDescent="0.25">
      <c r="A23" s="7" t="s">
        <v>36</v>
      </c>
      <c r="B23" s="8">
        <v>27</v>
      </c>
      <c r="C23" s="8">
        <v>563</v>
      </c>
      <c r="D23" s="9">
        <f t="shared" si="1"/>
        <v>1452</v>
      </c>
      <c r="E23" s="8">
        <v>771</v>
      </c>
      <c r="F23" s="8">
        <v>681</v>
      </c>
      <c r="G23" s="10">
        <f t="shared" si="0"/>
        <v>8</v>
      </c>
      <c r="H23" s="11">
        <v>0</v>
      </c>
      <c r="I23" s="11">
        <v>1</v>
      </c>
      <c r="J23" s="11">
        <v>3</v>
      </c>
      <c r="K23" s="11">
        <v>4</v>
      </c>
      <c r="L23" s="11">
        <v>4</v>
      </c>
      <c r="M23" s="11">
        <v>5</v>
      </c>
      <c r="N23" s="11">
        <v>3</v>
      </c>
      <c r="O23" s="11">
        <v>3</v>
      </c>
      <c r="P23" s="11">
        <v>1</v>
      </c>
      <c r="Q23" s="8">
        <v>0</v>
      </c>
    </row>
    <row r="24" spans="1:30" x14ac:dyDescent="0.25">
      <c r="A24" s="7" t="s">
        <v>37</v>
      </c>
      <c r="B24" s="8">
        <v>19</v>
      </c>
      <c r="C24" s="8">
        <v>676</v>
      </c>
      <c r="D24" s="9">
        <f t="shared" si="1"/>
        <v>1772</v>
      </c>
      <c r="E24" s="8">
        <v>923</v>
      </c>
      <c r="F24" s="8">
        <v>849</v>
      </c>
      <c r="G24" s="10">
        <f t="shared" si="0"/>
        <v>10</v>
      </c>
      <c r="H24" s="11">
        <v>0</v>
      </c>
      <c r="I24" s="11">
        <v>2</v>
      </c>
      <c r="J24" s="11">
        <v>4</v>
      </c>
      <c r="K24" s="11">
        <v>4</v>
      </c>
      <c r="L24" s="11">
        <v>3</v>
      </c>
      <c r="M24" s="11">
        <v>5</v>
      </c>
      <c r="N24" s="11">
        <v>1</v>
      </c>
      <c r="O24" s="11">
        <v>0</v>
      </c>
      <c r="P24" s="11">
        <v>1</v>
      </c>
      <c r="Q24" s="8">
        <v>0</v>
      </c>
    </row>
    <row r="25" spans="1:30" x14ac:dyDescent="0.25">
      <c r="A25" s="7" t="s">
        <v>38</v>
      </c>
      <c r="B25" s="8">
        <v>31</v>
      </c>
      <c r="C25" s="8">
        <v>1039</v>
      </c>
      <c r="D25" s="9">
        <f t="shared" si="1"/>
        <v>2596</v>
      </c>
      <c r="E25" s="8">
        <v>1339</v>
      </c>
      <c r="F25" s="8">
        <v>1257</v>
      </c>
      <c r="G25" s="10">
        <f t="shared" si="0"/>
        <v>2</v>
      </c>
      <c r="H25" s="11">
        <v>0</v>
      </c>
      <c r="I25" s="11">
        <v>1</v>
      </c>
      <c r="J25" s="11">
        <v>0</v>
      </c>
      <c r="K25" s="11">
        <v>1</v>
      </c>
      <c r="L25" s="11">
        <v>4</v>
      </c>
      <c r="M25" s="11">
        <v>7</v>
      </c>
      <c r="N25" s="11">
        <v>1</v>
      </c>
      <c r="O25" s="11">
        <v>1</v>
      </c>
      <c r="P25" s="11">
        <v>2</v>
      </c>
      <c r="Q25" s="8">
        <v>1</v>
      </c>
    </row>
    <row r="26" spans="1:30" x14ac:dyDescent="0.25">
      <c r="A26" s="7" t="s">
        <v>39</v>
      </c>
      <c r="B26" s="8">
        <v>15</v>
      </c>
      <c r="C26" s="8">
        <v>681</v>
      </c>
      <c r="D26" s="9">
        <f t="shared" si="1"/>
        <v>2092</v>
      </c>
      <c r="E26" s="8">
        <v>1088</v>
      </c>
      <c r="F26" s="8">
        <v>1004</v>
      </c>
      <c r="G26" s="10">
        <f t="shared" si="0"/>
        <v>8</v>
      </c>
      <c r="H26" s="11">
        <v>0</v>
      </c>
      <c r="I26" s="11">
        <v>2</v>
      </c>
      <c r="J26" s="11">
        <v>2</v>
      </c>
      <c r="K26" s="11">
        <v>4</v>
      </c>
      <c r="L26" s="11">
        <v>4</v>
      </c>
      <c r="M26" s="11">
        <v>4</v>
      </c>
      <c r="N26" s="11">
        <v>1</v>
      </c>
      <c r="O26" s="11">
        <v>1</v>
      </c>
      <c r="P26" s="11">
        <v>0</v>
      </c>
      <c r="Q26" s="8">
        <v>0</v>
      </c>
    </row>
    <row r="27" spans="1:30" x14ac:dyDescent="0.25">
      <c r="A27" s="7" t="s">
        <v>40</v>
      </c>
      <c r="B27" s="8">
        <v>19</v>
      </c>
      <c r="C27" s="8">
        <v>737</v>
      </c>
      <c r="D27" s="9">
        <f t="shared" si="1"/>
        <v>2201</v>
      </c>
      <c r="E27" s="8">
        <v>1179</v>
      </c>
      <c r="F27" s="8">
        <v>1022</v>
      </c>
      <c r="G27" s="10">
        <f t="shared" si="0"/>
        <v>4</v>
      </c>
      <c r="H27" s="11">
        <v>1</v>
      </c>
      <c r="I27" s="11">
        <v>1</v>
      </c>
      <c r="J27" s="11">
        <v>1</v>
      </c>
      <c r="K27" s="11">
        <v>1</v>
      </c>
      <c r="L27" s="11">
        <v>5</v>
      </c>
      <c r="M27" s="11">
        <v>6</v>
      </c>
      <c r="N27" s="11">
        <v>1</v>
      </c>
      <c r="O27" s="11">
        <v>0</v>
      </c>
      <c r="P27" s="11">
        <v>1</v>
      </c>
      <c r="Q27" s="8">
        <v>0</v>
      </c>
    </row>
    <row r="28" spans="1:30" x14ac:dyDescent="0.25">
      <c r="A28" s="7" t="s">
        <v>41</v>
      </c>
      <c r="B28" s="8">
        <v>16</v>
      </c>
      <c r="C28" s="8">
        <v>539</v>
      </c>
      <c r="D28" s="9">
        <f t="shared" si="1"/>
        <v>1629</v>
      </c>
      <c r="E28" s="8">
        <v>876</v>
      </c>
      <c r="F28" s="8">
        <v>753</v>
      </c>
      <c r="G28" s="10">
        <f t="shared" si="0"/>
        <v>13</v>
      </c>
      <c r="H28" s="11">
        <v>3</v>
      </c>
      <c r="I28" s="11">
        <v>3</v>
      </c>
      <c r="J28" s="11">
        <v>2</v>
      </c>
      <c r="K28" s="11">
        <v>5</v>
      </c>
      <c r="L28" s="11">
        <v>6</v>
      </c>
      <c r="M28" s="11">
        <v>4</v>
      </c>
      <c r="N28" s="11">
        <v>2</v>
      </c>
      <c r="O28" s="11">
        <v>1</v>
      </c>
      <c r="P28" s="11">
        <v>1</v>
      </c>
      <c r="Q28" s="8">
        <v>0</v>
      </c>
    </row>
    <row r="29" spans="1:30" x14ac:dyDescent="0.25">
      <c r="A29" s="7" t="s">
        <v>42</v>
      </c>
      <c r="B29" s="8">
        <v>20</v>
      </c>
      <c r="C29" s="8">
        <v>670</v>
      </c>
      <c r="D29" s="9">
        <f t="shared" si="1"/>
        <v>2081</v>
      </c>
      <c r="E29" s="8">
        <v>1071</v>
      </c>
      <c r="F29" s="8">
        <v>1010</v>
      </c>
      <c r="G29" s="10">
        <f t="shared" si="0"/>
        <v>9</v>
      </c>
      <c r="H29" s="11">
        <v>3</v>
      </c>
      <c r="I29" s="11">
        <v>2</v>
      </c>
      <c r="J29" s="11">
        <v>1</v>
      </c>
      <c r="K29" s="11">
        <v>3</v>
      </c>
      <c r="L29" s="11">
        <v>5</v>
      </c>
      <c r="M29" s="11">
        <v>8</v>
      </c>
      <c r="N29" s="11">
        <v>1</v>
      </c>
      <c r="O29" s="11">
        <v>0</v>
      </c>
      <c r="P29" s="11">
        <v>2</v>
      </c>
      <c r="Q29" s="8">
        <v>0</v>
      </c>
    </row>
    <row r="30" spans="1:30" x14ac:dyDescent="0.25">
      <c r="A30" s="7" t="s">
        <v>43</v>
      </c>
      <c r="B30" s="8">
        <v>16</v>
      </c>
      <c r="C30" s="8">
        <v>644</v>
      </c>
      <c r="D30" s="9">
        <f t="shared" si="1"/>
        <v>1734</v>
      </c>
      <c r="E30" s="8">
        <v>910</v>
      </c>
      <c r="F30" s="8">
        <v>824</v>
      </c>
      <c r="G30" s="10">
        <f t="shared" si="0"/>
        <v>13</v>
      </c>
      <c r="H30" s="11">
        <v>2</v>
      </c>
      <c r="I30" s="11">
        <v>4</v>
      </c>
      <c r="J30" s="11">
        <v>2</v>
      </c>
      <c r="K30" s="11">
        <v>5</v>
      </c>
      <c r="L30" s="11">
        <v>8</v>
      </c>
      <c r="M30" s="11">
        <v>10</v>
      </c>
      <c r="N30" s="11">
        <v>3</v>
      </c>
      <c r="O30" s="11">
        <v>1</v>
      </c>
      <c r="P30" s="11">
        <v>2</v>
      </c>
      <c r="Q30" s="8">
        <v>0</v>
      </c>
    </row>
    <row r="31" spans="1:30" s="14" customFormat="1" x14ac:dyDescent="0.25">
      <c r="A31" s="12" t="s">
        <v>44</v>
      </c>
      <c r="B31" s="13">
        <f>SUM(B12:B30)</f>
        <v>382</v>
      </c>
      <c r="C31" s="13">
        <f>SUM(C12:C30)</f>
        <v>14547</v>
      </c>
      <c r="D31" s="13">
        <f>SUM(E31:F31)</f>
        <v>40853</v>
      </c>
      <c r="E31" s="13">
        <f t="shared" ref="E31:Q31" si="2">SUM(E12:E30)</f>
        <v>21434</v>
      </c>
      <c r="F31" s="13">
        <f t="shared" si="2"/>
        <v>19419</v>
      </c>
      <c r="G31" s="13">
        <f t="shared" si="2"/>
        <v>162</v>
      </c>
      <c r="H31" s="13">
        <f t="shared" si="2"/>
        <v>23</v>
      </c>
      <c r="I31" s="13">
        <f t="shared" si="2"/>
        <v>40</v>
      </c>
      <c r="J31" s="13">
        <f t="shared" si="2"/>
        <v>42</v>
      </c>
      <c r="K31" s="13">
        <f t="shared" si="2"/>
        <v>57</v>
      </c>
      <c r="L31" s="13">
        <f t="shared" si="2"/>
        <v>68</v>
      </c>
      <c r="M31" s="13">
        <f t="shared" si="2"/>
        <v>79</v>
      </c>
      <c r="N31" s="13">
        <f t="shared" si="2"/>
        <v>33</v>
      </c>
      <c r="O31" s="13">
        <f t="shared" si="2"/>
        <v>36</v>
      </c>
      <c r="P31" s="13">
        <f t="shared" si="2"/>
        <v>19</v>
      </c>
      <c r="Q31" s="13">
        <f t="shared" si="2"/>
        <v>3</v>
      </c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</row>
  </sheetData>
  <mergeCells count="20">
    <mergeCell ref="N10:N11"/>
    <mergeCell ref="O10:O11"/>
    <mergeCell ref="P10:P11"/>
    <mergeCell ref="Q10:Q11"/>
    <mergeCell ref="A7:Q7"/>
    <mergeCell ref="A8:Q8"/>
    <mergeCell ref="A9:Q9"/>
    <mergeCell ref="A10:A11"/>
    <mergeCell ref="B10:B11"/>
    <mergeCell ref="C10:C11"/>
    <mergeCell ref="E10:E11"/>
    <mergeCell ref="F10:F11"/>
    <mergeCell ref="L10:L11"/>
    <mergeCell ref="M10:M11"/>
    <mergeCell ref="A6:Q6"/>
    <mergeCell ref="A1:Q1"/>
    <mergeCell ref="A2:Q2"/>
    <mergeCell ref="A3:Q3"/>
    <mergeCell ref="A4:Q4"/>
    <mergeCell ref="A5:Q5"/>
  </mergeCells>
  <phoneticPr fontId="6" type="noConversion"/>
  <printOptions horizontalCentered="1"/>
  <pageMargins left="0.35433070866141736" right="0.35433070866141736" top="0.19685039370078741" bottom="0" header="0.31496062992125984" footer="0.31496062992125984"/>
  <pageSetup paperSize="9" fitToWidth="0" fitToHeight="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1"/>
  <sheetViews>
    <sheetView tabSelected="1" workbookViewId="0">
      <selection activeCell="A2" sqref="A2:XFD9"/>
    </sheetView>
  </sheetViews>
  <sheetFormatPr defaultRowHeight="16.5" x14ac:dyDescent="0.25"/>
  <cols>
    <col min="1" max="1" width="8.875" style="15" customWidth="1"/>
    <col min="2" max="2" width="6.5" customWidth="1"/>
    <col min="3" max="3" width="7.375" customWidth="1"/>
    <col min="4" max="4" width="8.875" customWidth="1"/>
    <col min="5" max="5" width="7.5" customWidth="1"/>
    <col min="6" max="6" width="6.875" customWidth="1"/>
    <col min="7" max="7" width="8.875" customWidth="1"/>
    <col min="8" max="11" width="6.375" bestFit="1" customWidth="1"/>
    <col min="12" max="15" width="5.5" bestFit="1" customWidth="1"/>
    <col min="16" max="17" width="4.75" bestFit="1" customWidth="1"/>
    <col min="18" max="30" width="8.875" style="1" customWidth="1"/>
    <col min="31" max="31" width="8.875" customWidth="1"/>
  </cols>
  <sheetData>
    <row r="1" spans="1:30" ht="30" customHeight="1" x14ac:dyDescent="0.2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30" ht="25.5" x14ac:dyDescent="0.25">
      <c r="A2" s="18" t="s">
        <v>113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30" ht="19.5" x14ac:dyDescent="0.25">
      <c r="A3" s="16" t="s">
        <v>114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1:30" ht="19.5" x14ac:dyDescent="0.25">
      <c r="A4" s="16" t="s">
        <v>108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1:30" ht="19.5" x14ac:dyDescent="0.25">
      <c r="A5" s="16" t="s">
        <v>115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</row>
    <row r="6" spans="1:30" ht="19.5" x14ac:dyDescent="0.25">
      <c r="A6" s="16" t="s">
        <v>116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</row>
    <row r="7" spans="1:30" ht="19.5" x14ac:dyDescent="0.25">
      <c r="A7" s="16" t="s">
        <v>117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</row>
    <row r="8" spans="1:30" ht="19.5" x14ac:dyDescent="0.25">
      <c r="A8" s="16" t="s">
        <v>118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</row>
    <row r="9" spans="1:30" ht="19.5" x14ac:dyDescent="0.25">
      <c r="A9" s="16" t="s">
        <v>119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</row>
    <row r="10" spans="1:30" s="4" customFormat="1" ht="17.45" customHeight="1" x14ac:dyDescent="0.25">
      <c r="A10" s="21" t="s">
        <v>9</v>
      </c>
      <c r="B10" s="19" t="s">
        <v>10</v>
      </c>
      <c r="C10" s="19" t="s">
        <v>11</v>
      </c>
      <c r="D10" s="2" t="s">
        <v>12</v>
      </c>
      <c r="E10" s="19" t="s">
        <v>13</v>
      </c>
      <c r="F10" s="19" t="s">
        <v>14</v>
      </c>
      <c r="G10" s="3" t="s">
        <v>15</v>
      </c>
      <c r="H10" s="3" t="s">
        <v>16</v>
      </c>
      <c r="I10" s="3" t="s">
        <v>16</v>
      </c>
      <c r="J10" s="3" t="s">
        <v>17</v>
      </c>
      <c r="K10" s="3" t="s">
        <v>17</v>
      </c>
      <c r="L10" s="19" t="s">
        <v>18</v>
      </c>
      <c r="M10" s="19" t="s">
        <v>19</v>
      </c>
      <c r="N10" s="19" t="s">
        <v>20</v>
      </c>
      <c r="O10" s="19" t="s">
        <v>21</v>
      </c>
      <c r="P10" s="20" t="s">
        <v>121</v>
      </c>
      <c r="Q10" s="20" t="s">
        <v>123</v>
      </c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30" s="4" customFormat="1" x14ac:dyDescent="0.25">
      <c r="A11" s="21"/>
      <c r="B11" s="19"/>
      <c r="C11" s="19"/>
      <c r="D11" s="5" t="s">
        <v>22</v>
      </c>
      <c r="E11" s="19"/>
      <c r="F11" s="19"/>
      <c r="G11" s="6" t="s">
        <v>22</v>
      </c>
      <c r="H11" s="6" t="s">
        <v>23</v>
      </c>
      <c r="I11" s="6" t="s">
        <v>24</v>
      </c>
      <c r="J11" s="6" t="s">
        <v>23</v>
      </c>
      <c r="K11" s="6" t="s">
        <v>24</v>
      </c>
      <c r="L11" s="19"/>
      <c r="M11" s="19"/>
      <c r="N11" s="19"/>
      <c r="O11" s="19"/>
      <c r="P11" s="21"/>
      <c r="Q11" s="2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30" x14ac:dyDescent="0.25">
      <c r="A12" s="7" t="s">
        <v>25</v>
      </c>
      <c r="B12" s="8">
        <v>24</v>
      </c>
      <c r="C12" s="8">
        <v>1077</v>
      </c>
      <c r="D12" s="9">
        <f>E12+F12</f>
        <v>2977</v>
      </c>
      <c r="E12" s="8">
        <v>1557</v>
      </c>
      <c r="F12" s="8">
        <v>1420</v>
      </c>
      <c r="G12" s="10">
        <f t="shared" ref="G12:G30" si="0">H12+I12+J12+K12</f>
        <v>3</v>
      </c>
      <c r="H12" s="11">
        <v>0</v>
      </c>
      <c r="I12" s="11">
        <v>1</v>
      </c>
      <c r="J12" s="11">
        <v>1</v>
      </c>
      <c r="K12" s="11">
        <v>1</v>
      </c>
      <c r="L12" s="11">
        <v>1</v>
      </c>
      <c r="M12" s="11">
        <v>6</v>
      </c>
      <c r="N12" s="11">
        <v>0</v>
      </c>
      <c r="O12" s="11">
        <v>4</v>
      </c>
      <c r="P12" s="11">
        <v>2</v>
      </c>
      <c r="Q12" s="8">
        <v>1</v>
      </c>
    </row>
    <row r="13" spans="1:30" x14ac:dyDescent="0.25">
      <c r="A13" s="7" t="s">
        <v>26</v>
      </c>
      <c r="B13" s="8">
        <v>19</v>
      </c>
      <c r="C13" s="8">
        <v>1045</v>
      </c>
      <c r="D13" s="9">
        <f t="shared" ref="D13:D30" si="1">E13+F13</f>
        <v>2733</v>
      </c>
      <c r="E13" s="8">
        <v>1426</v>
      </c>
      <c r="F13" s="8">
        <v>1307</v>
      </c>
      <c r="G13" s="10">
        <f t="shared" si="0"/>
        <v>7</v>
      </c>
      <c r="H13" s="11">
        <v>0</v>
      </c>
      <c r="I13" s="11">
        <v>2</v>
      </c>
      <c r="J13" s="11">
        <v>2</v>
      </c>
      <c r="K13" s="11">
        <v>3</v>
      </c>
      <c r="L13" s="11">
        <v>2</v>
      </c>
      <c r="M13" s="11">
        <v>3</v>
      </c>
      <c r="N13" s="11">
        <v>0</v>
      </c>
      <c r="O13" s="11">
        <v>2</v>
      </c>
      <c r="P13" s="11">
        <v>0</v>
      </c>
      <c r="Q13" s="8">
        <v>0</v>
      </c>
    </row>
    <row r="14" spans="1:30" x14ac:dyDescent="0.25">
      <c r="A14" s="7" t="s">
        <v>27</v>
      </c>
      <c r="B14" s="8">
        <v>23</v>
      </c>
      <c r="C14" s="8">
        <v>1019</v>
      </c>
      <c r="D14" s="9">
        <f t="shared" si="1"/>
        <v>2956</v>
      </c>
      <c r="E14" s="8">
        <v>1541</v>
      </c>
      <c r="F14" s="8">
        <v>1415</v>
      </c>
      <c r="G14" s="10">
        <f t="shared" si="0"/>
        <v>10</v>
      </c>
      <c r="H14" s="11">
        <v>0</v>
      </c>
      <c r="I14" s="11">
        <v>3</v>
      </c>
      <c r="J14" s="11">
        <v>3</v>
      </c>
      <c r="K14" s="11">
        <v>4</v>
      </c>
      <c r="L14" s="11">
        <v>3</v>
      </c>
      <c r="M14" s="11">
        <v>1</v>
      </c>
      <c r="N14" s="11">
        <v>1</v>
      </c>
      <c r="O14" s="11">
        <v>3</v>
      </c>
      <c r="P14" s="11">
        <v>0</v>
      </c>
      <c r="Q14" s="8">
        <v>1</v>
      </c>
    </row>
    <row r="15" spans="1:30" x14ac:dyDescent="0.25">
      <c r="A15" s="7" t="s">
        <v>28</v>
      </c>
      <c r="B15" s="8">
        <v>24</v>
      </c>
      <c r="C15" s="8">
        <v>794</v>
      </c>
      <c r="D15" s="9">
        <f t="shared" si="1"/>
        <v>2426</v>
      </c>
      <c r="E15" s="8">
        <v>1276</v>
      </c>
      <c r="F15" s="8">
        <v>1150</v>
      </c>
      <c r="G15" s="10">
        <f t="shared" si="0"/>
        <v>11</v>
      </c>
      <c r="H15" s="11">
        <v>2</v>
      </c>
      <c r="I15" s="11">
        <v>4</v>
      </c>
      <c r="J15" s="11">
        <v>1</v>
      </c>
      <c r="K15" s="11">
        <v>4</v>
      </c>
      <c r="L15" s="11">
        <v>2</v>
      </c>
      <c r="M15" s="11">
        <v>2</v>
      </c>
      <c r="N15" s="11">
        <v>1</v>
      </c>
      <c r="O15" s="11">
        <v>2</v>
      </c>
      <c r="P15" s="11">
        <v>1</v>
      </c>
      <c r="Q15" s="8">
        <v>0</v>
      </c>
    </row>
    <row r="16" spans="1:30" x14ac:dyDescent="0.25">
      <c r="A16" s="7" t="s">
        <v>29</v>
      </c>
      <c r="B16" s="8">
        <v>16</v>
      </c>
      <c r="C16" s="8">
        <v>580</v>
      </c>
      <c r="D16" s="9">
        <f t="shared" si="1"/>
        <v>1786</v>
      </c>
      <c r="E16" s="8">
        <v>932</v>
      </c>
      <c r="F16" s="8">
        <v>854</v>
      </c>
      <c r="G16" s="10">
        <f t="shared" si="0"/>
        <v>7</v>
      </c>
      <c r="H16" s="11">
        <v>3</v>
      </c>
      <c r="I16" s="11">
        <v>1</v>
      </c>
      <c r="J16" s="11">
        <v>1</v>
      </c>
      <c r="K16" s="11">
        <v>2</v>
      </c>
      <c r="L16" s="11">
        <v>1</v>
      </c>
      <c r="M16" s="11">
        <v>3</v>
      </c>
      <c r="N16" s="11">
        <v>0</v>
      </c>
      <c r="O16" s="11">
        <v>4</v>
      </c>
      <c r="P16" s="11">
        <v>2</v>
      </c>
      <c r="Q16" s="8">
        <v>0</v>
      </c>
    </row>
    <row r="17" spans="1:30" x14ac:dyDescent="0.25">
      <c r="A17" s="7" t="s">
        <v>30</v>
      </c>
      <c r="B17" s="8">
        <v>22</v>
      </c>
      <c r="C17" s="8">
        <v>877</v>
      </c>
      <c r="D17" s="9">
        <f t="shared" si="1"/>
        <v>2455</v>
      </c>
      <c r="E17" s="8">
        <v>1300</v>
      </c>
      <c r="F17" s="8">
        <v>1155</v>
      </c>
      <c r="G17" s="10">
        <f t="shared" si="0"/>
        <v>11</v>
      </c>
      <c r="H17" s="11">
        <v>0</v>
      </c>
      <c r="I17" s="11">
        <v>2</v>
      </c>
      <c r="J17" s="11">
        <v>5</v>
      </c>
      <c r="K17" s="11">
        <v>4</v>
      </c>
      <c r="L17" s="11">
        <v>2</v>
      </c>
      <c r="M17" s="11">
        <v>4</v>
      </c>
      <c r="N17" s="11">
        <v>1</v>
      </c>
      <c r="O17" s="11">
        <v>2</v>
      </c>
      <c r="P17" s="11">
        <v>1</v>
      </c>
      <c r="Q17" s="8">
        <v>1</v>
      </c>
    </row>
    <row r="18" spans="1:30" x14ac:dyDescent="0.25">
      <c r="A18" s="7" t="s">
        <v>31</v>
      </c>
      <c r="B18" s="8">
        <v>21</v>
      </c>
      <c r="C18" s="8">
        <v>978</v>
      </c>
      <c r="D18" s="9">
        <f t="shared" si="1"/>
        <v>2891</v>
      </c>
      <c r="E18" s="8">
        <v>1506</v>
      </c>
      <c r="F18" s="8">
        <v>1385</v>
      </c>
      <c r="G18" s="10">
        <f t="shared" si="0"/>
        <v>4</v>
      </c>
      <c r="H18" s="11">
        <v>0</v>
      </c>
      <c r="I18" s="11">
        <v>1</v>
      </c>
      <c r="J18" s="11">
        <v>1</v>
      </c>
      <c r="K18" s="11">
        <v>2</v>
      </c>
      <c r="L18" s="11">
        <v>4</v>
      </c>
      <c r="M18" s="11">
        <v>2</v>
      </c>
      <c r="N18" s="11">
        <v>2</v>
      </c>
      <c r="O18" s="11">
        <v>2</v>
      </c>
      <c r="P18" s="11">
        <v>2</v>
      </c>
      <c r="Q18" s="8">
        <v>0</v>
      </c>
    </row>
    <row r="19" spans="1:30" x14ac:dyDescent="0.25">
      <c r="A19" s="7" t="s">
        <v>32</v>
      </c>
      <c r="B19" s="8">
        <v>19</v>
      </c>
      <c r="C19" s="8">
        <v>687</v>
      </c>
      <c r="D19" s="9">
        <f t="shared" si="1"/>
        <v>1718</v>
      </c>
      <c r="E19" s="8">
        <v>936</v>
      </c>
      <c r="F19" s="8">
        <v>782</v>
      </c>
      <c r="G19" s="10">
        <f t="shared" si="0"/>
        <v>8</v>
      </c>
      <c r="H19" s="11">
        <v>1</v>
      </c>
      <c r="I19" s="11">
        <v>2</v>
      </c>
      <c r="J19" s="11">
        <v>4</v>
      </c>
      <c r="K19" s="11">
        <v>1</v>
      </c>
      <c r="L19" s="11">
        <v>5</v>
      </c>
      <c r="M19" s="11">
        <v>4</v>
      </c>
      <c r="N19" s="11">
        <v>1</v>
      </c>
      <c r="O19" s="11">
        <v>5</v>
      </c>
      <c r="P19" s="11">
        <v>1</v>
      </c>
      <c r="Q19" s="8">
        <v>1</v>
      </c>
    </row>
    <row r="20" spans="1:30" x14ac:dyDescent="0.25">
      <c r="A20" s="7" t="s">
        <v>33</v>
      </c>
      <c r="B20" s="8">
        <v>16</v>
      </c>
      <c r="C20" s="8">
        <v>552</v>
      </c>
      <c r="D20" s="9">
        <f t="shared" si="1"/>
        <v>1588</v>
      </c>
      <c r="E20" s="8">
        <v>849</v>
      </c>
      <c r="F20" s="8">
        <v>739</v>
      </c>
      <c r="G20" s="10">
        <f t="shared" si="0"/>
        <v>10</v>
      </c>
      <c r="H20" s="11">
        <v>5</v>
      </c>
      <c r="I20" s="11">
        <v>2</v>
      </c>
      <c r="J20" s="11">
        <v>1</v>
      </c>
      <c r="K20" s="11">
        <v>2</v>
      </c>
      <c r="L20" s="11">
        <v>4</v>
      </c>
      <c r="M20" s="11">
        <v>3</v>
      </c>
      <c r="N20" s="11">
        <v>0</v>
      </c>
      <c r="O20" s="11">
        <v>3</v>
      </c>
      <c r="P20" s="11">
        <v>0</v>
      </c>
      <c r="Q20" s="8">
        <v>0</v>
      </c>
    </row>
    <row r="21" spans="1:30" x14ac:dyDescent="0.25">
      <c r="A21" s="7" t="s">
        <v>34</v>
      </c>
      <c r="B21" s="8">
        <v>17</v>
      </c>
      <c r="C21" s="8">
        <v>522</v>
      </c>
      <c r="D21" s="9">
        <f t="shared" si="1"/>
        <v>1365</v>
      </c>
      <c r="E21" s="8">
        <v>745</v>
      </c>
      <c r="F21" s="8">
        <v>620</v>
      </c>
      <c r="G21" s="10">
        <f t="shared" si="0"/>
        <v>17</v>
      </c>
      <c r="H21" s="11">
        <v>3</v>
      </c>
      <c r="I21" s="11">
        <v>5</v>
      </c>
      <c r="J21" s="11">
        <v>5</v>
      </c>
      <c r="K21" s="11">
        <v>4</v>
      </c>
      <c r="L21" s="11">
        <v>3</v>
      </c>
      <c r="M21" s="11">
        <v>3</v>
      </c>
      <c r="N21" s="11">
        <v>1</v>
      </c>
      <c r="O21" s="11">
        <v>2</v>
      </c>
      <c r="P21" s="11">
        <v>1</v>
      </c>
      <c r="Q21" s="8">
        <v>1</v>
      </c>
    </row>
    <row r="22" spans="1:30" x14ac:dyDescent="0.25">
      <c r="A22" s="7" t="s">
        <v>35</v>
      </c>
      <c r="B22" s="8">
        <v>18</v>
      </c>
      <c r="C22" s="8">
        <v>870</v>
      </c>
      <c r="D22" s="9">
        <f t="shared" si="1"/>
        <v>2381</v>
      </c>
      <c r="E22" s="8">
        <v>1193</v>
      </c>
      <c r="F22" s="8">
        <v>1188</v>
      </c>
      <c r="G22" s="10">
        <f t="shared" si="0"/>
        <v>7</v>
      </c>
      <c r="H22" s="11">
        <v>0</v>
      </c>
      <c r="I22" s="11">
        <v>1</v>
      </c>
      <c r="J22" s="11">
        <v>3</v>
      </c>
      <c r="K22" s="11">
        <v>3</v>
      </c>
      <c r="L22" s="11">
        <v>2</v>
      </c>
      <c r="M22" s="11">
        <v>4</v>
      </c>
      <c r="N22" s="11">
        <v>0</v>
      </c>
      <c r="O22" s="11">
        <v>1</v>
      </c>
      <c r="P22" s="11">
        <v>0</v>
      </c>
      <c r="Q22" s="8">
        <v>0</v>
      </c>
    </row>
    <row r="23" spans="1:30" x14ac:dyDescent="0.25">
      <c r="A23" s="7" t="s">
        <v>36</v>
      </c>
      <c r="B23" s="8">
        <v>27</v>
      </c>
      <c r="C23" s="8">
        <v>563</v>
      </c>
      <c r="D23" s="9">
        <f t="shared" si="1"/>
        <v>1451</v>
      </c>
      <c r="E23" s="8">
        <v>771</v>
      </c>
      <c r="F23" s="8">
        <v>680</v>
      </c>
      <c r="G23" s="10">
        <f t="shared" si="0"/>
        <v>8</v>
      </c>
      <c r="H23" s="11">
        <v>0</v>
      </c>
      <c r="I23" s="11">
        <v>1</v>
      </c>
      <c r="J23" s="11">
        <v>3</v>
      </c>
      <c r="K23" s="11">
        <v>4</v>
      </c>
      <c r="L23" s="11">
        <v>4</v>
      </c>
      <c r="M23" s="11">
        <v>3</v>
      </c>
      <c r="N23" s="11">
        <v>0</v>
      </c>
      <c r="O23" s="11">
        <v>3</v>
      </c>
      <c r="P23" s="11">
        <v>1</v>
      </c>
      <c r="Q23" s="8">
        <v>1</v>
      </c>
    </row>
    <row r="24" spans="1:30" x14ac:dyDescent="0.25">
      <c r="A24" s="7" t="s">
        <v>37</v>
      </c>
      <c r="B24" s="8">
        <v>19</v>
      </c>
      <c r="C24" s="8">
        <v>677</v>
      </c>
      <c r="D24" s="9">
        <f t="shared" si="1"/>
        <v>1774</v>
      </c>
      <c r="E24" s="8">
        <v>925</v>
      </c>
      <c r="F24" s="8">
        <v>849</v>
      </c>
      <c r="G24" s="10">
        <f t="shared" si="0"/>
        <v>10</v>
      </c>
      <c r="H24" s="11">
        <v>0</v>
      </c>
      <c r="I24" s="11">
        <v>2</v>
      </c>
      <c r="J24" s="11">
        <v>4</v>
      </c>
      <c r="K24" s="11">
        <v>4</v>
      </c>
      <c r="L24" s="11">
        <v>3</v>
      </c>
      <c r="M24" s="11">
        <v>2</v>
      </c>
      <c r="N24" s="11">
        <v>1</v>
      </c>
      <c r="O24" s="11">
        <v>2</v>
      </c>
      <c r="P24" s="11">
        <v>1</v>
      </c>
      <c r="Q24" s="8">
        <v>0</v>
      </c>
    </row>
    <row r="25" spans="1:30" x14ac:dyDescent="0.25">
      <c r="A25" s="7" t="s">
        <v>38</v>
      </c>
      <c r="B25" s="8">
        <v>31</v>
      </c>
      <c r="C25" s="8">
        <v>1040</v>
      </c>
      <c r="D25" s="9">
        <f t="shared" si="1"/>
        <v>2598</v>
      </c>
      <c r="E25" s="8">
        <v>1344</v>
      </c>
      <c r="F25" s="8">
        <v>1254</v>
      </c>
      <c r="G25" s="10">
        <f t="shared" si="0"/>
        <v>2</v>
      </c>
      <c r="H25" s="11">
        <v>0</v>
      </c>
      <c r="I25" s="11">
        <v>1</v>
      </c>
      <c r="J25" s="11">
        <v>0</v>
      </c>
      <c r="K25" s="11">
        <v>1</v>
      </c>
      <c r="L25" s="11">
        <v>4</v>
      </c>
      <c r="M25" s="11">
        <v>5</v>
      </c>
      <c r="N25" s="11">
        <v>0</v>
      </c>
      <c r="O25" s="11">
        <v>3</v>
      </c>
      <c r="P25" s="11">
        <v>2</v>
      </c>
      <c r="Q25" s="8">
        <v>1</v>
      </c>
    </row>
    <row r="26" spans="1:30" x14ac:dyDescent="0.25">
      <c r="A26" s="7" t="s">
        <v>39</v>
      </c>
      <c r="B26" s="8">
        <v>15</v>
      </c>
      <c r="C26" s="8">
        <v>680</v>
      </c>
      <c r="D26" s="9">
        <f t="shared" si="1"/>
        <v>2089</v>
      </c>
      <c r="E26" s="8">
        <v>1085</v>
      </c>
      <c r="F26" s="8">
        <v>1004</v>
      </c>
      <c r="G26" s="10">
        <f t="shared" si="0"/>
        <v>8</v>
      </c>
      <c r="H26" s="11">
        <v>0</v>
      </c>
      <c r="I26" s="11">
        <v>2</v>
      </c>
      <c r="J26" s="11">
        <v>2</v>
      </c>
      <c r="K26" s="11">
        <v>4</v>
      </c>
      <c r="L26" s="11">
        <v>4</v>
      </c>
      <c r="M26" s="11">
        <v>4</v>
      </c>
      <c r="N26" s="11">
        <v>1</v>
      </c>
      <c r="O26" s="11">
        <v>2</v>
      </c>
      <c r="P26" s="11">
        <v>0</v>
      </c>
      <c r="Q26" s="8">
        <v>0</v>
      </c>
    </row>
    <row r="27" spans="1:30" x14ac:dyDescent="0.25">
      <c r="A27" s="7" t="s">
        <v>40</v>
      </c>
      <c r="B27" s="8">
        <v>19</v>
      </c>
      <c r="C27" s="8">
        <v>736</v>
      </c>
      <c r="D27" s="9">
        <f t="shared" si="1"/>
        <v>2197</v>
      </c>
      <c r="E27" s="8">
        <v>1175</v>
      </c>
      <c r="F27" s="8">
        <v>1022</v>
      </c>
      <c r="G27" s="10">
        <f t="shared" si="0"/>
        <v>4</v>
      </c>
      <c r="H27" s="11">
        <v>1</v>
      </c>
      <c r="I27" s="11">
        <v>1</v>
      </c>
      <c r="J27" s="11">
        <v>1</v>
      </c>
      <c r="K27" s="11">
        <v>1</v>
      </c>
      <c r="L27" s="11">
        <v>5</v>
      </c>
      <c r="M27" s="11">
        <v>6</v>
      </c>
      <c r="N27" s="11">
        <v>0</v>
      </c>
      <c r="O27" s="11">
        <v>1</v>
      </c>
      <c r="P27" s="11">
        <v>1</v>
      </c>
      <c r="Q27" s="8">
        <v>0</v>
      </c>
    </row>
    <row r="28" spans="1:30" x14ac:dyDescent="0.25">
      <c r="A28" s="7" t="s">
        <v>41</v>
      </c>
      <c r="B28" s="8">
        <v>16</v>
      </c>
      <c r="C28" s="8">
        <v>538</v>
      </c>
      <c r="D28" s="9">
        <f t="shared" si="1"/>
        <v>1620</v>
      </c>
      <c r="E28" s="8">
        <v>871</v>
      </c>
      <c r="F28" s="8">
        <v>749</v>
      </c>
      <c r="G28" s="10">
        <f t="shared" si="0"/>
        <v>13</v>
      </c>
      <c r="H28" s="11">
        <v>3</v>
      </c>
      <c r="I28" s="11">
        <v>3</v>
      </c>
      <c r="J28" s="11">
        <v>2</v>
      </c>
      <c r="K28" s="11">
        <v>5</v>
      </c>
      <c r="L28" s="11">
        <v>6</v>
      </c>
      <c r="M28" s="11">
        <v>4</v>
      </c>
      <c r="N28" s="11">
        <v>1</v>
      </c>
      <c r="O28" s="11">
        <v>3</v>
      </c>
      <c r="P28" s="11">
        <v>0</v>
      </c>
      <c r="Q28" s="8">
        <v>0</v>
      </c>
    </row>
    <row r="29" spans="1:30" x14ac:dyDescent="0.25">
      <c r="A29" s="7" t="s">
        <v>42</v>
      </c>
      <c r="B29" s="8">
        <v>20</v>
      </c>
      <c r="C29" s="8">
        <v>671</v>
      </c>
      <c r="D29" s="9">
        <f t="shared" si="1"/>
        <v>2074</v>
      </c>
      <c r="E29" s="8">
        <v>1067</v>
      </c>
      <c r="F29" s="8">
        <v>1007</v>
      </c>
      <c r="G29" s="10">
        <f t="shared" si="0"/>
        <v>9</v>
      </c>
      <c r="H29" s="11">
        <v>3</v>
      </c>
      <c r="I29" s="11">
        <v>2</v>
      </c>
      <c r="J29" s="11">
        <v>1</v>
      </c>
      <c r="K29" s="11">
        <v>3</v>
      </c>
      <c r="L29" s="11">
        <v>5</v>
      </c>
      <c r="M29" s="11">
        <v>8</v>
      </c>
      <c r="N29" s="11">
        <v>2</v>
      </c>
      <c r="O29" s="11">
        <v>2</v>
      </c>
      <c r="P29" s="11">
        <v>2</v>
      </c>
      <c r="Q29" s="8">
        <v>0</v>
      </c>
    </row>
    <row r="30" spans="1:30" x14ac:dyDescent="0.25">
      <c r="A30" s="7" t="s">
        <v>43</v>
      </c>
      <c r="B30" s="8">
        <v>16</v>
      </c>
      <c r="C30" s="8">
        <v>646</v>
      </c>
      <c r="D30" s="9">
        <f t="shared" si="1"/>
        <v>1731</v>
      </c>
      <c r="E30" s="8">
        <v>911</v>
      </c>
      <c r="F30" s="8">
        <v>820</v>
      </c>
      <c r="G30" s="10">
        <f t="shared" si="0"/>
        <v>13</v>
      </c>
      <c r="H30" s="11">
        <v>2</v>
      </c>
      <c r="I30" s="11">
        <v>4</v>
      </c>
      <c r="J30" s="11">
        <v>2</v>
      </c>
      <c r="K30" s="11">
        <v>5</v>
      </c>
      <c r="L30" s="11">
        <v>7</v>
      </c>
      <c r="M30" s="11">
        <v>7</v>
      </c>
      <c r="N30" s="11">
        <v>0</v>
      </c>
      <c r="O30" s="11">
        <v>2</v>
      </c>
      <c r="P30" s="11">
        <v>3</v>
      </c>
      <c r="Q30" s="8">
        <v>0</v>
      </c>
    </row>
    <row r="31" spans="1:30" s="14" customFormat="1" x14ac:dyDescent="0.25">
      <c r="A31" s="12" t="s">
        <v>44</v>
      </c>
      <c r="B31" s="13">
        <f>SUM(B12:B30)</f>
        <v>382</v>
      </c>
      <c r="C31" s="13">
        <f>SUM(C12:C30)</f>
        <v>14552</v>
      </c>
      <c r="D31" s="13">
        <f>SUM(E31:F31)</f>
        <v>40810</v>
      </c>
      <c r="E31" s="13">
        <f t="shared" ref="E31:Q31" si="2">SUM(E12:E30)</f>
        <v>21410</v>
      </c>
      <c r="F31" s="13">
        <f t="shared" si="2"/>
        <v>19400</v>
      </c>
      <c r="G31" s="13">
        <f t="shared" si="2"/>
        <v>162</v>
      </c>
      <c r="H31" s="13">
        <f t="shared" si="2"/>
        <v>23</v>
      </c>
      <c r="I31" s="13">
        <f t="shared" si="2"/>
        <v>40</v>
      </c>
      <c r="J31" s="13">
        <f t="shared" si="2"/>
        <v>42</v>
      </c>
      <c r="K31" s="13">
        <f t="shared" si="2"/>
        <v>57</v>
      </c>
      <c r="L31" s="13">
        <f t="shared" si="2"/>
        <v>67</v>
      </c>
      <c r="M31" s="13">
        <f t="shared" si="2"/>
        <v>74</v>
      </c>
      <c r="N31" s="13">
        <f t="shared" si="2"/>
        <v>12</v>
      </c>
      <c r="O31" s="13">
        <f t="shared" si="2"/>
        <v>48</v>
      </c>
      <c r="P31" s="13">
        <f t="shared" si="2"/>
        <v>20</v>
      </c>
      <c r="Q31" s="13">
        <f t="shared" si="2"/>
        <v>7</v>
      </c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</row>
  </sheetData>
  <mergeCells count="20">
    <mergeCell ref="N10:N11"/>
    <mergeCell ref="O10:O11"/>
    <mergeCell ref="P10:P11"/>
    <mergeCell ref="Q10:Q11"/>
    <mergeCell ref="A7:Q7"/>
    <mergeCell ref="A8:Q8"/>
    <mergeCell ref="A9:Q9"/>
    <mergeCell ref="A10:A11"/>
    <mergeCell ref="B10:B11"/>
    <mergeCell ref="C10:C11"/>
    <mergeCell ref="E10:E11"/>
    <mergeCell ref="F10:F11"/>
    <mergeCell ref="L10:L11"/>
    <mergeCell ref="M10:M11"/>
    <mergeCell ref="A6:Q6"/>
    <mergeCell ref="A1:Q1"/>
    <mergeCell ref="A2:Q2"/>
    <mergeCell ref="A3:Q3"/>
    <mergeCell ref="A4:Q4"/>
    <mergeCell ref="A5:Q5"/>
  </mergeCells>
  <phoneticPr fontId="6" type="noConversion"/>
  <printOptions horizontalCentered="1"/>
  <pageMargins left="0.35433070866141736" right="0.35433070866141736" top="0.19685039370078741" bottom="0" header="0.31496062992125984" footer="0.31496062992125984"/>
  <pageSetup paperSize="9" fitToWidth="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1"/>
  <sheetViews>
    <sheetView tabSelected="1" topLeftCell="A9" workbookViewId="0">
      <selection activeCell="A2" sqref="A2:XFD9"/>
    </sheetView>
  </sheetViews>
  <sheetFormatPr defaultRowHeight="16.5" x14ac:dyDescent="0.25"/>
  <cols>
    <col min="1" max="1" width="8.875" style="15" customWidth="1"/>
    <col min="2" max="2" width="6.5" customWidth="1"/>
    <col min="3" max="3" width="7.375" customWidth="1"/>
    <col min="4" max="4" width="8.875" customWidth="1"/>
    <col min="5" max="5" width="7.5" customWidth="1"/>
    <col min="6" max="6" width="6.875" customWidth="1"/>
    <col min="7" max="7" width="8.875" customWidth="1"/>
    <col min="8" max="11" width="6.375" bestFit="1" customWidth="1"/>
    <col min="12" max="15" width="5.5" bestFit="1" customWidth="1"/>
    <col min="16" max="17" width="4.75" bestFit="1" customWidth="1"/>
    <col min="18" max="30" width="8.875" style="1" customWidth="1"/>
    <col min="31" max="31" width="8.875" customWidth="1"/>
  </cols>
  <sheetData>
    <row r="1" spans="1:30" ht="30" customHeight="1" x14ac:dyDescent="0.2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30" ht="25.5" x14ac:dyDescent="0.25">
      <c r="A2" s="18" t="s">
        <v>45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30" ht="19.5" x14ac:dyDescent="0.25">
      <c r="A3" s="16" t="s">
        <v>46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1:30" ht="19.5" x14ac:dyDescent="0.25">
      <c r="A4" s="16" t="s">
        <v>3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1:30" ht="19.5" x14ac:dyDescent="0.25">
      <c r="A5" s="16" t="s">
        <v>47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</row>
    <row r="6" spans="1:30" ht="19.5" x14ac:dyDescent="0.25">
      <c r="A6" s="16" t="s">
        <v>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</row>
    <row r="7" spans="1:30" ht="19.5" x14ac:dyDescent="0.25">
      <c r="A7" s="16" t="s">
        <v>48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</row>
    <row r="8" spans="1:30" ht="19.5" x14ac:dyDescent="0.25">
      <c r="A8" s="16" t="s">
        <v>49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</row>
    <row r="9" spans="1:30" ht="19.5" x14ac:dyDescent="0.25">
      <c r="A9" s="16" t="s">
        <v>50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</row>
    <row r="10" spans="1:30" s="4" customFormat="1" ht="17.45" customHeight="1" x14ac:dyDescent="0.25">
      <c r="A10" s="21" t="s">
        <v>9</v>
      </c>
      <c r="B10" s="19" t="s">
        <v>10</v>
      </c>
      <c r="C10" s="19" t="s">
        <v>11</v>
      </c>
      <c r="D10" s="2" t="s">
        <v>12</v>
      </c>
      <c r="E10" s="19" t="s">
        <v>13</v>
      </c>
      <c r="F10" s="19" t="s">
        <v>14</v>
      </c>
      <c r="G10" s="3" t="s">
        <v>15</v>
      </c>
      <c r="H10" s="3" t="s">
        <v>16</v>
      </c>
      <c r="I10" s="3" t="s">
        <v>16</v>
      </c>
      <c r="J10" s="3" t="s">
        <v>17</v>
      </c>
      <c r="K10" s="3" t="s">
        <v>17</v>
      </c>
      <c r="L10" s="19" t="s">
        <v>18</v>
      </c>
      <c r="M10" s="19" t="s">
        <v>19</v>
      </c>
      <c r="N10" s="19" t="s">
        <v>20</v>
      </c>
      <c r="O10" s="19" t="s">
        <v>21</v>
      </c>
      <c r="P10" s="20" t="s">
        <v>121</v>
      </c>
      <c r="Q10" s="20" t="s">
        <v>123</v>
      </c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30" s="4" customFormat="1" x14ac:dyDescent="0.25">
      <c r="A11" s="21"/>
      <c r="B11" s="19"/>
      <c r="C11" s="19"/>
      <c r="D11" s="5" t="s">
        <v>22</v>
      </c>
      <c r="E11" s="19"/>
      <c r="F11" s="19"/>
      <c r="G11" s="6" t="s">
        <v>22</v>
      </c>
      <c r="H11" s="6" t="s">
        <v>23</v>
      </c>
      <c r="I11" s="6" t="s">
        <v>24</v>
      </c>
      <c r="J11" s="6" t="s">
        <v>23</v>
      </c>
      <c r="K11" s="6" t="s">
        <v>24</v>
      </c>
      <c r="L11" s="19"/>
      <c r="M11" s="19"/>
      <c r="N11" s="19"/>
      <c r="O11" s="19"/>
      <c r="P11" s="21"/>
      <c r="Q11" s="2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30" x14ac:dyDescent="0.25">
      <c r="A12" s="7" t="s">
        <v>25</v>
      </c>
      <c r="B12" s="8">
        <v>18</v>
      </c>
      <c r="C12" s="8">
        <v>1061</v>
      </c>
      <c r="D12" s="9">
        <f>E12+F12</f>
        <v>2938</v>
      </c>
      <c r="E12" s="8">
        <v>1540</v>
      </c>
      <c r="F12" s="8">
        <v>1398</v>
      </c>
      <c r="G12" s="10">
        <f t="shared" ref="G12:G30" si="0">SUM(H12:K12)</f>
        <v>3</v>
      </c>
      <c r="H12" s="11">
        <v>0</v>
      </c>
      <c r="I12" s="11">
        <v>1</v>
      </c>
      <c r="J12" s="11">
        <v>1</v>
      </c>
      <c r="K12" s="11">
        <v>1</v>
      </c>
      <c r="L12" s="11">
        <v>3</v>
      </c>
      <c r="M12" s="11">
        <v>4</v>
      </c>
      <c r="N12" s="11">
        <v>1</v>
      </c>
      <c r="O12" s="11">
        <v>4</v>
      </c>
      <c r="P12" s="11">
        <v>1</v>
      </c>
      <c r="Q12" s="8">
        <v>0</v>
      </c>
    </row>
    <row r="13" spans="1:30" x14ac:dyDescent="0.25">
      <c r="A13" s="7" t="s">
        <v>26</v>
      </c>
      <c r="B13" s="8">
        <v>27</v>
      </c>
      <c r="C13" s="8">
        <v>1051</v>
      </c>
      <c r="D13" s="9">
        <f t="shared" ref="D13:D30" si="1">E13+F13</f>
        <v>2764</v>
      </c>
      <c r="E13" s="8">
        <v>1441</v>
      </c>
      <c r="F13" s="8">
        <v>1323</v>
      </c>
      <c r="G13" s="10">
        <f t="shared" si="0"/>
        <v>6</v>
      </c>
      <c r="H13" s="11">
        <v>0</v>
      </c>
      <c r="I13" s="11">
        <v>0</v>
      </c>
      <c r="J13" s="11">
        <v>2</v>
      </c>
      <c r="K13" s="11">
        <v>4</v>
      </c>
      <c r="L13" s="11">
        <v>5</v>
      </c>
      <c r="M13" s="11">
        <v>4</v>
      </c>
      <c r="N13" s="11">
        <v>0</v>
      </c>
      <c r="O13" s="11">
        <v>3</v>
      </c>
      <c r="P13" s="11">
        <v>1</v>
      </c>
      <c r="Q13" s="8">
        <v>0</v>
      </c>
    </row>
    <row r="14" spans="1:30" x14ac:dyDescent="0.25">
      <c r="A14" s="7" t="s">
        <v>27</v>
      </c>
      <c r="B14" s="8">
        <v>16</v>
      </c>
      <c r="C14" s="8">
        <v>1017</v>
      </c>
      <c r="D14" s="9">
        <f t="shared" si="1"/>
        <v>2963</v>
      </c>
      <c r="E14" s="8">
        <v>1531</v>
      </c>
      <c r="F14" s="8">
        <v>1432</v>
      </c>
      <c r="G14" s="10">
        <f t="shared" si="0"/>
        <v>14</v>
      </c>
      <c r="H14" s="11">
        <v>0</v>
      </c>
      <c r="I14" s="11">
        <v>3</v>
      </c>
      <c r="J14" s="11">
        <v>3</v>
      </c>
      <c r="K14" s="11">
        <v>8</v>
      </c>
      <c r="L14" s="11">
        <v>5</v>
      </c>
      <c r="M14" s="11">
        <v>3</v>
      </c>
      <c r="N14" s="11">
        <v>1</v>
      </c>
      <c r="O14" s="11">
        <v>2</v>
      </c>
      <c r="P14" s="11">
        <v>0</v>
      </c>
      <c r="Q14" s="8">
        <v>0</v>
      </c>
    </row>
    <row r="15" spans="1:30" x14ac:dyDescent="0.25">
      <c r="A15" s="7" t="s">
        <v>28</v>
      </c>
      <c r="B15" s="8">
        <v>20</v>
      </c>
      <c r="C15" s="8">
        <v>785</v>
      </c>
      <c r="D15" s="9">
        <f t="shared" si="1"/>
        <v>2408</v>
      </c>
      <c r="E15" s="8">
        <v>1264</v>
      </c>
      <c r="F15" s="8">
        <v>1144</v>
      </c>
      <c r="G15" s="10">
        <f t="shared" si="0"/>
        <v>11</v>
      </c>
      <c r="H15" s="11">
        <v>2</v>
      </c>
      <c r="I15" s="11">
        <v>4</v>
      </c>
      <c r="J15" s="11">
        <v>1</v>
      </c>
      <c r="K15" s="11">
        <v>4</v>
      </c>
      <c r="L15" s="11">
        <v>4</v>
      </c>
      <c r="M15" s="11">
        <v>4</v>
      </c>
      <c r="N15" s="11">
        <v>0</v>
      </c>
      <c r="O15" s="11">
        <v>1</v>
      </c>
      <c r="P15" s="11">
        <v>1</v>
      </c>
      <c r="Q15" s="8">
        <v>1</v>
      </c>
    </row>
    <row r="16" spans="1:30" x14ac:dyDescent="0.25">
      <c r="A16" s="7" t="s">
        <v>29</v>
      </c>
      <c r="B16" s="8">
        <v>19</v>
      </c>
      <c r="C16" s="8">
        <v>577</v>
      </c>
      <c r="D16" s="9">
        <f t="shared" si="1"/>
        <v>1802</v>
      </c>
      <c r="E16" s="8">
        <v>931</v>
      </c>
      <c r="F16" s="8">
        <v>871</v>
      </c>
      <c r="G16" s="10">
        <f t="shared" si="0"/>
        <v>5</v>
      </c>
      <c r="H16" s="11">
        <v>3</v>
      </c>
      <c r="I16" s="11">
        <v>1</v>
      </c>
      <c r="J16" s="11">
        <v>0</v>
      </c>
      <c r="K16" s="11">
        <v>1</v>
      </c>
      <c r="L16" s="11">
        <v>1</v>
      </c>
      <c r="M16" s="11">
        <v>3</v>
      </c>
      <c r="N16" s="11">
        <v>1</v>
      </c>
      <c r="O16" s="11">
        <v>3</v>
      </c>
      <c r="P16" s="11">
        <v>0</v>
      </c>
      <c r="Q16" s="8">
        <v>0</v>
      </c>
    </row>
    <row r="17" spans="1:30" x14ac:dyDescent="0.25">
      <c r="A17" s="7" t="s">
        <v>30</v>
      </c>
      <c r="B17" s="8">
        <v>19</v>
      </c>
      <c r="C17" s="8">
        <v>881</v>
      </c>
      <c r="D17" s="9">
        <f t="shared" si="1"/>
        <v>2484</v>
      </c>
      <c r="E17" s="8">
        <v>1304</v>
      </c>
      <c r="F17" s="8">
        <v>1180</v>
      </c>
      <c r="G17" s="10">
        <f t="shared" si="0"/>
        <v>11</v>
      </c>
      <c r="H17" s="11">
        <v>0</v>
      </c>
      <c r="I17" s="11">
        <v>1</v>
      </c>
      <c r="J17" s="11">
        <v>5</v>
      </c>
      <c r="K17" s="11">
        <v>5</v>
      </c>
      <c r="L17" s="11">
        <v>4</v>
      </c>
      <c r="M17" s="11">
        <v>2</v>
      </c>
      <c r="N17" s="11">
        <v>0</v>
      </c>
      <c r="O17" s="11">
        <v>4</v>
      </c>
      <c r="P17" s="11">
        <v>1</v>
      </c>
      <c r="Q17" s="8">
        <v>1</v>
      </c>
    </row>
    <row r="18" spans="1:30" x14ac:dyDescent="0.25">
      <c r="A18" s="7" t="s">
        <v>31</v>
      </c>
      <c r="B18" s="8">
        <v>28</v>
      </c>
      <c r="C18" s="8">
        <v>975</v>
      </c>
      <c r="D18" s="9">
        <f t="shared" si="1"/>
        <v>2902</v>
      </c>
      <c r="E18" s="8">
        <v>1506</v>
      </c>
      <c r="F18" s="8">
        <v>1396</v>
      </c>
      <c r="G18" s="10">
        <f t="shared" si="0"/>
        <v>4</v>
      </c>
      <c r="H18" s="11">
        <v>0</v>
      </c>
      <c r="I18" s="11">
        <v>1</v>
      </c>
      <c r="J18" s="11">
        <v>1</v>
      </c>
      <c r="K18" s="11">
        <v>2</v>
      </c>
      <c r="L18" s="11">
        <v>1</v>
      </c>
      <c r="M18" s="11">
        <v>2</v>
      </c>
      <c r="N18" s="11">
        <v>1</v>
      </c>
      <c r="O18" s="11">
        <v>3</v>
      </c>
      <c r="P18" s="11">
        <v>0</v>
      </c>
      <c r="Q18" s="8">
        <v>0</v>
      </c>
    </row>
    <row r="19" spans="1:30" x14ac:dyDescent="0.25">
      <c r="A19" s="7" t="s">
        <v>32</v>
      </c>
      <c r="B19" s="8">
        <v>19</v>
      </c>
      <c r="C19" s="8">
        <v>682</v>
      </c>
      <c r="D19" s="9">
        <f t="shared" si="1"/>
        <v>1736</v>
      </c>
      <c r="E19" s="8">
        <v>937</v>
      </c>
      <c r="F19" s="8">
        <v>799</v>
      </c>
      <c r="G19" s="10">
        <f t="shared" si="0"/>
        <v>7</v>
      </c>
      <c r="H19" s="11">
        <v>0</v>
      </c>
      <c r="I19" s="11">
        <v>2</v>
      </c>
      <c r="J19" s="11">
        <v>4</v>
      </c>
      <c r="K19" s="11">
        <v>1</v>
      </c>
      <c r="L19" s="11">
        <v>6</v>
      </c>
      <c r="M19" s="11">
        <v>7</v>
      </c>
      <c r="N19" s="11">
        <v>0</v>
      </c>
      <c r="O19" s="11">
        <v>3</v>
      </c>
      <c r="P19" s="11">
        <v>1</v>
      </c>
      <c r="Q19" s="8">
        <v>0</v>
      </c>
    </row>
    <row r="20" spans="1:30" x14ac:dyDescent="0.25">
      <c r="A20" s="7" t="s">
        <v>33</v>
      </c>
      <c r="B20" s="8">
        <v>15</v>
      </c>
      <c r="C20" s="8">
        <v>550</v>
      </c>
      <c r="D20" s="9">
        <f t="shared" si="1"/>
        <v>1593</v>
      </c>
      <c r="E20" s="8">
        <v>850</v>
      </c>
      <c r="F20" s="8">
        <v>743</v>
      </c>
      <c r="G20" s="10">
        <f t="shared" si="0"/>
        <v>8</v>
      </c>
      <c r="H20" s="11">
        <v>5</v>
      </c>
      <c r="I20" s="11">
        <v>2</v>
      </c>
      <c r="J20" s="11">
        <v>0</v>
      </c>
      <c r="K20" s="11">
        <v>1</v>
      </c>
      <c r="L20" s="11">
        <v>2</v>
      </c>
      <c r="M20" s="11">
        <v>10</v>
      </c>
      <c r="N20" s="11">
        <v>1</v>
      </c>
      <c r="O20" s="11">
        <v>2</v>
      </c>
      <c r="P20" s="11">
        <v>1</v>
      </c>
      <c r="Q20" s="8">
        <v>0</v>
      </c>
    </row>
    <row r="21" spans="1:30" x14ac:dyDescent="0.25">
      <c r="A21" s="7" t="s">
        <v>34</v>
      </c>
      <c r="B21" s="8">
        <v>21</v>
      </c>
      <c r="C21" s="8">
        <v>517</v>
      </c>
      <c r="D21" s="9">
        <f t="shared" si="1"/>
        <v>1374</v>
      </c>
      <c r="E21" s="8">
        <v>753</v>
      </c>
      <c r="F21" s="8">
        <v>621</v>
      </c>
      <c r="G21" s="10">
        <f t="shared" si="0"/>
        <v>20</v>
      </c>
      <c r="H21" s="11">
        <v>3</v>
      </c>
      <c r="I21" s="11">
        <v>6</v>
      </c>
      <c r="J21" s="11">
        <v>6</v>
      </c>
      <c r="K21" s="11">
        <v>5</v>
      </c>
      <c r="L21" s="11">
        <v>4</v>
      </c>
      <c r="M21" s="11">
        <v>2</v>
      </c>
      <c r="N21" s="11">
        <v>1</v>
      </c>
      <c r="O21" s="11">
        <v>2</v>
      </c>
      <c r="P21" s="11">
        <v>1</v>
      </c>
      <c r="Q21" s="8">
        <v>1</v>
      </c>
    </row>
    <row r="22" spans="1:30" x14ac:dyDescent="0.25">
      <c r="A22" s="7" t="s">
        <v>35</v>
      </c>
      <c r="B22" s="8">
        <v>24</v>
      </c>
      <c r="C22" s="8">
        <v>874</v>
      </c>
      <c r="D22" s="9">
        <f t="shared" si="1"/>
        <v>2420</v>
      </c>
      <c r="E22" s="8">
        <v>1213</v>
      </c>
      <c r="F22" s="8">
        <v>1207</v>
      </c>
      <c r="G22" s="10">
        <f t="shared" si="0"/>
        <v>7</v>
      </c>
      <c r="H22" s="11">
        <v>0</v>
      </c>
      <c r="I22" s="11">
        <v>1</v>
      </c>
      <c r="J22" s="11">
        <v>3</v>
      </c>
      <c r="K22" s="11">
        <v>3</v>
      </c>
      <c r="L22" s="11">
        <v>3</v>
      </c>
      <c r="M22" s="11">
        <v>8</v>
      </c>
      <c r="N22" s="11">
        <v>1</v>
      </c>
      <c r="O22" s="11">
        <v>1</v>
      </c>
      <c r="P22" s="11">
        <v>1</v>
      </c>
      <c r="Q22" s="8">
        <v>0</v>
      </c>
    </row>
    <row r="23" spans="1:30" x14ac:dyDescent="0.25">
      <c r="A23" s="7" t="s">
        <v>36</v>
      </c>
      <c r="B23" s="8">
        <v>24</v>
      </c>
      <c r="C23" s="8">
        <v>566</v>
      </c>
      <c r="D23" s="9">
        <f t="shared" si="1"/>
        <v>1471</v>
      </c>
      <c r="E23" s="8">
        <v>766</v>
      </c>
      <c r="F23" s="8">
        <v>705</v>
      </c>
      <c r="G23" s="10">
        <f t="shared" si="0"/>
        <v>9</v>
      </c>
      <c r="H23" s="11">
        <v>0</v>
      </c>
      <c r="I23" s="11">
        <v>1</v>
      </c>
      <c r="J23" s="11">
        <v>3</v>
      </c>
      <c r="K23" s="11">
        <v>5</v>
      </c>
      <c r="L23" s="11">
        <v>2</v>
      </c>
      <c r="M23" s="11">
        <v>4</v>
      </c>
      <c r="N23" s="11">
        <v>1</v>
      </c>
      <c r="O23" s="11">
        <v>1</v>
      </c>
      <c r="P23" s="11">
        <v>1</v>
      </c>
      <c r="Q23" s="8">
        <v>0</v>
      </c>
    </row>
    <row r="24" spans="1:30" x14ac:dyDescent="0.25">
      <c r="A24" s="7" t="s">
        <v>37</v>
      </c>
      <c r="B24" s="8">
        <v>16</v>
      </c>
      <c r="C24" s="8">
        <v>672</v>
      </c>
      <c r="D24" s="9">
        <f t="shared" si="1"/>
        <v>1782</v>
      </c>
      <c r="E24" s="8">
        <v>935</v>
      </c>
      <c r="F24" s="8">
        <v>847</v>
      </c>
      <c r="G24" s="10">
        <f t="shared" si="0"/>
        <v>10</v>
      </c>
      <c r="H24" s="11">
        <v>0</v>
      </c>
      <c r="I24" s="11">
        <v>2</v>
      </c>
      <c r="J24" s="11">
        <v>4</v>
      </c>
      <c r="K24" s="11">
        <v>4</v>
      </c>
      <c r="L24" s="11">
        <v>2</v>
      </c>
      <c r="M24" s="11">
        <v>7</v>
      </c>
      <c r="N24" s="11">
        <v>2</v>
      </c>
      <c r="O24" s="11">
        <v>2</v>
      </c>
      <c r="P24" s="11">
        <v>1</v>
      </c>
      <c r="Q24" s="8">
        <v>0</v>
      </c>
    </row>
    <row r="25" spans="1:30" x14ac:dyDescent="0.25">
      <c r="A25" s="7" t="s">
        <v>38</v>
      </c>
      <c r="B25" s="8">
        <v>16</v>
      </c>
      <c r="C25" s="8">
        <v>1046</v>
      </c>
      <c r="D25" s="9">
        <f t="shared" si="1"/>
        <v>2612</v>
      </c>
      <c r="E25" s="8">
        <v>1342</v>
      </c>
      <c r="F25" s="8">
        <v>1270</v>
      </c>
      <c r="G25" s="10">
        <f t="shared" si="0"/>
        <v>2</v>
      </c>
      <c r="H25" s="11">
        <v>0</v>
      </c>
      <c r="I25" s="11">
        <v>1</v>
      </c>
      <c r="J25" s="11">
        <v>0</v>
      </c>
      <c r="K25" s="11">
        <v>1</v>
      </c>
      <c r="L25" s="11">
        <v>4</v>
      </c>
      <c r="M25" s="11">
        <v>2</v>
      </c>
      <c r="N25" s="11">
        <v>1</v>
      </c>
      <c r="O25" s="11">
        <v>2</v>
      </c>
      <c r="P25" s="11">
        <v>2</v>
      </c>
      <c r="Q25" s="8">
        <v>1</v>
      </c>
    </row>
    <row r="26" spans="1:30" x14ac:dyDescent="0.25">
      <c r="A26" s="7" t="s">
        <v>39</v>
      </c>
      <c r="B26" s="8">
        <v>16</v>
      </c>
      <c r="C26" s="8">
        <v>673</v>
      </c>
      <c r="D26" s="9">
        <f t="shared" si="1"/>
        <v>2116</v>
      </c>
      <c r="E26" s="8">
        <v>1102</v>
      </c>
      <c r="F26" s="8">
        <v>1014</v>
      </c>
      <c r="G26" s="10">
        <f t="shared" si="0"/>
        <v>9</v>
      </c>
      <c r="H26" s="11">
        <v>0</v>
      </c>
      <c r="I26" s="11">
        <v>2</v>
      </c>
      <c r="J26" s="11">
        <v>2</v>
      </c>
      <c r="K26" s="11">
        <v>5</v>
      </c>
      <c r="L26" s="11">
        <v>5</v>
      </c>
      <c r="M26" s="11">
        <v>4</v>
      </c>
      <c r="N26" s="11">
        <v>1</v>
      </c>
      <c r="O26" s="11">
        <v>2</v>
      </c>
      <c r="P26" s="11">
        <v>0</v>
      </c>
      <c r="Q26" s="8">
        <v>0</v>
      </c>
    </row>
    <row r="27" spans="1:30" x14ac:dyDescent="0.25">
      <c r="A27" s="7" t="s">
        <v>40</v>
      </c>
      <c r="B27" s="8">
        <v>17</v>
      </c>
      <c r="C27" s="8">
        <v>738</v>
      </c>
      <c r="D27" s="9">
        <f t="shared" si="1"/>
        <v>2248</v>
      </c>
      <c r="E27" s="8">
        <v>1208</v>
      </c>
      <c r="F27" s="8">
        <v>1040</v>
      </c>
      <c r="G27" s="10">
        <f t="shared" si="0"/>
        <v>2</v>
      </c>
      <c r="H27" s="11">
        <v>1</v>
      </c>
      <c r="I27" s="11">
        <v>1</v>
      </c>
      <c r="J27" s="11">
        <v>0</v>
      </c>
      <c r="K27" s="11">
        <v>0</v>
      </c>
      <c r="L27" s="11">
        <v>6</v>
      </c>
      <c r="M27" s="11">
        <v>3</v>
      </c>
      <c r="N27" s="11">
        <v>2</v>
      </c>
      <c r="O27" s="11">
        <v>1</v>
      </c>
      <c r="P27" s="11">
        <v>1</v>
      </c>
      <c r="Q27" s="8">
        <v>0</v>
      </c>
    </row>
    <row r="28" spans="1:30" x14ac:dyDescent="0.25">
      <c r="A28" s="7" t="s">
        <v>41</v>
      </c>
      <c r="B28" s="8">
        <v>22</v>
      </c>
      <c r="C28" s="8">
        <v>537</v>
      </c>
      <c r="D28" s="9">
        <f t="shared" si="1"/>
        <v>1637</v>
      </c>
      <c r="E28" s="8">
        <v>879</v>
      </c>
      <c r="F28" s="8">
        <v>758</v>
      </c>
      <c r="G28" s="10">
        <f t="shared" si="0"/>
        <v>14</v>
      </c>
      <c r="H28" s="11">
        <v>4</v>
      </c>
      <c r="I28" s="11">
        <v>3</v>
      </c>
      <c r="J28" s="11">
        <v>2</v>
      </c>
      <c r="K28" s="11">
        <v>5</v>
      </c>
      <c r="L28" s="11">
        <v>3</v>
      </c>
      <c r="M28" s="11">
        <v>5</v>
      </c>
      <c r="N28" s="11">
        <v>0</v>
      </c>
      <c r="O28" s="11">
        <v>2</v>
      </c>
      <c r="P28" s="11">
        <v>2</v>
      </c>
      <c r="Q28" s="8">
        <v>1</v>
      </c>
    </row>
    <row r="29" spans="1:30" x14ac:dyDescent="0.25">
      <c r="A29" s="7" t="s">
        <v>42</v>
      </c>
      <c r="B29" s="8">
        <v>20</v>
      </c>
      <c r="C29" s="8">
        <v>672</v>
      </c>
      <c r="D29" s="9">
        <f t="shared" si="1"/>
        <v>2107</v>
      </c>
      <c r="E29" s="8">
        <v>1085</v>
      </c>
      <c r="F29" s="8">
        <v>1022</v>
      </c>
      <c r="G29" s="10">
        <f t="shared" si="0"/>
        <v>9</v>
      </c>
      <c r="H29" s="11">
        <v>3</v>
      </c>
      <c r="I29" s="11">
        <v>2</v>
      </c>
      <c r="J29" s="11">
        <v>1</v>
      </c>
      <c r="K29" s="11">
        <v>3</v>
      </c>
      <c r="L29" s="11">
        <v>2</v>
      </c>
      <c r="M29" s="11">
        <v>9</v>
      </c>
      <c r="N29" s="11">
        <v>1</v>
      </c>
      <c r="O29" s="11">
        <v>4</v>
      </c>
      <c r="P29" s="11">
        <v>2</v>
      </c>
      <c r="Q29" s="8">
        <v>1</v>
      </c>
    </row>
    <row r="30" spans="1:30" x14ac:dyDescent="0.25">
      <c r="A30" s="7" t="s">
        <v>43</v>
      </c>
      <c r="B30" s="8">
        <v>32</v>
      </c>
      <c r="C30" s="8">
        <v>645</v>
      </c>
      <c r="D30" s="9">
        <f t="shared" si="1"/>
        <v>1763</v>
      </c>
      <c r="E30" s="8">
        <v>922</v>
      </c>
      <c r="F30" s="8">
        <v>841</v>
      </c>
      <c r="G30" s="10">
        <f t="shared" si="0"/>
        <v>13</v>
      </c>
      <c r="H30" s="11">
        <v>2</v>
      </c>
      <c r="I30" s="11">
        <v>4</v>
      </c>
      <c r="J30" s="11">
        <v>2</v>
      </c>
      <c r="K30" s="11">
        <v>5</v>
      </c>
      <c r="L30" s="11">
        <v>10</v>
      </c>
      <c r="M30" s="11">
        <v>7</v>
      </c>
      <c r="N30" s="11">
        <v>1</v>
      </c>
      <c r="O30" s="11">
        <v>3</v>
      </c>
      <c r="P30" s="11">
        <v>2</v>
      </c>
      <c r="Q30" s="8">
        <v>0</v>
      </c>
    </row>
    <row r="31" spans="1:30" s="14" customFormat="1" x14ac:dyDescent="0.25">
      <c r="A31" s="12" t="s">
        <v>44</v>
      </c>
      <c r="B31" s="13">
        <f>SUM(B12:B30)</f>
        <v>389</v>
      </c>
      <c r="C31" s="13">
        <f>SUM(C12:C30)</f>
        <v>14519</v>
      </c>
      <c r="D31" s="13">
        <f>SUM(E31:F31)</f>
        <v>41120</v>
      </c>
      <c r="E31" s="13">
        <f t="shared" ref="E31:Q31" si="2">SUM(E12:E30)</f>
        <v>21509</v>
      </c>
      <c r="F31" s="13">
        <f t="shared" si="2"/>
        <v>19611</v>
      </c>
      <c r="G31" s="13">
        <f t="shared" si="2"/>
        <v>164</v>
      </c>
      <c r="H31" s="13">
        <f t="shared" si="2"/>
        <v>23</v>
      </c>
      <c r="I31" s="13">
        <f t="shared" si="2"/>
        <v>38</v>
      </c>
      <c r="J31" s="13">
        <f t="shared" si="2"/>
        <v>40</v>
      </c>
      <c r="K31" s="13">
        <f t="shared" si="2"/>
        <v>63</v>
      </c>
      <c r="L31" s="13">
        <f t="shared" si="2"/>
        <v>72</v>
      </c>
      <c r="M31" s="13">
        <f t="shared" si="2"/>
        <v>90</v>
      </c>
      <c r="N31" s="13">
        <f t="shared" si="2"/>
        <v>16</v>
      </c>
      <c r="O31" s="13">
        <f t="shared" si="2"/>
        <v>45</v>
      </c>
      <c r="P31" s="13">
        <f t="shared" si="2"/>
        <v>19</v>
      </c>
      <c r="Q31" s="13">
        <f t="shared" si="2"/>
        <v>6</v>
      </c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</row>
  </sheetData>
  <mergeCells count="20">
    <mergeCell ref="N10:N11"/>
    <mergeCell ref="O10:O11"/>
    <mergeCell ref="P10:P11"/>
    <mergeCell ref="Q10:Q11"/>
    <mergeCell ref="A7:Q7"/>
    <mergeCell ref="A8:Q8"/>
    <mergeCell ref="A9:Q9"/>
    <mergeCell ref="A10:A11"/>
    <mergeCell ref="B10:B11"/>
    <mergeCell ref="C10:C11"/>
    <mergeCell ref="E10:E11"/>
    <mergeCell ref="F10:F11"/>
    <mergeCell ref="L10:L11"/>
    <mergeCell ref="M10:M11"/>
    <mergeCell ref="A6:Q6"/>
    <mergeCell ref="A1:Q1"/>
    <mergeCell ref="A2:Q2"/>
    <mergeCell ref="A3:Q3"/>
    <mergeCell ref="A4:Q4"/>
    <mergeCell ref="A5:Q5"/>
  </mergeCells>
  <phoneticPr fontId="6" type="noConversion"/>
  <printOptions horizontalCentered="1"/>
  <pageMargins left="0.35433070866141736" right="0.35433070866141736" top="0.19685039370078741" bottom="0" header="0.31496062992125984" footer="0.31496062992125984"/>
  <pageSetup paperSize="9" fitToWidth="0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1"/>
  <sheetViews>
    <sheetView tabSelected="1" topLeftCell="A9" workbookViewId="0">
      <selection activeCell="A2" sqref="A2:XFD9"/>
    </sheetView>
  </sheetViews>
  <sheetFormatPr defaultRowHeight="16.5" x14ac:dyDescent="0.25"/>
  <cols>
    <col min="1" max="1" width="8.875" style="15" customWidth="1"/>
    <col min="2" max="2" width="6.5" customWidth="1"/>
    <col min="3" max="3" width="7.375" customWidth="1"/>
    <col min="4" max="4" width="8.875" customWidth="1"/>
    <col min="5" max="5" width="7.5" customWidth="1"/>
    <col min="6" max="6" width="6.875" customWidth="1"/>
    <col min="7" max="7" width="8.875" customWidth="1"/>
    <col min="8" max="11" width="6.375" bestFit="1" customWidth="1"/>
    <col min="12" max="15" width="5.5" bestFit="1" customWidth="1"/>
    <col min="16" max="17" width="4.75" bestFit="1" customWidth="1"/>
    <col min="18" max="30" width="8.875" style="1" customWidth="1"/>
    <col min="31" max="31" width="8.875" customWidth="1"/>
  </cols>
  <sheetData>
    <row r="1" spans="1:30" ht="30" customHeight="1" x14ac:dyDescent="0.2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30" ht="25.5" x14ac:dyDescent="0.25">
      <c r="A2" s="18" t="s">
        <v>51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30" ht="19.5" x14ac:dyDescent="0.25">
      <c r="A3" s="16" t="s">
        <v>52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1:30" ht="19.5" x14ac:dyDescent="0.25">
      <c r="A4" s="16" t="s">
        <v>53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1:30" ht="19.5" x14ac:dyDescent="0.25">
      <c r="A5" s="16" t="s">
        <v>47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</row>
    <row r="6" spans="1:30" ht="19.5" x14ac:dyDescent="0.25">
      <c r="A6" s="16" t="s">
        <v>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</row>
    <row r="7" spans="1:30" ht="19.5" x14ac:dyDescent="0.25">
      <c r="A7" s="16" t="s">
        <v>48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</row>
    <row r="8" spans="1:30" ht="19.5" x14ac:dyDescent="0.25">
      <c r="A8" s="16" t="s">
        <v>49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</row>
    <row r="9" spans="1:30" ht="19.5" x14ac:dyDescent="0.25">
      <c r="A9" s="16" t="s">
        <v>50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</row>
    <row r="10" spans="1:30" s="4" customFormat="1" ht="17.45" customHeight="1" x14ac:dyDescent="0.25">
      <c r="A10" s="21" t="s">
        <v>9</v>
      </c>
      <c r="B10" s="19" t="s">
        <v>10</v>
      </c>
      <c r="C10" s="19" t="s">
        <v>11</v>
      </c>
      <c r="D10" s="2" t="s">
        <v>12</v>
      </c>
      <c r="E10" s="19" t="s">
        <v>13</v>
      </c>
      <c r="F10" s="19" t="s">
        <v>14</v>
      </c>
      <c r="G10" s="3" t="s">
        <v>15</v>
      </c>
      <c r="H10" s="3" t="s">
        <v>16</v>
      </c>
      <c r="I10" s="3" t="s">
        <v>16</v>
      </c>
      <c r="J10" s="3" t="s">
        <v>17</v>
      </c>
      <c r="K10" s="3" t="s">
        <v>17</v>
      </c>
      <c r="L10" s="19" t="s">
        <v>18</v>
      </c>
      <c r="M10" s="19" t="s">
        <v>19</v>
      </c>
      <c r="N10" s="19" t="s">
        <v>20</v>
      </c>
      <c r="O10" s="19" t="s">
        <v>21</v>
      </c>
      <c r="P10" s="20" t="s">
        <v>121</v>
      </c>
      <c r="Q10" s="20" t="s">
        <v>123</v>
      </c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30" s="4" customFormat="1" x14ac:dyDescent="0.25">
      <c r="A11" s="21"/>
      <c r="B11" s="19"/>
      <c r="C11" s="19"/>
      <c r="D11" s="5" t="s">
        <v>22</v>
      </c>
      <c r="E11" s="19"/>
      <c r="F11" s="19"/>
      <c r="G11" s="6" t="s">
        <v>22</v>
      </c>
      <c r="H11" s="6" t="s">
        <v>23</v>
      </c>
      <c r="I11" s="6" t="s">
        <v>24</v>
      </c>
      <c r="J11" s="6" t="s">
        <v>23</v>
      </c>
      <c r="K11" s="6" t="s">
        <v>24</v>
      </c>
      <c r="L11" s="19"/>
      <c r="M11" s="19"/>
      <c r="N11" s="19"/>
      <c r="O11" s="19"/>
      <c r="P11" s="21"/>
      <c r="Q11" s="2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30" x14ac:dyDescent="0.25">
      <c r="A12" s="7" t="s">
        <v>25</v>
      </c>
      <c r="B12" s="8">
        <v>18</v>
      </c>
      <c r="C12" s="8">
        <v>1061</v>
      </c>
      <c r="D12" s="9">
        <f>E12+F12</f>
        <v>2949</v>
      </c>
      <c r="E12" s="8">
        <v>1542</v>
      </c>
      <c r="F12" s="8">
        <v>1407</v>
      </c>
      <c r="G12" s="10">
        <f t="shared" ref="G12:G31" si="0">SUM(H12:K12)</f>
        <v>3</v>
      </c>
      <c r="H12" s="11">
        <v>0</v>
      </c>
      <c r="I12" s="11">
        <v>1</v>
      </c>
      <c r="J12" s="11">
        <v>1</v>
      </c>
      <c r="K12" s="11">
        <v>1</v>
      </c>
      <c r="L12" s="11">
        <v>10</v>
      </c>
      <c r="M12" s="11">
        <v>5</v>
      </c>
      <c r="N12" s="11">
        <v>1</v>
      </c>
      <c r="O12" s="11">
        <v>6</v>
      </c>
      <c r="P12" s="11">
        <v>2</v>
      </c>
      <c r="Q12" s="8">
        <v>0</v>
      </c>
    </row>
    <row r="13" spans="1:30" x14ac:dyDescent="0.25">
      <c r="A13" s="7" t="s">
        <v>26</v>
      </c>
      <c r="B13" s="8">
        <v>27</v>
      </c>
      <c r="C13" s="8">
        <v>1054</v>
      </c>
      <c r="D13" s="9">
        <f t="shared" ref="D13:D30" si="1">E13+F13</f>
        <v>2757</v>
      </c>
      <c r="E13" s="8">
        <v>1439</v>
      </c>
      <c r="F13" s="8">
        <v>1318</v>
      </c>
      <c r="G13" s="10">
        <f t="shared" si="0"/>
        <v>6</v>
      </c>
      <c r="H13" s="11">
        <v>0</v>
      </c>
      <c r="I13" s="11">
        <v>0</v>
      </c>
      <c r="J13" s="11">
        <v>2</v>
      </c>
      <c r="K13" s="11">
        <v>4</v>
      </c>
      <c r="L13" s="11">
        <v>8</v>
      </c>
      <c r="M13" s="11">
        <v>4</v>
      </c>
      <c r="N13" s="11">
        <v>0</v>
      </c>
      <c r="O13" s="11">
        <v>3</v>
      </c>
      <c r="P13" s="11">
        <v>1</v>
      </c>
      <c r="Q13" s="8">
        <v>0</v>
      </c>
    </row>
    <row r="14" spans="1:30" x14ac:dyDescent="0.25">
      <c r="A14" s="7" t="s">
        <v>27</v>
      </c>
      <c r="B14" s="8">
        <v>16</v>
      </c>
      <c r="C14" s="8">
        <v>1025</v>
      </c>
      <c r="D14" s="9">
        <f t="shared" si="1"/>
        <v>2980</v>
      </c>
      <c r="E14" s="8">
        <v>1541</v>
      </c>
      <c r="F14" s="8">
        <v>1439</v>
      </c>
      <c r="G14" s="10">
        <f t="shared" si="0"/>
        <v>13</v>
      </c>
      <c r="H14" s="11">
        <v>0</v>
      </c>
      <c r="I14" s="11">
        <v>3</v>
      </c>
      <c r="J14" s="11">
        <v>3</v>
      </c>
      <c r="K14" s="11">
        <v>7</v>
      </c>
      <c r="L14" s="11">
        <v>7</v>
      </c>
      <c r="M14" s="11">
        <v>5</v>
      </c>
      <c r="N14" s="11">
        <v>1</v>
      </c>
      <c r="O14" s="11">
        <v>2</v>
      </c>
      <c r="P14" s="11">
        <v>2</v>
      </c>
      <c r="Q14" s="8">
        <v>0</v>
      </c>
    </row>
    <row r="15" spans="1:30" x14ac:dyDescent="0.25">
      <c r="A15" s="7" t="s">
        <v>28</v>
      </c>
      <c r="B15" s="8">
        <v>20</v>
      </c>
      <c r="C15" s="8">
        <v>786</v>
      </c>
      <c r="D15" s="9">
        <f t="shared" si="1"/>
        <v>2403</v>
      </c>
      <c r="E15" s="8">
        <v>1261</v>
      </c>
      <c r="F15" s="8">
        <v>1142</v>
      </c>
      <c r="G15" s="10">
        <f t="shared" si="0"/>
        <v>11</v>
      </c>
      <c r="H15" s="11">
        <v>2</v>
      </c>
      <c r="I15" s="11">
        <v>4</v>
      </c>
      <c r="J15" s="11">
        <v>1</v>
      </c>
      <c r="K15" s="11">
        <v>4</v>
      </c>
      <c r="L15" s="11">
        <v>2</v>
      </c>
      <c r="M15" s="11">
        <v>6</v>
      </c>
      <c r="N15" s="11">
        <v>0</v>
      </c>
      <c r="O15" s="11">
        <v>1</v>
      </c>
      <c r="P15" s="11">
        <v>1</v>
      </c>
      <c r="Q15" s="8">
        <v>1</v>
      </c>
    </row>
    <row r="16" spans="1:30" x14ac:dyDescent="0.25">
      <c r="A16" s="7" t="s">
        <v>29</v>
      </c>
      <c r="B16" s="8">
        <v>19</v>
      </c>
      <c r="C16" s="8">
        <v>577</v>
      </c>
      <c r="D16" s="9">
        <f t="shared" si="1"/>
        <v>1798</v>
      </c>
      <c r="E16" s="8">
        <v>930</v>
      </c>
      <c r="F16" s="8">
        <v>868</v>
      </c>
      <c r="G16" s="10">
        <f t="shared" si="0"/>
        <v>5</v>
      </c>
      <c r="H16" s="11">
        <v>3</v>
      </c>
      <c r="I16" s="11">
        <v>1</v>
      </c>
      <c r="J16" s="11">
        <v>0</v>
      </c>
      <c r="K16" s="11">
        <v>1</v>
      </c>
      <c r="L16" s="11">
        <v>6</v>
      </c>
      <c r="M16" s="11">
        <v>7</v>
      </c>
      <c r="N16" s="11">
        <v>1</v>
      </c>
      <c r="O16" s="11">
        <v>4</v>
      </c>
      <c r="P16" s="11">
        <v>2</v>
      </c>
      <c r="Q16" s="8">
        <v>1</v>
      </c>
    </row>
    <row r="17" spans="1:30" x14ac:dyDescent="0.25">
      <c r="A17" s="7" t="s">
        <v>30</v>
      </c>
      <c r="B17" s="8">
        <v>19</v>
      </c>
      <c r="C17" s="8">
        <v>884</v>
      </c>
      <c r="D17" s="9">
        <f t="shared" si="1"/>
        <v>2477</v>
      </c>
      <c r="E17" s="8">
        <v>1299</v>
      </c>
      <c r="F17" s="8">
        <v>1178</v>
      </c>
      <c r="G17" s="10">
        <f t="shared" si="0"/>
        <v>10</v>
      </c>
      <c r="H17" s="11">
        <v>0</v>
      </c>
      <c r="I17" s="11">
        <v>1</v>
      </c>
      <c r="J17" s="11">
        <v>5</v>
      </c>
      <c r="K17" s="11">
        <v>4</v>
      </c>
      <c r="L17" s="11">
        <v>5</v>
      </c>
      <c r="M17" s="11">
        <v>5</v>
      </c>
      <c r="N17" s="11">
        <v>0</v>
      </c>
      <c r="O17" s="11">
        <v>4</v>
      </c>
      <c r="P17" s="11">
        <v>1</v>
      </c>
      <c r="Q17" s="8">
        <v>1</v>
      </c>
    </row>
    <row r="18" spans="1:30" x14ac:dyDescent="0.25">
      <c r="A18" s="7" t="s">
        <v>31</v>
      </c>
      <c r="B18" s="8">
        <v>28</v>
      </c>
      <c r="C18" s="8">
        <v>973</v>
      </c>
      <c r="D18" s="9">
        <f t="shared" si="1"/>
        <v>2897</v>
      </c>
      <c r="E18" s="8">
        <v>1505</v>
      </c>
      <c r="F18" s="8">
        <v>1392</v>
      </c>
      <c r="G18" s="10">
        <f t="shared" si="0"/>
        <v>4</v>
      </c>
      <c r="H18" s="11">
        <v>0</v>
      </c>
      <c r="I18" s="11">
        <v>1</v>
      </c>
      <c r="J18" s="11">
        <v>1</v>
      </c>
      <c r="K18" s="11">
        <v>2</v>
      </c>
      <c r="L18" s="11">
        <v>4</v>
      </c>
      <c r="M18" s="11">
        <v>5</v>
      </c>
      <c r="N18" s="11">
        <v>1</v>
      </c>
      <c r="O18" s="11">
        <v>3</v>
      </c>
      <c r="P18" s="11">
        <v>2</v>
      </c>
      <c r="Q18" s="8">
        <v>0</v>
      </c>
    </row>
    <row r="19" spans="1:30" x14ac:dyDescent="0.25">
      <c r="A19" s="7" t="s">
        <v>32</v>
      </c>
      <c r="B19" s="8">
        <v>19</v>
      </c>
      <c r="C19" s="8">
        <v>681</v>
      </c>
      <c r="D19" s="9">
        <f t="shared" si="1"/>
        <v>1732</v>
      </c>
      <c r="E19" s="8">
        <v>936</v>
      </c>
      <c r="F19" s="8">
        <v>796</v>
      </c>
      <c r="G19" s="10">
        <f t="shared" si="0"/>
        <v>7</v>
      </c>
      <c r="H19" s="11">
        <v>0</v>
      </c>
      <c r="I19" s="11">
        <v>2</v>
      </c>
      <c r="J19" s="11">
        <v>4</v>
      </c>
      <c r="K19" s="11">
        <v>1</v>
      </c>
      <c r="L19" s="11">
        <v>7</v>
      </c>
      <c r="M19" s="11">
        <v>7</v>
      </c>
      <c r="N19" s="11">
        <v>0</v>
      </c>
      <c r="O19" s="11">
        <v>5</v>
      </c>
      <c r="P19" s="11">
        <v>1</v>
      </c>
      <c r="Q19" s="8">
        <v>1</v>
      </c>
    </row>
    <row r="20" spans="1:30" x14ac:dyDescent="0.25">
      <c r="A20" s="7" t="s">
        <v>33</v>
      </c>
      <c r="B20" s="8">
        <v>15</v>
      </c>
      <c r="C20" s="8">
        <v>552</v>
      </c>
      <c r="D20" s="9">
        <f t="shared" si="1"/>
        <v>1603</v>
      </c>
      <c r="E20" s="8">
        <v>857</v>
      </c>
      <c r="F20" s="8">
        <v>746</v>
      </c>
      <c r="G20" s="10">
        <f t="shared" si="0"/>
        <v>8</v>
      </c>
      <c r="H20" s="11">
        <v>5</v>
      </c>
      <c r="I20" s="11">
        <v>2</v>
      </c>
      <c r="J20" s="11">
        <v>0</v>
      </c>
      <c r="K20" s="11">
        <v>1</v>
      </c>
      <c r="L20" s="11">
        <v>3</v>
      </c>
      <c r="M20" s="11">
        <v>10</v>
      </c>
      <c r="N20" s="11">
        <v>1</v>
      </c>
      <c r="O20" s="11">
        <v>3</v>
      </c>
      <c r="P20" s="11">
        <v>2</v>
      </c>
      <c r="Q20" s="8">
        <v>0</v>
      </c>
    </row>
    <row r="21" spans="1:30" x14ac:dyDescent="0.25">
      <c r="A21" s="7" t="s">
        <v>34</v>
      </c>
      <c r="B21" s="8">
        <v>21</v>
      </c>
      <c r="C21" s="8">
        <v>516</v>
      </c>
      <c r="D21" s="9">
        <f t="shared" si="1"/>
        <v>1378</v>
      </c>
      <c r="E21" s="8">
        <v>754</v>
      </c>
      <c r="F21" s="8">
        <v>624</v>
      </c>
      <c r="G21" s="10">
        <f t="shared" si="0"/>
        <v>20</v>
      </c>
      <c r="H21" s="11">
        <v>3</v>
      </c>
      <c r="I21" s="11">
        <v>6</v>
      </c>
      <c r="J21" s="11">
        <v>6</v>
      </c>
      <c r="K21" s="11">
        <v>5</v>
      </c>
      <c r="L21" s="11">
        <v>8</v>
      </c>
      <c r="M21" s="11">
        <v>7</v>
      </c>
      <c r="N21" s="11">
        <v>1</v>
      </c>
      <c r="O21" s="11">
        <v>3</v>
      </c>
      <c r="P21" s="11">
        <v>0</v>
      </c>
      <c r="Q21" s="8">
        <v>1</v>
      </c>
    </row>
    <row r="22" spans="1:30" x14ac:dyDescent="0.25">
      <c r="A22" s="7" t="s">
        <v>35</v>
      </c>
      <c r="B22" s="8">
        <v>24</v>
      </c>
      <c r="C22" s="8">
        <v>877</v>
      </c>
      <c r="D22" s="9">
        <f t="shared" si="1"/>
        <v>2420</v>
      </c>
      <c r="E22" s="8">
        <v>1213</v>
      </c>
      <c r="F22" s="8">
        <v>1207</v>
      </c>
      <c r="G22" s="10">
        <f t="shared" si="0"/>
        <v>7</v>
      </c>
      <c r="H22" s="11">
        <v>0</v>
      </c>
      <c r="I22" s="11">
        <v>1</v>
      </c>
      <c r="J22" s="11">
        <v>3</v>
      </c>
      <c r="K22" s="11">
        <v>3</v>
      </c>
      <c r="L22" s="11">
        <v>9</v>
      </c>
      <c r="M22" s="11">
        <v>8</v>
      </c>
      <c r="N22" s="11">
        <v>1</v>
      </c>
      <c r="O22" s="11">
        <v>1</v>
      </c>
      <c r="P22" s="11">
        <v>1</v>
      </c>
      <c r="Q22" s="8">
        <v>0</v>
      </c>
    </row>
    <row r="23" spans="1:30" x14ac:dyDescent="0.25">
      <c r="A23" s="7" t="s">
        <v>36</v>
      </c>
      <c r="B23" s="8">
        <v>24</v>
      </c>
      <c r="C23" s="8">
        <v>567</v>
      </c>
      <c r="D23" s="9">
        <f t="shared" si="1"/>
        <v>1464</v>
      </c>
      <c r="E23" s="8">
        <v>763</v>
      </c>
      <c r="F23" s="8">
        <v>701</v>
      </c>
      <c r="G23" s="10">
        <f t="shared" si="0"/>
        <v>8</v>
      </c>
      <c r="H23" s="11">
        <v>0</v>
      </c>
      <c r="I23" s="11">
        <v>1</v>
      </c>
      <c r="J23" s="11">
        <v>3</v>
      </c>
      <c r="K23" s="11">
        <v>4</v>
      </c>
      <c r="L23" s="11">
        <v>4</v>
      </c>
      <c r="M23" s="11">
        <v>5</v>
      </c>
      <c r="N23" s="11">
        <v>1</v>
      </c>
      <c r="O23" s="11">
        <v>4</v>
      </c>
      <c r="P23" s="11">
        <v>0</v>
      </c>
      <c r="Q23" s="8">
        <v>0</v>
      </c>
    </row>
    <row r="24" spans="1:30" x14ac:dyDescent="0.25">
      <c r="A24" s="7" t="s">
        <v>37</v>
      </c>
      <c r="B24" s="8">
        <v>16</v>
      </c>
      <c r="C24" s="8">
        <v>674</v>
      </c>
      <c r="D24" s="9">
        <f t="shared" si="1"/>
        <v>1785</v>
      </c>
      <c r="E24" s="8">
        <v>933</v>
      </c>
      <c r="F24" s="8">
        <v>852</v>
      </c>
      <c r="G24" s="10">
        <f t="shared" si="0"/>
        <v>10</v>
      </c>
      <c r="H24" s="11">
        <v>0</v>
      </c>
      <c r="I24" s="11">
        <v>2</v>
      </c>
      <c r="J24" s="11">
        <v>4</v>
      </c>
      <c r="K24" s="11">
        <v>4</v>
      </c>
      <c r="L24" s="11">
        <v>7</v>
      </c>
      <c r="M24" s="11">
        <v>7</v>
      </c>
      <c r="N24" s="11">
        <v>2</v>
      </c>
      <c r="O24" s="11">
        <v>4</v>
      </c>
      <c r="P24" s="11">
        <v>1</v>
      </c>
      <c r="Q24" s="8">
        <v>0</v>
      </c>
    </row>
    <row r="25" spans="1:30" x14ac:dyDescent="0.25">
      <c r="A25" s="7" t="s">
        <v>38</v>
      </c>
      <c r="B25" s="8">
        <v>16</v>
      </c>
      <c r="C25" s="8">
        <v>1046</v>
      </c>
      <c r="D25" s="9">
        <f t="shared" si="1"/>
        <v>2613</v>
      </c>
      <c r="E25" s="8">
        <v>1345</v>
      </c>
      <c r="F25" s="8">
        <v>1268</v>
      </c>
      <c r="G25" s="10">
        <f t="shared" si="0"/>
        <v>2</v>
      </c>
      <c r="H25" s="11">
        <v>0</v>
      </c>
      <c r="I25" s="11">
        <v>1</v>
      </c>
      <c r="J25" s="11">
        <v>0</v>
      </c>
      <c r="K25" s="11">
        <v>1</v>
      </c>
      <c r="L25" s="11">
        <v>8</v>
      </c>
      <c r="M25" s="11">
        <v>7</v>
      </c>
      <c r="N25" s="11">
        <v>1</v>
      </c>
      <c r="O25" s="11">
        <v>1</v>
      </c>
      <c r="P25" s="11">
        <v>1</v>
      </c>
      <c r="Q25" s="8">
        <v>1</v>
      </c>
    </row>
    <row r="26" spans="1:30" x14ac:dyDescent="0.25">
      <c r="A26" s="7" t="s">
        <v>39</v>
      </c>
      <c r="B26" s="8">
        <v>16</v>
      </c>
      <c r="C26" s="8">
        <v>675</v>
      </c>
      <c r="D26" s="9">
        <f t="shared" si="1"/>
        <v>2116</v>
      </c>
      <c r="E26" s="8">
        <v>1102</v>
      </c>
      <c r="F26" s="8">
        <v>1014</v>
      </c>
      <c r="G26" s="10">
        <f t="shared" si="0"/>
        <v>8</v>
      </c>
      <c r="H26" s="11">
        <v>0</v>
      </c>
      <c r="I26" s="11">
        <v>2</v>
      </c>
      <c r="J26" s="11">
        <v>2</v>
      </c>
      <c r="K26" s="11">
        <v>4</v>
      </c>
      <c r="L26" s="11">
        <v>7</v>
      </c>
      <c r="M26" s="11">
        <v>5</v>
      </c>
      <c r="N26" s="11">
        <v>1</v>
      </c>
      <c r="O26" s="11">
        <v>2</v>
      </c>
      <c r="P26" s="11">
        <v>0</v>
      </c>
      <c r="Q26" s="8">
        <v>0</v>
      </c>
    </row>
    <row r="27" spans="1:30" x14ac:dyDescent="0.25">
      <c r="A27" s="7" t="s">
        <v>40</v>
      </c>
      <c r="B27" s="8">
        <v>17</v>
      </c>
      <c r="C27" s="8">
        <v>736</v>
      </c>
      <c r="D27" s="9">
        <f t="shared" si="1"/>
        <v>2239</v>
      </c>
      <c r="E27" s="8">
        <v>1201</v>
      </c>
      <c r="F27" s="8">
        <v>1038</v>
      </c>
      <c r="G27" s="10">
        <f t="shared" si="0"/>
        <v>2</v>
      </c>
      <c r="H27" s="11">
        <v>1</v>
      </c>
      <c r="I27" s="11">
        <v>1</v>
      </c>
      <c r="J27" s="11">
        <v>0</v>
      </c>
      <c r="K27" s="11">
        <v>0</v>
      </c>
      <c r="L27" s="11">
        <v>9</v>
      </c>
      <c r="M27" s="11">
        <v>7</v>
      </c>
      <c r="N27" s="11">
        <v>2</v>
      </c>
      <c r="O27" s="11">
        <v>1</v>
      </c>
      <c r="P27" s="11">
        <v>1</v>
      </c>
      <c r="Q27" s="8">
        <v>0</v>
      </c>
    </row>
    <row r="28" spans="1:30" x14ac:dyDescent="0.25">
      <c r="A28" s="7" t="s">
        <v>41</v>
      </c>
      <c r="B28" s="8">
        <v>22</v>
      </c>
      <c r="C28" s="8">
        <v>539</v>
      </c>
      <c r="D28" s="9">
        <f t="shared" si="1"/>
        <v>1634</v>
      </c>
      <c r="E28" s="8">
        <v>878</v>
      </c>
      <c r="F28" s="8">
        <v>756</v>
      </c>
      <c r="G28" s="10">
        <f t="shared" si="0"/>
        <v>14</v>
      </c>
      <c r="H28" s="11">
        <v>4</v>
      </c>
      <c r="I28" s="11">
        <v>3</v>
      </c>
      <c r="J28" s="11">
        <v>2</v>
      </c>
      <c r="K28" s="11">
        <v>5</v>
      </c>
      <c r="L28" s="11">
        <v>7</v>
      </c>
      <c r="M28" s="11">
        <v>5</v>
      </c>
      <c r="N28" s="11">
        <v>0</v>
      </c>
      <c r="O28" s="11">
        <v>2</v>
      </c>
      <c r="P28" s="11">
        <v>1</v>
      </c>
      <c r="Q28" s="8">
        <v>0</v>
      </c>
    </row>
    <row r="29" spans="1:30" x14ac:dyDescent="0.25">
      <c r="A29" s="7" t="s">
        <v>42</v>
      </c>
      <c r="B29" s="8">
        <v>20</v>
      </c>
      <c r="C29" s="8">
        <v>674</v>
      </c>
      <c r="D29" s="9">
        <f t="shared" si="1"/>
        <v>2096</v>
      </c>
      <c r="E29" s="8">
        <v>1081</v>
      </c>
      <c r="F29" s="8">
        <v>1015</v>
      </c>
      <c r="G29" s="10">
        <f t="shared" si="0"/>
        <v>9</v>
      </c>
      <c r="H29" s="11">
        <v>3</v>
      </c>
      <c r="I29" s="11">
        <v>2</v>
      </c>
      <c r="J29" s="11">
        <v>1</v>
      </c>
      <c r="K29" s="11">
        <v>3</v>
      </c>
      <c r="L29" s="11">
        <v>8</v>
      </c>
      <c r="M29" s="11">
        <v>4</v>
      </c>
      <c r="N29" s="11">
        <v>1</v>
      </c>
      <c r="O29" s="11">
        <v>4</v>
      </c>
      <c r="P29" s="11">
        <v>1</v>
      </c>
      <c r="Q29" s="8">
        <v>1</v>
      </c>
    </row>
    <row r="30" spans="1:30" x14ac:dyDescent="0.25">
      <c r="A30" s="7" t="s">
        <v>43</v>
      </c>
      <c r="B30" s="8">
        <v>32</v>
      </c>
      <c r="C30" s="8">
        <v>647</v>
      </c>
      <c r="D30" s="9">
        <f t="shared" si="1"/>
        <v>1760</v>
      </c>
      <c r="E30" s="8">
        <v>923</v>
      </c>
      <c r="F30" s="8">
        <v>837</v>
      </c>
      <c r="G30" s="10">
        <f t="shared" si="0"/>
        <v>13</v>
      </c>
      <c r="H30" s="11">
        <v>2</v>
      </c>
      <c r="I30" s="11">
        <v>4</v>
      </c>
      <c r="J30" s="11">
        <v>2</v>
      </c>
      <c r="K30" s="11">
        <v>5</v>
      </c>
      <c r="L30" s="11">
        <v>9</v>
      </c>
      <c r="M30" s="11">
        <v>3</v>
      </c>
      <c r="N30" s="11">
        <v>1</v>
      </c>
      <c r="O30" s="11">
        <v>3</v>
      </c>
      <c r="P30" s="11">
        <v>2</v>
      </c>
      <c r="Q30" s="8">
        <v>0</v>
      </c>
    </row>
    <row r="31" spans="1:30" s="14" customFormat="1" x14ac:dyDescent="0.25">
      <c r="A31" s="12" t="s">
        <v>44</v>
      </c>
      <c r="B31" s="13">
        <f>SUM(B12:B30)</f>
        <v>389</v>
      </c>
      <c r="C31" s="13">
        <f>SUM(C12:C30)</f>
        <v>14544</v>
      </c>
      <c r="D31" s="13">
        <f>SUM(E31:F31)</f>
        <v>41101</v>
      </c>
      <c r="E31" s="13">
        <f>SUM(E12:E30)</f>
        <v>21503</v>
      </c>
      <c r="F31" s="13">
        <f>SUM(F12:F30)</f>
        <v>19598</v>
      </c>
      <c r="G31" s="13">
        <f t="shared" si="0"/>
        <v>160</v>
      </c>
      <c r="H31" s="13">
        <f t="shared" ref="H31:Q31" si="2">SUM(H12:H30)</f>
        <v>23</v>
      </c>
      <c r="I31" s="13">
        <f t="shared" si="2"/>
        <v>38</v>
      </c>
      <c r="J31" s="13">
        <f t="shared" si="2"/>
        <v>40</v>
      </c>
      <c r="K31" s="13">
        <f t="shared" si="2"/>
        <v>59</v>
      </c>
      <c r="L31" s="13">
        <f t="shared" si="2"/>
        <v>128</v>
      </c>
      <c r="M31" s="13">
        <f t="shared" si="2"/>
        <v>112</v>
      </c>
      <c r="N31" s="13">
        <f t="shared" si="2"/>
        <v>16</v>
      </c>
      <c r="O31" s="13">
        <f t="shared" si="2"/>
        <v>56</v>
      </c>
      <c r="P31" s="13">
        <f t="shared" si="2"/>
        <v>22</v>
      </c>
      <c r="Q31" s="13">
        <f t="shared" si="2"/>
        <v>7</v>
      </c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</row>
  </sheetData>
  <mergeCells count="20">
    <mergeCell ref="N10:N11"/>
    <mergeCell ref="O10:O11"/>
    <mergeCell ref="P10:P11"/>
    <mergeCell ref="Q10:Q11"/>
    <mergeCell ref="A7:Q7"/>
    <mergeCell ref="A8:Q8"/>
    <mergeCell ref="A9:Q9"/>
    <mergeCell ref="A10:A11"/>
    <mergeCell ref="B10:B11"/>
    <mergeCell ref="C10:C11"/>
    <mergeCell ref="E10:E11"/>
    <mergeCell ref="F10:F11"/>
    <mergeCell ref="L10:L11"/>
    <mergeCell ref="M10:M11"/>
    <mergeCell ref="A6:Q6"/>
    <mergeCell ref="A1:Q1"/>
    <mergeCell ref="A2:Q2"/>
    <mergeCell ref="A3:Q3"/>
    <mergeCell ref="A4:Q4"/>
    <mergeCell ref="A5:Q5"/>
  </mergeCells>
  <phoneticPr fontId="6" type="noConversion"/>
  <printOptions horizontalCentered="1"/>
  <pageMargins left="0.35433070866141736" right="0.35433070866141736" top="0.19685039370078741" bottom="0" header="0.31496062992125984" footer="0.31496062992125984"/>
  <pageSetup paperSize="9" fitToWidth="0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1"/>
  <sheetViews>
    <sheetView tabSelected="1" topLeftCell="A10" workbookViewId="0">
      <selection activeCell="A2" sqref="A2:XFD9"/>
    </sheetView>
  </sheetViews>
  <sheetFormatPr defaultRowHeight="16.5" x14ac:dyDescent="0.25"/>
  <cols>
    <col min="1" max="1" width="8.875" style="15" customWidth="1"/>
    <col min="2" max="2" width="6.5" customWidth="1"/>
    <col min="3" max="3" width="7.375" customWidth="1"/>
    <col min="4" max="4" width="8.875" customWidth="1"/>
    <col min="5" max="5" width="7.5" customWidth="1"/>
    <col min="6" max="6" width="6.875" customWidth="1"/>
    <col min="7" max="7" width="8.875" customWidth="1"/>
    <col min="8" max="11" width="6.375" bestFit="1" customWidth="1"/>
    <col min="12" max="15" width="5.5" bestFit="1" customWidth="1"/>
    <col min="16" max="17" width="4.75" bestFit="1" customWidth="1"/>
    <col min="18" max="30" width="8.875" style="1" customWidth="1"/>
    <col min="31" max="31" width="8.875" customWidth="1"/>
  </cols>
  <sheetData>
    <row r="1" spans="1:30" ht="30.6" customHeight="1" x14ac:dyDescent="0.2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30" ht="25.5" x14ac:dyDescent="0.25">
      <c r="A2" s="18" t="s">
        <v>54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30" ht="19.5" x14ac:dyDescent="0.25">
      <c r="A3" s="16" t="s">
        <v>55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1:30" ht="19.5" x14ac:dyDescent="0.25">
      <c r="A4" s="16" t="s">
        <v>56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1:30" ht="19.5" x14ac:dyDescent="0.25">
      <c r="A5" s="16" t="s">
        <v>57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</row>
    <row r="6" spans="1:30" ht="19.5" x14ac:dyDescent="0.25">
      <c r="A6" s="16" t="s">
        <v>58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</row>
    <row r="7" spans="1:30" ht="19.5" x14ac:dyDescent="0.25">
      <c r="A7" s="16" t="s">
        <v>59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</row>
    <row r="8" spans="1:30" ht="19.5" x14ac:dyDescent="0.25">
      <c r="A8" s="16" t="s">
        <v>60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</row>
    <row r="9" spans="1:30" ht="19.5" x14ac:dyDescent="0.25">
      <c r="A9" s="16" t="s">
        <v>61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</row>
    <row r="10" spans="1:30" s="4" customFormat="1" ht="17.45" customHeight="1" x14ac:dyDescent="0.25">
      <c r="A10" s="21" t="s">
        <v>9</v>
      </c>
      <c r="B10" s="19" t="s">
        <v>10</v>
      </c>
      <c r="C10" s="19" t="s">
        <v>11</v>
      </c>
      <c r="D10" s="2" t="s">
        <v>12</v>
      </c>
      <c r="E10" s="19" t="s">
        <v>13</v>
      </c>
      <c r="F10" s="19" t="s">
        <v>14</v>
      </c>
      <c r="G10" s="3" t="s">
        <v>15</v>
      </c>
      <c r="H10" s="3" t="s">
        <v>16</v>
      </c>
      <c r="I10" s="3" t="s">
        <v>16</v>
      </c>
      <c r="J10" s="3" t="s">
        <v>17</v>
      </c>
      <c r="K10" s="3" t="s">
        <v>17</v>
      </c>
      <c r="L10" s="19" t="s">
        <v>18</v>
      </c>
      <c r="M10" s="19" t="s">
        <v>19</v>
      </c>
      <c r="N10" s="19" t="s">
        <v>20</v>
      </c>
      <c r="O10" s="19" t="s">
        <v>21</v>
      </c>
      <c r="P10" s="20" t="s">
        <v>121</v>
      </c>
      <c r="Q10" s="20" t="s">
        <v>123</v>
      </c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30" s="4" customFormat="1" x14ac:dyDescent="0.25">
      <c r="A11" s="21"/>
      <c r="B11" s="19"/>
      <c r="C11" s="19"/>
      <c r="D11" s="5" t="s">
        <v>22</v>
      </c>
      <c r="E11" s="19"/>
      <c r="F11" s="19"/>
      <c r="G11" s="6" t="s">
        <v>22</v>
      </c>
      <c r="H11" s="6" t="s">
        <v>23</v>
      </c>
      <c r="I11" s="6" t="s">
        <v>24</v>
      </c>
      <c r="J11" s="6" t="s">
        <v>23</v>
      </c>
      <c r="K11" s="6" t="s">
        <v>24</v>
      </c>
      <c r="L11" s="19"/>
      <c r="M11" s="19"/>
      <c r="N11" s="19"/>
      <c r="O11" s="19"/>
      <c r="P11" s="21"/>
      <c r="Q11" s="2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30" x14ac:dyDescent="0.25">
      <c r="A12" s="7" t="s">
        <v>25</v>
      </c>
      <c r="B12" s="8">
        <v>18</v>
      </c>
      <c r="C12" s="8">
        <v>1064</v>
      </c>
      <c r="D12" s="9">
        <f>E12+F12</f>
        <v>2960</v>
      </c>
      <c r="E12" s="8">
        <v>1548</v>
      </c>
      <c r="F12" s="8">
        <v>1412</v>
      </c>
      <c r="G12" s="10">
        <f t="shared" ref="G12:G30" si="0">H12+I12+J12+K12</f>
        <v>3</v>
      </c>
      <c r="H12" s="11">
        <v>0</v>
      </c>
      <c r="I12" s="11">
        <v>1</v>
      </c>
      <c r="J12" s="11">
        <v>1</v>
      </c>
      <c r="K12" s="11">
        <v>1</v>
      </c>
      <c r="L12" s="11">
        <v>8</v>
      </c>
      <c r="M12" s="11">
        <v>4</v>
      </c>
      <c r="N12" s="11">
        <v>0</v>
      </c>
      <c r="O12" s="11">
        <v>4</v>
      </c>
      <c r="P12" s="11">
        <v>1</v>
      </c>
      <c r="Q12" s="8">
        <v>1</v>
      </c>
    </row>
    <row r="13" spans="1:30" x14ac:dyDescent="0.25">
      <c r="A13" s="7" t="s">
        <v>26</v>
      </c>
      <c r="B13" s="8">
        <v>27</v>
      </c>
      <c r="C13" s="8">
        <v>1052</v>
      </c>
      <c r="D13" s="9">
        <f t="shared" ref="D13:D30" si="1">E13+F13</f>
        <v>2761</v>
      </c>
      <c r="E13" s="8">
        <v>1442</v>
      </c>
      <c r="F13" s="8">
        <v>1319</v>
      </c>
      <c r="G13" s="10">
        <f t="shared" si="0"/>
        <v>7</v>
      </c>
      <c r="H13" s="11">
        <v>0</v>
      </c>
      <c r="I13" s="11">
        <v>1</v>
      </c>
      <c r="J13" s="11">
        <v>2</v>
      </c>
      <c r="K13" s="11">
        <v>4</v>
      </c>
      <c r="L13" s="11">
        <v>5</v>
      </c>
      <c r="M13" s="11">
        <v>4</v>
      </c>
      <c r="N13" s="11">
        <v>1</v>
      </c>
      <c r="O13" s="11">
        <v>2</v>
      </c>
      <c r="P13" s="11">
        <v>0</v>
      </c>
      <c r="Q13" s="8">
        <v>0</v>
      </c>
    </row>
    <row r="14" spans="1:30" x14ac:dyDescent="0.25">
      <c r="A14" s="7" t="s">
        <v>27</v>
      </c>
      <c r="B14" s="8">
        <v>16</v>
      </c>
      <c r="C14" s="8">
        <v>1027</v>
      </c>
      <c r="D14" s="9">
        <f t="shared" si="1"/>
        <v>2982</v>
      </c>
      <c r="E14" s="8">
        <v>1544</v>
      </c>
      <c r="F14" s="8">
        <v>1438</v>
      </c>
      <c r="G14" s="10">
        <f t="shared" si="0"/>
        <v>13</v>
      </c>
      <c r="H14" s="11">
        <v>0</v>
      </c>
      <c r="I14" s="11">
        <v>3</v>
      </c>
      <c r="J14" s="11">
        <v>3</v>
      </c>
      <c r="K14" s="11">
        <v>7</v>
      </c>
      <c r="L14" s="11">
        <v>7</v>
      </c>
      <c r="M14" s="11">
        <v>6</v>
      </c>
      <c r="N14" s="11">
        <v>1</v>
      </c>
      <c r="O14" s="11">
        <v>1</v>
      </c>
      <c r="P14" s="11">
        <v>1</v>
      </c>
      <c r="Q14" s="8">
        <v>1</v>
      </c>
    </row>
    <row r="15" spans="1:30" x14ac:dyDescent="0.25">
      <c r="A15" s="7" t="s">
        <v>28</v>
      </c>
      <c r="B15" s="8">
        <v>20</v>
      </c>
      <c r="C15" s="8">
        <v>786</v>
      </c>
      <c r="D15" s="9">
        <f t="shared" si="1"/>
        <v>2407</v>
      </c>
      <c r="E15" s="8">
        <v>1263</v>
      </c>
      <c r="F15" s="8">
        <v>1144</v>
      </c>
      <c r="G15" s="10">
        <f t="shared" si="0"/>
        <v>11</v>
      </c>
      <c r="H15" s="11">
        <v>2</v>
      </c>
      <c r="I15" s="11">
        <v>4</v>
      </c>
      <c r="J15" s="11">
        <v>1</v>
      </c>
      <c r="K15" s="11">
        <v>4</v>
      </c>
      <c r="L15" s="11">
        <v>2</v>
      </c>
      <c r="M15" s="11">
        <v>6</v>
      </c>
      <c r="N15" s="11">
        <v>1</v>
      </c>
      <c r="O15" s="11">
        <v>2</v>
      </c>
      <c r="P15" s="11">
        <v>1</v>
      </c>
      <c r="Q15" s="8">
        <v>0</v>
      </c>
    </row>
    <row r="16" spans="1:30" x14ac:dyDescent="0.25">
      <c r="A16" s="7" t="s">
        <v>29</v>
      </c>
      <c r="B16" s="8">
        <v>19</v>
      </c>
      <c r="C16" s="8">
        <v>578</v>
      </c>
      <c r="D16" s="9">
        <f t="shared" si="1"/>
        <v>1799</v>
      </c>
      <c r="E16" s="8">
        <v>933</v>
      </c>
      <c r="F16" s="8">
        <v>866</v>
      </c>
      <c r="G16" s="10">
        <f t="shared" si="0"/>
        <v>5</v>
      </c>
      <c r="H16" s="11">
        <v>3</v>
      </c>
      <c r="I16" s="11">
        <v>1</v>
      </c>
      <c r="J16" s="11">
        <v>0</v>
      </c>
      <c r="K16" s="11">
        <v>1</v>
      </c>
      <c r="L16" s="11">
        <v>4</v>
      </c>
      <c r="M16" s="11">
        <v>8</v>
      </c>
      <c r="N16" s="11">
        <v>0</v>
      </c>
      <c r="O16" s="11">
        <v>1</v>
      </c>
      <c r="P16" s="11">
        <v>1</v>
      </c>
      <c r="Q16" s="8">
        <v>1</v>
      </c>
    </row>
    <row r="17" spans="1:30" x14ac:dyDescent="0.25">
      <c r="A17" s="7" t="s">
        <v>30</v>
      </c>
      <c r="B17" s="8">
        <v>19</v>
      </c>
      <c r="C17" s="8">
        <v>884</v>
      </c>
      <c r="D17" s="9">
        <f t="shared" si="1"/>
        <v>2479</v>
      </c>
      <c r="E17" s="8">
        <v>1298</v>
      </c>
      <c r="F17" s="8">
        <v>1181</v>
      </c>
      <c r="G17" s="10">
        <f t="shared" si="0"/>
        <v>11</v>
      </c>
      <c r="H17" s="11">
        <v>0</v>
      </c>
      <c r="I17" s="11">
        <v>2</v>
      </c>
      <c r="J17" s="11">
        <v>5</v>
      </c>
      <c r="K17" s="11">
        <v>4</v>
      </c>
      <c r="L17" s="11">
        <v>7</v>
      </c>
      <c r="M17" s="11">
        <v>7</v>
      </c>
      <c r="N17" s="11">
        <v>1</v>
      </c>
      <c r="O17" s="11">
        <v>1</v>
      </c>
      <c r="P17" s="11">
        <v>1</v>
      </c>
      <c r="Q17" s="8">
        <v>0</v>
      </c>
    </row>
    <row r="18" spans="1:30" x14ac:dyDescent="0.25">
      <c r="A18" s="7" t="s">
        <v>31</v>
      </c>
      <c r="B18" s="8">
        <v>28</v>
      </c>
      <c r="C18" s="8">
        <v>975</v>
      </c>
      <c r="D18" s="9">
        <f t="shared" si="1"/>
        <v>2897</v>
      </c>
      <c r="E18" s="8">
        <v>1507</v>
      </c>
      <c r="F18" s="8">
        <v>1390</v>
      </c>
      <c r="G18" s="10">
        <f t="shared" si="0"/>
        <v>4</v>
      </c>
      <c r="H18" s="11">
        <v>0</v>
      </c>
      <c r="I18" s="11">
        <v>1</v>
      </c>
      <c r="J18" s="11">
        <v>1</v>
      </c>
      <c r="K18" s="11">
        <v>2</v>
      </c>
      <c r="L18" s="11">
        <v>4</v>
      </c>
      <c r="M18" s="11">
        <v>5</v>
      </c>
      <c r="N18" s="11">
        <v>1</v>
      </c>
      <c r="O18" s="11">
        <v>3</v>
      </c>
      <c r="P18" s="11">
        <v>1</v>
      </c>
      <c r="Q18" s="8">
        <v>1</v>
      </c>
    </row>
    <row r="19" spans="1:30" x14ac:dyDescent="0.25">
      <c r="A19" s="7" t="s">
        <v>32</v>
      </c>
      <c r="B19" s="8">
        <v>19</v>
      </c>
      <c r="C19" s="8">
        <v>682</v>
      </c>
      <c r="D19" s="9">
        <f t="shared" si="1"/>
        <v>1728</v>
      </c>
      <c r="E19" s="8">
        <v>936</v>
      </c>
      <c r="F19" s="8">
        <v>792</v>
      </c>
      <c r="G19" s="10">
        <f t="shared" si="0"/>
        <v>8</v>
      </c>
      <c r="H19" s="11">
        <v>1</v>
      </c>
      <c r="I19" s="11">
        <v>2</v>
      </c>
      <c r="J19" s="11">
        <v>4</v>
      </c>
      <c r="K19" s="11">
        <v>1</v>
      </c>
      <c r="L19" s="11">
        <v>5</v>
      </c>
      <c r="M19" s="11">
        <v>6</v>
      </c>
      <c r="N19" s="11">
        <v>1</v>
      </c>
      <c r="O19" s="11">
        <v>2</v>
      </c>
      <c r="P19" s="11">
        <v>1</v>
      </c>
      <c r="Q19" s="8">
        <v>0</v>
      </c>
    </row>
    <row r="20" spans="1:30" x14ac:dyDescent="0.25">
      <c r="A20" s="7" t="s">
        <v>33</v>
      </c>
      <c r="B20" s="8">
        <v>15</v>
      </c>
      <c r="C20" s="8">
        <v>550</v>
      </c>
      <c r="D20" s="9">
        <f t="shared" si="1"/>
        <v>1606</v>
      </c>
      <c r="E20" s="8">
        <v>859</v>
      </c>
      <c r="F20" s="8">
        <v>747</v>
      </c>
      <c r="G20" s="10">
        <f t="shared" si="0"/>
        <v>8</v>
      </c>
      <c r="H20" s="11">
        <v>5</v>
      </c>
      <c r="I20" s="11">
        <v>2</v>
      </c>
      <c r="J20" s="11">
        <v>0</v>
      </c>
      <c r="K20" s="11">
        <v>1</v>
      </c>
      <c r="L20" s="11">
        <v>1</v>
      </c>
      <c r="M20" s="11">
        <v>8</v>
      </c>
      <c r="N20" s="11">
        <v>1</v>
      </c>
      <c r="O20" s="11">
        <v>1</v>
      </c>
      <c r="P20" s="11">
        <v>1</v>
      </c>
      <c r="Q20" s="8">
        <v>0</v>
      </c>
    </row>
    <row r="21" spans="1:30" x14ac:dyDescent="0.25">
      <c r="A21" s="7" t="s">
        <v>34</v>
      </c>
      <c r="B21" s="8">
        <v>21</v>
      </c>
      <c r="C21" s="8">
        <v>520</v>
      </c>
      <c r="D21" s="9">
        <f t="shared" si="1"/>
        <v>1378</v>
      </c>
      <c r="E21" s="8">
        <v>757</v>
      </c>
      <c r="F21" s="8">
        <v>621</v>
      </c>
      <c r="G21" s="10">
        <f t="shared" si="0"/>
        <v>20</v>
      </c>
      <c r="H21" s="11">
        <v>3</v>
      </c>
      <c r="I21" s="11">
        <v>6</v>
      </c>
      <c r="J21" s="11">
        <v>6</v>
      </c>
      <c r="K21" s="11">
        <v>5</v>
      </c>
      <c r="L21" s="11">
        <v>7</v>
      </c>
      <c r="M21" s="11">
        <v>7</v>
      </c>
      <c r="N21" s="11">
        <v>0</v>
      </c>
      <c r="O21" s="11">
        <v>2</v>
      </c>
      <c r="P21" s="11">
        <v>0</v>
      </c>
      <c r="Q21" s="8">
        <v>0</v>
      </c>
    </row>
    <row r="22" spans="1:30" x14ac:dyDescent="0.25">
      <c r="A22" s="7" t="s">
        <v>35</v>
      </c>
      <c r="B22" s="8">
        <v>24</v>
      </c>
      <c r="C22" s="8">
        <v>875</v>
      </c>
      <c r="D22" s="9">
        <f t="shared" si="1"/>
        <v>2402</v>
      </c>
      <c r="E22" s="8">
        <v>1209</v>
      </c>
      <c r="F22" s="8">
        <v>1193</v>
      </c>
      <c r="G22" s="10">
        <f t="shared" si="0"/>
        <v>7</v>
      </c>
      <c r="H22" s="11">
        <v>0</v>
      </c>
      <c r="I22" s="11">
        <v>1</v>
      </c>
      <c r="J22" s="11">
        <v>3</v>
      </c>
      <c r="K22" s="11">
        <v>3</v>
      </c>
      <c r="L22" s="11">
        <v>5</v>
      </c>
      <c r="M22" s="11">
        <v>8</v>
      </c>
      <c r="N22" s="11">
        <v>1</v>
      </c>
      <c r="O22" s="11">
        <v>1</v>
      </c>
      <c r="P22" s="11">
        <v>1</v>
      </c>
      <c r="Q22" s="8">
        <v>0</v>
      </c>
    </row>
    <row r="23" spans="1:30" x14ac:dyDescent="0.25">
      <c r="A23" s="7" t="s">
        <v>36</v>
      </c>
      <c r="B23" s="8">
        <v>24</v>
      </c>
      <c r="C23" s="8">
        <v>567</v>
      </c>
      <c r="D23" s="9">
        <f t="shared" si="1"/>
        <v>1466</v>
      </c>
      <c r="E23" s="8">
        <v>767</v>
      </c>
      <c r="F23" s="8">
        <v>699</v>
      </c>
      <c r="G23" s="10">
        <f t="shared" si="0"/>
        <v>8</v>
      </c>
      <c r="H23" s="11">
        <v>0</v>
      </c>
      <c r="I23" s="11">
        <v>1</v>
      </c>
      <c r="J23" s="11">
        <v>3</v>
      </c>
      <c r="K23" s="11">
        <v>4</v>
      </c>
      <c r="L23" s="11">
        <v>4</v>
      </c>
      <c r="M23" s="11">
        <v>4</v>
      </c>
      <c r="N23" s="11">
        <v>1</v>
      </c>
      <c r="O23" s="11">
        <v>1</v>
      </c>
      <c r="P23" s="11">
        <v>0</v>
      </c>
      <c r="Q23" s="8">
        <v>0</v>
      </c>
    </row>
    <row r="24" spans="1:30" x14ac:dyDescent="0.25">
      <c r="A24" s="7" t="s">
        <v>37</v>
      </c>
      <c r="B24" s="8">
        <v>16</v>
      </c>
      <c r="C24" s="8">
        <v>670</v>
      </c>
      <c r="D24" s="9">
        <f t="shared" si="1"/>
        <v>1782</v>
      </c>
      <c r="E24" s="8">
        <v>929</v>
      </c>
      <c r="F24" s="8">
        <v>853</v>
      </c>
      <c r="G24" s="10">
        <f t="shared" si="0"/>
        <v>10</v>
      </c>
      <c r="H24" s="11">
        <v>0</v>
      </c>
      <c r="I24" s="11">
        <v>2</v>
      </c>
      <c r="J24" s="11">
        <v>4</v>
      </c>
      <c r="K24" s="11">
        <v>4</v>
      </c>
      <c r="L24" s="11">
        <v>7</v>
      </c>
      <c r="M24" s="11">
        <v>8</v>
      </c>
      <c r="N24" s="11">
        <v>1</v>
      </c>
      <c r="O24" s="11">
        <v>2</v>
      </c>
      <c r="P24" s="11">
        <v>1</v>
      </c>
      <c r="Q24" s="8">
        <v>0</v>
      </c>
    </row>
    <row r="25" spans="1:30" x14ac:dyDescent="0.25">
      <c r="A25" s="7" t="s">
        <v>38</v>
      </c>
      <c r="B25" s="8">
        <v>16</v>
      </c>
      <c r="C25" s="8">
        <v>1044</v>
      </c>
      <c r="D25" s="9">
        <f t="shared" si="1"/>
        <v>2608</v>
      </c>
      <c r="E25" s="8">
        <v>1346</v>
      </c>
      <c r="F25" s="8">
        <v>1262</v>
      </c>
      <c r="G25" s="10">
        <f t="shared" si="0"/>
        <v>2</v>
      </c>
      <c r="H25" s="11">
        <v>0</v>
      </c>
      <c r="I25" s="11">
        <v>1</v>
      </c>
      <c r="J25" s="11">
        <v>0</v>
      </c>
      <c r="K25" s="11">
        <v>1</v>
      </c>
      <c r="L25" s="11">
        <v>8</v>
      </c>
      <c r="M25" s="11">
        <v>7</v>
      </c>
      <c r="N25" s="11">
        <v>1</v>
      </c>
      <c r="O25" s="11">
        <v>1</v>
      </c>
      <c r="P25" s="11">
        <v>1</v>
      </c>
      <c r="Q25" s="8">
        <v>1</v>
      </c>
    </row>
    <row r="26" spans="1:30" x14ac:dyDescent="0.25">
      <c r="A26" s="7" t="s">
        <v>39</v>
      </c>
      <c r="B26" s="8">
        <v>16</v>
      </c>
      <c r="C26" s="8">
        <v>680</v>
      </c>
      <c r="D26" s="9">
        <f t="shared" si="1"/>
        <v>2116</v>
      </c>
      <c r="E26" s="8">
        <v>1102</v>
      </c>
      <c r="F26" s="8">
        <v>1014</v>
      </c>
      <c r="G26" s="10">
        <f t="shared" si="0"/>
        <v>8</v>
      </c>
      <c r="H26" s="11">
        <v>0</v>
      </c>
      <c r="I26" s="11">
        <v>2</v>
      </c>
      <c r="J26" s="11">
        <v>2</v>
      </c>
      <c r="K26" s="11">
        <v>4</v>
      </c>
      <c r="L26" s="11">
        <v>7</v>
      </c>
      <c r="M26" s="11">
        <v>5</v>
      </c>
      <c r="N26" s="11">
        <v>2</v>
      </c>
      <c r="O26" s="11">
        <v>2</v>
      </c>
      <c r="P26" s="11">
        <v>0</v>
      </c>
      <c r="Q26" s="8">
        <v>0</v>
      </c>
    </row>
    <row r="27" spans="1:30" x14ac:dyDescent="0.25">
      <c r="A27" s="7" t="s">
        <v>40</v>
      </c>
      <c r="B27" s="8">
        <v>17</v>
      </c>
      <c r="C27" s="8">
        <v>736</v>
      </c>
      <c r="D27" s="9">
        <f t="shared" si="1"/>
        <v>2233</v>
      </c>
      <c r="E27" s="8">
        <v>1200</v>
      </c>
      <c r="F27" s="8">
        <v>1033</v>
      </c>
      <c r="G27" s="10">
        <f t="shared" si="0"/>
        <v>2</v>
      </c>
      <c r="H27" s="11">
        <v>1</v>
      </c>
      <c r="I27" s="11">
        <v>1</v>
      </c>
      <c r="J27" s="11">
        <v>0</v>
      </c>
      <c r="K27" s="11">
        <v>0</v>
      </c>
      <c r="L27" s="11">
        <v>11</v>
      </c>
      <c r="M27" s="11">
        <v>5</v>
      </c>
      <c r="N27" s="11">
        <v>2</v>
      </c>
      <c r="O27" s="11">
        <v>1</v>
      </c>
      <c r="P27" s="11">
        <v>0</v>
      </c>
      <c r="Q27" s="8">
        <v>1</v>
      </c>
    </row>
    <row r="28" spans="1:30" x14ac:dyDescent="0.25">
      <c r="A28" s="7" t="s">
        <v>41</v>
      </c>
      <c r="B28" s="8">
        <v>22</v>
      </c>
      <c r="C28" s="8">
        <v>537</v>
      </c>
      <c r="D28" s="9">
        <f t="shared" si="1"/>
        <v>1635</v>
      </c>
      <c r="E28" s="8">
        <v>879</v>
      </c>
      <c r="F28" s="8">
        <v>756</v>
      </c>
      <c r="G28" s="10">
        <f t="shared" si="0"/>
        <v>14</v>
      </c>
      <c r="H28" s="11">
        <v>4</v>
      </c>
      <c r="I28" s="11">
        <v>3</v>
      </c>
      <c r="J28" s="11">
        <v>2</v>
      </c>
      <c r="K28" s="11">
        <v>5</v>
      </c>
      <c r="L28" s="11">
        <v>7</v>
      </c>
      <c r="M28" s="11">
        <v>6</v>
      </c>
      <c r="N28" s="11">
        <v>1</v>
      </c>
      <c r="O28" s="11">
        <v>2</v>
      </c>
      <c r="P28" s="11">
        <v>1</v>
      </c>
      <c r="Q28" s="8">
        <v>0</v>
      </c>
    </row>
    <row r="29" spans="1:30" x14ac:dyDescent="0.25">
      <c r="A29" s="7" t="s">
        <v>42</v>
      </c>
      <c r="B29" s="8">
        <v>20</v>
      </c>
      <c r="C29" s="8">
        <v>675</v>
      </c>
      <c r="D29" s="9">
        <f t="shared" si="1"/>
        <v>2091</v>
      </c>
      <c r="E29" s="8">
        <v>1079</v>
      </c>
      <c r="F29" s="8">
        <v>1012</v>
      </c>
      <c r="G29" s="10">
        <f t="shared" si="0"/>
        <v>9</v>
      </c>
      <c r="H29" s="11">
        <v>3</v>
      </c>
      <c r="I29" s="11">
        <v>2</v>
      </c>
      <c r="J29" s="11">
        <v>1</v>
      </c>
      <c r="K29" s="11">
        <v>3</v>
      </c>
      <c r="L29" s="11">
        <v>8</v>
      </c>
      <c r="M29" s="11">
        <v>7</v>
      </c>
      <c r="N29" s="11">
        <v>2</v>
      </c>
      <c r="O29" s="11">
        <v>2</v>
      </c>
      <c r="P29" s="11">
        <v>1</v>
      </c>
      <c r="Q29" s="8">
        <v>1</v>
      </c>
    </row>
    <row r="30" spans="1:30" x14ac:dyDescent="0.25">
      <c r="A30" s="7" t="s">
        <v>43</v>
      </c>
      <c r="B30" s="8">
        <v>32</v>
      </c>
      <c r="C30" s="8">
        <v>645</v>
      </c>
      <c r="D30" s="9">
        <f t="shared" si="1"/>
        <v>1761</v>
      </c>
      <c r="E30" s="8">
        <v>921</v>
      </c>
      <c r="F30" s="8">
        <v>840</v>
      </c>
      <c r="G30" s="10">
        <f t="shared" si="0"/>
        <v>13</v>
      </c>
      <c r="H30" s="11">
        <v>2</v>
      </c>
      <c r="I30" s="11">
        <v>4</v>
      </c>
      <c r="J30" s="11">
        <v>2</v>
      </c>
      <c r="K30" s="11">
        <v>5</v>
      </c>
      <c r="L30" s="11">
        <v>9</v>
      </c>
      <c r="M30" s="11">
        <v>1</v>
      </c>
      <c r="N30" s="11">
        <v>1</v>
      </c>
      <c r="O30" s="11">
        <v>2</v>
      </c>
      <c r="P30" s="11">
        <v>2</v>
      </c>
      <c r="Q30" s="8">
        <v>0</v>
      </c>
    </row>
    <row r="31" spans="1:30" s="14" customFormat="1" x14ac:dyDescent="0.25">
      <c r="A31" s="12" t="s">
        <v>44</v>
      </c>
      <c r="B31" s="13">
        <f>SUM(B12:B30)</f>
        <v>389</v>
      </c>
      <c r="C31" s="13">
        <f>SUM(C12:C30)</f>
        <v>14547</v>
      </c>
      <c r="D31" s="13">
        <f>SUM(E31:F31)</f>
        <v>41091</v>
      </c>
      <c r="E31" s="13">
        <f t="shared" ref="E31:Q31" si="2">SUM(E12:E30)</f>
        <v>21519</v>
      </c>
      <c r="F31" s="13">
        <f t="shared" si="2"/>
        <v>19572</v>
      </c>
      <c r="G31" s="13">
        <f t="shared" si="2"/>
        <v>163</v>
      </c>
      <c r="H31" s="13">
        <f t="shared" si="2"/>
        <v>24</v>
      </c>
      <c r="I31" s="13">
        <f t="shared" si="2"/>
        <v>40</v>
      </c>
      <c r="J31" s="13">
        <f t="shared" si="2"/>
        <v>40</v>
      </c>
      <c r="K31" s="13">
        <f t="shared" si="2"/>
        <v>59</v>
      </c>
      <c r="L31" s="13">
        <f t="shared" si="2"/>
        <v>116</v>
      </c>
      <c r="M31" s="13">
        <f t="shared" si="2"/>
        <v>112</v>
      </c>
      <c r="N31" s="13">
        <f t="shared" si="2"/>
        <v>19</v>
      </c>
      <c r="O31" s="13">
        <f t="shared" si="2"/>
        <v>33</v>
      </c>
      <c r="P31" s="13">
        <f t="shared" si="2"/>
        <v>15</v>
      </c>
      <c r="Q31" s="13">
        <f t="shared" si="2"/>
        <v>7</v>
      </c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</row>
  </sheetData>
  <mergeCells count="20">
    <mergeCell ref="N10:N11"/>
    <mergeCell ref="O10:O11"/>
    <mergeCell ref="P10:P11"/>
    <mergeCell ref="Q10:Q11"/>
    <mergeCell ref="A7:Q7"/>
    <mergeCell ref="A8:Q8"/>
    <mergeCell ref="A9:Q9"/>
    <mergeCell ref="A10:A11"/>
    <mergeCell ref="B10:B11"/>
    <mergeCell ref="C10:C11"/>
    <mergeCell ref="E10:E11"/>
    <mergeCell ref="F10:F11"/>
    <mergeCell ref="L10:L11"/>
    <mergeCell ref="M10:M11"/>
    <mergeCell ref="A6:Q6"/>
    <mergeCell ref="A1:Q1"/>
    <mergeCell ref="A2:Q2"/>
    <mergeCell ref="A3:Q3"/>
    <mergeCell ref="A4:Q4"/>
    <mergeCell ref="A5:Q5"/>
  </mergeCells>
  <phoneticPr fontId="6" type="noConversion"/>
  <printOptions horizontalCentered="1"/>
  <pageMargins left="0.35433070866141736" right="0.35433070866141736" top="0.19685039370078741" bottom="0" header="0.31496062992125984" footer="0.31496062992125984"/>
  <pageSetup paperSize="9" fitToWidth="0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1"/>
  <sheetViews>
    <sheetView tabSelected="1" topLeftCell="A9" workbookViewId="0">
      <selection activeCell="A2" sqref="A2:XFD9"/>
    </sheetView>
  </sheetViews>
  <sheetFormatPr defaultRowHeight="16.5" x14ac:dyDescent="0.25"/>
  <cols>
    <col min="1" max="1" width="8.875" style="15" customWidth="1"/>
    <col min="2" max="2" width="6.5" customWidth="1"/>
    <col min="3" max="3" width="7.375" customWidth="1"/>
    <col min="4" max="4" width="8.875" customWidth="1"/>
    <col min="5" max="5" width="7.5" customWidth="1"/>
    <col min="6" max="6" width="6.875" customWidth="1"/>
    <col min="7" max="7" width="8.875" customWidth="1"/>
    <col min="8" max="11" width="6.375" bestFit="1" customWidth="1"/>
    <col min="12" max="15" width="5.5" bestFit="1" customWidth="1"/>
    <col min="16" max="17" width="4.75" bestFit="1" customWidth="1"/>
    <col min="18" max="30" width="8.875" style="1" customWidth="1"/>
    <col min="31" max="31" width="8.875" customWidth="1"/>
  </cols>
  <sheetData>
    <row r="1" spans="1:30" ht="30" customHeight="1" x14ac:dyDescent="0.2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30" ht="25.5" x14ac:dyDescent="0.25">
      <c r="A2" s="18" t="s">
        <v>62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30" ht="19.5" x14ac:dyDescent="0.25">
      <c r="A3" s="16" t="s">
        <v>63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1:30" ht="19.5" x14ac:dyDescent="0.25">
      <c r="A4" s="16" t="s">
        <v>64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1:30" ht="19.5" x14ac:dyDescent="0.25">
      <c r="A5" s="16" t="s">
        <v>57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</row>
    <row r="6" spans="1:30" ht="19.5" x14ac:dyDescent="0.25">
      <c r="A6" s="16" t="s">
        <v>65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</row>
    <row r="7" spans="1:30" ht="19.5" x14ac:dyDescent="0.25">
      <c r="A7" s="16" t="s">
        <v>66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</row>
    <row r="8" spans="1:30" ht="19.5" x14ac:dyDescent="0.25">
      <c r="A8" s="16" t="s">
        <v>67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</row>
    <row r="9" spans="1:30" ht="19.5" x14ac:dyDescent="0.25">
      <c r="A9" s="16" t="s">
        <v>68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</row>
    <row r="10" spans="1:30" s="4" customFormat="1" ht="17.45" customHeight="1" x14ac:dyDescent="0.25">
      <c r="A10" s="21" t="s">
        <v>9</v>
      </c>
      <c r="B10" s="19" t="s">
        <v>10</v>
      </c>
      <c r="C10" s="19" t="s">
        <v>11</v>
      </c>
      <c r="D10" s="2" t="s">
        <v>12</v>
      </c>
      <c r="E10" s="19" t="s">
        <v>13</v>
      </c>
      <c r="F10" s="19" t="s">
        <v>14</v>
      </c>
      <c r="G10" s="3" t="s">
        <v>15</v>
      </c>
      <c r="H10" s="3" t="s">
        <v>16</v>
      </c>
      <c r="I10" s="3" t="s">
        <v>16</v>
      </c>
      <c r="J10" s="3" t="s">
        <v>17</v>
      </c>
      <c r="K10" s="3" t="s">
        <v>17</v>
      </c>
      <c r="L10" s="19" t="s">
        <v>18</v>
      </c>
      <c r="M10" s="19" t="s">
        <v>19</v>
      </c>
      <c r="N10" s="19" t="s">
        <v>20</v>
      </c>
      <c r="O10" s="19" t="s">
        <v>21</v>
      </c>
      <c r="P10" s="20" t="s">
        <v>121</v>
      </c>
      <c r="Q10" s="20" t="s">
        <v>123</v>
      </c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30" s="4" customFormat="1" x14ac:dyDescent="0.25">
      <c r="A11" s="21"/>
      <c r="B11" s="19"/>
      <c r="C11" s="19"/>
      <c r="D11" s="5" t="s">
        <v>22</v>
      </c>
      <c r="E11" s="19"/>
      <c r="F11" s="19"/>
      <c r="G11" s="6" t="s">
        <v>22</v>
      </c>
      <c r="H11" s="6" t="s">
        <v>23</v>
      </c>
      <c r="I11" s="6" t="s">
        <v>24</v>
      </c>
      <c r="J11" s="6" t="s">
        <v>23</v>
      </c>
      <c r="K11" s="6" t="s">
        <v>24</v>
      </c>
      <c r="L11" s="19"/>
      <c r="M11" s="19"/>
      <c r="N11" s="19"/>
      <c r="O11" s="19"/>
      <c r="P11" s="21"/>
      <c r="Q11" s="2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30" x14ac:dyDescent="0.25">
      <c r="A12" s="7" t="s">
        <v>25</v>
      </c>
      <c r="B12" s="8">
        <v>18</v>
      </c>
      <c r="C12">
        <v>1066</v>
      </c>
      <c r="D12" s="9">
        <f>E12+F12</f>
        <v>2971</v>
      </c>
      <c r="E12" s="13">
        <v>1550</v>
      </c>
      <c r="F12" s="8">
        <v>1421</v>
      </c>
      <c r="G12" s="10">
        <f t="shared" ref="G12:G30" si="0">H12+I12+J12+K12</f>
        <v>3</v>
      </c>
      <c r="H12" s="11">
        <v>0</v>
      </c>
      <c r="I12" s="11">
        <v>1</v>
      </c>
      <c r="J12" s="11">
        <v>1</v>
      </c>
      <c r="K12" s="11">
        <v>1</v>
      </c>
      <c r="L12" s="11">
        <v>7</v>
      </c>
      <c r="M12" s="11">
        <v>4</v>
      </c>
      <c r="N12" s="11">
        <v>0</v>
      </c>
      <c r="O12" s="11">
        <v>5</v>
      </c>
      <c r="P12" s="11">
        <v>2</v>
      </c>
      <c r="Q12" s="8">
        <v>0</v>
      </c>
    </row>
    <row r="13" spans="1:30" x14ac:dyDescent="0.25">
      <c r="A13" s="7" t="s">
        <v>26</v>
      </c>
      <c r="B13" s="8">
        <v>27</v>
      </c>
      <c r="C13">
        <v>1049</v>
      </c>
      <c r="D13" s="9">
        <f t="shared" ref="D13:D30" si="1">E13+F13</f>
        <v>2748</v>
      </c>
      <c r="E13" s="8">
        <v>1434</v>
      </c>
      <c r="F13" s="8">
        <v>1314</v>
      </c>
      <c r="G13" s="10">
        <f t="shared" si="0"/>
        <v>8</v>
      </c>
      <c r="H13" s="11">
        <v>0</v>
      </c>
      <c r="I13" s="11">
        <v>2</v>
      </c>
      <c r="J13" s="11">
        <v>2</v>
      </c>
      <c r="K13" s="11">
        <v>4</v>
      </c>
      <c r="L13" s="11">
        <v>5</v>
      </c>
      <c r="M13" s="11">
        <v>4</v>
      </c>
      <c r="N13" s="11">
        <v>1</v>
      </c>
      <c r="O13" s="11">
        <v>3</v>
      </c>
      <c r="P13" s="11">
        <v>1</v>
      </c>
      <c r="Q13" s="8">
        <v>0</v>
      </c>
    </row>
    <row r="14" spans="1:30" x14ac:dyDescent="0.25">
      <c r="A14" s="7" t="s">
        <v>27</v>
      </c>
      <c r="B14" s="8">
        <v>16</v>
      </c>
      <c r="C14">
        <v>1024</v>
      </c>
      <c r="D14" s="9">
        <f t="shared" si="1"/>
        <v>2975</v>
      </c>
      <c r="E14" s="8">
        <v>1542</v>
      </c>
      <c r="F14" s="8">
        <v>1433</v>
      </c>
      <c r="G14" s="10">
        <f t="shared" si="0"/>
        <v>13</v>
      </c>
      <c r="H14" s="11">
        <v>0</v>
      </c>
      <c r="I14" s="11">
        <v>3</v>
      </c>
      <c r="J14" s="11">
        <v>3</v>
      </c>
      <c r="K14" s="11">
        <v>7</v>
      </c>
      <c r="L14" s="11">
        <v>6</v>
      </c>
      <c r="M14" s="11">
        <v>6</v>
      </c>
      <c r="N14" s="11">
        <v>1</v>
      </c>
      <c r="O14" s="11">
        <v>2</v>
      </c>
      <c r="P14" s="11">
        <v>1</v>
      </c>
      <c r="Q14" s="8">
        <v>0</v>
      </c>
    </row>
    <row r="15" spans="1:30" x14ac:dyDescent="0.25">
      <c r="A15" s="7" t="s">
        <v>28</v>
      </c>
      <c r="B15" s="8">
        <v>20</v>
      </c>
      <c r="C15">
        <v>782</v>
      </c>
      <c r="D15" s="9">
        <f t="shared" si="1"/>
        <v>2404</v>
      </c>
      <c r="E15" s="8">
        <v>1263</v>
      </c>
      <c r="F15" s="8">
        <v>1141</v>
      </c>
      <c r="G15" s="10">
        <f t="shared" si="0"/>
        <v>11</v>
      </c>
      <c r="H15" s="11">
        <v>2</v>
      </c>
      <c r="I15" s="11">
        <v>4</v>
      </c>
      <c r="J15" s="11">
        <v>1</v>
      </c>
      <c r="K15" s="11">
        <v>4</v>
      </c>
      <c r="L15" s="11">
        <v>2</v>
      </c>
      <c r="M15" s="11">
        <v>6</v>
      </c>
      <c r="N15" s="11">
        <v>1</v>
      </c>
      <c r="O15" s="11">
        <v>2</v>
      </c>
      <c r="P15" s="11">
        <v>2</v>
      </c>
      <c r="Q15" s="8">
        <v>0</v>
      </c>
    </row>
    <row r="16" spans="1:30" x14ac:dyDescent="0.25">
      <c r="A16" s="7" t="s">
        <v>29</v>
      </c>
      <c r="B16" s="8">
        <v>19</v>
      </c>
      <c r="C16">
        <v>577</v>
      </c>
      <c r="D16" s="9">
        <f t="shared" si="1"/>
        <v>1802</v>
      </c>
      <c r="E16" s="8">
        <v>939</v>
      </c>
      <c r="F16" s="8">
        <v>863</v>
      </c>
      <c r="G16" s="10">
        <f t="shared" si="0"/>
        <v>5</v>
      </c>
      <c r="H16" s="11">
        <v>3</v>
      </c>
      <c r="I16" s="11">
        <v>1</v>
      </c>
      <c r="J16" s="11">
        <v>0</v>
      </c>
      <c r="K16" s="11">
        <v>1</v>
      </c>
      <c r="L16" s="11">
        <v>2</v>
      </c>
      <c r="M16" s="11">
        <v>8</v>
      </c>
      <c r="N16" s="11">
        <v>0</v>
      </c>
      <c r="O16" s="11">
        <v>3</v>
      </c>
      <c r="P16" s="11">
        <v>1</v>
      </c>
      <c r="Q16" s="8">
        <v>2</v>
      </c>
    </row>
    <row r="17" spans="1:30" x14ac:dyDescent="0.25">
      <c r="A17" s="7" t="s">
        <v>30</v>
      </c>
      <c r="B17" s="8">
        <v>19</v>
      </c>
      <c r="C17">
        <v>884</v>
      </c>
      <c r="D17" s="9">
        <f t="shared" si="1"/>
        <v>2473</v>
      </c>
      <c r="E17" s="8">
        <v>1301</v>
      </c>
      <c r="F17" s="8">
        <v>1172</v>
      </c>
      <c r="G17" s="10">
        <f t="shared" si="0"/>
        <v>11</v>
      </c>
      <c r="H17" s="11">
        <v>0</v>
      </c>
      <c r="I17" s="11">
        <v>2</v>
      </c>
      <c r="J17" s="11">
        <v>5</v>
      </c>
      <c r="K17" s="11">
        <v>4</v>
      </c>
      <c r="L17" s="11">
        <v>5</v>
      </c>
      <c r="M17" s="11">
        <v>7</v>
      </c>
      <c r="N17" s="11">
        <v>1</v>
      </c>
      <c r="O17" s="11">
        <v>2</v>
      </c>
      <c r="P17" s="11">
        <v>0</v>
      </c>
      <c r="Q17" s="8">
        <v>0</v>
      </c>
    </row>
    <row r="18" spans="1:30" x14ac:dyDescent="0.25">
      <c r="A18" s="7" t="s">
        <v>31</v>
      </c>
      <c r="B18" s="8">
        <v>28</v>
      </c>
      <c r="C18">
        <v>975</v>
      </c>
      <c r="D18" s="9">
        <f t="shared" si="1"/>
        <v>2892</v>
      </c>
      <c r="E18" s="8">
        <v>1510</v>
      </c>
      <c r="F18" s="8">
        <v>1382</v>
      </c>
      <c r="G18" s="10">
        <f t="shared" si="0"/>
        <v>4</v>
      </c>
      <c r="H18" s="11">
        <v>0</v>
      </c>
      <c r="I18" s="11">
        <v>1</v>
      </c>
      <c r="J18" s="11">
        <v>1</v>
      </c>
      <c r="K18" s="11">
        <v>2</v>
      </c>
      <c r="L18" s="11">
        <v>4</v>
      </c>
      <c r="M18" s="11">
        <v>5</v>
      </c>
      <c r="N18" s="11">
        <v>1</v>
      </c>
      <c r="O18" s="11">
        <v>4</v>
      </c>
      <c r="P18" s="11">
        <v>1</v>
      </c>
      <c r="Q18" s="8">
        <v>1</v>
      </c>
    </row>
    <row r="19" spans="1:30" x14ac:dyDescent="0.25">
      <c r="A19" s="7" t="s">
        <v>32</v>
      </c>
      <c r="B19" s="8">
        <v>19</v>
      </c>
      <c r="C19">
        <v>684</v>
      </c>
      <c r="D19" s="9">
        <f t="shared" si="1"/>
        <v>1724</v>
      </c>
      <c r="E19" s="8">
        <v>934</v>
      </c>
      <c r="F19" s="8">
        <v>790</v>
      </c>
      <c r="G19" s="10">
        <f t="shared" si="0"/>
        <v>8</v>
      </c>
      <c r="H19" s="11">
        <v>1</v>
      </c>
      <c r="I19" s="11">
        <v>2</v>
      </c>
      <c r="J19" s="11">
        <v>4</v>
      </c>
      <c r="K19" s="11">
        <v>1</v>
      </c>
      <c r="L19" s="11">
        <v>7</v>
      </c>
      <c r="M19" s="11">
        <v>6</v>
      </c>
      <c r="N19" s="11">
        <v>1</v>
      </c>
      <c r="O19" s="11">
        <v>2</v>
      </c>
      <c r="P19" s="11">
        <v>2</v>
      </c>
      <c r="Q19" s="8">
        <v>0</v>
      </c>
    </row>
    <row r="20" spans="1:30" x14ac:dyDescent="0.25">
      <c r="A20" s="7" t="s">
        <v>33</v>
      </c>
      <c r="B20" s="8">
        <v>15</v>
      </c>
      <c r="C20">
        <v>550</v>
      </c>
      <c r="D20" s="9">
        <f t="shared" si="1"/>
        <v>1601</v>
      </c>
      <c r="E20" s="8">
        <v>858</v>
      </c>
      <c r="F20" s="8">
        <v>743</v>
      </c>
      <c r="G20" s="10">
        <f t="shared" si="0"/>
        <v>8</v>
      </c>
      <c r="H20" s="11">
        <v>5</v>
      </c>
      <c r="I20" s="11">
        <v>2</v>
      </c>
      <c r="J20" s="11">
        <v>0</v>
      </c>
      <c r="K20" s="11">
        <v>1</v>
      </c>
      <c r="L20" s="11">
        <v>6</v>
      </c>
      <c r="M20" s="11">
        <v>8</v>
      </c>
      <c r="N20" s="11">
        <v>1</v>
      </c>
      <c r="O20" s="11">
        <v>3</v>
      </c>
      <c r="P20" s="11">
        <v>1</v>
      </c>
      <c r="Q20" s="8">
        <v>1</v>
      </c>
    </row>
    <row r="21" spans="1:30" x14ac:dyDescent="0.25">
      <c r="A21" s="7" t="s">
        <v>34</v>
      </c>
      <c r="B21" s="8">
        <v>21</v>
      </c>
      <c r="C21">
        <v>518</v>
      </c>
      <c r="D21" s="9">
        <f t="shared" si="1"/>
        <v>1374</v>
      </c>
      <c r="E21" s="8">
        <v>757</v>
      </c>
      <c r="F21" s="8">
        <v>617</v>
      </c>
      <c r="G21" s="10">
        <f t="shared" si="0"/>
        <v>20</v>
      </c>
      <c r="H21" s="11">
        <v>3</v>
      </c>
      <c r="I21" s="11">
        <v>6</v>
      </c>
      <c r="J21" s="11">
        <v>6</v>
      </c>
      <c r="K21" s="11">
        <v>5</v>
      </c>
      <c r="L21" s="11">
        <v>2</v>
      </c>
      <c r="M21" s="11">
        <v>7</v>
      </c>
      <c r="N21" s="11">
        <v>0</v>
      </c>
      <c r="O21" s="11">
        <v>2</v>
      </c>
      <c r="P21" s="11">
        <v>1</v>
      </c>
      <c r="Q21" s="8">
        <v>0</v>
      </c>
    </row>
    <row r="22" spans="1:30" x14ac:dyDescent="0.25">
      <c r="A22" s="7" t="s">
        <v>35</v>
      </c>
      <c r="B22" s="8">
        <v>24</v>
      </c>
      <c r="C22">
        <v>875</v>
      </c>
      <c r="D22" s="9">
        <f t="shared" si="1"/>
        <v>2398</v>
      </c>
      <c r="E22" s="8">
        <v>1205</v>
      </c>
      <c r="F22" s="8">
        <v>1193</v>
      </c>
      <c r="G22" s="10">
        <f t="shared" si="0"/>
        <v>7</v>
      </c>
      <c r="H22" s="11">
        <v>0</v>
      </c>
      <c r="I22" s="11">
        <v>1</v>
      </c>
      <c r="J22" s="11">
        <v>3</v>
      </c>
      <c r="K22" s="11">
        <v>3</v>
      </c>
      <c r="L22" s="11">
        <v>5</v>
      </c>
      <c r="M22" s="11">
        <v>8</v>
      </c>
      <c r="N22" s="11">
        <v>1</v>
      </c>
      <c r="O22" s="11">
        <v>1</v>
      </c>
      <c r="P22" s="11">
        <v>0</v>
      </c>
      <c r="Q22" s="8">
        <v>1</v>
      </c>
    </row>
    <row r="23" spans="1:30" x14ac:dyDescent="0.25">
      <c r="A23" s="7" t="s">
        <v>36</v>
      </c>
      <c r="B23" s="8">
        <v>24</v>
      </c>
      <c r="C23">
        <v>567</v>
      </c>
      <c r="D23" s="9">
        <f t="shared" si="1"/>
        <v>1466</v>
      </c>
      <c r="E23" s="8">
        <v>769</v>
      </c>
      <c r="F23" s="8">
        <v>697</v>
      </c>
      <c r="G23" s="10">
        <f t="shared" si="0"/>
        <v>8</v>
      </c>
      <c r="H23" s="11">
        <v>0</v>
      </c>
      <c r="I23" s="11">
        <v>1</v>
      </c>
      <c r="J23" s="11">
        <v>3</v>
      </c>
      <c r="K23" s="11">
        <v>4</v>
      </c>
      <c r="L23" s="11">
        <v>4</v>
      </c>
      <c r="M23" s="11">
        <v>4</v>
      </c>
      <c r="N23" s="11">
        <v>1</v>
      </c>
      <c r="O23" s="11">
        <v>2</v>
      </c>
      <c r="P23" s="11">
        <v>1</v>
      </c>
      <c r="Q23" s="8">
        <v>0</v>
      </c>
    </row>
    <row r="24" spans="1:30" x14ac:dyDescent="0.25">
      <c r="A24" s="7" t="s">
        <v>37</v>
      </c>
      <c r="B24" s="8">
        <v>16</v>
      </c>
      <c r="C24">
        <v>673</v>
      </c>
      <c r="D24" s="9">
        <f t="shared" si="1"/>
        <v>1776</v>
      </c>
      <c r="E24" s="8">
        <v>927</v>
      </c>
      <c r="F24" s="8">
        <v>849</v>
      </c>
      <c r="G24" s="10">
        <f t="shared" si="0"/>
        <v>10</v>
      </c>
      <c r="H24" s="11">
        <v>0</v>
      </c>
      <c r="I24" s="11">
        <v>2</v>
      </c>
      <c r="J24" s="11">
        <v>4</v>
      </c>
      <c r="K24" s="11">
        <v>4</v>
      </c>
      <c r="L24" s="11">
        <v>7</v>
      </c>
      <c r="M24" s="11">
        <v>8</v>
      </c>
      <c r="N24" s="11">
        <v>1</v>
      </c>
      <c r="O24" s="11">
        <v>2</v>
      </c>
      <c r="P24" s="11">
        <v>1</v>
      </c>
      <c r="Q24" s="8">
        <v>0</v>
      </c>
    </row>
    <row r="25" spans="1:30" x14ac:dyDescent="0.25">
      <c r="A25" s="7" t="s">
        <v>38</v>
      </c>
      <c r="B25" s="8">
        <v>16</v>
      </c>
      <c r="C25">
        <v>1046</v>
      </c>
      <c r="D25" s="9">
        <f t="shared" si="1"/>
        <v>2617</v>
      </c>
      <c r="E25" s="8">
        <v>1351</v>
      </c>
      <c r="F25" s="8">
        <v>1266</v>
      </c>
      <c r="G25" s="10">
        <f t="shared" si="0"/>
        <v>2</v>
      </c>
      <c r="H25" s="11">
        <v>0</v>
      </c>
      <c r="I25" s="11">
        <v>1</v>
      </c>
      <c r="J25" s="11">
        <v>0</v>
      </c>
      <c r="K25" s="11">
        <v>1</v>
      </c>
      <c r="L25" s="11">
        <v>9</v>
      </c>
      <c r="M25" s="11">
        <v>7</v>
      </c>
      <c r="N25" s="11">
        <v>1</v>
      </c>
      <c r="O25" s="11">
        <v>4</v>
      </c>
      <c r="P25" s="11">
        <v>1</v>
      </c>
      <c r="Q25" s="8">
        <v>0</v>
      </c>
    </row>
    <row r="26" spans="1:30" x14ac:dyDescent="0.25">
      <c r="A26" s="7" t="s">
        <v>39</v>
      </c>
      <c r="B26" s="8">
        <v>16</v>
      </c>
      <c r="C26">
        <v>682</v>
      </c>
      <c r="D26" s="9">
        <f t="shared" si="1"/>
        <v>2123</v>
      </c>
      <c r="E26" s="8">
        <v>1107</v>
      </c>
      <c r="F26" s="8">
        <v>1016</v>
      </c>
      <c r="G26" s="10">
        <f t="shared" si="0"/>
        <v>8</v>
      </c>
      <c r="H26" s="11">
        <v>0</v>
      </c>
      <c r="I26" s="11">
        <v>2</v>
      </c>
      <c r="J26" s="11">
        <v>2</v>
      </c>
      <c r="K26" s="11">
        <v>4</v>
      </c>
      <c r="L26" s="11">
        <v>8</v>
      </c>
      <c r="M26" s="11">
        <v>5</v>
      </c>
      <c r="N26" s="11">
        <v>2</v>
      </c>
      <c r="O26" s="11">
        <v>2</v>
      </c>
      <c r="P26" s="11">
        <v>1</v>
      </c>
      <c r="Q26" s="8">
        <v>0</v>
      </c>
    </row>
    <row r="27" spans="1:30" x14ac:dyDescent="0.25">
      <c r="A27" s="7" t="s">
        <v>40</v>
      </c>
      <c r="B27" s="8">
        <v>17</v>
      </c>
      <c r="C27">
        <v>736</v>
      </c>
      <c r="D27" s="9">
        <f t="shared" si="1"/>
        <v>2226</v>
      </c>
      <c r="E27" s="8">
        <v>1196</v>
      </c>
      <c r="F27" s="8">
        <v>1030</v>
      </c>
      <c r="G27" s="10">
        <f t="shared" si="0"/>
        <v>3</v>
      </c>
      <c r="H27" s="11">
        <v>1</v>
      </c>
      <c r="I27" s="11">
        <v>1</v>
      </c>
      <c r="J27" s="11">
        <v>0</v>
      </c>
      <c r="K27" s="11">
        <v>1</v>
      </c>
      <c r="L27" s="11">
        <v>5</v>
      </c>
      <c r="M27" s="11">
        <v>5</v>
      </c>
      <c r="N27" s="11">
        <v>2</v>
      </c>
      <c r="O27" s="11">
        <v>3</v>
      </c>
      <c r="P27" s="11">
        <v>1</v>
      </c>
      <c r="Q27" s="8">
        <v>1</v>
      </c>
    </row>
    <row r="28" spans="1:30" x14ac:dyDescent="0.25">
      <c r="A28" s="7" t="s">
        <v>41</v>
      </c>
      <c r="B28" s="8">
        <v>22</v>
      </c>
      <c r="C28">
        <v>538</v>
      </c>
      <c r="D28" s="9">
        <f t="shared" si="1"/>
        <v>1631</v>
      </c>
      <c r="E28" s="8">
        <v>876</v>
      </c>
      <c r="F28" s="8">
        <v>755</v>
      </c>
      <c r="G28" s="10">
        <f t="shared" si="0"/>
        <v>14</v>
      </c>
      <c r="H28" s="11">
        <v>4</v>
      </c>
      <c r="I28" s="11">
        <v>3</v>
      </c>
      <c r="J28" s="11">
        <v>2</v>
      </c>
      <c r="K28" s="11">
        <v>5</v>
      </c>
      <c r="L28" s="11">
        <v>7</v>
      </c>
      <c r="M28" s="11">
        <v>6</v>
      </c>
      <c r="N28" s="11">
        <v>1</v>
      </c>
      <c r="O28" s="11">
        <v>2</v>
      </c>
      <c r="P28" s="11">
        <v>1</v>
      </c>
      <c r="Q28" s="8">
        <v>0</v>
      </c>
    </row>
    <row r="29" spans="1:30" x14ac:dyDescent="0.25">
      <c r="A29" s="7" t="s">
        <v>42</v>
      </c>
      <c r="B29" s="8">
        <v>20</v>
      </c>
      <c r="C29">
        <v>673</v>
      </c>
      <c r="D29" s="9">
        <f t="shared" si="1"/>
        <v>2094</v>
      </c>
      <c r="E29" s="8">
        <v>1079</v>
      </c>
      <c r="F29" s="8">
        <v>1015</v>
      </c>
      <c r="G29" s="10">
        <f t="shared" si="0"/>
        <v>9</v>
      </c>
      <c r="H29" s="11">
        <v>3</v>
      </c>
      <c r="I29" s="11">
        <v>2</v>
      </c>
      <c r="J29" s="11">
        <v>1</v>
      </c>
      <c r="K29" s="11">
        <v>3</v>
      </c>
      <c r="L29" s="11">
        <v>9</v>
      </c>
      <c r="M29" s="11">
        <v>7</v>
      </c>
      <c r="N29" s="11">
        <v>2</v>
      </c>
      <c r="O29" s="11">
        <v>5</v>
      </c>
      <c r="P29" s="11">
        <v>1</v>
      </c>
      <c r="Q29" s="8">
        <v>1</v>
      </c>
    </row>
    <row r="30" spans="1:30" x14ac:dyDescent="0.25">
      <c r="A30" s="7" t="s">
        <v>43</v>
      </c>
      <c r="B30" s="8">
        <v>32</v>
      </c>
      <c r="C30">
        <v>645</v>
      </c>
      <c r="D30" s="9">
        <f t="shared" si="1"/>
        <v>1762</v>
      </c>
      <c r="E30" s="8">
        <v>920</v>
      </c>
      <c r="F30" s="8">
        <v>842</v>
      </c>
      <c r="G30" s="10">
        <f t="shared" si="0"/>
        <v>13</v>
      </c>
      <c r="H30" s="11">
        <v>2</v>
      </c>
      <c r="I30" s="11">
        <v>4</v>
      </c>
      <c r="J30" s="11">
        <v>2</v>
      </c>
      <c r="K30" s="11">
        <v>5</v>
      </c>
      <c r="L30" s="11">
        <v>9</v>
      </c>
      <c r="M30" s="11">
        <v>1</v>
      </c>
      <c r="N30" s="11">
        <v>1</v>
      </c>
      <c r="O30" s="11">
        <v>2</v>
      </c>
      <c r="P30" s="11">
        <v>2</v>
      </c>
      <c r="Q30" s="8">
        <v>0</v>
      </c>
    </row>
    <row r="31" spans="1:30" s="14" customFormat="1" x14ac:dyDescent="0.25">
      <c r="A31" s="12" t="s">
        <v>44</v>
      </c>
      <c r="B31" s="13">
        <f>SUM(B12:B30)</f>
        <v>389</v>
      </c>
      <c r="C31" s="13">
        <f>SUM(C12:C30)</f>
        <v>14544</v>
      </c>
      <c r="D31" s="13">
        <f>SUM(E31:F31)</f>
        <v>41057</v>
      </c>
      <c r="E31" s="13">
        <f t="shared" ref="E31:Q31" si="2">SUM(E12:E30)</f>
        <v>21518</v>
      </c>
      <c r="F31" s="13">
        <f t="shared" si="2"/>
        <v>19539</v>
      </c>
      <c r="G31" s="13">
        <f t="shared" si="2"/>
        <v>165</v>
      </c>
      <c r="H31" s="13">
        <f t="shared" si="2"/>
        <v>24</v>
      </c>
      <c r="I31" s="13">
        <f t="shared" si="2"/>
        <v>41</v>
      </c>
      <c r="J31" s="13">
        <f t="shared" si="2"/>
        <v>40</v>
      </c>
      <c r="K31" s="13">
        <f t="shared" si="2"/>
        <v>60</v>
      </c>
      <c r="L31" s="13">
        <f t="shared" si="2"/>
        <v>109</v>
      </c>
      <c r="M31" s="13">
        <f t="shared" si="2"/>
        <v>112</v>
      </c>
      <c r="N31" s="13">
        <f t="shared" si="2"/>
        <v>19</v>
      </c>
      <c r="O31" s="13">
        <f t="shared" si="2"/>
        <v>51</v>
      </c>
      <c r="P31" s="13">
        <f t="shared" si="2"/>
        <v>21</v>
      </c>
      <c r="Q31" s="13">
        <f t="shared" si="2"/>
        <v>7</v>
      </c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</row>
  </sheetData>
  <mergeCells count="20">
    <mergeCell ref="N10:N11"/>
    <mergeCell ref="O10:O11"/>
    <mergeCell ref="P10:P11"/>
    <mergeCell ref="Q10:Q11"/>
    <mergeCell ref="A7:Q7"/>
    <mergeCell ref="A8:Q8"/>
    <mergeCell ref="A9:Q9"/>
    <mergeCell ref="A10:A11"/>
    <mergeCell ref="B10:B11"/>
    <mergeCell ref="C10:C11"/>
    <mergeCell ref="E10:E11"/>
    <mergeCell ref="F10:F11"/>
    <mergeCell ref="L10:L11"/>
    <mergeCell ref="M10:M11"/>
    <mergeCell ref="A6:Q6"/>
    <mergeCell ref="A1:Q1"/>
    <mergeCell ref="A2:Q2"/>
    <mergeCell ref="A3:Q3"/>
    <mergeCell ref="A4:Q4"/>
    <mergeCell ref="A5:Q5"/>
  </mergeCells>
  <phoneticPr fontId="6" type="noConversion"/>
  <printOptions horizontalCentered="1"/>
  <pageMargins left="0.35433070866141736" right="0.35433070866141736" top="0.19685039370078741" bottom="0" header="0.31496062992125984" footer="0.31496062992125984"/>
  <pageSetup paperSize="9" fitToWidth="0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1"/>
  <sheetViews>
    <sheetView tabSelected="1" topLeftCell="A10" workbookViewId="0">
      <selection activeCell="A2" sqref="A2:XFD9"/>
    </sheetView>
  </sheetViews>
  <sheetFormatPr defaultRowHeight="16.5" x14ac:dyDescent="0.25"/>
  <cols>
    <col min="1" max="1" width="8.875" style="15" customWidth="1"/>
    <col min="2" max="2" width="6.5" customWidth="1"/>
    <col min="3" max="3" width="7.375" customWidth="1"/>
    <col min="4" max="4" width="8.875" customWidth="1"/>
    <col min="5" max="5" width="7.5" customWidth="1"/>
    <col min="6" max="6" width="6.875" customWidth="1"/>
    <col min="7" max="7" width="8.875" customWidth="1"/>
    <col min="8" max="11" width="6.375" bestFit="1" customWidth="1"/>
    <col min="12" max="15" width="5.5" bestFit="1" customWidth="1"/>
    <col min="16" max="17" width="4.75" bestFit="1" customWidth="1"/>
    <col min="18" max="30" width="8.875" style="1" customWidth="1"/>
    <col min="31" max="31" width="8.875" customWidth="1"/>
  </cols>
  <sheetData>
    <row r="1" spans="1:30" ht="27.75" x14ac:dyDescent="0.2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30" ht="25.5" x14ac:dyDescent="0.25">
      <c r="A2" s="18" t="s">
        <v>69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30" ht="19.5" x14ac:dyDescent="0.25">
      <c r="A3" s="16" t="s">
        <v>70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1:30" ht="19.5" x14ac:dyDescent="0.25">
      <c r="A4" s="16" t="s">
        <v>71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1:30" ht="19.5" x14ac:dyDescent="0.25">
      <c r="A5" s="16" t="s">
        <v>72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</row>
    <row r="6" spans="1:30" ht="19.5" x14ac:dyDescent="0.25">
      <c r="A6" s="16" t="s">
        <v>73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</row>
    <row r="7" spans="1:30" ht="19.5" x14ac:dyDescent="0.25">
      <c r="A7" s="16" t="s">
        <v>74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</row>
    <row r="8" spans="1:30" ht="19.5" x14ac:dyDescent="0.25">
      <c r="A8" s="16" t="s">
        <v>75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</row>
    <row r="9" spans="1:30" ht="19.5" x14ac:dyDescent="0.25">
      <c r="A9" s="16" t="s">
        <v>76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</row>
    <row r="10" spans="1:30" s="4" customFormat="1" ht="17.45" customHeight="1" x14ac:dyDescent="0.25">
      <c r="A10" s="21" t="s">
        <v>9</v>
      </c>
      <c r="B10" s="19" t="s">
        <v>10</v>
      </c>
      <c r="C10" s="19" t="s">
        <v>11</v>
      </c>
      <c r="D10" s="2" t="s">
        <v>12</v>
      </c>
      <c r="E10" s="19" t="s">
        <v>13</v>
      </c>
      <c r="F10" s="19" t="s">
        <v>14</v>
      </c>
      <c r="G10" s="3" t="s">
        <v>15</v>
      </c>
      <c r="H10" s="3" t="s">
        <v>16</v>
      </c>
      <c r="I10" s="3" t="s">
        <v>16</v>
      </c>
      <c r="J10" s="3" t="s">
        <v>17</v>
      </c>
      <c r="K10" s="3" t="s">
        <v>17</v>
      </c>
      <c r="L10" s="19" t="s">
        <v>18</v>
      </c>
      <c r="M10" s="19" t="s">
        <v>19</v>
      </c>
      <c r="N10" s="19" t="s">
        <v>20</v>
      </c>
      <c r="O10" s="19" t="s">
        <v>21</v>
      </c>
      <c r="P10" s="20" t="s">
        <v>121</v>
      </c>
      <c r="Q10" s="20" t="s">
        <v>123</v>
      </c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30" s="4" customFormat="1" x14ac:dyDescent="0.25">
      <c r="A11" s="21"/>
      <c r="B11" s="19"/>
      <c r="C11" s="19"/>
      <c r="D11" s="5" t="s">
        <v>22</v>
      </c>
      <c r="E11" s="19"/>
      <c r="F11" s="19"/>
      <c r="G11" s="6" t="s">
        <v>22</v>
      </c>
      <c r="H11" s="6" t="s">
        <v>23</v>
      </c>
      <c r="I11" s="6" t="s">
        <v>24</v>
      </c>
      <c r="J11" s="6" t="s">
        <v>23</v>
      </c>
      <c r="K11" s="6" t="s">
        <v>24</v>
      </c>
      <c r="L11" s="19"/>
      <c r="M11" s="19"/>
      <c r="N11" s="19"/>
      <c r="O11" s="19"/>
      <c r="P11" s="21"/>
      <c r="Q11" s="2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30" x14ac:dyDescent="0.25">
      <c r="A12" s="7" t="s">
        <v>25</v>
      </c>
      <c r="B12" s="8">
        <v>18</v>
      </c>
      <c r="C12" s="8">
        <v>1069</v>
      </c>
      <c r="D12" s="9">
        <f>E12+F12</f>
        <v>2974</v>
      </c>
      <c r="E12" s="8">
        <v>1550</v>
      </c>
      <c r="F12" s="8">
        <v>1424</v>
      </c>
      <c r="G12" s="10">
        <f t="shared" ref="G12:G30" si="0">H12+I12+J12+K12</f>
        <v>3</v>
      </c>
      <c r="H12" s="11">
        <v>0</v>
      </c>
      <c r="I12" s="11">
        <v>1</v>
      </c>
      <c r="J12" s="11">
        <v>1</v>
      </c>
      <c r="K12" s="11">
        <v>1</v>
      </c>
      <c r="L12" s="11">
        <v>5</v>
      </c>
      <c r="M12" s="11">
        <v>5</v>
      </c>
      <c r="N12" s="11">
        <v>2</v>
      </c>
      <c r="O12" s="11">
        <v>3</v>
      </c>
      <c r="P12" s="11">
        <v>1</v>
      </c>
      <c r="Q12" s="8">
        <v>0</v>
      </c>
    </row>
    <row r="13" spans="1:30" x14ac:dyDescent="0.25">
      <c r="A13" s="7" t="s">
        <v>26</v>
      </c>
      <c r="B13" s="8">
        <v>27</v>
      </c>
      <c r="C13" s="8">
        <v>1052</v>
      </c>
      <c r="D13" s="9">
        <f t="shared" ref="D13:D30" si="1">E13+F13</f>
        <v>2755</v>
      </c>
      <c r="E13" s="8">
        <v>1443</v>
      </c>
      <c r="F13" s="8">
        <v>1312</v>
      </c>
      <c r="G13" s="10">
        <f t="shared" si="0"/>
        <v>8</v>
      </c>
      <c r="H13" s="11">
        <v>0</v>
      </c>
      <c r="I13" s="11">
        <v>2</v>
      </c>
      <c r="J13" s="11">
        <v>2</v>
      </c>
      <c r="K13" s="11">
        <v>4</v>
      </c>
      <c r="L13" s="11">
        <v>4</v>
      </c>
      <c r="M13" s="11">
        <v>6</v>
      </c>
      <c r="N13" s="11">
        <v>0</v>
      </c>
      <c r="O13" s="11">
        <v>2</v>
      </c>
      <c r="P13" s="11">
        <v>0</v>
      </c>
      <c r="Q13" s="8">
        <v>0</v>
      </c>
    </row>
    <row r="14" spans="1:30" x14ac:dyDescent="0.25">
      <c r="A14" s="7" t="s">
        <v>27</v>
      </c>
      <c r="B14" s="8">
        <v>16</v>
      </c>
      <c r="C14" s="8">
        <v>1027</v>
      </c>
      <c r="D14" s="9">
        <f t="shared" si="1"/>
        <v>2990</v>
      </c>
      <c r="E14" s="8">
        <v>1551</v>
      </c>
      <c r="F14" s="8">
        <v>1439</v>
      </c>
      <c r="G14" s="10">
        <f t="shared" si="0"/>
        <v>13</v>
      </c>
      <c r="H14" s="11">
        <v>0</v>
      </c>
      <c r="I14" s="11">
        <v>3</v>
      </c>
      <c r="J14" s="11">
        <v>3</v>
      </c>
      <c r="K14" s="11">
        <v>7</v>
      </c>
      <c r="L14" s="11">
        <v>5</v>
      </c>
      <c r="M14" s="11">
        <v>4</v>
      </c>
      <c r="N14" s="11">
        <v>2</v>
      </c>
      <c r="O14" s="11">
        <v>3</v>
      </c>
      <c r="P14" s="11">
        <v>1</v>
      </c>
      <c r="Q14" s="8">
        <v>0</v>
      </c>
    </row>
    <row r="15" spans="1:30" x14ac:dyDescent="0.25">
      <c r="A15" s="7" t="s">
        <v>28</v>
      </c>
      <c r="B15" s="8">
        <v>20</v>
      </c>
      <c r="C15" s="8">
        <v>781</v>
      </c>
      <c r="D15" s="9">
        <f t="shared" si="1"/>
        <v>2407</v>
      </c>
      <c r="E15" s="8">
        <v>1266</v>
      </c>
      <c r="F15" s="8">
        <v>1141</v>
      </c>
      <c r="G15" s="10">
        <f t="shared" si="0"/>
        <v>11</v>
      </c>
      <c r="H15" s="11">
        <v>2</v>
      </c>
      <c r="I15" s="11">
        <v>4</v>
      </c>
      <c r="J15" s="11">
        <v>1</v>
      </c>
      <c r="K15" s="11">
        <v>4</v>
      </c>
      <c r="L15" s="11">
        <v>1</v>
      </c>
      <c r="M15" s="11">
        <v>5</v>
      </c>
      <c r="N15" s="11">
        <v>0</v>
      </c>
      <c r="O15" s="11">
        <v>1</v>
      </c>
      <c r="P15" s="11">
        <v>1</v>
      </c>
      <c r="Q15" s="8">
        <v>0</v>
      </c>
    </row>
    <row r="16" spans="1:30" x14ac:dyDescent="0.25">
      <c r="A16" s="7" t="s">
        <v>29</v>
      </c>
      <c r="B16" s="8">
        <v>19</v>
      </c>
      <c r="C16" s="8">
        <v>578</v>
      </c>
      <c r="D16" s="9">
        <f t="shared" si="1"/>
        <v>1804</v>
      </c>
      <c r="E16" s="8">
        <v>938</v>
      </c>
      <c r="F16" s="8">
        <v>866</v>
      </c>
      <c r="G16" s="10">
        <f t="shared" si="0"/>
        <v>5</v>
      </c>
      <c r="H16" s="11">
        <v>3</v>
      </c>
      <c r="I16" s="11">
        <v>1</v>
      </c>
      <c r="J16" s="11">
        <v>0</v>
      </c>
      <c r="K16" s="11">
        <v>1</v>
      </c>
      <c r="L16" s="11">
        <v>4</v>
      </c>
      <c r="M16" s="11">
        <v>7</v>
      </c>
      <c r="N16" s="11">
        <v>1</v>
      </c>
      <c r="O16" s="11">
        <v>1</v>
      </c>
      <c r="P16" s="11">
        <v>1</v>
      </c>
      <c r="Q16" s="8">
        <v>1</v>
      </c>
    </row>
    <row r="17" spans="1:30" x14ac:dyDescent="0.25">
      <c r="A17" s="7" t="s">
        <v>30</v>
      </c>
      <c r="B17" s="8">
        <v>19</v>
      </c>
      <c r="C17" s="8">
        <v>885</v>
      </c>
      <c r="D17" s="9">
        <f t="shared" si="1"/>
        <v>2479</v>
      </c>
      <c r="E17" s="8">
        <v>1311</v>
      </c>
      <c r="F17" s="8">
        <v>1168</v>
      </c>
      <c r="G17" s="10">
        <f t="shared" si="0"/>
        <v>11</v>
      </c>
      <c r="H17" s="11">
        <v>0</v>
      </c>
      <c r="I17" s="11">
        <v>2</v>
      </c>
      <c r="J17" s="11">
        <v>5</v>
      </c>
      <c r="K17" s="11">
        <v>4</v>
      </c>
      <c r="L17" s="11">
        <v>4</v>
      </c>
      <c r="M17" s="11">
        <v>7</v>
      </c>
      <c r="N17" s="11">
        <v>0</v>
      </c>
      <c r="O17" s="11">
        <v>3</v>
      </c>
      <c r="P17" s="11">
        <v>0</v>
      </c>
      <c r="Q17" s="8">
        <v>0</v>
      </c>
    </row>
    <row r="18" spans="1:30" x14ac:dyDescent="0.25">
      <c r="A18" s="7" t="s">
        <v>31</v>
      </c>
      <c r="B18" s="8">
        <v>28</v>
      </c>
      <c r="C18" s="8">
        <v>975</v>
      </c>
      <c r="D18" s="9">
        <f t="shared" si="1"/>
        <v>2898</v>
      </c>
      <c r="E18" s="8">
        <v>1509</v>
      </c>
      <c r="F18" s="8">
        <v>1389</v>
      </c>
      <c r="G18" s="10">
        <f t="shared" si="0"/>
        <v>4</v>
      </c>
      <c r="H18" s="11">
        <v>0</v>
      </c>
      <c r="I18" s="11">
        <v>1</v>
      </c>
      <c r="J18" s="11">
        <v>1</v>
      </c>
      <c r="K18" s="11">
        <v>2</v>
      </c>
      <c r="L18" s="11">
        <v>5</v>
      </c>
      <c r="M18" s="11">
        <v>4</v>
      </c>
      <c r="N18" s="11">
        <v>2</v>
      </c>
      <c r="O18" s="11">
        <v>2</v>
      </c>
      <c r="P18" s="11">
        <v>1</v>
      </c>
      <c r="Q18" s="8">
        <v>1</v>
      </c>
    </row>
    <row r="19" spans="1:30" x14ac:dyDescent="0.25">
      <c r="A19" s="7" t="s">
        <v>32</v>
      </c>
      <c r="B19" s="8">
        <v>19</v>
      </c>
      <c r="C19" s="8">
        <v>685</v>
      </c>
      <c r="D19" s="9">
        <f t="shared" si="1"/>
        <v>1720</v>
      </c>
      <c r="E19" s="8">
        <v>933</v>
      </c>
      <c r="F19" s="8">
        <v>787</v>
      </c>
      <c r="G19" s="10">
        <f t="shared" si="0"/>
        <v>8</v>
      </c>
      <c r="H19" s="11">
        <v>1</v>
      </c>
      <c r="I19" s="11">
        <v>2</v>
      </c>
      <c r="J19" s="11">
        <v>4</v>
      </c>
      <c r="K19" s="11">
        <v>1</v>
      </c>
      <c r="L19" s="11">
        <v>7</v>
      </c>
      <c r="M19" s="11">
        <v>5</v>
      </c>
      <c r="N19" s="11">
        <v>1</v>
      </c>
      <c r="O19" s="11">
        <v>4</v>
      </c>
      <c r="P19" s="11">
        <v>2</v>
      </c>
      <c r="Q19" s="8">
        <v>0</v>
      </c>
    </row>
    <row r="20" spans="1:30" x14ac:dyDescent="0.25">
      <c r="A20" s="7" t="s">
        <v>33</v>
      </c>
      <c r="B20" s="8">
        <v>15</v>
      </c>
      <c r="C20" s="8">
        <v>551</v>
      </c>
      <c r="D20" s="9">
        <f t="shared" si="1"/>
        <v>1596</v>
      </c>
      <c r="E20" s="8">
        <v>855</v>
      </c>
      <c r="F20" s="8">
        <v>741</v>
      </c>
      <c r="G20" s="10">
        <f t="shared" si="0"/>
        <v>8</v>
      </c>
      <c r="H20" s="11">
        <v>5</v>
      </c>
      <c r="I20" s="11">
        <v>2</v>
      </c>
      <c r="J20" s="11">
        <v>0</v>
      </c>
      <c r="K20" s="11">
        <v>1</v>
      </c>
      <c r="L20" s="11">
        <v>5</v>
      </c>
      <c r="M20" s="11">
        <v>7</v>
      </c>
      <c r="N20" s="11">
        <v>1</v>
      </c>
      <c r="O20" s="11">
        <v>3</v>
      </c>
      <c r="P20" s="11">
        <v>1</v>
      </c>
      <c r="Q20" s="8">
        <v>1</v>
      </c>
    </row>
    <row r="21" spans="1:30" x14ac:dyDescent="0.25">
      <c r="A21" s="7" t="s">
        <v>34</v>
      </c>
      <c r="B21" s="8">
        <v>21</v>
      </c>
      <c r="C21" s="8">
        <v>516</v>
      </c>
      <c r="D21" s="9">
        <f t="shared" si="1"/>
        <v>1368</v>
      </c>
      <c r="E21" s="8">
        <v>751</v>
      </c>
      <c r="F21" s="8">
        <v>617</v>
      </c>
      <c r="G21" s="10">
        <f t="shared" si="0"/>
        <v>20</v>
      </c>
      <c r="H21" s="11">
        <v>3</v>
      </c>
      <c r="I21" s="11">
        <v>6</v>
      </c>
      <c r="J21" s="11">
        <v>6</v>
      </c>
      <c r="K21" s="11">
        <v>5</v>
      </c>
      <c r="L21" s="11">
        <v>1</v>
      </c>
      <c r="M21" s="11">
        <v>6</v>
      </c>
      <c r="N21" s="11">
        <v>1</v>
      </c>
      <c r="O21" s="11">
        <v>2</v>
      </c>
      <c r="P21" s="11">
        <v>1</v>
      </c>
      <c r="Q21" s="8">
        <v>0</v>
      </c>
    </row>
    <row r="22" spans="1:30" x14ac:dyDescent="0.25">
      <c r="A22" s="7" t="s">
        <v>35</v>
      </c>
      <c r="B22" s="8">
        <v>24</v>
      </c>
      <c r="C22" s="8">
        <v>875</v>
      </c>
      <c r="D22" s="9">
        <f t="shared" si="1"/>
        <v>2395</v>
      </c>
      <c r="E22" s="8">
        <v>1201</v>
      </c>
      <c r="F22" s="8">
        <v>1194</v>
      </c>
      <c r="G22" s="10">
        <f t="shared" si="0"/>
        <v>7</v>
      </c>
      <c r="H22" s="11">
        <v>0</v>
      </c>
      <c r="I22" s="11">
        <v>1</v>
      </c>
      <c r="J22" s="11">
        <v>3</v>
      </c>
      <c r="K22" s="11">
        <v>3</v>
      </c>
      <c r="L22" s="11">
        <v>6</v>
      </c>
      <c r="M22" s="11">
        <v>8</v>
      </c>
      <c r="N22" s="11">
        <v>2</v>
      </c>
      <c r="O22" s="11">
        <v>1</v>
      </c>
      <c r="P22" s="11">
        <v>0</v>
      </c>
      <c r="Q22" s="8">
        <v>1</v>
      </c>
    </row>
    <row r="23" spans="1:30" x14ac:dyDescent="0.25">
      <c r="A23" s="7" t="s">
        <v>36</v>
      </c>
      <c r="B23" s="8">
        <v>24</v>
      </c>
      <c r="C23" s="8">
        <v>565</v>
      </c>
      <c r="D23" s="9">
        <f t="shared" si="1"/>
        <v>1465</v>
      </c>
      <c r="E23" s="8">
        <v>767</v>
      </c>
      <c r="F23" s="8">
        <v>698</v>
      </c>
      <c r="G23" s="10">
        <f t="shared" si="0"/>
        <v>8</v>
      </c>
      <c r="H23" s="11">
        <v>0</v>
      </c>
      <c r="I23" s="11">
        <v>1</v>
      </c>
      <c r="J23" s="11">
        <v>3</v>
      </c>
      <c r="K23" s="11">
        <v>4</v>
      </c>
      <c r="L23" s="11">
        <v>5</v>
      </c>
      <c r="M23" s="11">
        <v>3</v>
      </c>
      <c r="N23" s="11">
        <v>1</v>
      </c>
      <c r="O23" s="11">
        <v>2</v>
      </c>
      <c r="P23" s="11">
        <v>1</v>
      </c>
      <c r="Q23" s="8">
        <v>0</v>
      </c>
    </row>
    <row r="24" spans="1:30" x14ac:dyDescent="0.25">
      <c r="A24" s="7" t="s">
        <v>37</v>
      </c>
      <c r="B24" s="8">
        <v>16</v>
      </c>
      <c r="C24" s="8">
        <v>671</v>
      </c>
      <c r="D24" s="9">
        <f t="shared" si="1"/>
        <v>1772</v>
      </c>
      <c r="E24" s="8">
        <v>924</v>
      </c>
      <c r="F24" s="8">
        <v>848</v>
      </c>
      <c r="G24" s="10">
        <f t="shared" si="0"/>
        <v>10</v>
      </c>
      <c r="H24" s="11">
        <v>0</v>
      </c>
      <c r="I24" s="11">
        <v>2</v>
      </c>
      <c r="J24" s="11">
        <v>4</v>
      </c>
      <c r="K24" s="11">
        <v>4</v>
      </c>
      <c r="L24" s="11">
        <v>4</v>
      </c>
      <c r="M24" s="11">
        <v>7</v>
      </c>
      <c r="N24" s="11">
        <v>2</v>
      </c>
      <c r="O24" s="11">
        <v>1</v>
      </c>
      <c r="P24" s="11">
        <v>0</v>
      </c>
      <c r="Q24" s="8">
        <v>0</v>
      </c>
    </row>
    <row r="25" spans="1:30" x14ac:dyDescent="0.25">
      <c r="A25" s="7" t="s">
        <v>38</v>
      </c>
      <c r="B25" s="8">
        <v>16</v>
      </c>
      <c r="C25" s="8">
        <v>1044</v>
      </c>
      <c r="D25" s="9">
        <f t="shared" si="1"/>
        <v>2605</v>
      </c>
      <c r="E25" s="8">
        <v>1344</v>
      </c>
      <c r="F25" s="8">
        <v>1261</v>
      </c>
      <c r="G25" s="10">
        <f t="shared" si="0"/>
        <v>2</v>
      </c>
      <c r="H25" s="11">
        <v>0</v>
      </c>
      <c r="I25" s="11">
        <v>1</v>
      </c>
      <c r="J25" s="11">
        <v>0</v>
      </c>
      <c r="K25" s="11">
        <v>1</v>
      </c>
      <c r="L25" s="11">
        <v>6</v>
      </c>
      <c r="M25" s="11">
        <v>11</v>
      </c>
      <c r="N25" s="11">
        <v>1</v>
      </c>
      <c r="O25" s="11">
        <v>1</v>
      </c>
      <c r="P25" s="11">
        <v>1</v>
      </c>
      <c r="Q25" s="8">
        <v>0</v>
      </c>
    </row>
    <row r="26" spans="1:30" x14ac:dyDescent="0.25">
      <c r="A26" s="7" t="s">
        <v>39</v>
      </c>
      <c r="B26" s="8">
        <v>16</v>
      </c>
      <c r="C26" s="8">
        <v>682</v>
      </c>
      <c r="D26" s="9">
        <f t="shared" si="1"/>
        <v>2111</v>
      </c>
      <c r="E26" s="8">
        <v>1098</v>
      </c>
      <c r="F26" s="8">
        <v>1013</v>
      </c>
      <c r="G26" s="10">
        <f t="shared" si="0"/>
        <v>8</v>
      </c>
      <c r="H26" s="11">
        <v>0</v>
      </c>
      <c r="I26" s="11">
        <v>2</v>
      </c>
      <c r="J26" s="11">
        <v>2</v>
      </c>
      <c r="K26" s="11">
        <v>4</v>
      </c>
      <c r="L26" s="11">
        <v>7</v>
      </c>
      <c r="M26" s="11">
        <v>4</v>
      </c>
      <c r="N26" s="11">
        <v>1</v>
      </c>
      <c r="O26" s="11">
        <v>2</v>
      </c>
      <c r="P26" s="11">
        <v>1</v>
      </c>
      <c r="Q26" s="8">
        <v>1</v>
      </c>
    </row>
    <row r="27" spans="1:30" x14ac:dyDescent="0.25">
      <c r="A27" s="7" t="s">
        <v>40</v>
      </c>
      <c r="B27" s="8">
        <v>17</v>
      </c>
      <c r="C27" s="8">
        <v>736</v>
      </c>
      <c r="D27" s="9">
        <f t="shared" si="1"/>
        <v>2224</v>
      </c>
      <c r="E27" s="8">
        <v>1192</v>
      </c>
      <c r="F27" s="8">
        <v>1032</v>
      </c>
      <c r="G27" s="10">
        <f t="shared" si="0"/>
        <v>4</v>
      </c>
      <c r="H27" s="11">
        <v>1</v>
      </c>
      <c r="I27" s="11">
        <v>1</v>
      </c>
      <c r="J27" s="11">
        <v>1</v>
      </c>
      <c r="K27" s="11">
        <v>1</v>
      </c>
      <c r="L27" s="11">
        <v>4</v>
      </c>
      <c r="M27" s="11">
        <v>8</v>
      </c>
      <c r="N27" s="11">
        <v>2</v>
      </c>
      <c r="O27" s="11">
        <v>1</v>
      </c>
      <c r="P27" s="11">
        <v>0</v>
      </c>
      <c r="Q27" s="8">
        <v>0</v>
      </c>
    </row>
    <row r="28" spans="1:30" x14ac:dyDescent="0.25">
      <c r="A28" s="7" t="s">
        <v>41</v>
      </c>
      <c r="B28" s="8">
        <v>22</v>
      </c>
      <c r="C28" s="8">
        <v>539</v>
      </c>
      <c r="D28" s="9">
        <f t="shared" si="1"/>
        <v>1625</v>
      </c>
      <c r="E28" s="8">
        <v>875</v>
      </c>
      <c r="F28" s="8">
        <v>750</v>
      </c>
      <c r="G28" s="10">
        <f t="shared" si="0"/>
        <v>14</v>
      </c>
      <c r="H28" s="11">
        <v>4</v>
      </c>
      <c r="I28" s="11">
        <v>3</v>
      </c>
      <c r="J28" s="11">
        <v>2</v>
      </c>
      <c r="K28" s="11">
        <v>5</v>
      </c>
      <c r="L28" s="11">
        <v>8</v>
      </c>
      <c r="M28" s="11">
        <v>5</v>
      </c>
      <c r="N28" s="11">
        <v>0</v>
      </c>
      <c r="O28" s="11">
        <v>1</v>
      </c>
      <c r="P28" s="11">
        <v>2</v>
      </c>
      <c r="Q28" s="8">
        <v>1</v>
      </c>
    </row>
    <row r="29" spans="1:30" x14ac:dyDescent="0.25">
      <c r="A29" s="7" t="s">
        <v>42</v>
      </c>
      <c r="B29" s="8">
        <v>20</v>
      </c>
      <c r="C29" s="8">
        <v>673</v>
      </c>
      <c r="D29" s="9">
        <f t="shared" si="1"/>
        <v>2091</v>
      </c>
      <c r="E29" s="8">
        <v>1077</v>
      </c>
      <c r="F29" s="8">
        <v>1014</v>
      </c>
      <c r="G29" s="10">
        <f t="shared" si="0"/>
        <v>9</v>
      </c>
      <c r="H29" s="11">
        <v>3</v>
      </c>
      <c r="I29" s="11">
        <v>2</v>
      </c>
      <c r="J29" s="11">
        <v>1</v>
      </c>
      <c r="K29" s="11">
        <v>3</v>
      </c>
      <c r="L29" s="11">
        <v>11</v>
      </c>
      <c r="M29" s="11">
        <v>8</v>
      </c>
      <c r="N29" s="11">
        <v>1</v>
      </c>
      <c r="O29" s="11">
        <v>2</v>
      </c>
      <c r="P29" s="11">
        <v>1</v>
      </c>
      <c r="Q29" s="8">
        <v>0</v>
      </c>
    </row>
    <row r="30" spans="1:30" x14ac:dyDescent="0.25">
      <c r="A30" s="7" t="s">
        <v>43</v>
      </c>
      <c r="B30" s="8">
        <v>32</v>
      </c>
      <c r="C30" s="8">
        <v>642</v>
      </c>
      <c r="D30" s="9">
        <f t="shared" si="1"/>
        <v>1750</v>
      </c>
      <c r="E30" s="8">
        <v>912</v>
      </c>
      <c r="F30" s="8">
        <v>838</v>
      </c>
      <c r="G30" s="10">
        <f t="shared" si="0"/>
        <v>13</v>
      </c>
      <c r="H30" s="11">
        <v>2</v>
      </c>
      <c r="I30" s="11">
        <v>4</v>
      </c>
      <c r="J30" s="11">
        <v>2</v>
      </c>
      <c r="K30" s="11">
        <v>5</v>
      </c>
      <c r="L30" s="11">
        <v>9</v>
      </c>
      <c r="M30" s="11">
        <v>4</v>
      </c>
      <c r="N30" s="11">
        <v>1</v>
      </c>
      <c r="O30" s="11">
        <v>1</v>
      </c>
      <c r="P30" s="11">
        <v>1</v>
      </c>
      <c r="Q30" s="8">
        <v>0</v>
      </c>
    </row>
    <row r="31" spans="1:30" s="14" customFormat="1" x14ac:dyDescent="0.25">
      <c r="A31" s="12" t="s">
        <v>44</v>
      </c>
      <c r="B31" s="13">
        <f>SUM(B12:B30)</f>
        <v>389</v>
      </c>
      <c r="C31" s="13">
        <f>SUM(C12:C30)</f>
        <v>14546</v>
      </c>
      <c r="D31" s="13">
        <f>SUM(E31:F31)</f>
        <v>41029</v>
      </c>
      <c r="E31" s="13">
        <f t="shared" ref="E31:Q31" si="2">SUM(E12:E30)</f>
        <v>21497</v>
      </c>
      <c r="F31" s="13">
        <f t="shared" si="2"/>
        <v>19532</v>
      </c>
      <c r="G31" s="13">
        <f t="shared" si="2"/>
        <v>166</v>
      </c>
      <c r="H31" s="13">
        <f t="shared" si="2"/>
        <v>24</v>
      </c>
      <c r="I31" s="13">
        <f t="shared" si="2"/>
        <v>41</v>
      </c>
      <c r="J31" s="13">
        <f t="shared" si="2"/>
        <v>41</v>
      </c>
      <c r="K31" s="13">
        <f t="shared" si="2"/>
        <v>60</v>
      </c>
      <c r="L31" s="13">
        <f t="shared" si="2"/>
        <v>101</v>
      </c>
      <c r="M31" s="13">
        <f t="shared" si="2"/>
        <v>114</v>
      </c>
      <c r="N31" s="13">
        <f t="shared" si="2"/>
        <v>21</v>
      </c>
      <c r="O31" s="13">
        <f t="shared" si="2"/>
        <v>36</v>
      </c>
      <c r="P31" s="13">
        <f t="shared" si="2"/>
        <v>16</v>
      </c>
      <c r="Q31" s="13">
        <f t="shared" si="2"/>
        <v>6</v>
      </c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</row>
  </sheetData>
  <mergeCells count="20">
    <mergeCell ref="N10:N11"/>
    <mergeCell ref="O10:O11"/>
    <mergeCell ref="P10:P11"/>
    <mergeCell ref="Q10:Q11"/>
    <mergeCell ref="A7:Q7"/>
    <mergeCell ref="A8:Q8"/>
    <mergeCell ref="A9:Q9"/>
    <mergeCell ref="A10:A11"/>
    <mergeCell ref="B10:B11"/>
    <mergeCell ref="C10:C11"/>
    <mergeCell ref="E10:E11"/>
    <mergeCell ref="F10:F11"/>
    <mergeCell ref="L10:L11"/>
    <mergeCell ref="M10:M11"/>
    <mergeCell ref="A6:Q6"/>
    <mergeCell ref="A1:Q1"/>
    <mergeCell ref="A2:Q2"/>
    <mergeCell ref="A3:Q3"/>
    <mergeCell ref="A4:Q4"/>
    <mergeCell ref="A5:Q5"/>
  </mergeCells>
  <phoneticPr fontId="6" type="noConversion"/>
  <printOptions horizontalCentered="1"/>
  <pageMargins left="0.35433070866141736" right="0.35433070866141736" top="0.19685039370078741" bottom="0" header="0.31496062992125984" footer="0.31496062992125984"/>
  <pageSetup paperSize="9" fitToWidth="0" fitToHeight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1"/>
  <sheetViews>
    <sheetView tabSelected="1" topLeftCell="A9" workbookViewId="0">
      <selection activeCell="A2" sqref="A2:XFD9"/>
    </sheetView>
  </sheetViews>
  <sheetFormatPr defaultRowHeight="16.5" x14ac:dyDescent="0.25"/>
  <cols>
    <col min="1" max="1" width="8.875" style="15" customWidth="1"/>
    <col min="2" max="2" width="6.5" customWidth="1"/>
    <col min="3" max="3" width="7.375" customWidth="1"/>
    <col min="4" max="4" width="8.875" customWidth="1"/>
    <col min="5" max="5" width="7.5" customWidth="1"/>
    <col min="6" max="6" width="6.875" customWidth="1"/>
    <col min="7" max="7" width="8.875" customWidth="1"/>
    <col min="8" max="11" width="6.375" bestFit="1" customWidth="1"/>
    <col min="12" max="15" width="5.5" bestFit="1" customWidth="1"/>
    <col min="16" max="17" width="4.75" bestFit="1" customWidth="1"/>
    <col min="18" max="30" width="8.875" style="1" customWidth="1"/>
    <col min="31" max="31" width="8.875" customWidth="1"/>
  </cols>
  <sheetData>
    <row r="1" spans="1:30" ht="30" customHeight="1" x14ac:dyDescent="0.2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30" ht="25.5" x14ac:dyDescent="0.25">
      <c r="A2" s="18" t="s">
        <v>77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30" ht="19.5" x14ac:dyDescent="0.25">
      <c r="A3" s="16" t="s">
        <v>78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1:30" ht="19.5" x14ac:dyDescent="0.25">
      <c r="A4" s="16" t="s">
        <v>79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1:30" ht="19.5" x14ac:dyDescent="0.25">
      <c r="A5" s="16" t="s">
        <v>80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</row>
    <row r="6" spans="1:30" ht="19.5" x14ac:dyDescent="0.25">
      <c r="A6" s="16" t="s">
        <v>81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</row>
    <row r="7" spans="1:30" ht="19.5" x14ac:dyDescent="0.25">
      <c r="A7" s="16" t="s">
        <v>82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</row>
    <row r="8" spans="1:30" ht="19.5" x14ac:dyDescent="0.25">
      <c r="A8" s="16" t="s">
        <v>83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</row>
    <row r="9" spans="1:30" ht="19.5" x14ac:dyDescent="0.25">
      <c r="A9" s="16" t="s">
        <v>84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</row>
    <row r="10" spans="1:30" s="4" customFormat="1" ht="17.45" customHeight="1" x14ac:dyDescent="0.25">
      <c r="A10" s="21" t="s">
        <v>9</v>
      </c>
      <c r="B10" s="19" t="s">
        <v>10</v>
      </c>
      <c r="C10" s="19" t="s">
        <v>11</v>
      </c>
      <c r="D10" s="2" t="s">
        <v>12</v>
      </c>
      <c r="E10" s="19" t="s">
        <v>13</v>
      </c>
      <c r="F10" s="19" t="s">
        <v>14</v>
      </c>
      <c r="G10" s="3" t="s">
        <v>15</v>
      </c>
      <c r="H10" s="3" t="s">
        <v>16</v>
      </c>
      <c r="I10" s="3" t="s">
        <v>16</v>
      </c>
      <c r="J10" s="3" t="s">
        <v>17</v>
      </c>
      <c r="K10" s="3" t="s">
        <v>17</v>
      </c>
      <c r="L10" s="19" t="s">
        <v>18</v>
      </c>
      <c r="M10" s="19" t="s">
        <v>19</v>
      </c>
      <c r="N10" s="19" t="s">
        <v>20</v>
      </c>
      <c r="O10" s="19" t="s">
        <v>21</v>
      </c>
      <c r="P10" s="20" t="s">
        <v>121</v>
      </c>
      <c r="Q10" s="20" t="s">
        <v>123</v>
      </c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30" s="4" customFormat="1" x14ac:dyDescent="0.25">
      <c r="A11" s="21"/>
      <c r="B11" s="19"/>
      <c r="C11" s="19"/>
      <c r="D11" s="5" t="s">
        <v>22</v>
      </c>
      <c r="E11" s="19"/>
      <c r="F11" s="19"/>
      <c r="G11" s="6" t="s">
        <v>22</v>
      </c>
      <c r="H11" s="6" t="s">
        <v>23</v>
      </c>
      <c r="I11" s="6" t="s">
        <v>24</v>
      </c>
      <c r="J11" s="6" t="s">
        <v>23</v>
      </c>
      <c r="K11" s="6" t="s">
        <v>24</v>
      </c>
      <c r="L11" s="19"/>
      <c r="M11" s="19"/>
      <c r="N11" s="19"/>
      <c r="O11" s="19"/>
      <c r="P11" s="21"/>
      <c r="Q11" s="2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30" x14ac:dyDescent="0.25">
      <c r="A12" s="7" t="s">
        <v>25</v>
      </c>
      <c r="B12" s="8">
        <v>24</v>
      </c>
      <c r="C12" s="8">
        <v>1070</v>
      </c>
      <c r="D12" s="9">
        <f>E12+F12</f>
        <v>2970</v>
      </c>
      <c r="E12" s="8">
        <v>1548</v>
      </c>
      <c r="F12" s="8">
        <v>1422</v>
      </c>
      <c r="G12" s="10">
        <f t="shared" ref="G12:G30" si="0">H12+I12+J12+K12</f>
        <v>3</v>
      </c>
      <c r="H12" s="11">
        <v>0</v>
      </c>
      <c r="I12" s="11">
        <v>1</v>
      </c>
      <c r="J12" s="11">
        <v>1</v>
      </c>
      <c r="K12" s="11">
        <v>1</v>
      </c>
      <c r="L12" s="11">
        <v>5</v>
      </c>
      <c r="M12" s="11">
        <v>11</v>
      </c>
      <c r="N12" s="11">
        <v>1</v>
      </c>
      <c r="O12" s="11">
        <v>5</v>
      </c>
      <c r="P12" s="11">
        <v>1</v>
      </c>
      <c r="Q12" s="8">
        <v>0</v>
      </c>
    </row>
    <row r="13" spans="1:30" x14ac:dyDescent="0.25">
      <c r="A13" s="7" t="s">
        <v>26</v>
      </c>
      <c r="B13" s="8">
        <v>19</v>
      </c>
      <c r="C13" s="8">
        <v>1048</v>
      </c>
      <c r="D13" s="9">
        <f t="shared" ref="D13:D30" si="1">E13+F13</f>
        <v>2750</v>
      </c>
      <c r="E13" s="8">
        <v>1438</v>
      </c>
      <c r="F13" s="8">
        <v>1312</v>
      </c>
      <c r="G13" s="10">
        <f t="shared" si="0"/>
        <v>8</v>
      </c>
      <c r="H13" s="11">
        <v>0</v>
      </c>
      <c r="I13" s="11">
        <v>2</v>
      </c>
      <c r="J13" s="11">
        <v>2</v>
      </c>
      <c r="K13" s="11">
        <v>4</v>
      </c>
      <c r="L13" s="11">
        <v>4</v>
      </c>
      <c r="M13" s="11">
        <v>6</v>
      </c>
      <c r="N13" s="11">
        <v>1</v>
      </c>
      <c r="O13" s="11">
        <v>3</v>
      </c>
      <c r="P13" s="11">
        <v>0</v>
      </c>
      <c r="Q13" s="8">
        <v>1</v>
      </c>
    </row>
    <row r="14" spans="1:30" x14ac:dyDescent="0.25">
      <c r="A14" s="7" t="s">
        <v>27</v>
      </c>
      <c r="B14" s="8">
        <v>23</v>
      </c>
      <c r="C14" s="8">
        <v>1026</v>
      </c>
      <c r="D14" s="9">
        <f t="shared" si="1"/>
        <v>2974</v>
      </c>
      <c r="E14" s="8">
        <v>1546</v>
      </c>
      <c r="F14" s="8">
        <v>1428</v>
      </c>
      <c r="G14" s="10">
        <f t="shared" si="0"/>
        <v>12</v>
      </c>
      <c r="H14" s="11">
        <v>0</v>
      </c>
      <c r="I14" s="11">
        <v>3</v>
      </c>
      <c r="J14" s="11">
        <v>3</v>
      </c>
      <c r="K14" s="11">
        <v>6</v>
      </c>
      <c r="L14" s="11">
        <v>4</v>
      </c>
      <c r="M14" s="11">
        <v>7</v>
      </c>
      <c r="N14" s="11">
        <v>2</v>
      </c>
      <c r="O14" s="11">
        <v>3</v>
      </c>
      <c r="P14" s="11">
        <v>1</v>
      </c>
      <c r="Q14" s="8">
        <v>1</v>
      </c>
    </row>
    <row r="15" spans="1:30" x14ac:dyDescent="0.25">
      <c r="A15" s="7" t="s">
        <v>28</v>
      </c>
      <c r="B15" s="8">
        <v>24</v>
      </c>
      <c r="C15" s="8">
        <v>782</v>
      </c>
      <c r="D15" s="9">
        <f t="shared" si="1"/>
        <v>2400</v>
      </c>
      <c r="E15" s="8">
        <v>1263</v>
      </c>
      <c r="F15" s="8">
        <v>1137</v>
      </c>
      <c r="G15" s="10">
        <f t="shared" si="0"/>
        <v>11</v>
      </c>
      <c r="H15" s="11">
        <v>2</v>
      </c>
      <c r="I15" s="11">
        <v>4</v>
      </c>
      <c r="J15" s="11">
        <v>1</v>
      </c>
      <c r="K15" s="11">
        <v>4</v>
      </c>
      <c r="L15" s="11">
        <v>3</v>
      </c>
      <c r="M15" s="11">
        <v>5</v>
      </c>
      <c r="N15" s="11">
        <v>1</v>
      </c>
      <c r="O15" s="11">
        <v>2</v>
      </c>
      <c r="P15" s="11">
        <v>0</v>
      </c>
      <c r="Q15" s="8">
        <v>0</v>
      </c>
    </row>
    <row r="16" spans="1:30" x14ac:dyDescent="0.25">
      <c r="A16" s="7" t="s">
        <v>29</v>
      </c>
      <c r="B16" s="8">
        <v>16</v>
      </c>
      <c r="C16" s="8">
        <v>578</v>
      </c>
      <c r="D16" s="9">
        <f t="shared" si="1"/>
        <v>1797</v>
      </c>
      <c r="E16" s="8">
        <v>939</v>
      </c>
      <c r="F16" s="8">
        <v>858</v>
      </c>
      <c r="G16" s="10">
        <f t="shared" si="0"/>
        <v>5</v>
      </c>
      <c r="H16" s="11">
        <v>3</v>
      </c>
      <c r="I16" s="11">
        <v>1</v>
      </c>
      <c r="J16" s="11">
        <v>0</v>
      </c>
      <c r="K16" s="11">
        <v>1</v>
      </c>
      <c r="L16" s="11">
        <v>3</v>
      </c>
      <c r="M16" s="11">
        <v>8</v>
      </c>
      <c r="N16" s="11">
        <v>1</v>
      </c>
      <c r="O16" s="11">
        <v>1</v>
      </c>
      <c r="P16" s="11">
        <v>1</v>
      </c>
      <c r="Q16" s="8">
        <v>1</v>
      </c>
    </row>
    <row r="17" spans="1:30" x14ac:dyDescent="0.25">
      <c r="A17" s="7" t="s">
        <v>30</v>
      </c>
      <c r="B17" s="8">
        <v>22</v>
      </c>
      <c r="C17" s="8">
        <v>884</v>
      </c>
      <c r="D17" s="9">
        <f t="shared" si="1"/>
        <v>2467</v>
      </c>
      <c r="E17" s="8">
        <v>1304</v>
      </c>
      <c r="F17" s="8">
        <v>1163</v>
      </c>
      <c r="G17" s="10">
        <f t="shared" si="0"/>
        <v>11</v>
      </c>
      <c r="H17" s="11">
        <v>0</v>
      </c>
      <c r="I17" s="11">
        <v>2</v>
      </c>
      <c r="J17" s="11">
        <v>5</v>
      </c>
      <c r="K17" s="11">
        <v>4</v>
      </c>
      <c r="L17" s="11">
        <v>2</v>
      </c>
      <c r="M17" s="11">
        <v>5</v>
      </c>
      <c r="N17" s="11">
        <v>2</v>
      </c>
      <c r="O17" s="11">
        <v>3</v>
      </c>
      <c r="P17" s="11">
        <v>0</v>
      </c>
      <c r="Q17" s="8">
        <v>0</v>
      </c>
    </row>
    <row r="18" spans="1:30" x14ac:dyDescent="0.25">
      <c r="A18" s="7" t="s">
        <v>31</v>
      </c>
      <c r="B18" s="8">
        <v>21</v>
      </c>
      <c r="C18" s="8">
        <v>978</v>
      </c>
      <c r="D18" s="9">
        <f t="shared" si="1"/>
        <v>2908</v>
      </c>
      <c r="E18" s="8">
        <v>1513</v>
      </c>
      <c r="F18" s="8">
        <v>1395</v>
      </c>
      <c r="G18" s="10">
        <f t="shared" si="0"/>
        <v>4</v>
      </c>
      <c r="H18" s="11">
        <v>0</v>
      </c>
      <c r="I18" s="11">
        <v>1</v>
      </c>
      <c r="J18" s="11">
        <v>1</v>
      </c>
      <c r="K18" s="11">
        <v>2</v>
      </c>
      <c r="L18" s="11">
        <v>6</v>
      </c>
      <c r="M18" s="11">
        <v>7</v>
      </c>
      <c r="N18" s="11">
        <v>2</v>
      </c>
      <c r="O18" s="11">
        <v>3</v>
      </c>
      <c r="P18" s="11">
        <v>1</v>
      </c>
      <c r="Q18" s="8">
        <v>1</v>
      </c>
    </row>
    <row r="19" spans="1:30" x14ac:dyDescent="0.25">
      <c r="A19" s="7" t="s">
        <v>32</v>
      </c>
      <c r="B19" s="8">
        <v>19</v>
      </c>
      <c r="C19" s="8">
        <v>684</v>
      </c>
      <c r="D19" s="9">
        <f t="shared" si="1"/>
        <v>1729</v>
      </c>
      <c r="E19" s="8">
        <v>936</v>
      </c>
      <c r="F19" s="8">
        <v>793</v>
      </c>
      <c r="G19" s="10">
        <f t="shared" si="0"/>
        <v>8</v>
      </c>
      <c r="H19" s="11">
        <v>1</v>
      </c>
      <c r="I19" s="11">
        <v>2</v>
      </c>
      <c r="J19" s="11">
        <v>4</v>
      </c>
      <c r="K19" s="11">
        <v>1</v>
      </c>
      <c r="L19" s="11">
        <v>7</v>
      </c>
      <c r="M19" s="11">
        <v>8</v>
      </c>
      <c r="N19" s="11">
        <v>1</v>
      </c>
      <c r="O19" s="11">
        <v>4</v>
      </c>
      <c r="P19" s="11">
        <v>2</v>
      </c>
      <c r="Q19" s="8">
        <v>0</v>
      </c>
    </row>
    <row r="20" spans="1:30" x14ac:dyDescent="0.25">
      <c r="A20" s="7" t="s">
        <v>33</v>
      </c>
      <c r="B20" s="8">
        <v>16</v>
      </c>
      <c r="C20" s="8">
        <v>550</v>
      </c>
      <c r="D20" s="9">
        <f t="shared" si="1"/>
        <v>1598</v>
      </c>
      <c r="E20" s="8">
        <v>856</v>
      </c>
      <c r="F20" s="8">
        <v>742</v>
      </c>
      <c r="G20" s="10">
        <f t="shared" si="0"/>
        <v>8</v>
      </c>
      <c r="H20" s="11">
        <v>5</v>
      </c>
      <c r="I20" s="11">
        <v>2</v>
      </c>
      <c r="J20" s="11">
        <v>0</v>
      </c>
      <c r="K20" s="11">
        <v>1</v>
      </c>
      <c r="L20" s="11">
        <v>7</v>
      </c>
      <c r="M20" s="11">
        <v>8</v>
      </c>
      <c r="N20" s="11">
        <v>2</v>
      </c>
      <c r="O20" s="11">
        <v>3</v>
      </c>
      <c r="P20" s="11">
        <v>1</v>
      </c>
      <c r="Q20" s="8">
        <v>0</v>
      </c>
    </row>
    <row r="21" spans="1:30" x14ac:dyDescent="0.25">
      <c r="A21" s="7" t="s">
        <v>34</v>
      </c>
      <c r="B21" s="8">
        <v>17</v>
      </c>
      <c r="C21" s="8">
        <v>516</v>
      </c>
      <c r="D21" s="9">
        <f t="shared" si="1"/>
        <v>1367</v>
      </c>
      <c r="E21" s="8">
        <v>751</v>
      </c>
      <c r="F21" s="8">
        <v>616</v>
      </c>
      <c r="G21" s="10">
        <f t="shared" si="0"/>
        <v>19</v>
      </c>
      <c r="H21" s="11">
        <v>3</v>
      </c>
      <c r="I21" s="11">
        <v>6</v>
      </c>
      <c r="J21" s="11">
        <v>6</v>
      </c>
      <c r="K21" s="11">
        <v>4</v>
      </c>
      <c r="L21" s="11">
        <v>1</v>
      </c>
      <c r="M21" s="11">
        <v>7</v>
      </c>
      <c r="N21" s="11">
        <v>1</v>
      </c>
      <c r="O21" s="11">
        <v>3</v>
      </c>
      <c r="P21" s="11">
        <v>0</v>
      </c>
      <c r="Q21" s="8">
        <v>1</v>
      </c>
    </row>
    <row r="22" spans="1:30" x14ac:dyDescent="0.25">
      <c r="A22" s="7" t="s">
        <v>35</v>
      </c>
      <c r="B22" s="8">
        <v>18</v>
      </c>
      <c r="C22" s="8">
        <v>871</v>
      </c>
      <c r="D22" s="9">
        <f t="shared" si="1"/>
        <v>2392</v>
      </c>
      <c r="E22" s="8">
        <v>1200</v>
      </c>
      <c r="F22" s="8">
        <v>1192</v>
      </c>
      <c r="G22" s="10">
        <f t="shared" si="0"/>
        <v>7</v>
      </c>
      <c r="H22" s="11">
        <v>0</v>
      </c>
      <c r="I22" s="11">
        <v>1</v>
      </c>
      <c r="J22" s="11">
        <v>3</v>
      </c>
      <c r="K22" s="11">
        <v>3</v>
      </c>
      <c r="L22" s="11">
        <v>7</v>
      </c>
      <c r="M22" s="11">
        <v>8</v>
      </c>
      <c r="N22" s="11">
        <v>0</v>
      </c>
      <c r="O22" s="11">
        <v>2</v>
      </c>
      <c r="P22" s="11">
        <v>1</v>
      </c>
      <c r="Q22" s="8">
        <v>0</v>
      </c>
    </row>
    <row r="23" spans="1:30" x14ac:dyDescent="0.25">
      <c r="A23" s="7" t="s">
        <v>36</v>
      </c>
      <c r="B23" s="8">
        <v>27</v>
      </c>
      <c r="C23" s="8">
        <v>563</v>
      </c>
      <c r="D23" s="9">
        <f t="shared" si="1"/>
        <v>1463</v>
      </c>
      <c r="E23" s="8">
        <v>769</v>
      </c>
      <c r="F23" s="8">
        <v>694</v>
      </c>
      <c r="G23" s="10">
        <f t="shared" si="0"/>
        <v>8</v>
      </c>
      <c r="H23" s="11">
        <v>0</v>
      </c>
      <c r="I23" s="11">
        <v>1</v>
      </c>
      <c r="J23" s="11">
        <v>3</v>
      </c>
      <c r="K23" s="11">
        <v>4</v>
      </c>
      <c r="L23" s="11">
        <v>7</v>
      </c>
      <c r="M23" s="11">
        <v>6</v>
      </c>
      <c r="N23" s="11">
        <v>1</v>
      </c>
      <c r="O23" s="11">
        <v>2</v>
      </c>
      <c r="P23" s="11">
        <v>0</v>
      </c>
      <c r="Q23" s="8">
        <v>1</v>
      </c>
    </row>
    <row r="24" spans="1:30" x14ac:dyDescent="0.25">
      <c r="A24" s="7" t="s">
        <v>37</v>
      </c>
      <c r="B24" s="8">
        <v>19</v>
      </c>
      <c r="C24" s="8">
        <v>670</v>
      </c>
      <c r="D24" s="9">
        <f t="shared" si="1"/>
        <v>1770</v>
      </c>
      <c r="E24" s="8">
        <v>924</v>
      </c>
      <c r="F24" s="8">
        <v>846</v>
      </c>
      <c r="G24" s="10">
        <f t="shared" si="0"/>
        <v>10</v>
      </c>
      <c r="H24" s="11">
        <v>0</v>
      </c>
      <c r="I24" s="11">
        <v>2</v>
      </c>
      <c r="J24" s="11">
        <v>4</v>
      </c>
      <c r="K24" s="11">
        <v>4</v>
      </c>
      <c r="L24" s="11">
        <v>6</v>
      </c>
      <c r="M24" s="11">
        <v>7</v>
      </c>
      <c r="N24" s="11">
        <v>0</v>
      </c>
      <c r="O24" s="11">
        <v>2</v>
      </c>
      <c r="P24" s="11">
        <v>1</v>
      </c>
      <c r="Q24" s="8">
        <v>0</v>
      </c>
    </row>
    <row r="25" spans="1:30" x14ac:dyDescent="0.25">
      <c r="A25" s="7" t="s">
        <v>38</v>
      </c>
      <c r="B25" s="8">
        <v>31</v>
      </c>
      <c r="C25" s="8">
        <v>1041</v>
      </c>
      <c r="D25" s="9">
        <f t="shared" si="1"/>
        <v>2607</v>
      </c>
      <c r="E25" s="8">
        <v>1344</v>
      </c>
      <c r="F25" s="8">
        <v>1263</v>
      </c>
      <c r="G25" s="10">
        <f t="shared" si="0"/>
        <v>2</v>
      </c>
      <c r="H25" s="11">
        <v>0</v>
      </c>
      <c r="I25" s="11">
        <v>1</v>
      </c>
      <c r="J25" s="11">
        <v>0</v>
      </c>
      <c r="K25" s="11">
        <v>1</v>
      </c>
      <c r="L25" s="11">
        <v>5</v>
      </c>
      <c r="M25" s="11">
        <v>14</v>
      </c>
      <c r="N25" s="11">
        <v>1</v>
      </c>
      <c r="O25" s="11">
        <v>1</v>
      </c>
      <c r="P25" s="11">
        <v>1</v>
      </c>
      <c r="Q25" s="8">
        <v>1</v>
      </c>
    </row>
    <row r="26" spans="1:30" x14ac:dyDescent="0.25">
      <c r="A26" s="7" t="s">
        <v>39</v>
      </c>
      <c r="B26" s="8">
        <v>15</v>
      </c>
      <c r="C26" s="8">
        <v>678</v>
      </c>
      <c r="D26" s="9">
        <f t="shared" si="1"/>
        <v>2103</v>
      </c>
      <c r="E26" s="8">
        <v>1096</v>
      </c>
      <c r="F26" s="8">
        <v>1007</v>
      </c>
      <c r="G26" s="10">
        <f t="shared" si="0"/>
        <v>8</v>
      </c>
      <c r="H26" s="11">
        <v>0</v>
      </c>
      <c r="I26" s="11">
        <v>2</v>
      </c>
      <c r="J26" s="11">
        <v>2</v>
      </c>
      <c r="K26" s="11">
        <v>4</v>
      </c>
      <c r="L26" s="11">
        <v>8</v>
      </c>
      <c r="M26" s="11">
        <v>7</v>
      </c>
      <c r="N26" s="11">
        <v>0</v>
      </c>
      <c r="O26" s="11">
        <v>2</v>
      </c>
      <c r="P26" s="11">
        <v>0</v>
      </c>
      <c r="Q26" s="8">
        <v>1</v>
      </c>
    </row>
    <row r="27" spans="1:30" x14ac:dyDescent="0.25">
      <c r="A27" s="7" t="s">
        <v>40</v>
      </c>
      <c r="B27" s="8">
        <v>19</v>
      </c>
      <c r="C27" s="8">
        <v>737</v>
      </c>
      <c r="D27" s="9">
        <f t="shared" si="1"/>
        <v>2223</v>
      </c>
      <c r="E27" s="8">
        <v>1191</v>
      </c>
      <c r="F27" s="8">
        <v>1032</v>
      </c>
      <c r="G27" s="10">
        <f t="shared" si="0"/>
        <v>4</v>
      </c>
      <c r="H27" s="11">
        <v>1</v>
      </c>
      <c r="I27" s="11">
        <v>1</v>
      </c>
      <c r="J27" s="11">
        <v>1</v>
      </c>
      <c r="K27" s="11">
        <v>1</v>
      </c>
      <c r="L27" s="11">
        <v>6</v>
      </c>
      <c r="M27" s="11">
        <v>9</v>
      </c>
      <c r="N27" s="11">
        <v>2</v>
      </c>
      <c r="O27" s="11">
        <v>2</v>
      </c>
      <c r="P27" s="11">
        <v>0</v>
      </c>
      <c r="Q27" s="8">
        <v>0</v>
      </c>
    </row>
    <row r="28" spans="1:30" x14ac:dyDescent="0.25">
      <c r="A28" s="7" t="s">
        <v>41</v>
      </c>
      <c r="B28" s="8">
        <v>16</v>
      </c>
      <c r="C28" s="8">
        <v>539</v>
      </c>
      <c r="D28" s="9">
        <f t="shared" si="1"/>
        <v>1620</v>
      </c>
      <c r="E28" s="8">
        <v>874</v>
      </c>
      <c r="F28" s="8">
        <v>746</v>
      </c>
      <c r="G28" s="10">
        <f t="shared" si="0"/>
        <v>14</v>
      </c>
      <c r="H28" s="11">
        <v>4</v>
      </c>
      <c r="I28" s="11">
        <v>3</v>
      </c>
      <c r="J28" s="11">
        <v>2</v>
      </c>
      <c r="K28" s="11">
        <v>5</v>
      </c>
      <c r="L28" s="11">
        <v>8</v>
      </c>
      <c r="M28" s="11">
        <v>8</v>
      </c>
      <c r="N28" s="11">
        <v>0</v>
      </c>
      <c r="O28" s="11">
        <v>0</v>
      </c>
      <c r="P28" s="11">
        <v>1</v>
      </c>
      <c r="Q28" s="8">
        <v>1</v>
      </c>
    </row>
    <row r="29" spans="1:30" x14ac:dyDescent="0.25">
      <c r="A29" s="7" t="s">
        <v>42</v>
      </c>
      <c r="B29" s="8">
        <v>20</v>
      </c>
      <c r="C29" s="8">
        <v>673</v>
      </c>
      <c r="D29" s="9">
        <f t="shared" si="1"/>
        <v>2086</v>
      </c>
      <c r="E29" s="8">
        <v>1077</v>
      </c>
      <c r="F29" s="8">
        <v>1009</v>
      </c>
      <c r="G29" s="10">
        <f t="shared" si="0"/>
        <v>9</v>
      </c>
      <c r="H29" s="11">
        <v>3</v>
      </c>
      <c r="I29" s="11">
        <v>2</v>
      </c>
      <c r="J29" s="11">
        <v>1</v>
      </c>
      <c r="K29" s="11">
        <v>3</v>
      </c>
      <c r="L29" s="11">
        <v>11</v>
      </c>
      <c r="M29" s="11">
        <v>11</v>
      </c>
      <c r="N29" s="11">
        <v>1</v>
      </c>
      <c r="O29" s="11">
        <v>1</v>
      </c>
      <c r="P29" s="11">
        <v>1</v>
      </c>
      <c r="Q29" s="8">
        <v>1</v>
      </c>
    </row>
    <row r="30" spans="1:30" x14ac:dyDescent="0.25">
      <c r="A30" s="7" t="s">
        <v>43</v>
      </c>
      <c r="B30" s="8">
        <v>16</v>
      </c>
      <c r="C30" s="8">
        <v>643</v>
      </c>
      <c r="D30" s="9">
        <f t="shared" si="1"/>
        <v>1742</v>
      </c>
      <c r="E30" s="8">
        <v>911</v>
      </c>
      <c r="F30" s="8">
        <v>831</v>
      </c>
      <c r="G30" s="10">
        <f t="shared" si="0"/>
        <v>13</v>
      </c>
      <c r="H30" s="11">
        <v>2</v>
      </c>
      <c r="I30" s="11">
        <v>4</v>
      </c>
      <c r="J30" s="11">
        <v>2</v>
      </c>
      <c r="K30" s="11">
        <v>5</v>
      </c>
      <c r="L30" s="11">
        <v>9</v>
      </c>
      <c r="M30" s="11">
        <v>8</v>
      </c>
      <c r="N30" s="11">
        <v>1</v>
      </c>
      <c r="O30" s="11">
        <v>0</v>
      </c>
      <c r="P30" s="11">
        <v>1</v>
      </c>
      <c r="Q30" s="8">
        <v>1</v>
      </c>
    </row>
    <row r="31" spans="1:30" s="14" customFormat="1" x14ac:dyDescent="0.25">
      <c r="A31" s="12" t="s">
        <v>44</v>
      </c>
      <c r="B31" s="13">
        <f>SUM(B12:B30)</f>
        <v>382</v>
      </c>
      <c r="C31" s="13">
        <f>SUM(C12:C30)</f>
        <v>14531</v>
      </c>
      <c r="D31" s="13">
        <f>SUM(E31:F31)</f>
        <v>40966</v>
      </c>
      <c r="E31" s="13">
        <f t="shared" ref="E31:Q31" si="2">SUM(E12:E30)</f>
        <v>21480</v>
      </c>
      <c r="F31" s="13">
        <f t="shared" si="2"/>
        <v>19486</v>
      </c>
      <c r="G31" s="13">
        <f t="shared" si="2"/>
        <v>164</v>
      </c>
      <c r="H31" s="13">
        <f t="shared" si="2"/>
        <v>24</v>
      </c>
      <c r="I31" s="13">
        <f t="shared" si="2"/>
        <v>41</v>
      </c>
      <c r="J31" s="13">
        <f t="shared" si="2"/>
        <v>41</v>
      </c>
      <c r="K31" s="13">
        <f t="shared" si="2"/>
        <v>58</v>
      </c>
      <c r="L31" s="13">
        <f t="shared" si="2"/>
        <v>109</v>
      </c>
      <c r="M31" s="13">
        <f t="shared" si="2"/>
        <v>150</v>
      </c>
      <c r="N31" s="13">
        <f t="shared" si="2"/>
        <v>20</v>
      </c>
      <c r="O31" s="13">
        <f t="shared" si="2"/>
        <v>42</v>
      </c>
      <c r="P31" s="13">
        <f t="shared" si="2"/>
        <v>13</v>
      </c>
      <c r="Q31" s="13">
        <f t="shared" si="2"/>
        <v>11</v>
      </c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</row>
  </sheetData>
  <mergeCells count="20">
    <mergeCell ref="N10:N11"/>
    <mergeCell ref="O10:O11"/>
    <mergeCell ref="P10:P11"/>
    <mergeCell ref="Q10:Q11"/>
    <mergeCell ref="A7:Q7"/>
    <mergeCell ref="A8:Q8"/>
    <mergeCell ref="A9:Q9"/>
    <mergeCell ref="A10:A11"/>
    <mergeCell ref="B10:B11"/>
    <mergeCell ref="C10:C11"/>
    <mergeCell ref="E10:E11"/>
    <mergeCell ref="F10:F11"/>
    <mergeCell ref="L10:L11"/>
    <mergeCell ref="M10:M11"/>
    <mergeCell ref="A6:Q6"/>
    <mergeCell ref="A1:Q1"/>
    <mergeCell ref="A2:Q2"/>
    <mergeCell ref="A3:Q3"/>
    <mergeCell ref="A4:Q4"/>
    <mergeCell ref="A5:Q5"/>
  </mergeCells>
  <phoneticPr fontId="6" type="noConversion"/>
  <printOptions horizontalCentered="1"/>
  <pageMargins left="0.35433070866141736" right="0.35433070866141736" top="0.19685039370078741" bottom="0" header="0.31496062992125984" footer="0.31496062992125984"/>
  <pageSetup paperSize="9" fitToWidth="0" fitToHeight="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1"/>
  <sheetViews>
    <sheetView tabSelected="1" topLeftCell="A13" workbookViewId="0">
      <selection activeCell="A2" sqref="A2:XFD9"/>
    </sheetView>
  </sheetViews>
  <sheetFormatPr defaultRowHeight="16.5" x14ac:dyDescent="0.25"/>
  <cols>
    <col min="1" max="1" width="8.875" style="15" customWidth="1"/>
    <col min="2" max="2" width="6.5" customWidth="1"/>
    <col min="3" max="3" width="7.375" customWidth="1"/>
    <col min="4" max="4" width="8.875" customWidth="1"/>
    <col min="5" max="5" width="7.5" customWidth="1"/>
    <col min="6" max="6" width="6.875" customWidth="1"/>
    <col min="7" max="7" width="8.875" customWidth="1"/>
    <col min="8" max="11" width="6.375" bestFit="1" customWidth="1"/>
    <col min="12" max="15" width="5.5" bestFit="1" customWidth="1"/>
    <col min="16" max="17" width="4.75" bestFit="1" customWidth="1"/>
    <col min="18" max="30" width="8.875" style="1" customWidth="1"/>
    <col min="31" max="31" width="8.875" customWidth="1"/>
  </cols>
  <sheetData>
    <row r="1" spans="1:30" ht="30" customHeight="1" x14ac:dyDescent="0.2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30" ht="25.5" x14ac:dyDescent="0.25">
      <c r="A2" s="18" t="s">
        <v>85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30" ht="19.5" x14ac:dyDescent="0.25">
      <c r="A3" s="16" t="s">
        <v>86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1:30" ht="19.5" x14ac:dyDescent="0.25">
      <c r="A4" s="16" t="s">
        <v>87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1:30" ht="19.5" x14ac:dyDescent="0.25">
      <c r="A5" s="16" t="s">
        <v>88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</row>
    <row r="6" spans="1:30" ht="19.5" x14ac:dyDescent="0.25">
      <c r="A6" s="16" t="s">
        <v>81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</row>
    <row r="7" spans="1:30" ht="19.5" x14ac:dyDescent="0.25">
      <c r="A7" s="16" t="s">
        <v>89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</row>
    <row r="8" spans="1:30" ht="19.5" x14ac:dyDescent="0.25">
      <c r="A8" s="16" t="s">
        <v>90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</row>
    <row r="9" spans="1:30" ht="19.5" x14ac:dyDescent="0.25">
      <c r="A9" s="16" t="s">
        <v>91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</row>
    <row r="10" spans="1:30" s="4" customFormat="1" ht="17.45" customHeight="1" x14ac:dyDescent="0.25">
      <c r="A10" s="21" t="s">
        <v>9</v>
      </c>
      <c r="B10" s="19" t="s">
        <v>10</v>
      </c>
      <c r="C10" s="19" t="s">
        <v>11</v>
      </c>
      <c r="D10" s="2" t="s">
        <v>12</v>
      </c>
      <c r="E10" s="19" t="s">
        <v>13</v>
      </c>
      <c r="F10" s="19" t="s">
        <v>14</v>
      </c>
      <c r="G10" s="3" t="s">
        <v>15</v>
      </c>
      <c r="H10" s="3" t="s">
        <v>16</v>
      </c>
      <c r="I10" s="3" t="s">
        <v>16</v>
      </c>
      <c r="J10" s="3" t="s">
        <v>17</v>
      </c>
      <c r="K10" s="3" t="s">
        <v>17</v>
      </c>
      <c r="L10" s="19" t="s">
        <v>18</v>
      </c>
      <c r="M10" s="19" t="s">
        <v>19</v>
      </c>
      <c r="N10" s="19" t="s">
        <v>20</v>
      </c>
      <c r="O10" s="19" t="s">
        <v>21</v>
      </c>
      <c r="P10" s="20" t="s">
        <v>121</v>
      </c>
      <c r="Q10" s="20" t="s">
        <v>123</v>
      </c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30" s="4" customFormat="1" x14ac:dyDescent="0.25">
      <c r="A11" s="21"/>
      <c r="B11" s="19"/>
      <c r="C11" s="19"/>
      <c r="D11" s="5" t="s">
        <v>22</v>
      </c>
      <c r="E11" s="19"/>
      <c r="F11" s="19"/>
      <c r="G11" s="6" t="s">
        <v>22</v>
      </c>
      <c r="H11" s="6" t="s">
        <v>23</v>
      </c>
      <c r="I11" s="6" t="s">
        <v>24</v>
      </c>
      <c r="J11" s="6" t="s">
        <v>23</v>
      </c>
      <c r="K11" s="6" t="s">
        <v>24</v>
      </c>
      <c r="L11" s="19"/>
      <c r="M11" s="19"/>
      <c r="N11" s="19"/>
      <c r="O11" s="19"/>
      <c r="P11" s="21"/>
      <c r="Q11" s="2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30" x14ac:dyDescent="0.25">
      <c r="A12" s="7" t="s">
        <v>25</v>
      </c>
      <c r="B12" s="8">
        <v>24</v>
      </c>
      <c r="C12" s="8">
        <v>1070</v>
      </c>
      <c r="D12" s="9">
        <f>E12+F12</f>
        <v>2972</v>
      </c>
      <c r="E12" s="8">
        <v>1553</v>
      </c>
      <c r="F12" s="8">
        <v>1419</v>
      </c>
      <c r="G12" s="10">
        <f t="shared" ref="G12:G30" si="0">H12+I12+J12+K12</f>
        <v>3</v>
      </c>
      <c r="H12" s="11">
        <v>0</v>
      </c>
      <c r="I12" s="11">
        <v>1</v>
      </c>
      <c r="J12" s="11">
        <v>1</v>
      </c>
      <c r="K12" s="11">
        <v>1</v>
      </c>
      <c r="L12" s="11">
        <v>5</v>
      </c>
      <c r="M12" s="11">
        <v>5</v>
      </c>
      <c r="N12" s="11">
        <v>0</v>
      </c>
      <c r="O12" s="11">
        <v>5</v>
      </c>
      <c r="P12" s="11">
        <v>0</v>
      </c>
      <c r="Q12" s="8">
        <v>1</v>
      </c>
    </row>
    <row r="13" spans="1:30" x14ac:dyDescent="0.25">
      <c r="A13" s="7" t="s">
        <v>26</v>
      </c>
      <c r="B13" s="8">
        <v>19</v>
      </c>
      <c r="C13" s="8">
        <v>1045</v>
      </c>
      <c r="D13" s="9">
        <f t="shared" ref="D13:D30" si="1">E13+F13</f>
        <v>2742</v>
      </c>
      <c r="E13" s="8">
        <v>1433</v>
      </c>
      <c r="F13" s="8">
        <v>1309</v>
      </c>
      <c r="G13" s="10">
        <f t="shared" si="0"/>
        <v>7</v>
      </c>
      <c r="H13" s="11">
        <v>0</v>
      </c>
      <c r="I13" s="11">
        <v>2</v>
      </c>
      <c r="J13" s="11">
        <v>2</v>
      </c>
      <c r="K13" s="11">
        <v>3</v>
      </c>
      <c r="L13" s="11">
        <v>4</v>
      </c>
      <c r="M13" s="11">
        <v>3</v>
      </c>
      <c r="N13" s="11">
        <v>0</v>
      </c>
      <c r="O13" s="11">
        <v>3</v>
      </c>
      <c r="P13" s="11">
        <v>1</v>
      </c>
      <c r="Q13" s="8">
        <v>0</v>
      </c>
    </row>
    <row r="14" spans="1:30" x14ac:dyDescent="0.25">
      <c r="A14" s="7" t="s">
        <v>27</v>
      </c>
      <c r="B14" s="8">
        <v>23</v>
      </c>
      <c r="C14" s="8">
        <v>1025</v>
      </c>
      <c r="D14" s="9">
        <f t="shared" si="1"/>
        <v>2967</v>
      </c>
      <c r="E14" s="8">
        <v>1546</v>
      </c>
      <c r="F14" s="8">
        <v>1421</v>
      </c>
      <c r="G14" s="10">
        <f t="shared" si="0"/>
        <v>11</v>
      </c>
      <c r="H14" s="11">
        <v>0</v>
      </c>
      <c r="I14" s="11">
        <v>3</v>
      </c>
      <c r="J14" s="11">
        <v>3</v>
      </c>
      <c r="K14" s="11">
        <v>5</v>
      </c>
      <c r="L14" s="11">
        <v>2</v>
      </c>
      <c r="M14" s="11">
        <v>5</v>
      </c>
      <c r="N14" s="11">
        <v>1</v>
      </c>
      <c r="O14" s="11">
        <v>3</v>
      </c>
      <c r="P14" s="11">
        <v>0</v>
      </c>
      <c r="Q14" s="8">
        <v>1</v>
      </c>
    </row>
    <row r="15" spans="1:30" x14ac:dyDescent="0.25">
      <c r="A15" s="7" t="s">
        <v>28</v>
      </c>
      <c r="B15" s="8">
        <v>24</v>
      </c>
      <c r="C15" s="8">
        <v>786</v>
      </c>
      <c r="D15" s="9">
        <f t="shared" si="1"/>
        <v>2413</v>
      </c>
      <c r="E15" s="8">
        <v>1265</v>
      </c>
      <c r="F15" s="8">
        <v>1148</v>
      </c>
      <c r="G15" s="10">
        <f t="shared" si="0"/>
        <v>11</v>
      </c>
      <c r="H15" s="11">
        <v>2</v>
      </c>
      <c r="I15" s="11">
        <v>4</v>
      </c>
      <c r="J15" s="11">
        <v>1</v>
      </c>
      <c r="K15" s="11">
        <v>4</v>
      </c>
      <c r="L15" s="11">
        <v>3</v>
      </c>
      <c r="M15" s="11">
        <v>4</v>
      </c>
      <c r="N15" s="11">
        <v>0</v>
      </c>
      <c r="O15" s="11">
        <v>2</v>
      </c>
      <c r="P15" s="11">
        <v>1</v>
      </c>
      <c r="Q15" s="8">
        <v>0</v>
      </c>
    </row>
    <row r="16" spans="1:30" x14ac:dyDescent="0.25">
      <c r="A16" s="7" t="s">
        <v>29</v>
      </c>
      <c r="B16" s="8">
        <v>16</v>
      </c>
      <c r="C16" s="8">
        <v>579</v>
      </c>
      <c r="D16" s="9">
        <f t="shared" si="1"/>
        <v>1793</v>
      </c>
      <c r="E16" s="8">
        <v>936</v>
      </c>
      <c r="F16" s="8">
        <v>857</v>
      </c>
      <c r="G16" s="10">
        <f t="shared" si="0"/>
        <v>6</v>
      </c>
      <c r="H16" s="11">
        <v>3</v>
      </c>
      <c r="I16" s="11">
        <v>1</v>
      </c>
      <c r="J16" s="11">
        <v>1</v>
      </c>
      <c r="K16" s="11">
        <v>1</v>
      </c>
      <c r="L16" s="11">
        <v>1</v>
      </c>
      <c r="M16" s="11">
        <v>5</v>
      </c>
      <c r="N16" s="11">
        <v>1</v>
      </c>
      <c r="O16" s="11">
        <v>1</v>
      </c>
      <c r="P16" s="11">
        <v>1</v>
      </c>
      <c r="Q16" s="8">
        <v>1</v>
      </c>
    </row>
    <row r="17" spans="1:30" x14ac:dyDescent="0.25">
      <c r="A17" s="7" t="s">
        <v>30</v>
      </c>
      <c r="B17" s="8">
        <v>22</v>
      </c>
      <c r="C17" s="8">
        <v>882</v>
      </c>
      <c r="D17" s="9">
        <f t="shared" si="1"/>
        <v>2464</v>
      </c>
      <c r="E17" s="8">
        <v>1306</v>
      </c>
      <c r="F17" s="8">
        <v>1158</v>
      </c>
      <c r="G17" s="10">
        <f t="shared" si="0"/>
        <v>11</v>
      </c>
      <c r="H17" s="11">
        <v>0</v>
      </c>
      <c r="I17" s="11">
        <v>2</v>
      </c>
      <c r="J17" s="11">
        <v>5</v>
      </c>
      <c r="K17" s="11">
        <v>4</v>
      </c>
      <c r="L17" s="11">
        <v>2</v>
      </c>
      <c r="M17" s="11">
        <v>4</v>
      </c>
      <c r="N17" s="11">
        <v>0</v>
      </c>
      <c r="O17" s="11">
        <v>3</v>
      </c>
      <c r="P17" s="11">
        <v>0</v>
      </c>
      <c r="Q17" s="8">
        <v>0</v>
      </c>
    </row>
    <row r="18" spans="1:30" x14ac:dyDescent="0.25">
      <c r="A18" s="7" t="s">
        <v>31</v>
      </c>
      <c r="B18" s="8">
        <v>21</v>
      </c>
      <c r="C18" s="8">
        <v>977</v>
      </c>
      <c r="D18" s="9">
        <f t="shared" si="1"/>
        <v>2907</v>
      </c>
      <c r="E18" s="8">
        <v>1512</v>
      </c>
      <c r="F18" s="8">
        <v>1395</v>
      </c>
      <c r="G18" s="10">
        <f t="shared" si="0"/>
        <v>4</v>
      </c>
      <c r="H18" s="11">
        <v>0</v>
      </c>
      <c r="I18" s="11">
        <v>1</v>
      </c>
      <c r="J18" s="11">
        <v>1</v>
      </c>
      <c r="K18" s="11">
        <v>2</v>
      </c>
      <c r="L18" s="11">
        <v>6</v>
      </c>
      <c r="M18" s="11">
        <v>5</v>
      </c>
      <c r="N18" s="11">
        <v>1</v>
      </c>
      <c r="O18" s="11">
        <v>3</v>
      </c>
      <c r="P18" s="11">
        <v>1</v>
      </c>
      <c r="Q18" s="8">
        <v>1</v>
      </c>
    </row>
    <row r="19" spans="1:30" x14ac:dyDescent="0.25">
      <c r="A19" s="7" t="s">
        <v>32</v>
      </c>
      <c r="B19" s="8">
        <v>19</v>
      </c>
      <c r="C19" s="8">
        <v>682</v>
      </c>
      <c r="D19" s="9">
        <f t="shared" si="1"/>
        <v>1730</v>
      </c>
      <c r="E19" s="8">
        <v>936</v>
      </c>
      <c r="F19" s="8">
        <v>794</v>
      </c>
      <c r="G19" s="10">
        <f t="shared" si="0"/>
        <v>8</v>
      </c>
      <c r="H19" s="11">
        <v>1</v>
      </c>
      <c r="I19" s="11">
        <v>2</v>
      </c>
      <c r="J19" s="11">
        <v>4</v>
      </c>
      <c r="K19" s="11">
        <v>1</v>
      </c>
      <c r="L19" s="11">
        <v>5</v>
      </c>
      <c r="M19" s="11">
        <v>4</v>
      </c>
      <c r="N19" s="11">
        <v>1</v>
      </c>
      <c r="O19" s="11">
        <v>4</v>
      </c>
      <c r="P19" s="11">
        <v>1</v>
      </c>
      <c r="Q19" s="8">
        <v>0</v>
      </c>
    </row>
    <row r="20" spans="1:30" x14ac:dyDescent="0.25">
      <c r="A20" s="7" t="s">
        <v>33</v>
      </c>
      <c r="B20" s="8">
        <v>16</v>
      </c>
      <c r="C20" s="8">
        <v>548</v>
      </c>
      <c r="D20" s="9">
        <f t="shared" si="1"/>
        <v>1587</v>
      </c>
      <c r="E20" s="8">
        <v>848</v>
      </c>
      <c r="F20" s="8">
        <v>739</v>
      </c>
      <c r="G20" s="10">
        <f t="shared" si="0"/>
        <v>8</v>
      </c>
      <c r="H20" s="11">
        <v>5</v>
      </c>
      <c r="I20" s="11">
        <v>2</v>
      </c>
      <c r="J20" s="11">
        <v>0</v>
      </c>
      <c r="K20" s="11">
        <v>1</v>
      </c>
      <c r="L20" s="11">
        <v>6</v>
      </c>
      <c r="M20" s="11">
        <v>5</v>
      </c>
      <c r="N20" s="11">
        <v>2</v>
      </c>
      <c r="O20" s="11">
        <v>3</v>
      </c>
      <c r="P20" s="11">
        <v>1</v>
      </c>
      <c r="Q20" s="8">
        <v>0</v>
      </c>
    </row>
    <row r="21" spans="1:30" x14ac:dyDescent="0.25">
      <c r="A21" s="7" t="s">
        <v>34</v>
      </c>
      <c r="B21" s="8">
        <v>17</v>
      </c>
      <c r="C21" s="8">
        <v>523</v>
      </c>
      <c r="D21" s="9">
        <f t="shared" si="1"/>
        <v>1372</v>
      </c>
      <c r="E21" s="8">
        <v>753</v>
      </c>
      <c r="F21" s="8">
        <v>619</v>
      </c>
      <c r="G21" s="10">
        <f t="shared" si="0"/>
        <v>19</v>
      </c>
      <c r="H21" s="11">
        <v>3</v>
      </c>
      <c r="I21" s="11">
        <v>6</v>
      </c>
      <c r="J21" s="11">
        <v>6</v>
      </c>
      <c r="K21" s="11">
        <v>4</v>
      </c>
      <c r="L21" s="11">
        <v>2</v>
      </c>
      <c r="M21" s="11">
        <v>6</v>
      </c>
      <c r="N21" s="11">
        <v>1</v>
      </c>
      <c r="O21" s="11">
        <v>3</v>
      </c>
      <c r="P21" s="11">
        <v>0</v>
      </c>
      <c r="Q21" s="8">
        <v>0</v>
      </c>
    </row>
    <row r="22" spans="1:30" x14ac:dyDescent="0.25">
      <c r="A22" s="7" t="s">
        <v>35</v>
      </c>
      <c r="B22" s="8">
        <v>18</v>
      </c>
      <c r="C22" s="8">
        <v>869</v>
      </c>
      <c r="D22" s="9">
        <f t="shared" si="1"/>
        <v>2390</v>
      </c>
      <c r="E22" s="8">
        <v>1200</v>
      </c>
      <c r="F22" s="8">
        <v>1190</v>
      </c>
      <c r="G22" s="10">
        <f t="shared" si="0"/>
        <v>7</v>
      </c>
      <c r="H22" s="11">
        <v>0</v>
      </c>
      <c r="I22" s="11">
        <v>1</v>
      </c>
      <c r="J22" s="11">
        <v>3</v>
      </c>
      <c r="K22" s="11">
        <v>3</v>
      </c>
      <c r="L22" s="11">
        <v>5</v>
      </c>
      <c r="M22" s="11">
        <v>5</v>
      </c>
      <c r="N22" s="11">
        <v>1</v>
      </c>
      <c r="O22" s="11">
        <v>2</v>
      </c>
      <c r="P22" s="11">
        <v>1</v>
      </c>
      <c r="Q22" s="8">
        <v>0</v>
      </c>
    </row>
    <row r="23" spans="1:30" x14ac:dyDescent="0.25">
      <c r="A23" s="7" t="s">
        <v>36</v>
      </c>
      <c r="B23" s="8">
        <v>27</v>
      </c>
      <c r="C23" s="8">
        <v>562</v>
      </c>
      <c r="D23" s="9">
        <f t="shared" si="1"/>
        <v>1453</v>
      </c>
      <c r="E23" s="8">
        <v>764</v>
      </c>
      <c r="F23" s="8">
        <v>689</v>
      </c>
      <c r="G23" s="10">
        <f t="shared" si="0"/>
        <v>8</v>
      </c>
      <c r="H23" s="11">
        <v>0</v>
      </c>
      <c r="I23" s="11">
        <v>1</v>
      </c>
      <c r="J23" s="11">
        <v>3</v>
      </c>
      <c r="K23" s="11">
        <v>4</v>
      </c>
      <c r="L23" s="11">
        <v>6</v>
      </c>
      <c r="M23" s="11">
        <v>6</v>
      </c>
      <c r="N23" s="11">
        <v>1</v>
      </c>
      <c r="O23" s="11">
        <v>2</v>
      </c>
      <c r="P23" s="11">
        <v>0</v>
      </c>
      <c r="Q23" s="8">
        <v>1</v>
      </c>
    </row>
    <row r="24" spans="1:30" x14ac:dyDescent="0.25">
      <c r="A24" s="7" t="s">
        <v>37</v>
      </c>
      <c r="B24" s="8">
        <v>19</v>
      </c>
      <c r="C24" s="8">
        <v>671</v>
      </c>
      <c r="D24" s="9">
        <f t="shared" si="1"/>
        <v>1768</v>
      </c>
      <c r="E24" s="8">
        <v>923</v>
      </c>
      <c r="F24" s="8">
        <v>845</v>
      </c>
      <c r="G24" s="10">
        <f t="shared" si="0"/>
        <v>10</v>
      </c>
      <c r="H24" s="11">
        <v>0</v>
      </c>
      <c r="I24" s="11">
        <v>2</v>
      </c>
      <c r="J24" s="11">
        <v>4</v>
      </c>
      <c r="K24" s="11">
        <v>4</v>
      </c>
      <c r="L24" s="11">
        <v>7</v>
      </c>
      <c r="M24" s="11">
        <v>7</v>
      </c>
      <c r="N24" s="11">
        <v>1</v>
      </c>
      <c r="O24" s="11">
        <v>2</v>
      </c>
      <c r="P24" s="11">
        <v>1</v>
      </c>
      <c r="Q24" s="8">
        <v>0</v>
      </c>
    </row>
    <row r="25" spans="1:30" x14ac:dyDescent="0.25">
      <c r="A25" s="7" t="s">
        <v>38</v>
      </c>
      <c r="B25" s="8">
        <v>31</v>
      </c>
      <c r="C25" s="8">
        <v>1043</v>
      </c>
      <c r="D25" s="9">
        <f t="shared" si="1"/>
        <v>2611</v>
      </c>
      <c r="E25" s="8">
        <v>1348</v>
      </c>
      <c r="F25" s="8">
        <v>1263</v>
      </c>
      <c r="G25" s="10">
        <f t="shared" si="0"/>
        <v>2</v>
      </c>
      <c r="H25" s="11">
        <v>0</v>
      </c>
      <c r="I25" s="11">
        <v>1</v>
      </c>
      <c r="J25" s="11">
        <v>0</v>
      </c>
      <c r="K25" s="11">
        <v>1</v>
      </c>
      <c r="L25" s="11">
        <v>6</v>
      </c>
      <c r="M25" s="11">
        <v>11</v>
      </c>
      <c r="N25" s="11">
        <v>2</v>
      </c>
      <c r="O25" s="11">
        <v>1</v>
      </c>
      <c r="P25" s="11">
        <v>0</v>
      </c>
      <c r="Q25" s="8">
        <v>0</v>
      </c>
    </row>
    <row r="26" spans="1:30" x14ac:dyDescent="0.25">
      <c r="A26" s="7" t="s">
        <v>39</v>
      </c>
      <c r="B26" s="8">
        <v>15</v>
      </c>
      <c r="C26" s="8">
        <v>678</v>
      </c>
      <c r="D26" s="9">
        <f t="shared" si="1"/>
        <v>2098</v>
      </c>
      <c r="E26" s="8">
        <v>1092</v>
      </c>
      <c r="F26" s="8">
        <v>1006</v>
      </c>
      <c r="G26" s="10">
        <f t="shared" si="0"/>
        <v>8</v>
      </c>
      <c r="H26" s="11">
        <v>0</v>
      </c>
      <c r="I26" s="11">
        <v>2</v>
      </c>
      <c r="J26" s="11">
        <v>2</v>
      </c>
      <c r="K26" s="11">
        <v>4</v>
      </c>
      <c r="L26" s="11">
        <v>9</v>
      </c>
      <c r="M26" s="11">
        <v>5</v>
      </c>
      <c r="N26" s="11">
        <v>1</v>
      </c>
      <c r="O26" s="11">
        <v>2</v>
      </c>
      <c r="P26" s="11">
        <v>0</v>
      </c>
      <c r="Q26" s="8">
        <v>1</v>
      </c>
    </row>
    <row r="27" spans="1:30" x14ac:dyDescent="0.25">
      <c r="A27" s="7" t="s">
        <v>40</v>
      </c>
      <c r="B27" s="8">
        <v>19</v>
      </c>
      <c r="C27" s="8">
        <v>737</v>
      </c>
      <c r="D27" s="9">
        <f t="shared" si="1"/>
        <v>2218</v>
      </c>
      <c r="E27" s="8">
        <v>1189</v>
      </c>
      <c r="F27" s="8">
        <v>1029</v>
      </c>
      <c r="G27" s="10">
        <f t="shared" si="0"/>
        <v>4</v>
      </c>
      <c r="H27" s="11">
        <v>1</v>
      </c>
      <c r="I27" s="11">
        <v>1</v>
      </c>
      <c r="J27" s="11">
        <v>1</v>
      </c>
      <c r="K27" s="11">
        <v>1</v>
      </c>
      <c r="L27" s="11">
        <v>7</v>
      </c>
      <c r="M27" s="11">
        <v>4</v>
      </c>
      <c r="N27" s="11">
        <v>2</v>
      </c>
      <c r="O27" s="11">
        <v>2</v>
      </c>
      <c r="P27" s="11">
        <v>0</v>
      </c>
      <c r="Q27" s="8">
        <v>0</v>
      </c>
    </row>
    <row r="28" spans="1:30" x14ac:dyDescent="0.25">
      <c r="A28" s="7" t="s">
        <v>41</v>
      </c>
      <c r="B28" s="8">
        <v>16</v>
      </c>
      <c r="C28" s="8">
        <v>540</v>
      </c>
      <c r="D28" s="9">
        <f t="shared" si="1"/>
        <v>1624</v>
      </c>
      <c r="E28" s="8">
        <v>877</v>
      </c>
      <c r="F28" s="8">
        <v>747</v>
      </c>
      <c r="G28" s="10">
        <f t="shared" si="0"/>
        <v>14</v>
      </c>
      <c r="H28" s="11">
        <v>4</v>
      </c>
      <c r="I28" s="11">
        <v>3</v>
      </c>
      <c r="J28" s="11">
        <v>2</v>
      </c>
      <c r="K28" s="11">
        <v>5</v>
      </c>
      <c r="L28" s="11">
        <v>9</v>
      </c>
      <c r="M28" s="11">
        <v>5</v>
      </c>
      <c r="N28" s="11">
        <v>2</v>
      </c>
      <c r="O28" s="11">
        <v>0</v>
      </c>
      <c r="P28" s="11">
        <v>1</v>
      </c>
      <c r="Q28" s="8">
        <v>1</v>
      </c>
    </row>
    <row r="29" spans="1:30" x14ac:dyDescent="0.25">
      <c r="A29" s="7" t="s">
        <v>42</v>
      </c>
      <c r="B29" s="8">
        <v>20</v>
      </c>
      <c r="C29" s="8">
        <v>674</v>
      </c>
      <c r="D29" s="9">
        <f t="shared" si="1"/>
        <v>2083</v>
      </c>
      <c r="E29" s="8">
        <v>1073</v>
      </c>
      <c r="F29" s="8">
        <v>1010</v>
      </c>
      <c r="G29" s="10">
        <f t="shared" si="0"/>
        <v>9</v>
      </c>
      <c r="H29" s="11">
        <v>3</v>
      </c>
      <c r="I29" s="11">
        <v>2</v>
      </c>
      <c r="J29" s="11">
        <v>1</v>
      </c>
      <c r="K29" s="11">
        <v>3</v>
      </c>
      <c r="L29" s="11">
        <v>11</v>
      </c>
      <c r="M29" s="11">
        <v>10</v>
      </c>
      <c r="N29" s="11">
        <v>1</v>
      </c>
      <c r="O29" s="11">
        <v>1</v>
      </c>
      <c r="P29" s="11">
        <v>1</v>
      </c>
      <c r="Q29" s="8">
        <v>1</v>
      </c>
    </row>
    <row r="30" spans="1:30" x14ac:dyDescent="0.25">
      <c r="A30" s="7" t="s">
        <v>43</v>
      </c>
      <c r="B30" s="8">
        <v>16</v>
      </c>
      <c r="C30" s="8">
        <v>643</v>
      </c>
      <c r="D30" s="9">
        <f t="shared" si="1"/>
        <v>1739</v>
      </c>
      <c r="E30" s="8">
        <v>910</v>
      </c>
      <c r="F30" s="8">
        <v>829</v>
      </c>
      <c r="G30" s="10">
        <f t="shared" si="0"/>
        <v>13</v>
      </c>
      <c r="H30" s="11">
        <v>2</v>
      </c>
      <c r="I30" s="11">
        <v>4</v>
      </c>
      <c r="J30" s="11">
        <v>2</v>
      </c>
      <c r="K30" s="11">
        <v>5</v>
      </c>
      <c r="L30" s="11">
        <v>9</v>
      </c>
      <c r="M30" s="11">
        <v>10</v>
      </c>
      <c r="N30" s="11">
        <v>1</v>
      </c>
      <c r="O30" s="11">
        <v>0</v>
      </c>
      <c r="P30" s="11">
        <v>1</v>
      </c>
      <c r="Q30" s="8">
        <v>1</v>
      </c>
    </row>
    <row r="31" spans="1:30" s="14" customFormat="1" x14ac:dyDescent="0.25">
      <c r="A31" s="12" t="s">
        <v>44</v>
      </c>
      <c r="B31" s="13">
        <f>SUM(B12:B30)</f>
        <v>382</v>
      </c>
      <c r="C31" s="13">
        <f>SUM(C12:C30)</f>
        <v>14534</v>
      </c>
      <c r="D31" s="13">
        <f>SUM(E31:F31)</f>
        <v>40931</v>
      </c>
      <c r="E31" s="13">
        <f t="shared" ref="E31:Q31" si="2">SUM(E12:E30)</f>
        <v>21464</v>
      </c>
      <c r="F31" s="13">
        <f t="shared" si="2"/>
        <v>19467</v>
      </c>
      <c r="G31" s="13">
        <f t="shared" si="2"/>
        <v>163</v>
      </c>
      <c r="H31" s="13">
        <f t="shared" si="2"/>
        <v>24</v>
      </c>
      <c r="I31" s="13">
        <f t="shared" si="2"/>
        <v>41</v>
      </c>
      <c r="J31" s="13">
        <f t="shared" si="2"/>
        <v>42</v>
      </c>
      <c r="K31" s="13">
        <f t="shared" si="2"/>
        <v>56</v>
      </c>
      <c r="L31" s="13">
        <f t="shared" si="2"/>
        <v>105</v>
      </c>
      <c r="M31" s="13">
        <f t="shared" si="2"/>
        <v>109</v>
      </c>
      <c r="N31" s="13">
        <f t="shared" si="2"/>
        <v>19</v>
      </c>
      <c r="O31" s="13">
        <f t="shared" si="2"/>
        <v>42</v>
      </c>
      <c r="P31" s="13">
        <f t="shared" si="2"/>
        <v>11</v>
      </c>
      <c r="Q31" s="13">
        <f t="shared" si="2"/>
        <v>9</v>
      </c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</row>
  </sheetData>
  <mergeCells count="20">
    <mergeCell ref="N10:N11"/>
    <mergeCell ref="O10:O11"/>
    <mergeCell ref="P10:P11"/>
    <mergeCell ref="Q10:Q11"/>
    <mergeCell ref="A7:Q7"/>
    <mergeCell ref="A8:Q8"/>
    <mergeCell ref="A9:Q9"/>
    <mergeCell ref="A10:A11"/>
    <mergeCell ref="B10:B11"/>
    <mergeCell ref="C10:C11"/>
    <mergeCell ref="E10:E11"/>
    <mergeCell ref="F10:F11"/>
    <mergeCell ref="L10:L11"/>
    <mergeCell ref="M10:M11"/>
    <mergeCell ref="A6:Q6"/>
    <mergeCell ref="A1:Q1"/>
    <mergeCell ref="A2:Q2"/>
    <mergeCell ref="A3:Q3"/>
    <mergeCell ref="A4:Q4"/>
    <mergeCell ref="A5:Q5"/>
  </mergeCells>
  <phoneticPr fontId="6" type="noConversion"/>
  <printOptions horizontalCentered="1"/>
  <pageMargins left="0.35433070866141736" right="0.35433070866141736" top="0.19685039370078741" bottom="0" header="0.31496062992125984" footer="0.31496062992125984"/>
  <pageSetup paperSize="9" fitToWidth="0" fitToHeight="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1"/>
  <sheetViews>
    <sheetView tabSelected="1" topLeftCell="A9" workbookViewId="0">
      <selection activeCell="A2" sqref="A2:XFD9"/>
    </sheetView>
  </sheetViews>
  <sheetFormatPr defaultRowHeight="16.5" x14ac:dyDescent="0.25"/>
  <cols>
    <col min="1" max="1" width="8.875" style="15" customWidth="1"/>
    <col min="2" max="2" width="6.5" customWidth="1"/>
    <col min="3" max="3" width="7.375" customWidth="1"/>
    <col min="4" max="4" width="8.875" customWidth="1"/>
    <col min="5" max="5" width="7.5" customWidth="1"/>
    <col min="6" max="6" width="6.875" customWidth="1"/>
    <col min="7" max="7" width="8.875" customWidth="1"/>
    <col min="8" max="11" width="6.375" bestFit="1" customWidth="1"/>
    <col min="12" max="15" width="5.5" bestFit="1" customWidth="1"/>
    <col min="16" max="17" width="4.75" bestFit="1" customWidth="1"/>
    <col min="18" max="30" width="8.875" style="1" customWidth="1"/>
    <col min="31" max="31" width="8.875" customWidth="1"/>
  </cols>
  <sheetData>
    <row r="1" spans="1:30" ht="30" customHeight="1" x14ac:dyDescent="0.2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30" ht="25.5" x14ac:dyDescent="0.25">
      <c r="A2" s="18" t="s">
        <v>92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30" ht="19.5" x14ac:dyDescent="0.25">
      <c r="A3" s="16" t="s">
        <v>93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1:30" ht="19.5" x14ac:dyDescent="0.25">
      <c r="A4" s="16" t="s">
        <v>94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1:30" ht="19.5" x14ac:dyDescent="0.25">
      <c r="A5" s="16" t="s">
        <v>88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</row>
    <row r="6" spans="1:30" ht="19.5" x14ac:dyDescent="0.25">
      <c r="A6" s="16" t="s">
        <v>95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</row>
    <row r="7" spans="1:30" ht="19.5" x14ac:dyDescent="0.25">
      <c r="A7" s="16" t="s">
        <v>96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</row>
    <row r="8" spans="1:30" ht="19.5" x14ac:dyDescent="0.25">
      <c r="A8" s="16" t="s">
        <v>97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</row>
    <row r="9" spans="1:30" ht="19.5" x14ac:dyDescent="0.25">
      <c r="A9" s="16" t="s">
        <v>98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</row>
    <row r="10" spans="1:30" s="4" customFormat="1" ht="17.45" customHeight="1" x14ac:dyDescent="0.25">
      <c r="A10" s="21" t="s">
        <v>9</v>
      </c>
      <c r="B10" s="19" t="s">
        <v>10</v>
      </c>
      <c r="C10" s="19" t="s">
        <v>11</v>
      </c>
      <c r="D10" s="2" t="s">
        <v>12</v>
      </c>
      <c r="E10" s="19" t="s">
        <v>13</v>
      </c>
      <c r="F10" s="19" t="s">
        <v>14</v>
      </c>
      <c r="G10" s="3" t="s">
        <v>15</v>
      </c>
      <c r="H10" s="3" t="s">
        <v>16</v>
      </c>
      <c r="I10" s="3" t="s">
        <v>16</v>
      </c>
      <c r="J10" s="3" t="s">
        <v>17</v>
      </c>
      <c r="K10" s="3" t="s">
        <v>17</v>
      </c>
      <c r="L10" s="19" t="s">
        <v>18</v>
      </c>
      <c r="M10" s="19" t="s">
        <v>19</v>
      </c>
      <c r="N10" s="19" t="s">
        <v>20</v>
      </c>
      <c r="O10" s="19" t="s">
        <v>21</v>
      </c>
      <c r="P10" s="20" t="s">
        <v>121</v>
      </c>
      <c r="Q10" s="20" t="s">
        <v>123</v>
      </c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30" s="4" customFormat="1" x14ac:dyDescent="0.25">
      <c r="A11" s="21"/>
      <c r="B11" s="19"/>
      <c r="C11" s="19"/>
      <c r="D11" s="5" t="s">
        <v>22</v>
      </c>
      <c r="E11" s="19"/>
      <c r="F11" s="19"/>
      <c r="G11" s="6" t="s">
        <v>22</v>
      </c>
      <c r="H11" s="6" t="s">
        <v>23</v>
      </c>
      <c r="I11" s="6" t="s">
        <v>24</v>
      </c>
      <c r="J11" s="6" t="s">
        <v>23</v>
      </c>
      <c r="K11" s="6" t="s">
        <v>24</v>
      </c>
      <c r="L11" s="19"/>
      <c r="M11" s="19"/>
      <c r="N11" s="19"/>
      <c r="O11" s="19"/>
      <c r="P11" s="21"/>
      <c r="Q11" s="2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30" x14ac:dyDescent="0.25">
      <c r="A12" s="7" t="s">
        <v>25</v>
      </c>
      <c r="B12" s="8">
        <v>24</v>
      </c>
      <c r="C12" s="8">
        <v>1070</v>
      </c>
      <c r="D12" s="9">
        <f>E12+F12</f>
        <v>2965</v>
      </c>
      <c r="E12" s="8">
        <v>1549</v>
      </c>
      <c r="F12" s="8">
        <v>1416</v>
      </c>
      <c r="G12" s="10">
        <f t="shared" ref="G12:G30" si="0">H12+I12+J12+K12</f>
        <v>3</v>
      </c>
      <c r="H12" s="11">
        <v>0</v>
      </c>
      <c r="I12" s="11">
        <v>1</v>
      </c>
      <c r="J12" s="11">
        <v>1</v>
      </c>
      <c r="K12" s="11">
        <v>1</v>
      </c>
      <c r="L12" s="11">
        <v>4</v>
      </c>
      <c r="M12" s="11">
        <v>2</v>
      </c>
      <c r="N12" s="11">
        <v>1</v>
      </c>
      <c r="O12" s="11">
        <v>4</v>
      </c>
      <c r="P12" s="11">
        <v>1</v>
      </c>
      <c r="Q12" s="8">
        <v>0</v>
      </c>
    </row>
    <row r="13" spans="1:30" x14ac:dyDescent="0.25">
      <c r="A13" s="7" t="s">
        <v>26</v>
      </c>
      <c r="B13" s="8">
        <v>19</v>
      </c>
      <c r="C13" s="8">
        <v>1048</v>
      </c>
      <c r="D13" s="9">
        <f t="shared" ref="D13:D30" si="1">E13+F13</f>
        <v>2741</v>
      </c>
      <c r="E13" s="8">
        <v>1432</v>
      </c>
      <c r="F13" s="8">
        <v>1309</v>
      </c>
      <c r="G13" s="10">
        <f t="shared" si="0"/>
        <v>7</v>
      </c>
      <c r="H13" s="11">
        <v>0</v>
      </c>
      <c r="I13" s="11">
        <v>2</v>
      </c>
      <c r="J13" s="11">
        <v>2</v>
      </c>
      <c r="K13" s="11">
        <v>3</v>
      </c>
      <c r="L13" s="11">
        <v>2</v>
      </c>
      <c r="M13" s="11">
        <v>3</v>
      </c>
      <c r="N13" s="11">
        <v>1</v>
      </c>
      <c r="O13" s="11">
        <v>1</v>
      </c>
      <c r="P13" s="11">
        <v>0</v>
      </c>
      <c r="Q13" s="8">
        <v>0</v>
      </c>
    </row>
    <row r="14" spans="1:30" x14ac:dyDescent="0.25">
      <c r="A14" s="7" t="s">
        <v>27</v>
      </c>
      <c r="B14" s="8">
        <v>23</v>
      </c>
      <c r="C14" s="8">
        <v>1026</v>
      </c>
      <c r="D14" s="9">
        <f t="shared" si="1"/>
        <v>2960</v>
      </c>
      <c r="E14" s="8">
        <v>1543</v>
      </c>
      <c r="F14" s="8">
        <v>1417</v>
      </c>
      <c r="G14" s="10">
        <f t="shared" si="0"/>
        <v>11</v>
      </c>
      <c r="H14" s="11">
        <v>0</v>
      </c>
      <c r="I14" s="11">
        <v>3</v>
      </c>
      <c r="J14" s="11">
        <v>3</v>
      </c>
      <c r="K14" s="11">
        <v>5</v>
      </c>
      <c r="L14" s="11">
        <v>5</v>
      </c>
      <c r="M14" s="11">
        <v>4</v>
      </c>
      <c r="N14" s="11">
        <v>1</v>
      </c>
      <c r="O14" s="11">
        <v>2</v>
      </c>
      <c r="P14" s="11">
        <v>1</v>
      </c>
      <c r="Q14" s="8">
        <v>1</v>
      </c>
    </row>
    <row r="15" spans="1:30" x14ac:dyDescent="0.25">
      <c r="A15" s="7" t="s">
        <v>28</v>
      </c>
      <c r="B15" s="8">
        <v>24</v>
      </c>
      <c r="C15" s="8">
        <v>786</v>
      </c>
      <c r="D15" s="9">
        <f t="shared" si="1"/>
        <v>2410</v>
      </c>
      <c r="E15" s="8">
        <v>1266</v>
      </c>
      <c r="F15" s="8">
        <v>1144</v>
      </c>
      <c r="G15" s="10">
        <f t="shared" si="0"/>
        <v>11</v>
      </c>
      <c r="H15" s="11">
        <v>2</v>
      </c>
      <c r="I15" s="11">
        <v>4</v>
      </c>
      <c r="J15" s="11">
        <v>1</v>
      </c>
      <c r="K15" s="11">
        <v>4</v>
      </c>
      <c r="L15" s="11">
        <v>1</v>
      </c>
      <c r="M15" s="11">
        <v>3</v>
      </c>
      <c r="N15" s="11">
        <v>0</v>
      </c>
      <c r="O15" s="11">
        <v>2</v>
      </c>
      <c r="P15" s="11">
        <v>2</v>
      </c>
      <c r="Q15" s="8">
        <v>0</v>
      </c>
    </row>
    <row r="16" spans="1:30" x14ac:dyDescent="0.25">
      <c r="A16" s="7" t="s">
        <v>29</v>
      </c>
      <c r="B16" s="8">
        <v>16</v>
      </c>
      <c r="C16" s="8">
        <v>579</v>
      </c>
      <c r="D16" s="9">
        <f t="shared" si="1"/>
        <v>1791</v>
      </c>
      <c r="E16" s="8">
        <v>935</v>
      </c>
      <c r="F16" s="8">
        <v>856</v>
      </c>
      <c r="G16" s="10">
        <f t="shared" si="0"/>
        <v>6</v>
      </c>
      <c r="H16" s="11">
        <v>3</v>
      </c>
      <c r="I16" s="11">
        <v>1</v>
      </c>
      <c r="J16" s="11">
        <v>1</v>
      </c>
      <c r="K16" s="11">
        <v>1</v>
      </c>
      <c r="L16" s="11">
        <v>4</v>
      </c>
      <c r="M16" s="11">
        <v>2</v>
      </c>
      <c r="N16" s="11">
        <v>0</v>
      </c>
      <c r="O16" s="11">
        <v>2</v>
      </c>
      <c r="P16" s="11">
        <v>1</v>
      </c>
      <c r="Q16" s="8">
        <v>0</v>
      </c>
    </row>
    <row r="17" spans="1:30" x14ac:dyDescent="0.25">
      <c r="A17" s="7" t="s">
        <v>30</v>
      </c>
      <c r="B17" s="8">
        <v>22</v>
      </c>
      <c r="C17" s="8">
        <v>880</v>
      </c>
      <c r="D17" s="9">
        <f t="shared" si="1"/>
        <v>2461</v>
      </c>
      <c r="E17" s="8">
        <v>1305</v>
      </c>
      <c r="F17" s="8">
        <v>1156</v>
      </c>
      <c r="G17" s="10">
        <f t="shared" si="0"/>
        <v>11</v>
      </c>
      <c r="H17" s="11">
        <v>0</v>
      </c>
      <c r="I17" s="11">
        <v>2</v>
      </c>
      <c r="J17" s="11">
        <v>5</v>
      </c>
      <c r="K17" s="11">
        <v>4</v>
      </c>
      <c r="L17" s="11">
        <v>2</v>
      </c>
      <c r="M17" s="11">
        <v>4</v>
      </c>
      <c r="N17" s="11">
        <v>0</v>
      </c>
      <c r="O17" s="11">
        <v>2</v>
      </c>
      <c r="P17" s="11">
        <v>0</v>
      </c>
      <c r="Q17" s="8">
        <v>1</v>
      </c>
    </row>
    <row r="18" spans="1:30" x14ac:dyDescent="0.25">
      <c r="A18" s="7" t="s">
        <v>31</v>
      </c>
      <c r="B18" s="8">
        <v>21</v>
      </c>
      <c r="C18" s="8">
        <v>980</v>
      </c>
      <c r="D18" s="9">
        <f t="shared" si="1"/>
        <v>2908</v>
      </c>
      <c r="E18" s="8">
        <v>1514</v>
      </c>
      <c r="F18" s="8">
        <v>1394</v>
      </c>
      <c r="G18" s="10">
        <f t="shared" si="0"/>
        <v>4</v>
      </c>
      <c r="H18" s="11">
        <v>0</v>
      </c>
      <c r="I18" s="11">
        <v>1</v>
      </c>
      <c r="J18" s="11">
        <v>1</v>
      </c>
      <c r="K18" s="11">
        <v>2</v>
      </c>
      <c r="L18" s="11">
        <v>4</v>
      </c>
      <c r="M18" s="11">
        <v>4</v>
      </c>
      <c r="N18" s="11">
        <v>1</v>
      </c>
      <c r="O18" s="11">
        <v>2</v>
      </c>
      <c r="P18" s="11">
        <v>0</v>
      </c>
      <c r="Q18" s="8">
        <v>0</v>
      </c>
    </row>
    <row r="19" spans="1:30" x14ac:dyDescent="0.25">
      <c r="A19" s="7" t="s">
        <v>32</v>
      </c>
      <c r="B19" s="8">
        <v>19</v>
      </c>
      <c r="C19" s="8">
        <v>685</v>
      </c>
      <c r="D19" s="9">
        <f t="shared" si="1"/>
        <v>1728</v>
      </c>
      <c r="E19" s="8">
        <v>937</v>
      </c>
      <c r="F19" s="8">
        <v>791</v>
      </c>
      <c r="G19" s="10">
        <f t="shared" si="0"/>
        <v>8</v>
      </c>
      <c r="H19" s="11">
        <v>1</v>
      </c>
      <c r="I19" s="11">
        <v>2</v>
      </c>
      <c r="J19" s="11">
        <v>4</v>
      </c>
      <c r="K19" s="11">
        <v>1</v>
      </c>
      <c r="L19" s="11">
        <v>5</v>
      </c>
      <c r="M19" s="11">
        <v>3</v>
      </c>
      <c r="N19" s="11">
        <v>0</v>
      </c>
      <c r="O19" s="11">
        <v>4</v>
      </c>
      <c r="P19" s="11">
        <v>0</v>
      </c>
      <c r="Q19" s="8">
        <v>0</v>
      </c>
    </row>
    <row r="20" spans="1:30" x14ac:dyDescent="0.25">
      <c r="A20" s="7" t="s">
        <v>33</v>
      </c>
      <c r="B20" s="8">
        <v>16</v>
      </c>
      <c r="C20" s="8">
        <v>548</v>
      </c>
      <c r="D20" s="9">
        <f t="shared" si="1"/>
        <v>1588</v>
      </c>
      <c r="E20" s="8">
        <v>850</v>
      </c>
      <c r="F20" s="8">
        <v>738</v>
      </c>
      <c r="G20" s="10">
        <f t="shared" si="0"/>
        <v>8</v>
      </c>
      <c r="H20" s="11">
        <v>5</v>
      </c>
      <c r="I20" s="11">
        <v>2</v>
      </c>
      <c r="J20" s="11">
        <v>0</v>
      </c>
      <c r="K20" s="11">
        <v>1</v>
      </c>
      <c r="L20" s="11">
        <v>4</v>
      </c>
      <c r="M20" s="11">
        <v>4</v>
      </c>
      <c r="N20" s="11">
        <v>2</v>
      </c>
      <c r="O20" s="11">
        <v>3</v>
      </c>
      <c r="P20" s="11">
        <v>1</v>
      </c>
      <c r="Q20" s="8">
        <v>1</v>
      </c>
    </row>
    <row r="21" spans="1:30" x14ac:dyDescent="0.25">
      <c r="A21" s="7" t="s">
        <v>34</v>
      </c>
      <c r="B21" s="8">
        <v>17</v>
      </c>
      <c r="C21" s="8">
        <v>522</v>
      </c>
      <c r="D21" s="9">
        <f t="shared" si="1"/>
        <v>1370</v>
      </c>
      <c r="E21" s="8">
        <v>750</v>
      </c>
      <c r="F21" s="8">
        <v>620</v>
      </c>
      <c r="G21" s="10">
        <f t="shared" si="0"/>
        <v>19</v>
      </c>
      <c r="H21" s="11">
        <v>3</v>
      </c>
      <c r="I21" s="11">
        <v>6</v>
      </c>
      <c r="J21" s="11">
        <v>6</v>
      </c>
      <c r="K21" s="11">
        <v>4</v>
      </c>
      <c r="L21" s="11">
        <v>2</v>
      </c>
      <c r="M21" s="11">
        <v>6</v>
      </c>
      <c r="N21" s="11">
        <v>2</v>
      </c>
      <c r="O21" s="11">
        <v>4</v>
      </c>
      <c r="P21" s="11">
        <v>1</v>
      </c>
      <c r="Q21" s="8">
        <v>1</v>
      </c>
    </row>
    <row r="22" spans="1:30" x14ac:dyDescent="0.25">
      <c r="A22" s="7" t="s">
        <v>35</v>
      </c>
      <c r="B22" s="8">
        <v>18</v>
      </c>
      <c r="C22" s="8">
        <v>871</v>
      </c>
      <c r="D22" s="9">
        <f t="shared" si="1"/>
        <v>2395</v>
      </c>
      <c r="E22" s="8">
        <v>1201</v>
      </c>
      <c r="F22" s="8">
        <v>1194</v>
      </c>
      <c r="G22" s="10">
        <f t="shared" si="0"/>
        <v>7</v>
      </c>
      <c r="H22" s="11">
        <v>0</v>
      </c>
      <c r="I22" s="11">
        <v>1</v>
      </c>
      <c r="J22" s="11">
        <v>3</v>
      </c>
      <c r="K22" s="11">
        <v>3</v>
      </c>
      <c r="L22" s="11">
        <v>4</v>
      </c>
      <c r="M22" s="11">
        <v>4</v>
      </c>
      <c r="N22" s="11">
        <v>1</v>
      </c>
      <c r="O22" s="11">
        <v>3</v>
      </c>
      <c r="P22" s="11">
        <v>2</v>
      </c>
      <c r="Q22" s="8">
        <v>0</v>
      </c>
    </row>
    <row r="23" spans="1:30" x14ac:dyDescent="0.25">
      <c r="A23" s="7" t="s">
        <v>36</v>
      </c>
      <c r="B23" s="8">
        <v>27</v>
      </c>
      <c r="C23" s="8">
        <v>561</v>
      </c>
      <c r="D23" s="9">
        <f t="shared" si="1"/>
        <v>1453</v>
      </c>
      <c r="E23" s="8">
        <v>769</v>
      </c>
      <c r="F23" s="8">
        <v>684</v>
      </c>
      <c r="G23" s="10">
        <f t="shared" si="0"/>
        <v>8</v>
      </c>
      <c r="H23" s="11">
        <v>0</v>
      </c>
      <c r="I23" s="11">
        <v>1</v>
      </c>
      <c r="J23" s="11">
        <v>3</v>
      </c>
      <c r="K23" s="11">
        <v>4</v>
      </c>
      <c r="L23" s="11">
        <v>6</v>
      </c>
      <c r="M23" s="11">
        <v>6</v>
      </c>
      <c r="N23" s="11">
        <v>0</v>
      </c>
      <c r="O23" s="11">
        <v>3</v>
      </c>
      <c r="P23" s="11">
        <v>1</v>
      </c>
      <c r="Q23" s="8">
        <v>1</v>
      </c>
    </row>
    <row r="24" spans="1:30" x14ac:dyDescent="0.25">
      <c r="A24" s="7" t="s">
        <v>37</v>
      </c>
      <c r="B24" s="8">
        <v>19</v>
      </c>
      <c r="C24" s="8">
        <v>673</v>
      </c>
      <c r="D24" s="9">
        <f t="shared" si="1"/>
        <v>1778</v>
      </c>
      <c r="E24" s="8">
        <v>925</v>
      </c>
      <c r="F24" s="8">
        <v>853</v>
      </c>
      <c r="G24" s="10">
        <f t="shared" si="0"/>
        <v>10</v>
      </c>
      <c r="H24" s="11">
        <v>0</v>
      </c>
      <c r="I24" s="11">
        <v>2</v>
      </c>
      <c r="J24" s="11">
        <v>4</v>
      </c>
      <c r="K24" s="11">
        <v>4</v>
      </c>
      <c r="L24" s="11">
        <v>1</v>
      </c>
      <c r="M24" s="11">
        <v>7</v>
      </c>
      <c r="N24" s="11">
        <v>1</v>
      </c>
      <c r="O24" s="11">
        <v>1</v>
      </c>
      <c r="P24" s="11">
        <v>1</v>
      </c>
      <c r="Q24" s="8">
        <v>1</v>
      </c>
    </row>
    <row r="25" spans="1:30" x14ac:dyDescent="0.25">
      <c r="A25" s="7" t="s">
        <v>38</v>
      </c>
      <c r="B25" s="8">
        <v>31</v>
      </c>
      <c r="C25" s="8">
        <v>1043</v>
      </c>
      <c r="D25" s="9">
        <f t="shared" si="1"/>
        <v>2607</v>
      </c>
      <c r="E25" s="8">
        <v>1344</v>
      </c>
      <c r="F25" s="8">
        <v>1263</v>
      </c>
      <c r="G25" s="10">
        <f t="shared" si="0"/>
        <v>2</v>
      </c>
      <c r="H25" s="11">
        <v>0</v>
      </c>
      <c r="I25" s="11">
        <v>1</v>
      </c>
      <c r="J25" s="11">
        <v>0</v>
      </c>
      <c r="K25" s="11">
        <v>1</v>
      </c>
      <c r="L25" s="11">
        <v>6</v>
      </c>
      <c r="M25" s="11">
        <v>9</v>
      </c>
      <c r="N25" s="11">
        <v>1</v>
      </c>
      <c r="O25" s="11">
        <v>0</v>
      </c>
      <c r="P25" s="11">
        <v>1</v>
      </c>
      <c r="Q25" s="8">
        <v>0</v>
      </c>
    </row>
    <row r="26" spans="1:30" x14ac:dyDescent="0.25">
      <c r="A26" s="7" t="s">
        <v>39</v>
      </c>
      <c r="B26" s="8">
        <v>15</v>
      </c>
      <c r="C26" s="8">
        <v>677</v>
      </c>
      <c r="D26" s="9">
        <f t="shared" si="1"/>
        <v>2092</v>
      </c>
      <c r="E26" s="8">
        <v>1089</v>
      </c>
      <c r="F26" s="8">
        <v>1003</v>
      </c>
      <c r="G26" s="10">
        <f t="shared" si="0"/>
        <v>8</v>
      </c>
      <c r="H26" s="11">
        <v>0</v>
      </c>
      <c r="I26" s="11">
        <v>2</v>
      </c>
      <c r="J26" s="11">
        <v>2</v>
      </c>
      <c r="K26" s="11">
        <v>4</v>
      </c>
      <c r="L26" s="11">
        <v>5</v>
      </c>
      <c r="M26" s="11">
        <v>4</v>
      </c>
      <c r="N26" s="11">
        <v>1</v>
      </c>
      <c r="O26" s="11">
        <v>1</v>
      </c>
      <c r="P26" s="11">
        <v>0</v>
      </c>
      <c r="Q26" s="8">
        <v>1</v>
      </c>
    </row>
    <row r="27" spans="1:30" x14ac:dyDescent="0.25">
      <c r="A27" s="7" t="s">
        <v>40</v>
      </c>
      <c r="B27" s="8">
        <v>19</v>
      </c>
      <c r="C27" s="8">
        <v>735</v>
      </c>
      <c r="D27" s="9">
        <f t="shared" si="1"/>
        <v>2211</v>
      </c>
      <c r="E27" s="8">
        <v>1186</v>
      </c>
      <c r="F27" s="8">
        <v>1025</v>
      </c>
      <c r="G27" s="10">
        <f t="shared" si="0"/>
        <v>4</v>
      </c>
      <c r="H27" s="11">
        <v>1</v>
      </c>
      <c r="I27" s="11">
        <v>1</v>
      </c>
      <c r="J27" s="11">
        <v>1</v>
      </c>
      <c r="K27" s="11">
        <v>1</v>
      </c>
      <c r="L27" s="11">
        <v>5</v>
      </c>
      <c r="M27" s="11">
        <v>6</v>
      </c>
      <c r="N27" s="11">
        <v>1</v>
      </c>
      <c r="O27" s="11">
        <v>1</v>
      </c>
      <c r="P27" s="11">
        <v>0</v>
      </c>
      <c r="Q27" s="8">
        <v>0</v>
      </c>
    </row>
    <row r="28" spans="1:30" x14ac:dyDescent="0.25">
      <c r="A28" s="7" t="s">
        <v>41</v>
      </c>
      <c r="B28" s="8">
        <v>16</v>
      </c>
      <c r="C28" s="8">
        <v>539</v>
      </c>
      <c r="D28" s="9">
        <f t="shared" si="1"/>
        <v>1624</v>
      </c>
      <c r="E28" s="8">
        <v>876</v>
      </c>
      <c r="F28" s="8">
        <v>748</v>
      </c>
      <c r="G28" s="10">
        <f t="shared" si="0"/>
        <v>14</v>
      </c>
      <c r="H28" s="11">
        <v>4</v>
      </c>
      <c r="I28" s="11">
        <v>3</v>
      </c>
      <c r="J28" s="11">
        <v>2</v>
      </c>
      <c r="K28" s="11">
        <v>5</v>
      </c>
      <c r="L28" s="11">
        <v>9</v>
      </c>
      <c r="M28" s="11">
        <v>5</v>
      </c>
      <c r="N28" s="11">
        <v>2</v>
      </c>
      <c r="O28" s="11">
        <v>2</v>
      </c>
      <c r="P28" s="11">
        <v>1</v>
      </c>
      <c r="Q28" s="8">
        <v>1</v>
      </c>
    </row>
    <row r="29" spans="1:30" x14ac:dyDescent="0.25">
      <c r="A29" s="7" t="s">
        <v>42</v>
      </c>
      <c r="B29" s="8">
        <v>20</v>
      </c>
      <c r="C29" s="8">
        <v>674</v>
      </c>
      <c r="D29" s="9">
        <f t="shared" si="1"/>
        <v>2086</v>
      </c>
      <c r="E29" s="8">
        <v>1074</v>
      </c>
      <c r="F29" s="8">
        <v>1012</v>
      </c>
      <c r="G29" s="10">
        <f t="shared" si="0"/>
        <v>9</v>
      </c>
      <c r="H29" s="11">
        <v>3</v>
      </c>
      <c r="I29" s="11">
        <v>2</v>
      </c>
      <c r="J29" s="11">
        <v>1</v>
      </c>
      <c r="K29" s="11">
        <v>3</v>
      </c>
      <c r="L29" s="11">
        <v>8</v>
      </c>
      <c r="M29" s="11">
        <v>8</v>
      </c>
      <c r="N29" s="11">
        <v>2</v>
      </c>
      <c r="O29" s="11">
        <v>1</v>
      </c>
      <c r="P29" s="11">
        <v>0</v>
      </c>
      <c r="Q29" s="8">
        <v>0</v>
      </c>
    </row>
    <row r="30" spans="1:30" x14ac:dyDescent="0.25">
      <c r="A30" s="7" t="s">
        <v>43</v>
      </c>
      <c r="B30" s="8">
        <v>16</v>
      </c>
      <c r="C30" s="8">
        <v>643</v>
      </c>
      <c r="D30" s="9">
        <f t="shared" si="1"/>
        <v>1733</v>
      </c>
      <c r="E30" s="8">
        <v>906</v>
      </c>
      <c r="F30" s="8">
        <v>827</v>
      </c>
      <c r="G30" s="10">
        <f t="shared" si="0"/>
        <v>13</v>
      </c>
      <c r="H30" s="11">
        <v>2</v>
      </c>
      <c r="I30" s="11">
        <v>4</v>
      </c>
      <c r="J30" s="11">
        <v>2</v>
      </c>
      <c r="K30" s="11">
        <v>5</v>
      </c>
      <c r="L30" s="11">
        <v>9</v>
      </c>
      <c r="M30" s="11">
        <v>11</v>
      </c>
      <c r="N30" s="11">
        <v>2</v>
      </c>
      <c r="O30" s="11">
        <v>2</v>
      </c>
      <c r="P30" s="11">
        <v>1</v>
      </c>
      <c r="Q30" s="8">
        <v>0</v>
      </c>
    </row>
    <row r="31" spans="1:30" s="14" customFormat="1" x14ac:dyDescent="0.25">
      <c r="A31" s="12" t="s">
        <v>44</v>
      </c>
      <c r="B31" s="13">
        <f>SUM(B12:B30)</f>
        <v>382</v>
      </c>
      <c r="C31" s="13">
        <f>SUM(C12:C30)</f>
        <v>14540</v>
      </c>
      <c r="D31" s="13">
        <f>SUM(E31:F31)</f>
        <v>40901</v>
      </c>
      <c r="E31" s="13">
        <f t="shared" ref="E31:Q31" si="2">SUM(E12:E30)</f>
        <v>21451</v>
      </c>
      <c r="F31" s="13">
        <f t="shared" si="2"/>
        <v>19450</v>
      </c>
      <c r="G31" s="13">
        <f t="shared" si="2"/>
        <v>163</v>
      </c>
      <c r="H31" s="13">
        <f t="shared" si="2"/>
        <v>24</v>
      </c>
      <c r="I31" s="13">
        <f t="shared" si="2"/>
        <v>41</v>
      </c>
      <c r="J31" s="13">
        <f t="shared" si="2"/>
        <v>42</v>
      </c>
      <c r="K31" s="13">
        <f t="shared" si="2"/>
        <v>56</v>
      </c>
      <c r="L31" s="13">
        <f t="shared" si="2"/>
        <v>86</v>
      </c>
      <c r="M31" s="13">
        <f t="shared" si="2"/>
        <v>95</v>
      </c>
      <c r="N31" s="13">
        <f t="shared" si="2"/>
        <v>19</v>
      </c>
      <c r="O31" s="13">
        <f t="shared" si="2"/>
        <v>40</v>
      </c>
      <c r="P31" s="13">
        <f t="shared" si="2"/>
        <v>14</v>
      </c>
      <c r="Q31" s="13">
        <f t="shared" si="2"/>
        <v>8</v>
      </c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</row>
  </sheetData>
  <mergeCells count="20">
    <mergeCell ref="N10:N11"/>
    <mergeCell ref="O10:O11"/>
    <mergeCell ref="P10:P11"/>
    <mergeCell ref="Q10:Q11"/>
    <mergeCell ref="A7:Q7"/>
    <mergeCell ref="A8:Q8"/>
    <mergeCell ref="A9:Q9"/>
    <mergeCell ref="A10:A11"/>
    <mergeCell ref="B10:B11"/>
    <mergeCell ref="C10:C11"/>
    <mergeCell ref="E10:E11"/>
    <mergeCell ref="F10:F11"/>
    <mergeCell ref="L10:L11"/>
    <mergeCell ref="M10:M11"/>
    <mergeCell ref="A6:Q6"/>
    <mergeCell ref="A1:Q1"/>
    <mergeCell ref="A2:Q2"/>
    <mergeCell ref="A3:Q3"/>
    <mergeCell ref="A4:Q4"/>
    <mergeCell ref="A5:Q5"/>
  </mergeCells>
  <phoneticPr fontId="6" type="noConversion"/>
  <printOptions horizontalCentered="1"/>
  <pageMargins left="0.35433070866141736" right="0.35433070866141736" top="0.19685039370078741" bottom="0" header="0.31496062992125984" footer="0.31496062992125984"/>
  <pageSetup paperSize="9" fitToWidth="0" fitToHeight="0" orientation="landscape" horizontalDpi="4294967294" vertic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ris</dc:creator>
  <cp:lastModifiedBy>malon</cp:lastModifiedBy>
  <cp:lastPrinted>2016-12-02T07:40:45Z</cp:lastPrinted>
  <dcterms:created xsi:type="dcterms:W3CDTF">2013-10-07T03:28:27Z</dcterms:created>
  <dcterms:modified xsi:type="dcterms:W3CDTF">2016-12-02T07:49:51Z</dcterms:modified>
</cp:coreProperties>
</file>