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8C9EB1F-69DF-4718-99E2-67F7B4E586E6}" xr6:coauthVersionLast="47" xr6:coauthVersionMax="47" xr10:uidLastSave="{00000000-0000-0000-0000-000000000000}"/>
  <bookViews>
    <workbookView xWindow="-108" yWindow="-108" windowWidth="19416" windowHeight="1041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9" i="1" l="1"/>
  <c r="B50" i="1"/>
  <c r="B51" i="1"/>
  <c r="D23" i="1" l="1"/>
  <c r="D24" i="1"/>
  <c r="B23" i="1" l="1"/>
  <c r="E50" i="1"/>
  <c r="F50" i="1"/>
  <c r="G50" i="1"/>
  <c r="H50" i="1"/>
  <c r="I50" i="1"/>
  <c r="J50" i="1"/>
  <c r="K50" i="1"/>
  <c r="L50" i="1"/>
  <c r="M50" i="1"/>
  <c r="N50" i="1"/>
  <c r="O50" i="1"/>
  <c r="F49" i="1"/>
  <c r="G49" i="1"/>
  <c r="H49" i="1"/>
  <c r="I49" i="1"/>
  <c r="J49" i="1"/>
  <c r="K49" i="1"/>
  <c r="L49" i="1"/>
  <c r="M49" i="1"/>
  <c r="N49" i="1"/>
  <c r="O49" i="1"/>
  <c r="O51" i="1" l="1"/>
  <c r="N51" i="1"/>
  <c r="M51" i="1"/>
  <c r="L51" i="1"/>
  <c r="K51" i="1"/>
  <c r="J51" i="1"/>
  <c r="I51" i="1"/>
  <c r="H51" i="1"/>
  <c r="G51" i="1"/>
  <c r="F51" i="1"/>
  <c r="D50" i="1"/>
  <c r="E49" i="1"/>
  <c r="E51" i="1" s="1"/>
  <c r="D49" i="1" l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7" i="1"/>
  <c r="D8" i="1"/>
  <c r="D9" i="1"/>
  <c r="D4" i="1"/>
  <c r="D5" i="1"/>
  <c r="D6" i="1"/>
  <c r="D3" i="1"/>
  <c r="B3" i="1" s="1"/>
  <c r="B45" i="1" l="1"/>
  <c r="B33" i="1"/>
  <c r="B7" i="1"/>
  <c r="B35" i="1"/>
  <c r="B37" i="1"/>
  <c r="B47" i="1"/>
  <c r="B39" i="1"/>
  <c r="B25" i="1"/>
  <c r="B43" i="1"/>
  <c r="B31" i="1"/>
  <c r="B29" i="1"/>
  <c r="B5" i="1"/>
  <c r="B27" i="1"/>
  <c r="B41" i="1"/>
  <c r="B21" i="1"/>
  <c r="B19" i="1"/>
  <c r="B17" i="1"/>
  <c r="B15" i="1"/>
  <c r="B13" i="1"/>
  <c r="B11" i="1"/>
  <c r="B9" i="1"/>
  <c r="D51" i="1"/>
</calcChain>
</file>

<file path=xl/sharedStrings.xml><?xml version="1.0" encoding="utf-8"?>
<sst xmlns="http://schemas.openxmlformats.org/spreadsheetml/2006/main" count="89" uniqueCount="43">
  <si>
    <t>項目</t>
  </si>
  <si>
    <t>性別</t>
  </si>
  <si>
    <t>15歲以上</t>
  </si>
  <si>
    <t>15-19歲</t>
  </si>
  <si>
    <t>20-24歲</t>
  </si>
  <si>
    <t>25-29歲</t>
  </si>
  <si>
    <t>30-34歲</t>
  </si>
  <si>
    <t>35-39歲</t>
  </si>
  <si>
    <t>40-44歲</t>
  </si>
  <si>
    <t>45-49歲</t>
  </si>
  <si>
    <t>50-54歲</t>
  </si>
  <si>
    <t>55-59歲</t>
  </si>
  <si>
    <t>60-64歲</t>
  </si>
  <si>
    <t>65歲以上</t>
  </si>
  <si>
    <t>博士畢業</t>
  </si>
  <si>
    <t>男</t>
  </si>
  <si>
    <t>女</t>
  </si>
  <si>
    <t>博士肄業</t>
  </si>
  <si>
    <t>碩士畢業</t>
  </si>
  <si>
    <t>碩士肄業</t>
  </si>
  <si>
    <t>大學畢業</t>
  </si>
  <si>
    <t>大學肄業</t>
  </si>
  <si>
    <t>專科二、三年制畢業</t>
  </si>
  <si>
    <t>專科二、三年制肄業</t>
  </si>
  <si>
    <t>專科五年制後二年畢業</t>
  </si>
  <si>
    <t>專科五年制後二年肄業</t>
  </si>
  <si>
    <t>專科五年制前三年肄業</t>
  </si>
  <si>
    <t>高中畢業</t>
  </si>
  <si>
    <t>高中肄業</t>
  </si>
  <si>
    <t>高職畢業</t>
  </si>
  <si>
    <t>高職肄業</t>
  </si>
  <si>
    <t>國中畢業</t>
  </si>
  <si>
    <t>國中肄業</t>
  </si>
  <si>
    <t>初職畢業</t>
  </si>
  <si>
    <t>初職肄業</t>
  </si>
  <si>
    <t>國小畢業</t>
  </si>
  <si>
    <t>國小肄業</t>
  </si>
  <si>
    <t>自修</t>
  </si>
  <si>
    <t>不識字者</t>
  </si>
  <si>
    <t>總計</t>
  </si>
  <si>
    <t>合計</t>
    <phoneticPr fontId="1" type="noConversion"/>
  </si>
  <si>
    <r>
      <rPr>
        <sz val="22"/>
        <color theme="5" tint="-0.499984740745262"/>
        <rFont val="新細明體"/>
        <family val="1"/>
        <charset val="136"/>
      </rPr>
      <t xml:space="preserve">高雄市仁武區 </t>
    </r>
    <r>
      <rPr>
        <sz val="22"/>
        <color rgb="FFFF0000"/>
        <rFont val="新細明體"/>
        <family val="1"/>
        <charset val="136"/>
      </rPr>
      <t>113</t>
    </r>
    <r>
      <rPr>
        <sz val="22"/>
        <color theme="5" tint="-0.499984740745262"/>
        <rFont val="新細明體"/>
        <family val="1"/>
        <charset val="136"/>
      </rPr>
      <t>年   年終教育程度統計</t>
    </r>
    <r>
      <rPr>
        <sz val="22"/>
        <color indexed="16"/>
        <rFont val="新細明體"/>
        <family val="1"/>
        <charset val="136"/>
      </rPr>
      <t xml:space="preserve">           </t>
    </r>
    <phoneticPr fontId="1" type="noConversion"/>
  </si>
  <si>
    <t>女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</si>
</sst>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u/>
      <sz val="12"/>
      <color indexed="12"/>
      <name val="新細明體"/>
      <family val="1"/>
      <charset val="136"/>
    </font>
    <font>
      <sz val="22"/>
      <color indexed="10"/>
      <name val="新細明體"/>
      <family val="1"/>
      <charset val="136"/>
    </font>
    <font>
      <sz val="22"/>
      <color indexed="16"/>
      <name val="新細明體"/>
      <family val="1"/>
      <charset val="136"/>
    </font>
    <font>
      <b/>
      <sz val="14"/>
      <name val="新細明體"/>
      <family val="1"/>
      <charset val="136"/>
    </font>
    <font>
      <sz val="14"/>
      <name val="新細明體"/>
      <family val="1"/>
      <charset val="136"/>
    </font>
    <font>
      <sz val="22"/>
      <color theme="5" tint="-0.499984740745262"/>
      <name val="新細明體"/>
      <family val="1"/>
      <charset val="136"/>
    </font>
    <font>
      <sz val="22"/>
      <color rgb="FFFF0000"/>
      <name val="新細明體"/>
      <family val="1"/>
      <charset val="136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4" fillId="0" borderId="1" xfId="1" applyFont="1" applyBorder="1" applyAlignment="1" applyProtection="1">
      <alignment horizontal="center" vertical="top" wrapText="1"/>
    </xf>
    <xf numFmtId="0" fontId="4" fillId="0" borderId="2" xfId="1" applyFont="1" applyBorder="1" applyAlignment="1" applyProtection="1">
      <alignment horizontal="center" vertical="top" wrapText="1"/>
    </xf>
    <xf numFmtId="0" fontId="3" fillId="0" borderId="2" xfId="1" applyBorder="1" applyAlignment="1" applyProtection="1">
      <alignment horizontal="center" vertical="top" wrapText="1"/>
    </xf>
    <xf numFmtId="0" fontId="3" fillId="0" borderId="3" xfId="1" applyBorder="1" applyAlignment="1" applyProtection="1">
      <alignment horizontal="center" vertical="top" wrapText="1"/>
    </xf>
    <xf numFmtId="0" fontId="7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enwu-house.gov.tw/style/front001/bexfront.php?sid=bmdhsum&amp;class=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2"/>
  <sheetViews>
    <sheetView tabSelected="1" topLeftCell="A44" workbookViewId="0">
      <selection activeCell="A49" sqref="A49:A51"/>
    </sheetView>
  </sheetViews>
  <sheetFormatPr defaultRowHeight="16.2" x14ac:dyDescent="0.3"/>
  <cols>
    <col min="1" max="1" width="28" customWidth="1"/>
    <col min="2" max="2" width="11.109375" customWidth="1"/>
    <col min="4" max="15" width="10.77734375" customWidth="1"/>
  </cols>
  <sheetData>
    <row r="1" spans="1:15" ht="36" customHeight="1" x14ac:dyDescent="0.3">
      <c r="A1" s="12" t="s">
        <v>41</v>
      </c>
      <c r="B1" s="13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5"/>
    </row>
    <row r="2" spans="1:15" ht="37.200000000000003" customHeight="1" x14ac:dyDescent="0.3">
      <c r="A2" s="2" t="s">
        <v>0</v>
      </c>
      <c r="B2" s="2" t="s">
        <v>40</v>
      </c>
      <c r="C2" s="2" t="s">
        <v>1</v>
      </c>
      <c r="D2" s="1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  <c r="O2" s="1" t="s">
        <v>13</v>
      </c>
    </row>
    <row r="3" spans="1:15" ht="30" customHeight="1" x14ac:dyDescent="0.3">
      <c r="A3" s="10" t="s">
        <v>14</v>
      </c>
      <c r="B3" s="8">
        <f>SUM(D3:D4)</f>
        <v>274</v>
      </c>
      <c r="C3" s="3" t="s">
        <v>15</v>
      </c>
      <c r="D3" s="6">
        <f>SUM(E3:O3)</f>
        <v>195</v>
      </c>
      <c r="E3" s="3">
        <v>0</v>
      </c>
      <c r="F3" s="3">
        <v>0</v>
      </c>
      <c r="G3" s="3">
        <v>0</v>
      </c>
      <c r="H3" s="3">
        <v>7</v>
      </c>
      <c r="I3" s="3">
        <v>11</v>
      </c>
      <c r="J3" s="3">
        <v>30</v>
      </c>
      <c r="K3" s="3">
        <v>37</v>
      </c>
      <c r="L3" s="3">
        <v>32</v>
      </c>
      <c r="M3" s="3">
        <v>29</v>
      </c>
      <c r="N3" s="3">
        <v>24</v>
      </c>
      <c r="O3" s="3">
        <v>25</v>
      </c>
    </row>
    <row r="4" spans="1:15" ht="30" customHeight="1" x14ac:dyDescent="0.3">
      <c r="A4" s="10"/>
      <c r="B4" s="9"/>
      <c r="C4" s="3" t="s">
        <v>16</v>
      </c>
      <c r="D4" s="6">
        <f t="shared" ref="D4:D48" si="0">SUM(E4:O4)</f>
        <v>79</v>
      </c>
      <c r="E4" s="3">
        <v>0</v>
      </c>
      <c r="F4" s="3">
        <v>0</v>
      </c>
      <c r="G4" s="3">
        <v>0</v>
      </c>
      <c r="H4" s="3">
        <v>3</v>
      </c>
      <c r="I4" s="3">
        <v>7</v>
      </c>
      <c r="J4" s="3">
        <v>17</v>
      </c>
      <c r="K4" s="3">
        <v>12</v>
      </c>
      <c r="L4" s="3">
        <v>12</v>
      </c>
      <c r="M4" s="3">
        <v>13</v>
      </c>
      <c r="N4" s="3">
        <v>9</v>
      </c>
      <c r="O4" s="3">
        <v>6</v>
      </c>
    </row>
    <row r="5" spans="1:15" ht="30" customHeight="1" x14ac:dyDescent="0.3">
      <c r="A5" s="10" t="s">
        <v>17</v>
      </c>
      <c r="B5" s="8">
        <f t="shared" ref="B5" si="1">SUM(D5:D6)</f>
        <v>178</v>
      </c>
      <c r="C5" s="3" t="s">
        <v>15</v>
      </c>
      <c r="D5" s="6">
        <f t="shared" si="0"/>
        <v>114</v>
      </c>
      <c r="E5" s="3">
        <v>0</v>
      </c>
      <c r="F5" s="3">
        <v>1</v>
      </c>
      <c r="G5" s="3">
        <v>13</v>
      </c>
      <c r="H5" s="3">
        <v>13</v>
      </c>
      <c r="I5" s="3">
        <v>18</v>
      </c>
      <c r="J5" s="3">
        <v>19</v>
      </c>
      <c r="K5" s="3">
        <v>21</v>
      </c>
      <c r="L5" s="3">
        <v>16</v>
      </c>
      <c r="M5" s="3">
        <v>5</v>
      </c>
      <c r="N5" s="3">
        <v>5</v>
      </c>
      <c r="O5" s="3">
        <v>3</v>
      </c>
    </row>
    <row r="6" spans="1:15" ht="30" customHeight="1" x14ac:dyDescent="0.3">
      <c r="A6" s="10"/>
      <c r="B6" s="9"/>
      <c r="C6" s="3" t="s">
        <v>16</v>
      </c>
      <c r="D6" s="6">
        <f t="shared" si="0"/>
        <v>64</v>
      </c>
      <c r="E6" s="3">
        <v>0</v>
      </c>
      <c r="F6" s="3">
        <v>1</v>
      </c>
      <c r="G6" s="3">
        <v>6</v>
      </c>
      <c r="H6" s="3">
        <v>5</v>
      </c>
      <c r="I6" s="3">
        <v>12</v>
      </c>
      <c r="J6" s="3">
        <v>9</v>
      </c>
      <c r="K6" s="3">
        <v>12</v>
      </c>
      <c r="L6" s="3">
        <v>12</v>
      </c>
      <c r="M6" s="3">
        <v>5</v>
      </c>
      <c r="N6" s="3">
        <v>1</v>
      </c>
      <c r="O6" s="3">
        <v>1</v>
      </c>
    </row>
    <row r="7" spans="1:15" ht="30" customHeight="1" x14ac:dyDescent="0.3">
      <c r="A7" s="10" t="s">
        <v>18</v>
      </c>
      <c r="B7" s="8">
        <f t="shared" ref="B7" si="2">SUM(D7:D8)</f>
        <v>4752</v>
      </c>
      <c r="C7" s="3" t="s">
        <v>15</v>
      </c>
      <c r="D7" s="6">
        <f t="shared" si="0"/>
        <v>2915</v>
      </c>
      <c r="E7" s="3">
        <v>0</v>
      </c>
      <c r="F7" s="3">
        <v>32</v>
      </c>
      <c r="G7" s="3">
        <v>298</v>
      </c>
      <c r="H7" s="3">
        <v>482</v>
      </c>
      <c r="I7" s="3">
        <v>466</v>
      </c>
      <c r="J7" s="3">
        <v>476</v>
      </c>
      <c r="K7" s="3">
        <v>431</v>
      </c>
      <c r="L7" s="3">
        <v>295</v>
      </c>
      <c r="M7" s="3">
        <v>211</v>
      </c>
      <c r="N7" s="3">
        <v>111</v>
      </c>
      <c r="O7" s="3">
        <v>113</v>
      </c>
    </row>
    <row r="8" spans="1:15" ht="30" customHeight="1" x14ac:dyDescent="0.3">
      <c r="A8" s="10"/>
      <c r="B8" s="9"/>
      <c r="C8" s="3" t="s">
        <v>16</v>
      </c>
      <c r="D8" s="6">
        <f t="shared" si="0"/>
        <v>1837</v>
      </c>
      <c r="E8" s="3">
        <v>0</v>
      </c>
      <c r="F8" s="3">
        <v>31</v>
      </c>
      <c r="G8" s="3">
        <v>197</v>
      </c>
      <c r="H8" s="3">
        <v>301</v>
      </c>
      <c r="I8" s="3">
        <v>286</v>
      </c>
      <c r="J8" s="3">
        <v>314</v>
      </c>
      <c r="K8" s="3">
        <v>276</v>
      </c>
      <c r="L8" s="3">
        <v>202</v>
      </c>
      <c r="M8" s="3">
        <v>122</v>
      </c>
      <c r="N8" s="3">
        <v>65</v>
      </c>
      <c r="O8" s="3">
        <v>43</v>
      </c>
    </row>
    <row r="9" spans="1:15" ht="30" customHeight="1" x14ac:dyDescent="0.3">
      <c r="A9" s="10" t="s">
        <v>19</v>
      </c>
      <c r="B9" s="8">
        <f t="shared" ref="B9" si="3">SUM(D9:D10)</f>
        <v>1492</v>
      </c>
      <c r="C9" s="3" t="s">
        <v>15</v>
      </c>
      <c r="D9" s="6">
        <f t="shared" si="0"/>
        <v>846</v>
      </c>
      <c r="E9" s="3">
        <v>0</v>
      </c>
      <c r="F9" s="3">
        <v>179</v>
      </c>
      <c r="G9" s="3">
        <v>162</v>
      </c>
      <c r="H9" s="3">
        <v>138</v>
      </c>
      <c r="I9" s="3">
        <v>93</v>
      </c>
      <c r="J9" s="3">
        <v>85</v>
      </c>
      <c r="K9" s="3">
        <v>75</v>
      </c>
      <c r="L9" s="3">
        <v>63</v>
      </c>
      <c r="M9" s="3">
        <v>24</v>
      </c>
      <c r="N9" s="3">
        <v>11</v>
      </c>
      <c r="O9" s="3">
        <v>16</v>
      </c>
    </row>
    <row r="10" spans="1:15" ht="30" customHeight="1" x14ac:dyDescent="0.3">
      <c r="A10" s="10"/>
      <c r="B10" s="9"/>
      <c r="C10" s="3" t="s">
        <v>16</v>
      </c>
      <c r="D10" s="6">
        <f t="shared" si="0"/>
        <v>646</v>
      </c>
      <c r="E10" s="3">
        <v>0</v>
      </c>
      <c r="F10" s="3">
        <v>137</v>
      </c>
      <c r="G10" s="3">
        <v>141</v>
      </c>
      <c r="H10" s="3">
        <v>93</v>
      </c>
      <c r="I10" s="3">
        <v>72</v>
      </c>
      <c r="J10" s="3">
        <v>65</v>
      </c>
      <c r="K10" s="3">
        <v>64</v>
      </c>
      <c r="L10" s="3">
        <v>40</v>
      </c>
      <c r="M10" s="3">
        <v>23</v>
      </c>
      <c r="N10" s="3">
        <v>8</v>
      </c>
      <c r="O10" s="3">
        <v>3</v>
      </c>
    </row>
    <row r="11" spans="1:15" ht="30" customHeight="1" x14ac:dyDescent="0.3">
      <c r="A11" s="10" t="s">
        <v>20</v>
      </c>
      <c r="B11" s="8">
        <f t="shared" ref="B11" si="4">SUM(D11:D12)</f>
        <v>21658</v>
      </c>
      <c r="C11" s="3" t="s">
        <v>15</v>
      </c>
      <c r="D11" s="6">
        <f t="shared" si="0"/>
        <v>10406</v>
      </c>
      <c r="E11" s="3">
        <v>0</v>
      </c>
      <c r="F11" s="3">
        <v>624</v>
      </c>
      <c r="G11" s="3">
        <v>1641</v>
      </c>
      <c r="H11" s="3">
        <v>2089</v>
      </c>
      <c r="I11" s="3">
        <v>1763</v>
      </c>
      <c r="J11" s="3">
        <v>1377</v>
      </c>
      <c r="K11" s="3">
        <v>1095</v>
      </c>
      <c r="L11" s="3">
        <v>668</v>
      </c>
      <c r="M11" s="3">
        <v>389</v>
      </c>
      <c r="N11" s="3">
        <v>285</v>
      </c>
      <c r="O11" s="3">
        <v>475</v>
      </c>
    </row>
    <row r="12" spans="1:15" ht="30" customHeight="1" x14ac:dyDescent="0.3">
      <c r="A12" s="10"/>
      <c r="B12" s="9"/>
      <c r="C12" s="3" t="s">
        <v>16</v>
      </c>
      <c r="D12" s="6">
        <f t="shared" si="0"/>
        <v>11252</v>
      </c>
      <c r="E12" s="3">
        <v>0</v>
      </c>
      <c r="F12" s="3">
        <v>810</v>
      </c>
      <c r="G12" s="3">
        <v>2043</v>
      </c>
      <c r="H12" s="3">
        <v>2360</v>
      </c>
      <c r="I12" s="3">
        <v>1922</v>
      </c>
      <c r="J12" s="3">
        <v>1639</v>
      </c>
      <c r="K12" s="3">
        <v>1024</v>
      </c>
      <c r="L12" s="3">
        <v>617</v>
      </c>
      <c r="M12" s="3">
        <v>367</v>
      </c>
      <c r="N12" s="3">
        <v>215</v>
      </c>
      <c r="O12" s="3">
        <v>255</v>
      </c>
    </row>
    <row r="13" spans="1:15" ht="30" customHeight="1" x14ac:dyDescent="0.3">
      <c r="A13" s="10" t="s">
        <v>21</v>
      </c>
      <c r="B13" s="8">
        <f t="shared" ref="B13" si="5">SUM(D13:D14)</f>
        <v>5635</v>
      </c>
      <c r="C13" s="3" t="s">
        <v>15</v>
      </c>
      <c r="D13" s="6">
        <f t="shared" si="0"/>
        <v>3217</v>
      </c>
      <c r="E13" s="3">
        <v>567</v>
      </c>
      <c r="F13" s="3">
        <v>1295</v>
      </c>
      <c r="G13" s="3">
        <v>434</v>
      </c>
      <c r="H13" s="3">
        <v>372</v>
      </c>
      <c r="I13" s="3">
        <v>218</v>
      </c>
      <c r="J13" s="3">
        <v>134</v>
      </c>
      <c r="K13" s="3">
        <v>88</v>
      </c>
      <c r="L13" s="3">
        <v>38</v>
      </c>
      <c r="M13" s="3">
        <v>23</v>
      </c>
      <c r="N13" s="3">
        <v>14</v>
      </c>
      <c r="O13" s="3">
        <v>34</v>
      </c>
    </row>
    <row r="14" spans="1:15" ht="30" customHeight="1" x14ac:dyDescent="0.3">
      <c r="A14" s="10"/>
      <c r="B14" s="9"/>
      <c r="C14" s="3" t="s">
        <v>16</v>
      </c>
      <c r="D14" s="6">
        <f t="shared" si="0"/>
        <v>2418</v>
      </c>
      <c r="E14" s="3">
        <v>476</v>
      </c>
      <c r="F14" s="3">
        <v>1002</v>
      </c>
      <c r="G14" s="3">
        <v>318</v>
      </c>
      <c r="H14" s="3">
        <v>208</v>
      </c>
      <c r="I14" s="3">
        <v>130</v>
      </c>
      <c r="J14" s="3">
        <v>103</v>
      </c>
      <c r="K14" s="3">
        <v>64</v>
      </c>
      <c r="L14" s="3">
        <v>40</v>
      </c>
      <c r="M14" s="3">
        <v>29</v>
      </c>
      <c r="N14" s="3">
        <v>21</v>
      </c>
      <c r="O14" s="3">
        <v>27</v>
      </c>
    </row>
    <row r="15" spans="1:15" ht="30" customHeight="1" x14ac:dyDescent="0.3">
      <c r="A15" s="10" t="s">
        <v>22</v>
      </c>
      <c r="B15" s="8">
        <f t="shared" ref="B15" si="6">SUM(D15:D16)</f>
        <v>4998</v>
      </c>
      <c r="C15" s="3" t="s">
        <v>15</v>
      </c>
      <c r="D15" s="6">
        <f t="shared" si="0"/>
        <v>2558</v>
      </c>
      <c r="E15" s="3">
        <v>0</v>
      </c>
      <c r="F15" s="3">
        <v>71</v>
      </c>
      <c r="G15" s="3">
        <v>119</v>
      </c>
      <c r="H15" s="3">
        <v>131</v>
      </c>
      <c r="I15" s="3">
        <v>158</v>
      </c>
      <c r="J15" s="3">
        <v>371</v>
      </c>
      <c r="K15" s="3">
        <v>483</v>
      </c>
      <c r="L15" s="3">
        <v>454</v>
      </c>
      <c r="M15" s="3">
        <v>326</v>
      </c>
      <c r="N15" s="3">
        <v>179</v>
      </c>
      <c r="O15" s="3">
        <v>266</v>
      </c>
    </row>
    <row r="16" spans="1:15" ht="30" customHeight="1" x14ac:dyDescent="0.3">
      <c r="A16" s="10"/>
      <c r="B16" s="9"/>
      <c r="C16" s="3" t="s">
        <v>16</v>
      </c>
      <c r="D16" s="6">
        <f t="shared" si="0"/>
        <v>2440</v>
      </c>
      <c r="E16" s="3">
        <v>0</v>
      </c>
      <c r="F16" s="3">
        <v>18</v>
      </c>
      <c r="G16" s="3">
        <v>71</v>
      </c>
      <c r="H16" s="3">
        <v>55</v>
      </c>
      <c r="I16" s="3">
        <v>136</v>
      </c>
      <c r="J16" s="3">
        <v>423</v>
      </c>
      <c r="K16" s="3">
        <v>702</v>
      </c>
      <c r="L16" s="3">
        <v>551</v>
      </c>
      <c r="M16" s="3">
        <v>255</v>
      </c>
      <c r="N16" s="3">
        <v>125</v>
      </c>
      <c r="O16" s="3">
        <v>104</v>
      </c>
    </row>
    <row r="17" spans="1:15" ht="30" customHeight="1" x14ac:dyDescent="0.3">
      <c r="A17" s="10" t="s">
        <v>23</v>
      </c>
      <c r="B17" s="8">
        <f t="shared" ref="B17" si="7">SUM(D17:D18)</f>
        <v>745</v>
      </c>
      <c r="C17" s="3" t="s">
        <v>15</v>
      </c>
      <c r="D17" s="6">
        <f t="shared" si="0"/>
        <v>455</v>
      </c>
      <c r="E17" s="3">
        <v>15</v>
      </c>
      <c r="F17" s="3">
        <v>36</v>
      </c>
      <c r="G17" s="3">
        <v>40</v>
      </c>
      <c r="H17" s="3">
        <v>38</v>
      </c>
      <c r="I17" s="3">
        <v>84</v>
      </c>
      <c r="J17" s="3">
        <v>91</v>
      </c>
      <c r="K17" s="3">
        <v>80</v>
      </c>
      <c r="L17" s="3">
        <v>23</v>
      </c>
      <c r="M17" s="3">
        <v>21</v>
      </c>
      <c r="N17" s="3">
        <v>12</v>
      </c>
      <c r="O17" s="3">
        <v>15</v>
      </c>
    </row>
    <row r="18" spans="1:15" ht="30" customHeight="1" x14ac:dyDescent="0.3">
      <c r="A18" s="10"/>
      <c r="B18" s="9"/>
      <c r="C18" s="3" t="s">
        <v>16</v>
      </c>
      <c r="D18" s="6">
        <f t="shared" si="0"/>
        <v>290</v>
      </c>
      <c r="E18" s="3">
        <v>7</v>
      </c>
      <c r="F18" s="3">
        <v>31</v>
      </c>
      <c r="G18" s="3">
        <v>30</v>
      </c>
      <c r="H18" s="3">
        <v>19</v>
      </c>
      <c r="I18" s="3">
        <v>30</v>
      </c>
      <c r="J18" s="3">
        <v>70</v>
      </c>
      <c r="K18" s="3">
        <v>44</v>
      </c>
      <c r="L18" s="3">
        <v>16</v>
      </c>
      <c r="M18" s="3">
        <v>21</v>
      </c>
      <c r="N18" s="3">
        <v>13</v>
      </c>
      <c r="O18" s="3">
        <v>9</v>
      </c>
    </row>
    <row r="19" spans="1:15" ht="30" customHeight="1" x14ac:dyDescent="0.3">
      <c r="A19" s="10" t="s">
        <v>24</v>
      </c>
      <c r="B19" s="8">
        <f t="shared" ref="B19" si="8">SUM(D19:D20)</f>
        <v>3635</v>
      </c>
      <c r="C19" s="3" t="s">
        <v>15</v>
      </c>
      <c r="D19" s="6">
        <f t="shared" si="0"/>
        <v>1935</v>
      </c>
      <c r="E19" s="3">
        <v>0</v>
      </c>
      <c r="F19" s="3">
        <v>53</v>
      </c>
      <c r="G19" s="3">
        <v>37</v>
      </c>
      <c r="H19" s="3">
        <v>24</v>
      </c>
      <c r="I19" s="3">
        <v>36</v>
      </c>
      <c r="J19" s="3">
        <v>127</v>
      </c>
      <c r="K19" s="3">
        <v>308</v>
      </c>
      <c r="L19" s="3">
        <v>342</v>
      </c>
      <c r="M19" s="3">
        <v>320</v>
      </c>
      <c r="N19" s="3">
        <v>263</v>
      </c>
      <c r="O19" s="3">
        <v>425</v>
      </c>
    </row>
    <row r="20" spans="1:15" ht="30" customHeight="1" x14ac:dyDescent="0.3">
      <c r="A20" s="10"/>
      <c r="B20" s="9"/>
      <c r="C20" s="3" t="s">
        <v>16</v>
      </c>
      <c r="D20" s="6">
        <f t="shared" si="0"/>
        <v>1700</v>
      </c>
      <c r="E20" s="3">
        <v>0</v>
      </c>
      <c r="F20" s="3">
        <v>187</v>
      </c>
      <c r="G20" s="3">
        <v>112</v>
      </c>
      <c r="H20" s="3">
        <v>84</v>
      </c>
      <c r="I20" s="3">
        <v>75</v>
      </c>
      <c r="J20" s="3">
        <v>124</v>
      </c>
      <c r="K20" s="3">
        <v>275</v>
      </c>
      <c r="L20" s="3">
        <v>303</v>
      </c>
      <c r="M20" s="3">
        <v>230</v>
      </c>
      <c r="N20" s="3">
        <v>169</v>
      </c>
      <c r="O20" s="3">
        <v>141</v>
      </c>
    </row>
    <row r="21" spans="1:15" ht="30" customHeight="1" x14ac:dyDescent="0.3">
      <c r="A21" s="10" t="s">
        <v>25</v>
      </c>
      <c r="B21" s="8">
        <f t="shared" ref="B21" si="9">SUM(D21:D22)</f>
        <v>339</v>
      </c>
      <c r="C21" s="3" t="s">
        <v>15</v>
      </c>
      <c r="D21" s="6">
        <f t="shared" si="0"/>
        <v>163</v>
      </c>
      <c r="E21" s="3">
        <v>24</v>
      </c>
      <c r="F21" s="3">
        <v>8</v>
      </c>
      <c r="G21" s="3">
        <v>1</v>
      </c>
      <c r="H21" s="3">
        <v>4</v>
      </c>
      <c r="I21" s="3">
        <v>2</v>
      </c>
      <c r="J21" s="3">
        <v>30</v>
      </c>
      <c r="K21" s="3">
        <v>25</v>
      </c>
      <c r="L21" s="3">
        <v>29</v>
      </c>
      <c r="M21" s="3">
        <v>8</v>
      </c>
      <c r="N21" s="3">
        <v>12</v>
      </c>
      <c r="O21" s="3">
        <v>20</v>
      </c>
    </row>
    <row r="22" spans="1:15" ht="30" customHeight="1" x14ac:dyDescent="0.3">
      <c r="A22" s="10"/>
      <c r="B22" s="9"/>
      <c r="C22" s="3" t="s">
        <v>16</v>
      </c>
      <c r="D22" s="6">
        <f t="shared" si="0"/>
        <v>176</v>
      </c>
      <c r="E22" s="3">
        <v>83</v>
      </c>
      <c r="F22" s="3">
        <v>18</v>
      </c>
      <c r="G22" s="3">
        <v>4</v>
      </c>
      <c r="H22" s="3">
        <v>6</v>
      </c>
      <c r="I22" s="3">
        <v>0</v>
      </c>
      <c r="J22" s="3">
        <v>20</v>
      </c>
      <c r="K22" s="3">
        <v>18</v>
      </c>
      <c r="L22" s="3">
        <v>8</v>
      </c>
      <c r="M22" s="3">
        <v>6</v>
      </c>
      <c r="N22" s="3">
        <v>7</v>
      </c>
      <c r="O22" s="3">
        <v>6</v>
      </c>
    </row>
    <row r="23" spans="1:15" ht="30" customHeight="1" x14ac:dyDescent="0.3">
      <c r="A23" s="8" t="s">
        <v>26</v>
      </c>
      <c r="B23" s="8">
        <f t="shared" ref="B23" si="10">SUM(D23:D24)</f>
        <v>522</v>
      </c>
      <c r="C23" s="3" t="s">
        <v>15</v>
      </c>
      <c r="D23" s="6">
        <f t="shared" si="0"/>
        <v>155</v>
      </c>
      <c r="E23" s="3">
        <v>95</v>
      </c>
      <c r="F23" s="3">
        <v>20</v>
      </c>
      <c r="G23" s="3">
        <v>8</v>
      </c>
      <c r="H23" s="3">
        <v>8</v>
      </c>
      <c r="I23" s="3">
        <v>7</v>
      </c>
      <c r="J23" s="3">
        <v>6</v>
      </c>
      <c r="K23" s="3">
        <v>6</v>
      </c>
      <c r="L23" s="3">
        <v>4</v>
      </c>
      <c r="M23" s="3">
        <v>1</v>
      </c>
      <c r="N23" s="3">
        <v>0</v>
      </c>
      <c r="O23" s="3">
        <v>0</v>
      </c>
    </row>
    <row r="24" spans="1:15" ht="30" customHeight="1" x14ac:dyDescent="0.3">
      <c r="A24" s="16"/>
      <c r="B24" s="16"/>
      <c r="C24" s="3" t="s">
        <v>16</v>
      </c>
      <c r="D24" s="6">
        <f t="shared" si="0"/>
        <v>367</v>
      </c>
      <c r="E24" s="3">
        <v>240</v>
      </c>
      <c r="F24" s="3">
        <v>72</v>
      </c>
      <c r="G24" s="3">
        <v>29</v>
      </c>
      <c r="H24" s="3">
        <v>7</v>
      </c>
      <c r="I24" s="3">
        <v>10</v>
      </c>
      <c r="J24" s="3">
        <v>4</v>
      </c>
      <c r="K24" s="3">
        <v>3</v>
      </c>
      <c r="L24" s="3">
        <v>0</v>
      </c>
      <c r="M24" s="3">
        <v>1</v>
      </c>
      <c r="N24" s="3">
        <v>0</v>
      </c>
      <c r="O24" s="3">
        <v>1</v>
      </c>
    </row>
    <row r="25" spans="1:15" ht="30" customHeight="1" x14ac:dyDescent="0.3">
      <c r="A25" s="10" t="s">
        <v>27</v>
      </c>
      <c r="B25" s="8">
        <f t="shared" ref="B25:B48" si="11">SUM(D25:D26)</f>
        <v>3223</v>
      </c>
      <c r="C25" s="3" t="s">
        <v>15</v>
      </c>
      <c r="D25" s="6">
        <f t="shared" si="0"/>
        <v>1613</v>
      </c>
      <c r="E25" s="3">
        <v>19</v>
      </c>
      <c r="F25" s="3">
        <v>39</v>
      </c>
      <c r="G25" s="3">
        <v>76</v>
      </c>
      <c r="H25" s="3">
        <v>67</v>
      </c>
      <c r="I25" s="3">
        <v>100</v>
      </c>
      <c r="J25" s="3">
        <v>91</v>
      </c>
      <c r="K25" s="3">
        <v>166</v>
      </c>
      <c r="L25" s="3">
        <v>183</v>
      </c>
      <c r="M25" s="3">
        <v>187</v>
      </c>
      <c r="N25" s="3">
        <v>214</v>
      </c>
      <c r="O25" s="3">
        <v>471</v>
      </c>
    </row>
    <row r="26" spans="1:15" ht="30" customHeight="1" x14ac:dyDescent="0.3">
      <c r="A26" s="10"/>
      <c r="B26" s="9"/>
      <c r="C26" s="3" t="s">
        <v>16</v>
      </c>
      <c r="D26" s="6">
        <f t="shared" si="0"/>
        <v>1610</v>
      </c>
      <c r="E26" s="3">
        <v>12</v>
      </c>
      <c r="F26" s="3">
        <v>43</v>
      </c>
      <c r="G26" s="3">
        <v>51</v>
      </c>
      <c r="H26" s="3">
        <v>40</v>
      </c>
      <c r="I26" s="3">
        <v>88</v>
      </c>
      <c r="J26" s="3">
        <v>120</v>
      </c>
      <c r="K26" s="3">
        <v>194</v>
      </c>
      <c r="L26" s="3">
        <v>227</v>
      </c>
      <c r="M26" s="3">
        <v>241</v>
      </c>
      <c r="N26" s="3">
        <v>226</v>
      </c>
      <c r="O26" s="3">
        <v>368</v>
      </c>
    </row>
    <row r="27" spans="1:15" ht="30" customHeight="1" x14ac:dyDescent="0.3">
      <c r="A27" s="10" t="s">
        <v>28</v>
      </c>
      <c r="B27" s="8">
        <f t="shared" ref="B27:B48" si="12">SUM(D27:D28)</f>
        <v>1814</v>
      </c>
      <c r="C27" s="3" t="s">
        <v>15</v>
      </c>
      <c r="D27" s="6">
        <f t="shared" si="0"/>
        <v>985</v>
      </c>
      <c r="E27" s="3">
        <v>680</v>
      </c>
      <c r="F27" s="3">
        <v>33</v>
      </c>
      <c r="G27" s="3">
        <v>30</v>
      </c>
      <c r="H27" s="3">
        <v>13</v>
      </c>
      <c r="I27" s="3">
        <v>26</v>
      </c>
      <c r="J27" s="3">
        <v>37</v>
      </c>
      <c r="K27" s="3">
        <v>20</v>
      </c>
      <c r="L27" s="3">
        <v>29</v>
      </c>
      <c r="M27" s="3">
        <v>28</v>
      </c>
      <c r="N27" s="3">
        <v>34</v>
      </c>
      <c r="O27" s="3">
        <v>55</v>
      </c>
    </row>
    <row r="28" spans="1:15" ht="30" customHeight="1" x14ac:dyDescent="0.3">
      <c r="A28" s="10"/>
      <c r="B28" s="9"/>
      <c r="C28" s="3" t="s">
        <v>16</v>
      </c>
      <c r="D28" s="6">
        <f t="shared" si="0"/>
        <v>829</v>
      </c>
      <c r="E28" s="3">
        <v>606</v>
      </c>
      <c r="F28" s="3">
        <v>16</v>
      </c>
      <c r="G28" s="3">
        <v>10</v>
      </c>
      <c r="H28" s="3">
        <v>10</v>
      </c>
      <c r="I28" s="3">
        <v>15</v>
      </c>
      <c r="J28" s="3">
        <v>33</v>
      </c>
      <c r="K28" s="3">
        <v>30</v>
      </c>
      <c r="L28" s="3">
        <v>18</v>
      </c>
      <c r="M28" s="3">
        <v>24</v>
      </c>
      <c r="N28" s="3">
        <v>26</v>
      </c>
      <c r="O28" s="3">
        <v>41</v>
      </c>
    </row>
    <row r="29" spans="1:15" ht="30" customHeight="1" x14ac:dyDescent="0.3">
      <c r="A29" s="10" t="s">
        <v>29</v>
      </c>
      <c r="B29" s="8">
        <f t="shared" ref="B29:B48" si="13">SUM(D29:D30)</f>
        <v>19706</v>
      </c>
      <c r="C29" s="3" t="s">
        <v>15</v>
      </c>
      <c r="D29" s="6">
        <f t="shared" si="0"/>
        <v>10165</v>
      </c>
      <c r="E29" s="3">
        <v>105</v>
      </c>
      <c r="F29" s="3">
        <v>409</v>
      </c>
      <c r="G29" s="3">
        <v>511</v>
      </c>
      <c r="H29" s="3">
        <v>567</v>
      </c>
      <c r="I29" s="3">
        <v>642</v>
      </c>
      <c r="J29" s="3">
        <v>1256</v>
      </c>
      <c r="K29" s="3">
        <v>1571</v>
      </c>
      <c r="L29" s="3">
        <v>1491</v>
      </c>
      <c r="M29" s="3">
        <v>1285</v>
      </c>
      <c r="N29" s="3">
        <v>952</v>
      </c>
      <c r="O29" s="3">
        <v>1376</v>
      </c>
    </row>
    <row r="30" spans="1:15" ht="30" customHeight="1" x14ac:dyDescent="0.3">
      <c r="A30" s="10"/>
      <c r="B30" s="9"/>
      <c r="C30" s="3" t="s">
        <v>16</v>
      </c>
      <c r="D30" s="6">
        <f t="shared" si="0"/>
        <v>9541</v>
      </c>
      <c r="E30" s="3">
        <v>38</v>
      </c>
      <c r="F30" s="3">
        <v>246</v>
      </c>
      <c r="G30" s="3">
        <v>296</v>
      </c>
      <c r="H30" s="3">
        <v>392</v>
      </c>
      <c r="I30" s="3">
        <v>523</v>
      </c>
      <c r="J30" s="3">
        <v>1008</v>
      </c>
      <c r="K30" s="3">
        <v>1476</v>
      </c>
      <c r="L30" s="3">
        <v>1516</v>
      </c>
      <c r="M30" s="3">
        <v>1628</v>
      </c>
      <c r="N30" s="3">
        <v>1265</v>
      </c>
      <c r="O30" s="3">
        <v>1153</v>
      </c>
    </row>
    <row r="31" spans="1:15" ht="30" customHeight="1" x14ac:dyDescent="0.3">
      <c r="A31" s="10" t="s">
        <v>30</v>
      </c>
      <c r="B31" s="8">
        <f t="shared" ref="B31:B48" si="14">SUM(D31:D32)</f>
        <v>3501</v>
      </c>
      <c r="C31" s="3" t="s">
        <v>15</v>
      </c>
      <c r="D31" s="6">
        <f t="shared" si="0"/>
        <v>2149</v>
      </c>
      <c r="E31" s="3">
        <v>744</v>
      </c>
      <c r="F31" s="3">
        <v>136</v>
      </c>
      <c r="G31" s="3">
        <v>160</v>
      </c>
      <c r="H31" s="3">
        <v>139</v>
      </c>
      <c r="I31" s="3">
        <v>141</v>
      </c>
      <c r="J31" s="3">
        <v>211</v>
      </c>
      <c r="K31" s="3">
        <v>169</v>
      </c>
      <c r="L31" s="3">
        <v>124</v>
      </c>
      <c r="M31" s="3">
        <v>116</v>
      </c>
      <c r="N31" s="3">
        <v>93</v>
      </c>
      <c r="O31" s="3">
        <v>116</v>
      </c>
    </row>
    <row r="32" spans="1:15" ht="30" customHeight="1" x14ac:dyDescent="0.3">
      <c r="A32" s="10"/>
      <c r="B32" s="9"/>
      <c r="C32" s="3" t="s">
        <v>16</v>
      </c>
      <c r="D32" s="6">
        <f t="shared" si="0"/>
        <v>1352</v>
      </c>
      <c r="E32" s="3">
        <v>518</v>
      </c>
      <c r="F32" s="3">
        <v>64</v>
      </c>
      <c r="G32" s="3">
        <v>86</v>
      </c>
      <c r="H32" s="3">
        <v>103</v>
      </c>
      <c r="I32" s="3">
        <v>90</v>
      </c>
      <c r="J32" s="3">
        <v>129</v>
      </c>
      <c r="K32" s="3">
        <v>76</v>
      </c>
      <c r="L32" s="3">
        <v>81</v>
      </c>
      <c r="M32" s="3">
        <v>70</v>
      </c>
      <c r="N32" s="3">
        <v>67</v>
      </c>
      <c r="O32" s="3">
        <v>68</v>
      </c>
    </row>
    <row r="33" spans="1:15" ht="30" customHeight="1" x14ac:dyDescent="0.3">
      <c r="A33" s="10" t="s">
        <v>31</v>
      </c>
      <c r="B33" s="8">
        <f t="shared" ref="B33:B48" si="15">SUM(D33:D34)</f>
        <v>6797</v>
      </c>
      <c r="C33" s="3" t="s">
        <v>15</v>
      </c>
      <c r="D33" s="6">
        <f t="shared" si="0"/>
        <v>3154</v>
      </c>
      <c r="E33" s="3">
        <v>27</v>
      </c>
      <c r="F33" s="3">
        <v>22</v>
      </c>
      <c r="G33" s="3">
        <v>31</v>
      </c>
      <c r="H33" s="3">
        <v>48</v>
      </c>
      <c r="I33" s="3">
        <v>85</v>
      </c>
      <c r="J33" s="3">
        <v>129</v>
      </c>
      <c r="K33" s="3">
        <v>206</v>
      </c>
      <c r="L33" s="3">
        <v>327</v>
      </c>
      <c r="M33" s="3">
        <v>441</v>
      </c>
      <c r="N33" s="3">
        <v>675</v>
      </c>
      <c r="O33" s="3">
        <v>1163</v>
      </c>
    </row>
    <row r="34" spans="1:15" ht="30" customHeight="1" x14ac:dyDescent="0.3">
      <c r="A34" s="10"/>
      <c r="B34" s="9"/>
      <c r="C34" s="3" t="s">
        <v>16</v>
      </c>
      <c r="D34" s="6">
        <f t="shared" si="0"/>
        <v>3643</v>
      </c>
      <c r="E34" s="3">
        <v>11</v>
      </c>
      <c r="F34" s="3">
        <v>12</v>
      </c>
      <c r="G34" s="3">
        <v>20</v>
      </c>
      <c r="H34" s="3">
        <v>36</v>
      </c>
      <c r="I34" s="3">
        <v>85</v>
      </c>
      <c r="J34" s="3">
        <v>166</v>
      </c>
      <c r="K34" s="3">
        <v>245</v>
      </c>
      <c r="L34" s="3">
        <v>302</v>
      </c>
      <c r="M34" s="3">
        <v>523</v>
      </c>
      <c r="N34" s="3">
        <v>945</v>
      </c>
      <c r="O34" s="3">
        <v>1298</v>
      </c>
    </row>
    <row r="35" spans="1:15" ht="30" customHeight="1" x14ac:dyDescent="0.3">
      <c r="A35" s="10" t="s">
        <v>32</v>
      </c>
      <c r="B35" s="8">
        <f t="shared" ref="B35:B48" si="16">SUM(D35:D36)</f>
        <v>917</v>
      </c>
      <c r="C35" s="3" t="s">
        <v>15</v>
      </c>
      <c r="D35" s="6">
        <f t="shared" si="0"/>
        <v>470</v>
      </c>
      <c r="E35" s="3">
        <v>107</v>
      </c>
      <c r="F35" s="3">
        <v>1</v>
      </c>
      <c r="G35" s="3">
        <v>4</v>
      </c>
      <c r="H35" s="3">
        <v>1</v>
      </c>
      <c r="I35" s="3">
        <v>13</v>
      </c>
      <c r="J35" s="3">
        <v>19</v>
      </c>
      <c r="K35" s="3">
        <v>30</v>
      </c>
      <c r="L35" s="3">
        <v>38</v>
      </c>
      <c r="M35" s="3">
        <v>27</v>
      </c>
      <c r="N35" s="3">
        <v>43</v>
      </c>
      <c r="O35" s="3">
        <v>187</v>
      </c>
    </row>
    <row r="36" spans="1:15" ht="30" customHeight="1" x14ac:dyDescent="0.3">
      <c r="A36" s="10"/>
      <c r="B36" s="9"/>
      <c r="C36" s="3" t="s">
        <v>16</v>
      </c>
      <c r="D36" s="6">
        <f t="shared" si="0"/>
        <v>447</v>
      </c>
      <c r="E36" s="3">
        <v>95</v>
      </c>
      <c r="F36" s="3">
        <v>2</v>
      </c>
      <c r="G36" s="3">
        <v>4</v>
      </c>
      <c r="H36" s="3">
        <v>3</v>
      </c>
      <c r="I36" s="3">
        <v>16</v>
      </c>
      <c r="J36" s="3">
        <v>37</v>
      </c>
      <c r="K36" s="3">
        <v>25</v>
      </c>
      <c r="L36" s="3">
        <v>29</v>
      </c>
      <c r="M36" s="3">
        <v>31</v>
      </c>
      <c r="N36" s="3">
        <v>47</v>
      </c>
      <c r="O36" s="3">
        <v>158</v>
      </c>
    </row>
    <row r="37" spans="1:15" ht="30" customHeight="1" x14ac:dyDescent="0.3">
      <c r="A37" s="10" t="s">
        <v>33</v>
      </c>
      <c r="B37" s="8">
        <f t="shared" ref="B37:B48" si="17">SUM(D37:D38)</f>
        <v>72</v>
      </c>
      <c r="C37" s="3" t="s">
        <v>15</v>
      </c>
      <c r="D37" s="6">
        <f t="shared" si="0"/>
        <v>40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40</v>
      </c>
    </row>
    <row r="38" spans="1:15" ht="30" customHeight="1" x14ac:dyDescent="0.3">
      <c r="A38" s="10"/>
      <c r="B38" s="9"/>
      <c r="C38" s="3" t="s">
        <v>16</v>
      </c>
      <c r="D38" s="6">
        <f t="shared" si="0"/>
        <v>32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32</v>
      </c>
    </row>
    <row r="39" spans="1:15" ht="30" customHeight="1" x14ac:dyDescent="0.3">
      <c r="A39" s="10" t="s">
        <v>34</v>
      </c>
      <c r="B39" s="8">
        <f t="shared" ref="B39:B48" si="18">SUM(D39:D40)</f>
        <v>19</v>
      </c>
      <c r="C39" s="3" t="s">
        <v>15</v>
      </c>
      <c r="D39" s="6">
        <f t="shared" si="0"/>
        <v>11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11</v>
      </c>
    </row>
    <row r="40" spans="1:15" ht="30" customHeight="1" x14ac:dyDescent="0.3">
      <c r="A40" s="10"/>
      <c r="B40" s="9"/>
      <c r="C40" s="3" t="s">
        <v>16</v>
      </c>
      <c r="D40" s="6">
        <f t="shared" si="0"/>
        <v>8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8</v>
      </c>
    </row>
    <row r="41" spans="1:15" ht="30" customHeight="1" x14ac:dyDescent="0.3">
      <c r="A41" s="10" t="s">
        <v>35</v>
      </c>
      <c r="B41" s="8">
        <f t="shared" ref="B41:B48" si="19">SUM(D41:D42)</f>
        <v>5870</v>
      </c>
      <c r="C41" s="3" t="s">
        <v>15</v>
      </c>
      <c r="D41" s="6">
        <f t="shared" si="0"/>
        <v>1986</v>
      </c>
      <c r="E41" s="3">
        <v>1</v>
      </c>
      <c r="F41" s="3">
        <v>0</v>
      </c>
      <c r="G41" s="3">
        <v>0</v>
      </c>
      <c r="H41" s="3">
        <v>1</v>
      </c>
      <c r="I41" s="3">
        <v>0</v>
      </c>
      <c r="J41" s="3">
        <v>1</v>
      </c>
      <c r="K41" s="3">
        <v>7</v>
      </c>
      <c r="L41" s="3">
        <v>9</v>
      </c>
      <c r="M41" s="3">
        <v>33</v>
      </c>
      <c r="N41" s="3">
        <v>69</v>
      </c>
      <c r="O41" s="3">
        <v>1865</v>
      </c>
    </row>
    <row r="42" spans="1:15" ht="30" customHeight="1" x14ac:dyDescent="0.3">
      <c r="A42" s="10"/>
      <c r="B42" s="9"/>
      <c r="C42" s="3" t="s">
        <v>16</v>
      </c>
      <c r="D42" s="6">
        <f t="shared" si="0"/>
        <v>3884</v>
      </c>
      <c r="E42" s="3">
        <v>3</v>
      </c>
      <c r="F42" s="3">
        <v>0</v>
      </c>
      <c r="G42" s="3">
        <v>3</v>
      </c>
      <c r="H42" s="3">
        <v>3</v>
      </c>
      <c r="I42" s="3">
        <v>14</v>
      </c>
      <c r="J42" s="3">
        <v>49</v>
      </c>
      <c r="K42" s="3">
        <v>23</v>
      </c>
      <c r="L42" s="3">
        <v>35</v>
      </c>
      <c r="M42" s="3">
        <v>72</v>
      </c>
      <c r="N42" s="3">
        <v>275</v>
      </c>
      <c r="O42" s="3">
        <v>3407</v>
      </c>
    </row>
    <row r="43" spans="1:15" ht="30" customHeight="1" x14ac:dyDescent="0.3">
      <c r="A43" s="10" t="s">
        <v>36</v>
      </c>
      <c r="B43" s="8">
        <f t="shared" ref="B43:B48" si="20">SUM(D43:D44)</f>
        <v>865</v>
      </c>
      <c r="C43" s="3" t="s">
        <v>15</v>
      </c>
      <c r="D43" s="6">
        <f t="shared" si="0"/>
        <v>223</v>
      </c>
      <c r="E43" s="3">
        <v>52</v>
      </c>
      <c r="F43" s="3">
        <v>1</v>
      </c>
      <c r="G43" s="3">
        <v>0</v>
      </c>
      <c r="H43" s="3">
        <v>0</v>
      </c>
      <c r="I43" s="3">
        <v>0</v>
      </c>
      <c r="J43" s="3">
        <v>3</v>
      </c>
      <c r="K43" s="3">
        <v>4</v>
      </c>
      <c r="L43" s="3">
        <v>6</v>
      </c>
      <c r="M43" s="3">
        <v>3</v>
      </c>
      <c r="N43" s="3">
        <v>8</v>
      </c>
      <c r="O43" s="3">
        <v>146</v>
      </c>
    </row>
    <row r="44" spans="1:15" ht="30" customHeight="1" x14ac:dyDescent="0.3">
      <c r="A44" s="10"/>
      <c r="B44" s="9"/>
      <c r="C44" s="3" t="s">
        <v>16</v>
      </c>
      <c r="D44" s="6">
        <f t="shared" si="0"/>
        <v>642</v>
      </c>
      <c r="E44" s="3">
        <v>40</v>
      </c>
      <c r="F44" s="3">
        <v>1</v>
      </c>
      <c r="G44" s="3">
        <v>1</v>
      </c>
      <c r="H44" s="3">
        <v>0</v>
      </c>
      <c r="I44" s="3">
        <v>4</v>
      </c>
      <c r="J44" s="3">
        <v>18</v>
      </c>
      <c r="K44" s="3">
        <v>16</v>
      </c>
      <c r="L44" s="3">
        <v>12</v>
      </c>
      <c r="M44" s="3">
        <v>10</v>
      </c>
      <c r="N44" s="3">
        <v>16</v>
      </c>
      <c r="O44" s="3">
        <v>524</v>
      </c>
    </row>
    <row r="45" spans="1:15" ht="30" customHeight="1" x14ac:dyDescent="0.3">
      <c r="A45" s="10" t="s">
        <v>37</v>
      </c>
      <c r="B45" s="8">
        <f t="shared" ref="B45:B48" si="21">SUM(D45:D46)</f>
        <v>117</v>
      </c>
      <c r="C45" s="3" t="s">
        <v>15</v>
      </c>
      <c r="D45" s="6">
        <f t="shared" si="0"/>
        <v>22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22</v>
      </c>
    </row>
    <row r="46" spans="1:15" ht="30" customHeight="1" x14ac:dyDescent="0.3">
      <c r="A46" s="10"/>
      <c r="B46" s="9"/>
      <c r="C46" s="3" t="s">
        <v>16</v>
      </c>
      <c r="D46" s="6">
        <f t="shared" si="0"/>
        <v>95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1</v>
      </c>
      <c r="K46" s="3">
        <v>3</v>
      </c>
      <c r="L46" s="3">
        <v>0</v>
      </c>
      <c r="M46" s="3">
        <v>0</v>
      </c>
      <c r="N46" s="3">
        <v>4</v>
      </c>
      <c r="O46" s="3">
        <v>87</v>
      </c>
    </row>
    <row r="47" spans="1:15" ht="30" customHeight="1" x14ac:dyDescent="0.3">
      <c r="A47" s="10" t="s">
        <v>38</v>
      </c>
      <c r="B47" s="8">
        <f t="shared" ref="B47:B48" si="22">SUM(D47:D48)</f>
        <v>574</v>
      </c>
      <c r="C47" s="3" t="s">
        <v>15</v>
      </c>
      <c r="D47" s="6">
        <f t="shared" si="0"/>
        <v>32</v>
      </c>
      <c r="E47" s="3">
        <v>0</v>
      </c>
      <c r="F47" s="3">
        <v>0</v>
      </c>
      <c r="G47" s="3">
        <v>1</v>
      </c>
      <c r="H47" s="3">
        <v>0</v>
      </c>
      <c r="I47" s="3">
        <v>0</v>
      </c>
      <c r="J47" s="3">
        <v>1</v>
      </c>
      <c r="K47" s="3">
        <v>0</v>
      </c>
      <c r="L47" s="3">
        <v>2</v>
      </c>
      <c r="M47" s="3">
        <v>1</v>
      </c>
      <c r="N47" s="3">
        <v>3</v>
      </c>
      <c r="O47" s="3">
        <v>24</v>
      </c>
    </row>
    <row r="48" spans="1:15" ht="30" customHeight="1" x14ac:dyDescent="0.3">
      <c r="A48" s="10"/>
      <c r="B48" s="9"/>
      <c r="C48" s="3" t="s">
        <v>16</v>
      </c>
      <c r="D48" s="6">
        <f t="shared" si="0"/>
        <v>542</v>
      </c>
      <c r="E48" s="3">
        <v>0</v>
      </c>
      <c r="F48" s="3">
        <v>0</v>
      </c>
      <c r="G48" s="3">
        <v>0</v>
      </c>
      <c r="H48" s="3">
        <v>1</v>
      </c>
      <c r="I48" s="3">
        <v>0</v>
      </c>
      <c r="J48" s="3">
        <v>3</v>
      </c>
      <c r="K48" s="3">
        <v>2</v>
      </c>
      <c r="L48" s="3">
        <v>5</v>
      </c>
      <c r="M48" s="3">
        <v>1</v>
      </c>
      <c r="N48" s="3">
        <v>10</v>
      </c>
      <c r="O48" s="3">
        <v>520</v>
      </c>
    </row>
    <row r="49" spans="1:15" ht="30" customHeight="1" x14ac:dyDescent="0.3">
      <c r="A49" s="17" t="s">
        <v>39</v>
      </c>
      <c r="B49" s="7">
        <f>SUM(D49)</f>
        <v>43809</v>
      </c>
      <c r="C49" s="4" t="s">
        <v>15</v>
      </c>
      <c r="D49" s="4">
        <f>SUM(E49:O49)</f>
        <v>43809</v>
      </c>
      <c r="E49" s="4">
        <f>SUM(E3,E5,E7,E9,E11,E13,E15,E17,E19,E21,E23,E25,E27,E29,E31,E33,E35,E37,E39,E41,E43,E45,E47,)</f>
        <v>2436</v>
      </c>
      <c r="F49" s="4">
        <f>SUM(F3,F5,F7,F9,F11,F13,F15,F17,F19,F21,F23,F25,F27,F29,F31,F33,F35,F37,F39,F41,F43,F45,F47,)</f>
        <v>2960</v>
      </c>
      <c r="G49" s="4">
        <f>SUM(G3,G5,G7,G9,G11,G13,G15,G17,G19,G21,G23,G25,G27,G29,G31,G33,G35,G37,G39,G41,G43,G45,G47,)</f>
        <v>3566</v>
      </c>
      <c r="H49" s="4">
        <f>SUM(H3,H5,H7,H9,H11,H13,H15,H17,H19,H21,H23,H25,H27,H29,H31,H33,H35,H37,H39,H41,H43,H45,H47,)</f>
        <v>4142</v>
      </c>
      <c r="I49" s="4">
        <f>SUM(I3,I5,I7,I9,I11,I13,I15,I17,I19,I21,I23,I25,I27,I29,I31,I33,I35,I37,I39,I41,I43,I45,I47,)</f>
        <v>3863</v>
      </c>
      <c r="J49" s="4">
        <f>SUM(J3,J5,J7,J9,J11,J13,J15,J17,J19,J21,J23,J25,J27,J29,J31,J33,J35,J37,J39,J41,J43,J45,J47,)</f>
        <v>4494</v>
      </c>
      <c r="K49" s="4">
        <f>SUM(K3,K5,K7,K9,K11,K13,K15,K17,K19,K21,K23,K25,K27,K29,K31,K33,K35,K37,K39,K41,K43,K45,K47,)</f>
        <v>4822</v>
      </c>
      <c r="L49" s="4">
        <f>SUM(L3,L5,L7,L9,L11,L13,L15,L17,L19,L21,L23,L25,L27,L29,L31,L33,L35,L37,L39,L41,L43,L45,L47,)</f>
        <v>4173</v>
      </c>
      <c r="M49" s="4">
        <f>SUM(M3,M5,M7,M9,M11,M13,M15,M17,M19,M21,M23,M25,M27,M29,M31,M33,M35,M37,M39,M41,M43,M45,M47,)</f>
        <v>3478</v>
      </c>
      <c r="N49" s="4">
        <f>SUM(N3,N5,N7,N9,N11,N13,N15,N17,N19,N21,N23,N25,N27,N29,N31,N33,N35,N37,N39,N41,N43,N45,N47,)</f>
        <v>3007</v>
      </c>
      <c r="O49" s="4">
        <f>SUM(O3,O5,O7,O9,O11,O13,O15,O17,O19,O21,O23,O25,O27,O29,O31,O33,O35,O37,O39,O41,O43,O45,O47,)</f>
        <v>6868</v>
      </c>
    </row>
    <row r="50" spans="1:15" ht="30" customHeight="1" x14ac:dyDescent="0.3">
      <c r="A50" s="18"/>
      <c r="B50" s="7">
        <f>SUM(D50)</f>
        <v>43894</v>
      </c>
      <c r="C50" s="4" t="s">
        <v>42</v>
      </c>
      <c r="D50" s="4">
        <f>SUM(E50:O50)</f>
        <v>43894</v>
      </c>
      <c r="E50" s="4">
        <f>SUM(E4,E6,E8,E10,E12,E14,E16,E18,E20,E22,E24,E26,E28,E30,E32,E34,E36,E38,E40,E42,E44,E46,E48,)</f>
        <v>2129</v>
      </c>
      <c r="F50" s="4">
        <f>SUM(F4,F6,F8,F10,F12,F14,F16,F18,F20,F22,F24,F26,F28,F30,F32,F34,F36,F38,F40,F42,F44,F46,F48,)</f>
        <v>2691</v>
      </c>
      <c r="G50" s="4">
        <f>SUM(G4,G6,G8,G10,G12,G14,G16,G18,G20,G22,G24,G26,G28,G30,G32,G34,G36,G38,G40,G42,G44,G46,G48,)</f>
        <v>3422</v>
      </c>
      <c r="H50" s="4">
        <f>SUM(H4,H6,H8,H10,H12,H14,H16,H18,H20,H22,H24,H26,H28,H30,H32,H34,H36,H38,H40,H42,H44,H46,H48,)</f>
        <v>3729</v>
      </c>
      <c r="I50" s="4">
        <f>SUM(I4,I6,I8,I10,I12,I14,I16,I18,I20,I22,I24,I26,I28,I30,I32,I34,I36,I38,I40,I42,I44,I46,I48,)</f>
        <v>3515</v>
      </c>
      <c r="J50" s="4">
        <f>SUM(J4,J6,J8,J10,J12,J14,J16,J18,J20,J22,J24,J26,J28,J30,J32,J34,J36,J38,J40,J42,J44,J46,J48,)</f>
        <v>4352</v>
      </c>
      <c r="K50" s="4">
        <f>SUM(K4,K6,K8,K10,K12,K14,K16,K18,K20,K22,K24,K26,K28,K30,K32,K34,K36,K38,K40,K42,K44,K46,K48,)</f>
        <v>4584</v>
      </c>
      <c r="L50" s="4">
        <f>SUM(L4,L6,L8,L10,L12,L14,L16,L18,L20,L22,L24,L26,L28,L30,L32,L34,L36,L38,L40,L42,L44,L46,L48,)</f>
        <v>4026</v>
      </c>
      <c r="M50" s="4">
        <f>SUM(M4,M6,M8,M10,M12,M14,M16,M18,M20,M22,M24,M26,M28,M30,M32,M34,M36,M38,M40,M42,M44,M46,M48,)</f>
        <v>3672</v>
      </c>
      <c r="N50" s="4">
        <f>SUM(N4,N6,N8,N10,N12,N14,N16,N18,N20,N22,N24,N26,N28,N30,N32,N34,N36,N38,N40,N42,N44,N46,N48,)</f>
        <v>3514</v>
      </c>
      <c r="O50" s="4">
        <f>SUM(O4,O6,O8,O10,O12,O14,O16,O18,O20,O22,O24,O26,O28,O30,O32,O34,O36,O38,O40,O42,O44,O46,O48,)</f>
        <v>8260</v>
      </c>
    </row>
    <row r="51" spans="1:15" ht="30" customHeight="1" x14ac:dyDescent="0.3">
      <c r="A51" s="19"/>
      <c r="B51" s="7">
        <f>SUM(B49:B50)</f>
        <v>87703</v>
      </c>
      <c r="C51" s="5" t="s">
        <v>40</v>
      </c>
      <c r="D51" s="5">
        <f>SUM(D49:D50)</f>
        <v>87703</v>
      </c>
      <c r="E51" s="5">
        <f t="shared" ref="E51:O51" si="23">SUM(E49:E50)</f>
        <v>4565</v>
      </c>
      <c r="F51" s="5">
        <f t="shared" si="23"/>
        <v>5651</v>
      </c>
      <c r="G51" s="5">
        <f t="shared" si="23"/>
        <v>6988</v>
      </c>
      <c r="H51" s="5">
        <f t="shared" si="23"/>
        <v>7871</v>
      </c>
      <c r="I51" s="5">
        <f t="shared" si="23"/>
        <v>7378</v>
      </c>
      <c r="J51" s="5">
        <f t="shared" si="23"/>
        <v>8846</v>
      </c>
      <c r="K51" s="5">
        <f t="shared" si="23"/>
        <v>9406</v>
      </c>
      <c r="L51" s="5">
        <f t="shared" si="23"/>
        <v>8199</v>
      </c>
      <c r="M51" s="5">
        <f t="shared" si="23"/>
        <v>7150</v>
      </c>
      <c r="N51" s="5">
        <f t="shared" si="23"/>
        <v>6521</v>
      </c>
      <c r="O51" s="5">
        <f t="shared" si="23"/>
        <v>15128</v>
      </c>
    </row>
    <row r="52" spans="1:15" ht="15" customHeight="1" x14ac:dyDescent="0.3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</row>
  </sheetData>
  <mergeCells count="49">
    <mergeCell ref="B23:B24"/>
    <mergeCell ref="A1:O1"/>
    <mergeCell ref="A41:A42"/>
    <mergeCell ref="A43:A44"/>
    <mergeCell ref="A45:A46"/>
    <mergeCell ref="A47:A48"/>
    <mergeCell ref="A33:A34"/>
    <mergeCell ref="A35:A36"/>
    <mergeCell ref="A37:A38"/>
    <mergeCell ref="A17:A18"/>
    <mergeCell ref="A19:A20"/>
    <mergeCell ref="A21:A22"/>
    <mergeCell ref="A23:A24"/>
    <mergeCell ref="A9:A10"/>
    <mergeCell ref="A11:A12"/>
    <mergeCell ref="A13:A14"/>
    <mergeCell ref="A15:A16"/>
    <mergeCell ref="A3:A4"/>
    <mergeCell ref="A5:A6"/>
    <mergeCell ref="A7:A8"/>
    <mergeCell ref="A52:O52"/>
    <mergeCell ref="A49:A51"/>
    <mergeCell ref="A39:A40"/>
    <mergeCell ref="A25:A26"/>
    <mergeCell ref="A27:A28"/>
    <mergeCell ref="A29:A30"/>
    <mergeCell ref="A31:A32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5:B26"/>
    <mergeCell ref="B27:B28"/>
    <mergeCell ref="B29:B30"/>
    <mergeCell ref="B31:B32"/>
    <mergeCell ref="B33:B34"/>
    <mergeCell ref="B45:B46"/>
    <mergeCell ref="B47:B48"/>
    <mergeCell ref="B35:B36"/>
    <mergeCell ref="B37:B38"/>
    <mergeCell ref="B39:B40"/>
    <mergeCell ref="B41:B42"/>
    <mergeCell ref="B43:B44"/>
  </mergeCells>
  <phoneticPr fontId="1" type="noConversion"/>
  <hyperlinks>
    <hyperlink ref="A1" r:id="rId1" location="zfigu" display="http://www.renwu-house.gov.tw/style/front001/bexfront.php?sid=bmdhsum&amp;class=G - zfigu" xr:uid="{00000000-0004-0000-0000-000000000000}"/>
  </hyperlinks>
  <pageMargins left="0.74803149606299213" right="0.74803149606299213" top="0.39370078740157483" bottom="0.39370078740157483" header="0.51181102362204722" footer="0.51181102362204722"/>
  <pageSetup paperSize="8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2" x14ac:dyDescent="0.3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2" x14ac:dyDescent="0.3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楊智欽</cp:lastModifiedBy>
  <cp:lastPrinted>2025-01-01T01:48:14Z</cp:lastPrinted>
  <dcterms:created xsi:type="dcterms:W3CDTF">2016-04-20T14:19:18Z</dcterms:created>
  <dcterms:modified xsi:type="dcterms:W3CDTF">2025-01-01T02:32:33Z</dcterms:modified>
</cp:coreProperties>
</file>