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4" i="1" l="1"/>
  <c r="C24" i="1" l="1"/>
  <c r="D24" i="1"/>
  <c r="D2" i="1" s="1"/>
  <c r="E24" i="1"/>
  <c r="F24" i="1"/>
  <c r="G24" i="1"/>
  <c r="H24" i="1"/>
  <c r="I24" i="1"/>
  <c r="J24" i="1"/>
  <c r="K24" i="1"/>
  <c r="L24" i="1"/>
  <c r="N24" i="1"/>
  <c r="O24" i="1"/>
  <c r="N27" i="1" l="1"/>
  <c r="D7" i="1" l="1"/>
  <c r="D6" i="1"/>
  <c r="D5" i="1"/>
  <c r="D4" i="1"/>
  <c r="I8" i="1"/>
  <c r="F8" i="1"/>
  <c r="K3" i="1"/>
  <c r="G3" i="1"/>
  <c r="H2" i="1"/>
  <c r="D3" i="1" l="1"/>
</calcChain>
</file>

<file path=xl/sharedStrings.xml><?xml version="1.0" encoding="utf-8"?>
<sst xmlns="http://schemas.openxmlformats.org/spreadsheetml/2006/main" count="64" uniqueCount="60">
  <si>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</si>
  <si>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</si>
  <si>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</si>
  <si>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</si>
  <si>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</si>
  <si>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</si>
  <si>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</si>
  <si>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</si>
  <si>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</si>
  <si>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</si>
  <si>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</si>
  <si>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</si>
  <si>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</si>
  <si>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</si>
  <si>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</si>
  <si>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</si>
  <si>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</si>
  <si>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</si>
  <si>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</si>
  <si>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</si>
  <si>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</si>
  <si>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</si>
  <si>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</si>
  <si>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</si>
  <si>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</si>
  <si>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</si>
  <si>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</si>
  <si>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</si>
  <si>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</si>
  <si>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</si>
  <si>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</si>
  <si>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</si>
  <si>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</si>
  <si>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</si>
  <si>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</si>
  <si>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</si>
  <si>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</si>
  <si>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</si>
  <si>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</si>
  <si>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（配偶國籍：大陸地區0人；外國0人）</t>
    <phoneticPr fontId="1" type="noConversion"/>
  </si>
  <si>
    <t>住變(入)</t>
    <phoneticPr fontId="1" type="noConversion"/>
  </si>
  <si>
    <t>住變(出)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</si>
  <si>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</si>
  <si>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</si>
  <si>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</si>
  <si>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</si>
  <si>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</si>
  <si>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</si>
  <si>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</si>
  <si>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</si>
  <si>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</si>
  <si>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</si>
  <si>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福建省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</si>
  <si>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</si>
  <si>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</si>
  <si>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3"/>
        <color indexed="17"/>
        <rFont val="新細明體"/>
        <family val="1"/>
        <charset val="136"/>
      </rPr>
      <t>：</t>
    </r>
    <r>
      <rPr>
        <b/>
        <sz val="13"/>
        <color indexed="17"/>
        <rFont val="標楷體"/>
        <family val="4"/>
        <charset val="136"/>
      </rPr>
      <t xml:space="preserve">      </t>
    </r>
    <phoneticPr fontId="1" type="noConversion"/>
  </si>
  <si>
    <r>
      <t>男</t>
    </r>
    <r>
      <rPr>
        <b/>
        <sz val="14"/>
        <color indexed="17"/>
        <rFont val="新細明體"/>
        <family val="1"/>
        <charset val="136"/>
      </rPr>
      <t>：</t>
    </r>
    <phoneticPr fontId="1" type="noConversion"/>
  </si>
  <si>
    <r>
      <t>女</t>
    </r>
    <r>
      <rPr>
        <b/>
        <sz val="14"/>
        <color indexed="17"/>
        <rFont val="新細明體"/>
        <family val="1"/>
        <charset val="136"/>
      </rPr>
      <t>：</t>
    </r>
    <phoneticPr fontId="1" type="noConversion"/>
  </si>
  <si>
    <t>107年6月高雄市湖內區戶政事務所人口概況</t>
    <phoneticPr fontId="1" type="noConversion"/>
  </si>
  <si>
    <t>（生母國籍：大陸地區0人 ；外國1人）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</si>
</sst>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u/>
      <sz val="14"/>
      <color indexed="17"/>
      <name val="標楷體"/>
      <family val="4"/>
      <charset val="136"/>
    </font>
    <font>
      <b/>
      <u/>
      <sz val="14"/>
      <color rgb="FF008000"/>
      <name val="標楷體"/>
      <family val="4"/>
      <charset val="136"/>
    </font>
    <font>
      <sz val="13"/>
      <color indexed="17"/>
      <name val="標楷體"/>
      <family val="4"/>
      <charset val="136"/>
    </font>
    <font>
      <sz val="13"/>
      <color indexed="10"/>
      <name val="標楷體"/>
      <family val="4"/>
      <charset val="136"/>
    </font>
    <font>
      <sz val="12"/>
      <name val="標楷體"/>
      <family val="4"/>
      <charset val="136"/>
    </font>
    <font>
      <sz val="13"/>
      <color indexed="12"/>
      <name val="新細明體"/>
      <family val="1"/>
      <charset val="136"/>
    </font>
    <font>
      <sz val="13"/>
      <color indexed="12"/>
      <name val="標楷體"/>
      <family val="4"/>
      <charset val="136"/>
    </font>
    <font>
      <sz val="13"/>
      <color indexed="17"/>
      <name val="新細明體"/>
      <family val="1"/>
      <charset val="136"/>
    </font>
    <font>
      <sz val="13"/>
      <color indexed="10"/>
      <name val="新細明體"/>
      <family val="1"/>
      <charset val="136"/>
    </font>
    <font>
      <sz val="13"/>
      <name val="新細明體"/>
      <family val="1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6" fillId="0" borderId="0" xfId="1" applyFont="1" applyFill="1" applyAlignment="1">
      <alignment vertical="center"/>
    </xf>
    <xf numFmtId="0" fontId="20" fillId="0" borderId="1" xfId="1" applyFont="1" applyBorder="1">
      <alignment vertical="center"/>
    </xf>
    <xf numFmtId="0" fontId="20" fillId="8" borderId="1" xfId="1" applyFont="1" applyFill="1" applyBorder="1">
      <alignment vertical="center"/>
    </xf>
    <xf numFmtId="0" fontId="20" fillId="6" borderId="1" xfId="1" applyFont="1" applyFill="1" applyBorder="1">
      <alignment vertical="center"/>
    </xf>
    <xf numFmtId="0" fontId="21" fillId="0" borderId="0" xfId="1" applyFont="1">
      <alignment vertical="center"/>
    </xf>
    <xf numFmtId="0" fontId="21" fillId="0" borderId="1" xfId="1" applyFont="1" applyBorder="1">
      <alignment vertical="center"/>
    </xf>
    <xf numFmtId="0" fontId="21" fillId="7" borderId="1" xfId="1" applyFont="1" applyFill="1" applyBorder="1">
      <alignment vertical="center"/>
    </xf>
    <xf numFmtId="0" fontId="25" fillId="4" borderId="1" xfId="1" applyFont="1" applyFill="1" applyBorder="1" applyAlignment="1">
      <alignment vertical="center" wrapText="1"/>
    </xf>
    <xf numFmtId="0" fontId="21" fillId="0" borderId="1" xfId="1" applyFont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Border="1">
      <alignment vertical="center"/>
    </xf>
    <xf numFmtId="0" fontId="26" fillId="0" borderId="0" xfId="1" applyFont="1" applyAlignment="1">
      <alignment vertical="center"/>
    </xf>
    <xf numFmtId="0" fontId="11" fillId="1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4" fillId="5" borderId="1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center" vertical="center" wrapText="1"/>
    </xf>
    <xf numFmtId="0" fontId="24" fillId="4" borderId="1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vertical="top" wrapText="1"/>
    </xf>
    <xf numFmtId="0" fontId="16" fillId="0" borderId="1" xfId="1" applyFont="1" applyBorder="1" applyAlignment="1">
      <alignment vertical="top" wrapText="1"/>
    </xf>
    <xf numFmtId="0" fontId="16" fillId="0" borderId="1" xfId="1" applyFont="1" applyBorder="1">
      <alignment vertical="center"/>
    </xf>
    <xf numFmtId="0" fontId="28" fillId="0" borderId="1" xfId="1" applyFont="1" applyBorder="1">
      <alignment vertical="center"/>
    </xf>
    <xf numFmtId="0" fontId="29" fillId="0" borderId="1" xfId="1" applyFont="1" applyFill="1" applyBorder="1">
      <alignment vertical="center"/>
    </xf>
    <xf numFmtId="0" fontId="16" fillId="3" borderId="1" xfId="1" applyFont="1" applyFill="1" applyBorder="1">
      <alignment vertical="center"/>
    </xf>
    <xf numFmtId="0" fontId="28" fillId="3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13" fillId="0" borderId="1" xfId="1" applyFont="1" applyFill="1" applyBorder="1" applyAlignment="1">
      <alignment horizontal="left" vertical="center"/>
    </xf>
    <xf numFmtId="0" fontId="31" fillId="9" borderId="1" xfId="1" applyFont="1" applyFill="1" applyBorder="1">
      <alignment vertical="center"/>
    </xf>
    <xf numFmtId="0" fontId="32" fillId="9" borderId="1" xfId="1" applyFont="1" applyFill="1" applyBorder="1">
      <alignment vertical="center"/>
    </xf>
    <xf numFmtId="0" fontId="33" fillId="9" borderId="1" xfId="1" applyFont="1" applyFill="1" applyBorder="1">
      <alignment vertical="center"/>
    </xf>
    <xf numFmtId="0" fontId="34" fillId="9" borderId="1" xfId="1" applyFont="1" applyFill="1" applyBorder="1">
      <alignment vertical="center"/>
    </xf>
    <xf numFmtId="0" fontId="35" fillId="9" borderId="1" xfId="1" applyFont="1" applyFill="1" applyBorder="1">
      <alignment vertical="center"/>
    </xf>
    <xf numFmtId="0" fontId="30" fillId="0" borderId="1" xfId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1" fillId="7" borderId="1" xfId="1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2" fillId="7" borderId="1" xfId="1" applyFont="1" applyFill="1" applyBorder="1" applyAlignment="1">
      <alignment horizontal="center" vertical="center" wrapText="1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O4" sqref="O4"/>
    </sheetView>
  </sheetViews>
  <sheetFormatPr defaultColWidth="8.5546875" defaultRowHeight="18.600000000000001" customHeight="1" x14ac:dyDescent="0.3"/>
  <cols>
    <col min="1" max="1" width="3.21875" style="1" customWidth="1"/>
    <col min="2" max="2" width="10" style="1" customWidth="1"/>
    <col min="3" max="3" width="5.88671875" style="1" customWidth="1"/>
    <col min="4" max="4" width="8.33203125" style="1" customWidth="1"/>
    <col min="5" max="5" width="8" style="1" customWidth="1"/>
    <col min="6" max="6" width="8.33203125" style="1" customWidth="1"/>
    <col min="7" max="7" width="8.109375" style="1" customWidth="1"/>
    <col min="8" max="8" width="7.21875" style="1" customWidth="1"/>
    <col min="9" max="9" width="7.77734375" style="1" customWidth="1"/>
    <col min="10" max="10" width="7.33203125" style="1" customWidth="1"/>
    <col min="11" max="11" width="7.109375" style="1" customWidth="1"/>
    <col min="12" max="12" width="6.33203125" style="1" customWidth="1"/>
    <col min="13" max="13" width="6.6640625" style="1" customWidth="1"/>
    <col min="14" max="14" width="6.33203125" style="1" customWidth="1"/>
    <col min="15" max="15" width="7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18.600000000000001" customHeight="1" x14ac:dyDescent="0.3">
      <c r="B1" s="47" t="s">
        <v>58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S1" s="2"/>
    </row>
    <row r="2" spans="1:19" ht="18.600000000000001" customHeight="1" x14ac:dyDescent="0.3">
      <c r="B2" s="23" t="s">
        <v>55</v>
      </c>
      <c r="C2" s="4"/>
      <c r="D2" s="25" t="str">
        <f>ASC(D24)</f>
        <v>10935</v>
      </c>
      <c r="E2" s="4" t="s">
        <v>27</v>
      </c>
      <c r="F2" s="23" t="s">
        <v>34</v>
      </c>
      <c r="G2" s="4"/>
      <c r="H2" s="48" t="str">
        <f>ASC(E24)</f>
        <v>29835</v>
      </c>
      <c r="I2" s="48"/>
      <c r="J2" s="4" t="s">
        <v>28</v>
      </c>
      <c r="K2" s="4" t="s">
        <v>56</v>
      </c>
      <c r="L2" s="51">
        <v>15237</v>
      </c>
      <c r="M2" s="51"/>
      <c r="N2" s="4" t="s">
        <v>57</v>
      </c>
      <c r="O2" s="52">
        <v>14598</v>
      </c>
      <c r="P2" s="52"/>
    </row>
    <row r="3" spans="1:19" ht="18.600000000000001" customHeight="1" x14ac:dyDescent="0.3">
      <c r="B3" s="5" t="s">
        <v>35</v>
      </c>
      <c r="C3" s="6"/>
      <c r="D3" s="6">
        <f>SUM(F24+G24)</f>
        <v>242</v>
      </c>
      <c r="E3" s="49" t="s">
        <v>37</v>
      </c>
      <c r="F3" s="49"/>
      <c r="G3" s="5">
        <f>SUM(F24)</f>
        <v>142</v>
      </c>
      <c r="H3" s="6"/>
      <c r="I3" s="50" t="s">
        <v>38</v>
      </c>
      <c r="J3" s="50"/>
      <c r="K3" s="6" t="str">
        <f>DBCS(G24)</f>
        <v>１００</v>
      </c>
      <c r="L3" s="6"/>
      <c r="M3" s="6"/>
      <c r="N3" s="6"/>
    </row>
    <row r="4" spans="1:19" ht="18.600000000000001" customHeight="1" x14ac:dyDescent="0.3">
      <c r="B4" s="7" t="s">
        <v>29</v>
      </c>
      <c r="C4" s="7"/>
      <c r="D4" s="7" t="str">
        <f>ASC(J24)</f>
        <v>22</v>
      </c>
      <c r="E4" s="7" t="s">
        <v>28</v>
      </c>
      <c r="F4" s="7" t="s">
        <v>59</v>
      </c>
      <c r="G4" s="7"/>
      <c r="H4" s="7"/>
      <c r="I4" s="7"/>
      <c r="J4" s="7"/>
      <c r="K4" s="7"/>
      <c r="L4" s="7"/>
      <c r="M4" s="7"/>
      <c r="N4" s="7"/>
    </row>
    <row r="5" spans="1:19" ht="18.600000000000001" customHeight="1" x14ac:dyDescent="0.3">
      <c r="B5" s="8" t="s">
        <v>30</v>
      </c>
      <c r="C5" s="9"/>
      <c r="D5" s="9" t="str">
        <f>DBCS(K24)</f>
        <v>２１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</row>
    <row r="6" spans="1:19" ht="18.600000000000001" customHeight="1" x14ac:dyDescent="0.3">
      <c r="B6" s="10" t="s">
        <v>31</v>
      </c>
      <c r="C6" s="11"/>
      <c r="D6" s="11" t="str">
        <f>ASC(L24)</f>
        <v>11</v>
      </c>
      <c r="E6" s="11" t="s">
        <v>32</v>
      </c>
      <c r="F6" s="11" t="s">
        <v>39</v>
      </c>
      <c r="G6" s="11"/>
      <c r="H6" s="11"/>
      <c r="I6" s="11"/>
      <c r="J6" s="11"/>
      <c r="K6" s="11"/>
      <c r="L6" s="11"/>
      <c r="M6" s="11"/>
      <c r="N6" s="11"/>
    </row>
    <row r="7" spans="1:19" ht="18.600000000000001" customHeight="1" x14ac:dyDescent="0.3">
      <c r="B7" s="12" t="s">
        <v>36</v>
      </c>
      <c r="C7" s="12"/>
      <c r="D7" s="12" t="str">
        <f>ASC(M24)</f>
        <v>5</v>
      </c>
      <c r="E7" s="12" t="s">
        <v>32</v>
      </c>
      <c r="F7" s="14" t="s">
        <v>39</v>
      </c>
      <c r="G7" s="12"/>
      <c r="H7" s="12"/>
      <c r="I7" s="12"/>
      <c r="J7" s="12"/>
      <c r="K7" s="12"/>
      <c r="L7" s="12"/>
      <c r="M7" s="12"/>
      <c r="N7" s="12"/>
    </row>
    <row r="8" spans="1:19" ht="18.600000000000001" customHeight="1" x14ac:dyDescent="0.3">
      <c r="C8" s="26" t="s">
        <v>42</v>
      </c>
      <c r="D8" s="26"/>
      <c r="E8" s="26"/>
      <c r="F8" s="27" t="str">
        <f>DBCS(H24)</f>
        <v>７１</v>
      </c>
      <c r="G8" s="26" t="s">
        <v>33</v>
      </c>
      <c r="H8" s="26"/>
      <c r="I8" s="27" t="str">
        <f>DBCS(I24)</f>
        <v>９８</v>
      </c>
      <c r="J8" s="13"/>
      <c r="K8" s="13"/>
    </row>
    <row r="9" spans="1:19" ht="28.8" customHeight="1" x14ac:dyDescent="0.3">
      <c r="B9" s="28" t="s">
        <v>0</v>
      </c>
      <c r="C9" s="28" t="s">
        <v>1</v>
      </c>
      <c r="D9" s="28" t="s">
        <v>2</v>
      </c>
      <c r="E9" s="28" t="s">
        <v>3</v>
      </c>
      <c r="F9" s="28" t="s">
        <v>4</v>
      </c>
      <c r="G9" s="29" t="s">
        <v>5</v>
      </c>
      <c r="H9" s="30" t="s">
        <v>6</v>
      </c>
      <c r="I9" s="31" t="s">
        <v>7</v>
      </c>
      <c r="J9" s="28" t="s">
        <v>8</v>
      </c>
      <c r="K9" s="29" t="s">
        <v>9</v>
      </c>
      <c r="L9" s="28" t="s">
        <v>10</v>
      </c>
      <c r="M9" s="29" t="s">
        <v>11</v>
      </c>
      <c r="N9" s="21" t="s">
        <v>40</v>
      </c>
      <c r="O9" s="21" t="s">
        <v>41</v>
      </c>
      <c r="Q9" s="3"/>
    </row>
    <row r="10" spans="1:19" ht="18.600000000000001" customHeight="1" x14ac:dyDescent="0.3">
      <c r="A10" s="24"/>
      <c r="B10" s="32" t="s">
        <v>12</v>
      </c>
      <c r="C10" s="33">
        <v>18</v>
      </c>
      <c r="D10" s="34">
        <v>442</v>
      </c>
      <c r="E10" s="34">
        <v>1250</v>
      </c>
      <c r="F10" s="34">
        <v>2</v>
      </c>
      <c r="G10" s="34">
        <v>0</v>
      </c>
      <c r="H10" s="35">
        <v>2</v>
      </c>
      <c r="I10" s="36">
        <v>1</v>
      </c>
      <c r="J10" s="34">
        <v>0</v>
      </c>
      <c r="K10" s="34">
        <v>3</v>
      </c>
      <c r="L10" s="34">
        <v>0</v>
      </c>
      <c r="M10" s="34">
        <v>0</v>
      </c>
      <c r="N10" s="15">
        <v>0</v>
      </c>
      <c r="O10" s="15">
        <v>0</v>
      </c>
      <c r="Q10" s="3"/>
    </row>
    <row r="11" spans="1:19" ht="18.600000000000001" customHeight="1" x14ac:dyDescent="0.3">
      <c r="A11" s="24"/>
      <c r="B11" s="32" t="s">
        <v>13</v>
      </c>
      <c r="C11" s="33">
        <v>18</v>
      </c>
      <c r="D11" s="37">
        <v>422</v>
      </c>
      <c r="E11" s="37">
        <v>1136</v>
      </c>
      <c r="F11" s="37">
        <v>0</v>
      </c>
      <c r="G11" s="37">
        <v>3</v>
      </c>
      <c r="H11" s="38">
        <v>1</v>
      </c>
      <c r="I11" s="39">
        <v>1</v>
      </c>
      <c r="J11" s="37">
        <v>1</v>
      </c>
      <c r="K11" s="37">
        <v>1</v>
      </c>
      <c r="L11" s="37">
        <v>1</v>
      </c>
      <c r="M11" s="37">
        <v>0</v>
      </c>
      <c r="N11" s="16">
        <v>0</v>
      </c>
      <c r="O11" s="16">
        <v>0</v>
      </c>
      <c r="Q11" s="3"/>
    </row>
    <row r="12" spans="1:19" ht="18.600000000000001" customHeight="1" x14ac:dyDescent="0.3">
      <c r="A12" s="24"/>
      <c r="B12" s="32" t="s">
        <v>14</v>
      </c>
      <c r="C12" s="33">
        <v>13</v>
      </c>
      <c r="D12" s="34">
        <v>354</v>
      </c>
      <c r="E12" s="34">
        <v>900</v>
      </c>
      <c r="F12" s="34">
        <v>0</v>
      </c>
      <c r="G12" s="34">
        <v>0</v>
      </c>
      <c r="H12" s="35">
        <v>1</v>
      </c>
      <c r="I12" s="36">
        <v>5</v>
      </c>
      <c r="J12" s="34">
        <v>2</v>
      </c>
      <c r="K12" s="34">
        <v>0</v>
      </c>
      <c r="L12" s="34">
        <v>0</v>
      </c>
      <c r="M12" s="34">
        <v>0</v>
      </c>
      <c r="N12" s="15">
        <v>0</v>
      </c>
      <c r="O12" s="15">
        <v>3</v>
      </c>
      <c r="Q12" s="3"/>
    </row>
    <row r="13" spans="1:19" ht="18.600000000000001" customHeight="1" x14ac:dyDescent="0.3">
      <c r="A13" s="24"/>
      <c r="B13" s="32" t="s">
        <v>15</v>
      </c>
      <c r="C13" s="33">
        <v>16</v>
      </c>
      <c r="D13" s="37">
        <v>917</v>
      </c>
      <c r="E13" s="37">
        <v>2633</v>
      </c>
      <c r="F13" s="37">
        <v>7</v>
      </c>
      <c r="G13" s="37">
        <v>3</v>
      </c>
      <c r="H13" s="38">
        <v>6</v>
      </c>
      <c r="I13" s="39">
        <v>3</v>
      </c>
      <c r="J13" s="37">
        <v>2</v>
      </c>
      <c r="K13" s="37">
        <v>3</v>
      </c>
      <c r="L13" s="37">
        <v>1</v>
      </c>
      <c r="M13" s="37">
        <v>1</v>
      </c>
      <c r="N13" s="16">
        <v>4</v>
      </c>
      <c r="O13" s="16">
        <v>3</v>
      </c>
      <c r="Q13" s="3"/>
    </row>
    <row r="14" spans="1:19" ht="18.600000000000001" customHeight="1" x14ac:dyDescent="0.3">
      <c r="A14" s="24"/>
      <c r="B14" s="32" t="s">
        <v>16</v>
      </c>
      <c r="C14" s="33">
        <v>17</v>
      </c>
      <c r="D14" s="34">
        <v>1071</v>
      </c>
      <c r="E14" s="34">
        <v>3128</v>
      </c>
      <c r="F14" s="34">
        <v>4</v>
      </c>
      <c r="G14" s="34">
        <v>4</v>
      </c>
      <c r="H14" s="35">
        <v>4</v>
      </c>
      <c r="I14" s="36">
        <v>13</v>
      </c>
      <c r="J14" s="34">
        <v>5</v>
      </c>
      <c r="K14" s="34">
        <v>2</v>
      </c>
      <c r="L14" s="34">
        <v>2</v>
      </c>
      <c r="M14" s="34">
        <v>1</v>
      </c>
      <c r="N14" s="15">
        <v>3</v>
      </c>
      <c r="O14" s="15">
        <v>5</v>
      </c>
      <c r="Q14" s="3"/>
    </row>
    <row r="15" spans="1:19" ht="18.600000000000001" customHeight="1" x14ac:dyDescent="0.3">
      <c r="A15" s="24"/>
      <c r="B15" s="32" t="s">
        <v>17</v>
      </c>
      <c r="C15" s="33">
        <v>28</v>
      </c>
      <c r="D15" s="37">
        <v>1561</v>
      </c>
      <c r="E15" s="37">
        <v>4244</v>
      </c>
      <c r="F15" s="37">
        <v>16</v>
      </c>
      <c r="G15" s="37">
        <v>23</v>
      </c>
      <c r="H15" s="38">
        <v>9</v>
      </c>
      <c r="I15" s="39">
        <v>12</v>
      </c>
      <c r="J15" s="37">
        <v>6</v>
      </c>
      <c r="K15" s="37">
        <v>1</v>
      </c>
      <c r="L15" s="37">
        <v>1</v>
      </c>
      <c r="M15" s="37">
        <v>0</v>
      </c>
      <c r="N15" s="16">
        <v>3</v>
      </c>
      <c r="O15" s="16">
        <v>6</v>
      </c>
      <c r="Q15" s="3"/>
    </row>
    <row r="16" spans="1:19" ht="18.600000000000001" customHeight="1" x14ac:dyDescent="0.3">
      <c r="A16" s="24"/>
      <c r="B16" s="32" t="s">
        <v>18</v>
      </c>
      <c r="C16" s="33">
        <v>14</v>
      </c>
      <c r="D16" s="34">
        <v>418</v>
      </c>
      <c r="E16" s="34">
        <v>1115</v>
      </c>
      <c r="F16" s="34">
        <v>2</v>
      </c>
      <c r="G16" s="34">
        <v>4</v>
      </c>
      <c r="H16" s="35">
        <v>3</v>
      </c>
      <c r="I16" s="36">
        <v>11</v>
      </c>
      <c r="J16" s="34">
        <v>0</v>
      </c>
      <c r="K16" s="34">
        <v>1</v>
      </c>
      <c r="L16" s="34">
        <v>0</v>
      </c>
      <c r="M16" s="34">
        <v>1</v>
      </c>
      <c r="N16" s="15">
        <v>1</v>
      </c>
      <c r="O16" s="15">
        <v>6</v>
      </c>
      <c r="Q16" s="3"/>
    </row>
    <row r="17" spans="1:19" ht="18.600000000000001" customHeight="1" x14ac:dyDescent="0.3">
      <c r="A17" s="24"/>
      <c r="B17" s="32" t="s">
        <v>19</v>
      </c>
      <c r="C17" s="33">
        <v>33</v>
      </c>
      <c r="D17" s="37">
        <v>1544</v>
      </c>
      <c r="E17" s="37">
        <v>4321</v>
      </c>
      <c r="F17" s="37">
        <v>34</v>
      </c>
      <c r="G17" s="37">
        <v>19</v>
      </c>
      <c r="H17" s="38">
        <v>13</v>
      </c>
      <c r="I17" s="39">
        <v>18</v>
      </c>
      <c r="J17" s="37">
        <v>1</v>
      </c>
      <c r="K17" s="37">
        <v>1</v>
      </c>
      <c r="L17" s="37">
        <v>4</v>
      </c>
      <c r="M17" s="37">
        <v>1</v>
      </c>
      <c r="N17" s="16">
        <v>1</v>
      </c>
      <c r="O17" s="16">
        <v>4</v>
      </c>
      <c r="Q17" s="3"/>
    </row>
    <row r="18" spans="1:19" ht="18.600000000000001" customHeight="1" x14ac:dyDescent="0.3">
      <c r="A18" s="24"/>
      <c r="B18" s="32" t="s">
        <v>20</v>
      </c>
      <c r="C18" s="33">
        <v>17</v>
      </c>
      <c r="D18" s="34">
        <v>686</v>
      </c>
      <c r="E18" s="34">
        <v>2049</v>
      </c>
      <c r="F18" s="34">
        <v>3</v>
      </c>
      <c r="G18" s="34">
        <v>7</v>
      </c>
      <c r="H18" s="35">
        <v>4</v>
      </c>
      <c r="I18" s="36">
        <v>3</v>
      </c>
      <c r="J18" s="34">
        <v>1</v>
      </c>
      <c r="K18" s="34">
        <v>2</v>
      </c>
      <c r="L18" s="34">
        <v>0</v>
      </c>
      <c r="M18" s="34">
        <v>0</v>
      </c>
      <c r="N18" s="15">
        <v>10</v>
      </c>
      <c r="O18" s="15">
        <v>4</v>
      </c>
      <c r="Q18" s="3"/>
    </row>
    <row r="19" spans="1:19" ht="18.600000000000001" customHeight="1" x14ac:dyDescent="0.3">
      <c r="A19" s="24"/>
      <c r="B19" s="32" t="s">
        <v>21</v>
      </c>
      <c r="C19" s="33">
        <v>15</v>
      </c>
      <c r="D19" s="37">
        <v>482</v>
      </c>
      <c r="E19" s="37">
        <v>1330</v>
      </c>
      <c r="F19" s="37">
        <v>3</v>
      </c>
      <c r="G19" s="37">
        <v>1</v>
      </c>
      <c r="H19" s="38">
        <v>1</v>
      </c>
      <c r="I19" s="39">
        <v>2</v>
      </c>
      <c r="J19" s="37">
        <v>0</v>
      </c>
      <c r="K19" s="37">
        <v>2</v>
      </c>
      <c r="L19" s="37">
        <v>0</v>
      </c>
      <c r="M19" s="37">
        <v>0</v>
      </c>
      <c r="N19" s="16">
        <v>4</v>
      </c>
      <c r="O19" s="16">
        <v>0</v>
      </c>
    </row>
    <row r="20" spans="1:19" ht="18.600000000000001" customHeight="1" x14ac:dyDescent="0.3">
      <c r="A20" s="24"/>
      <c r="B20" s="32" t="s">
        <v>22</v>
      </c>
      <c r="C20" s="33">
        <v>16</v>
      </c>
      <c r="D20" s="34">
        <v>947</v>
      </c>
      <c r="E20" s="34">
        <v>2521</v>
      </c>
      <c r="F20" s="34">
        <v>2</v>
      </c>
      <c r="G20" s="34">
        <v>3</v>
      </c>
      <c r="H20" s="35">
        <v>6</v>
      </c>
      <c r="I20" s="36">
        <v>7</v>
      </c>
      <c r="J20" s="34">
        <v>0</v>
      </c>
      <c r="K20" s="34">
        <v>1</v>
      </c>
      <c r="L20" s="34">
        <v>0</v>
      </c>
      <c r="M20" s="34">
        <v>1</v>
      </c>
      <c r="N20" s="15">
        <v>7</v>
      </c>
      <c r="O20" s="15">
        <v>0</v>
      </c>
      <c r="Q20" s="3"/>
    </row>
    <row r="21" spans="1:19" ht="18.600000000000001" customHeight="1" x14ac:dyDescent="0.3">
      <c r="A21" s="24"/>
      <c r="B21" s="32" t="s">
        <v>23</v>
      </c>
      <c r="C21" s="33">
        <v>16</v>
      </c>
      <c r="D21" s="37">
        <v>507</v>
      </c>
      <c r="E21" s="37">
        <v>1292</v>
      </c>
      <c r="F21" s="37">
        <v>6</v>
      </c>
      <c r="G21" s="37">
        <v>7</v>
      </c>
      <c r="H21" s="38">
        <v>5</v>
      </c>
      <c r="I21" s="39">
        <v>4</v>
      </c>
      <c r="J21" s="37">
        <v>2</v>
      </c>
      <c r="K21" s="37">
        <v>2</v>
      </c>
      <c r="L21" s="37">
        <v>0</v>
      </c>
      <c r="M21" s="37">
        <v>0</v>
      </c>
      <c r="N21" s="16">
        <v>1</v>
      </c>
      <c r="O21" s="16">
        <v>2</v>
      </c>
      <c r="Q21" s="3"/>
    </row>
    <row r="22" spans="1:19" ht="18.600000000000001" customHeight="1" x14ac:dyDescent="0.3">
      <c r="A22" s="24"/>
      <c r="B22" s="32" t="s">
        <v>24</v>
      </c>
      <c r="C22" s="33">
        <v>12</v>
      </c>
      <c r="D22" s="34">
        <v>289</v>
      </c>
      <c r="E22" s="34">
        <v>771</v>
      </c>
      <c r="F22" s="34">
        <v>0</v>
      </c>
      <c r="G22" s="34">
        <v>0</v>
      </c>
      <c r="H22" s="35">
        <v>1</v>
      </c>
      <c r="I22" s="36">
        <v>0</v>
      </c>
      <c r="J22" s="34">
        <v>0</v>
      </c>
      <c r="K22" s="34">
        <v>0</v>
      </c>
      <c r="L22" s="34">
        <v>0</v>
      </c>
      <c r="M22" s="34">
        <v>0</v>
      </c>
      <c r="N22" s="15">
        <v>1</v>
      </c>
      <c r="O22" s="15">
        <v>1</v>
      </c>
      <c r="Q22" s="3"/>
    </row>
    <row r="23" spans="1:19" ht="18.600000000000001" customHeight="1" x14ac:dyDescent="0.3">
      <c r="A23" s="24"/>
      <c r="B23" s="32" t="s">
        <v>25</v>
      </c>
      <c r="C23" s="33">
        <v>22</v>
      </c>
      <c r="D23" s="37">
        <v>1295</v>
      </c>
      <c r="E23" s="37">
        <v>3145</v>
      </c>
      <c r="F23" s="37">
        <v>63</v>
      </c>
      <c r="G23" s="37">
        <v>26</v>
      </c>
      <c r="H23" s="38">
        <v>15</v>
      </c>
      <c r="I23" s="39">
        <v>18</v>
      </c>
      <c r="J23" s="37">
        <v>2</v>
      </c>
      <c r="K23" s="37">
        <v>2</v>
      </c>
      <c r="L23" s="37">
        <v>2</v>
      </c>
      <c r="M23" s="37">
        <v>0</v>
      </c>
      <c r="N23" s="16">
        <v>4</v>
      </c>
      <c r="O23" s="16">
        <v>5</v>
      </c>
      <c r="Q23" s="3"/>
    </row>
    <row r="24" spans="1:19" ht="18.600000000000001" customHeight="1" x14ac:dyDescent="0.3">
      <c r="B24" s="40" t="s">
        <v>26</v>
      </c>
      <c r="C24" s="46">
        <f>SUM(C10:C23)</f>
        <v>255</v>
      </c>
      <c r="D24" s="41">
        <f t="shared" ref="D24:M24" si="0">SUM(D10:D23)</f>
        <v>10935</v>
      </c>
      <c r="E24" s="42">
        <f t="shared" si="0"/>
        <v>29835</v>
      </c>
      <c r="F24" s="41">
        <f t="shared" si="0"/>
        <v>142</v>
      </c>
      <c r="G24" s="41">
        <f t="shared" si="0"/>
        <v>100</v>
      </c>
      <c r="H24" s="43">
        <f t="shared" si="0"/>
        <v>71</v>
      </c>
      <c r="I24" s="44">
        <f t="shared" si="0"/>
        <v>98</v>
      </c>
      <c r="J24" s="45">
        <f t="shared" si="0"/>
        <v>22</v>
      </c>
      <c r="K24" s="45">
        <f t="shared" si="0"/>
        <v>21</v>
      </c>
      <c r="L24" s="45">
        <f t="shared" si="0"/>
        <v>11</v>
      </c>
      <c r="M24" s="45">
        <f t="shared" si="0"/>
        <v>5</v>
      </c>
      <c r="N24" s="17">
        <f>SUM(N10:N23)</f>
        <v>39</v>
      </c>
      <c r="O24" s="17">
        <f>SUM(O10:O23)</f>
        <v>39</v>
      </c>
      <c r="Q24" s="3"/>
    </row>
    <row r="25" spans="1:19" ht="4.2" customHeight="1" x14ac:dyDescent="0.3"/>
    <row r="26" spans="1:19" s="18" customFormat="1" ht="25.2" customHeight="1" x14ac:dyDescent="0.3">
      <c r="B26" s="53" t="s">
        <v>43</v>
      </c>
      <c r="C26" s="53"/>
      <c r="D26" s="20" t="s">
        <v>45</v>
      </c>
      <c r="E26" s="20" t="s">
        <v>46</v>
      </c>
      <c r="F26" s="20" t="s">
        <v>47</v>
      </c>
      <c r="G26" s="20" t="s">
        <v>48</v>
      </c>
      <c r="H26" s="20" t="s">
        <v>49</v>
      </c>
      <c r="I26" s="20" t="s">
        <v>50</v>
      </c>
      <c r="J26" s="20" t="s">
        <v>51</v>
      </c>
      <c r="K26" s="20" t="s">
        <v>52</v>
      </c>
      <c r="L26" s="55" t="s">
        <v>54</v>
      </c>
      <c r="M26" s="55"/>
      <c r="N26" s="22" t="s">
        <v>53</v>
      </c>
      <c r="S26" s="2"/>
    </row>
    <row r="27" spans="1:19" s="18" customFormat="1" ht="18.600000000000001" customHeight="1" x14ac:dyDescent="0.3">
      <c r="B27" s="54" t="s">
        <v>44</v>
      </c>
      <c r="C27" s="54"/>
      <c r="D27" s="19">
        <v>1</v>
      </c>
      <c r="E27" s="19">
        <v>0</v>
      </c>
      <c r="F27" s="19">
        <v>0</v>
      </c>
      <c r="G27" s="19">
        <v>2</v>
      </c>
      <c r="H27" s="19">
        <v>2</v>
      </c>
      <c r="I27" s="19">
        <v>36</v>
      </c>
      <c r="J27" s="19">
        <v>11</v>
      </c>
      <c r="K27" s="19">
        <v>2</v>
      </c>
      <c r="L27" s="54">
        <v>44</v>
      </c>
      <c r="M27" s="54"/>
      <c r="N27" s="19">
        <f>SUM(D27:M27)</f>
        <v>98</v>
      </c>
      <c r="S27" s="2"/>
    </row>
  </sheetData>
  <mergeCells count="10">
    <mergeCell ref="O2:P2"/>
    <mergeCell ref="B26:C26"/>
    <mergeCell ref="B27:C27"/>
    <mergeCell ref="L26:M26"/>
    <mergeCell ref="L27:M27"/>
    <mergeCell ref="B1:N1"/>
    <mergeCell ref="H2:I2"/>
    <mergeCell ref="E3:F3"/>
    <mergeCell ref="I3:J3"/>
    <mergeCell ref="L2:M2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2018-05-03T01:59:56Z</cp:lastPrinted>
  <dcterms:created xsi:type="dcterms:W3CDTF">2017-04-21T03:45:31Z</dcterms:created>
  <dcterms:modified xsi:type="dcterms:W3CDTF">2018-07-02T06:24:46Z</dcterms:modified>
</cp:coreProperties>
</file>