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5" i="1" l="1"/>
  <c r="D8" i="1" s="1"/>
  <c r="L25" i="1"/>
  <c r="D7" i="1" s="1"/>
  <c r="K25" i="1"/>
  <c r="D6" i="1" s="1"/>
  <c r="J25" i="1"/>
  <c r="D5" i="1" s="1"/>
  <c r="I25" i="1"/>
  <c r="I9" i="1" s="1"/>
  <c r="H25" i="1"/>
  <c r="F9" i="1" s="1"/>
  <c r="G25" i="1"/>
  <c r="K4" i="1" s="1"/>
  <c r="F25" i="1"/>
  <c r="G4" i="1" s="1"/>
  <c r="E25" i="1"/>
  <c r="H3" i="1" s="1"/>
  <c r="D25" i="1"/>
  <c r="D3" i="1" s="1"/>
  <c r="C25" i="1"/>
  <c r="D4" i="1" l="1"/>
</calcChain>
</file>

<file path=xl/sharedStrings.xml><?xml version="1.0" encoding="utf-8"?>
<sst xmlns="http://schemas.openxmlformats.org/spreadsheetml/2006/main" count="49" uniqueCount="46">
  <si>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</si>
  <si>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</si>
  <si>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</si>
  <si>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</si>
  <si>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</si>
  <si>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</si>
  <si>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</si>
  <si>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</si>
  <si>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</si>
  <si>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</si>
  <si>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</si>
  <si>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</si>
  <si>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</si>
  <si>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</si>
  <si>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</si>
  <si>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</si>
  <si>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</si>
  <si>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</si>
  <si>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</si>
  <si>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</si>
  <si>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</si>
  <si>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</si>
  <si>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</si>
  <si>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</si>
  <si>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</si>
  <si>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</si>
  <si>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</si>
  <si>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</si>
  <si>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</si>
  <si>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</si>
  <si>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</si>
  <si>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</si>
  <si>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</si>
  <si>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</si>
  <si>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</si>
  <si>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</si>
  <si>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</si>
  <si>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</si>
  <si>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r>
      <t>全區總戶數</t>
    </r>
    <r>
      <rPr>
        <b/>
        <sz val="14"/>
        <color indexed="17"/>
        <rFont val="新細明體"/>
        <family val="1"/>
        <charset val="136"/>
      </rPr>
      <t>：</t>
    </r>
    <r>
      <rPr>
        <b/>
        <sz val="14"/>
        <color indexed="17"/>
        <rFont val="標楷體"/>
        <family val="4"/>
        <charset val="136"/>
      </rPr>
      <t xml:space="preserve">      </t>
    </r>
    <phoneticPr fontId="1" type="noConversion"/>
  </si>
  <si>
    <t>平地原住民：</t>
    <phoneticPr fontId="1" type="noConversion"/>
  </si>
  <si>
    <t>山地原住民：</t>
    <phoneticPr fontId="1" type="noConversion"/>
  </si>
  <si>
    <t>（生母國籍：大陸地區0人 ；外國0人）</t>
    <phoneticPr fontId="1" type="noConversion"/>
  </si>
  <si>
    <t>（配偶國籍：大陸地區0人；外國0人）</t>
    <phoneticPr fontId="1" type="noConversion"/>
  </si>
  <si>
    <t>中華民國107年1月</t>
    <phoneticPr fontId="1" type="noConversion"/>
  </si>
  <si>
    <t>（配偶國籍：大陸地區0人；外國3人）</t>
    <phoneticPr fontId="1" type="noConversion"/>
  </si>
  <si>
    <t>高雄市湖內區戶政事務所人口概況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</si>
</sst>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color indexed="12"/>
      <name val="華康特粗楷體(P)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12" fillId="3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" fillId="0" borderId="3" xfId="1" applyBorder="1">
      <alignment vertical="center"/>
    </xf>
    <xf numFmtId="0" fontId="18" fillId="0" borderId="2" xfId="1" applyFont="1" applyBorder="1" applyAlignment="1">
      <alignment vertical="top" wrapText="1"/>
    </xf>
    <xf numFmtId="0" fontId="19" fillId="0" borderId="4" xfId="1" applyFont="1" applyBorder="1">
      <alignment vertical="center"/>
    </xf>
    <xf numFmtId="0" fontId="19" fillId="0" borderId="2" xfId="1" applyFont="1" applyBorder="1">
      <alignment vertical="center"/>
    </xf>
    <xf numFmtId="0" fontId="20" fillId="0" borderId="2" xfId="1" applyFont="1" applyBorder="1">
      <alignment vertical="center"/>
    </xf>
    <xf numFmtId="0" fontId="21" fillId="0" borderId="2" xfId="1" applyFont="1" applyFill="1" applyBorder="1">
      <alignment vertical="center"/>
    </xf>
    <xf numFmtId="0" fontId="19" fillId="5" borderId="4" xfId="1" applyFont="1" applyFill="1" applyBorder="1">
      <alignment vertical="center"/>
    </xf>
    <xf numFmtId="0" fontId="19" fillId="5" borderId="2" xfId="1" applyFont="1" applyFill="1" applyBorder="1">
      <alignment vertical="center"/>
    </xf>
    <xf numFmtId="0" fontId="20" fillId="5" borderId="2" xfId="1" applyFont="1" applyFill="1" applyBorder="1">
      <alignment vertical="center"/>
    </xf>
    <xf numFmtId="0" fontId="21" fillId="5" borderId="2" xfId="1" applyFont="1" applyFill="1" applyBorder="1">
      <alignment vertical="center"/>
    </xf>
    <xf numFmtId="0" fontId="18" fillId="0" borderId="5" xfId="1" applyFont="1" applyBorder="1" applyAlignment="1">
      <alignment vertical="top" wrapText="1"/>
    </xf>
    <xf numFmtId="0" fontId="18" fillId="0" borderId="6" xfId="1" applyFont="1" applyBorder="1" applyAlignment="1">
      <alignment vertical="top" wrapText="1"/>
    </xf>
    <xf numFmtId="0" fontId="15" fillId="6" borderId="7" xfId="1" applyFont="1" applyFill="1" applyBorder="1" applyAlignment="1">
      <alignment horizontal="left" vertical="center"/>
    </xf>
    <xf numFmtId="0" fontId="22" fillId="6" borderId="2" xfId="1" applyFont="1" applyFill="1" applyBorder="1">
      <alignment vertical="center"/>
    </xf>
    <xf numFmtId="0" fontId="23" fillId="6" borderId="2" xfId="1" applyFont="1" applyFill="1" applyBorder="1">
      <alignment vertical="center"/>
    </xf>
    <xf numFmtId="0" fontId="24" fillId="6" borderId="2" xfId="1" applyFont="1" applyFill="1" applyBorder="1">
      <alignment vertical="center"/>
    </xf>
    <xf numFmtId="0" fontId="25" fillId="6" borderId="2" xfId="1" applyFont="1" applyFill="1" applyBorder="1">
      <alignment vertical="center"/>
    </xf>
    <xf numFmtId="0" fontId="26" fillId="6" borderId="2" xfId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G17" sqref="G17"/>
    </sheetView>
  </sheetViews>
  <sheetFormatPr defaultColWidth="8.5546875" defaultRowHeight="16.2" x14ac:dyDescent="0.3"/>
  <cols>
    <col min="1" max="1" width="3.21875" style="1" customWidth="1"/>
    <col min="2" max="2" width="10" style="1" customWidth="1"/>
    <col min="3" max="3" width="4.77734375" style="1" customWidth="1"/>
    <col min="4" max="4" width="8.33203125" style="1" customWidth="1"/>
    <col min="5" max="5" width="9.6640625" style="1" customWidth="1"/>
    <col min="6" max="6" width="8.33203125" style="1" customWidth="1"/>
    <col min="7" max="7" width="8" style="1" customWidth="1"/>
    <col min="8" max="8" width="6.44140625" style="1" customWidth="1"/>
    <col min="9" max="9" width="7.77734375" style="1" customWidth="1"/>
    <col min="10" max="11" width="6.21875" style="1" customWidth="1"/>
    <col min="12" max="13" width="5.44140625" style="1" customWidth="1"/>
    <col min="14" max="14" width="5.88671875" style="1" customWidth="1"/>
    <col min="15" max="15" width="7.5546875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27" customHeight="1" x14ac:dyDescent="0.3">
      <c r="B1" s="39" t="s">
        <v>45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S1" s="2"/>
    </row>
    <row r="2" spans="1:19" ht="22.2" customHeight="1" x14ac:dyDescent="0.3">
      <c r="D2" s="40" t="s">
        <v>43</v>
      </c>
      <c r="E2" s="40"/>
      <c r="F2" s="40"/>
      <c r="G2" s="40"/>
      <c r="H2" s="40"/>
    </row>
    <row r="3" spans="1:19" ht="21" customHeight="1" x14ac:dyDescent="0.3">
      <c r="B3" s="4" t="s">
        <v>38</v>
      </c>
      <c r="C3" s="4"/>
      <c r="D3" s="4" t="str">
        <f>ASC(D25)</f>
        <v>10883</v>
      </c>
      <c r="E3" s="4" t="s">
        <v>27</v>
      </c>
      <c r="F3" s="4" t="s">
        <v>35</v>
      </c>
      <c r="G3" s="4"/>
      <c r="H3" s="41" t="str">
        <f>ASC(E25)</f>
        <v>29807</v>
      </c>
      <c r="I3" s="41"/>
      <c r="J3" s="4" t="s">
        <v>28</v>
      </c>
      <c r="K3" s="4"/>
      <c r="L3" s="4"/>
      <c r="M3" s="4"/>
      <c r="N3" s="4"/>
    </row>
    <row r="4" spans="1:19" ht="20.399999999999999" customHeight="1" x14ac:dyDescent="0.3">
      <c r="B4" s="5" t="s">
        <v>36</v>
      </c>
      <c r="C4" s="6"/>
      <c r="D4" s="6">
        <f>SUM(F25+G25)</f>
        <v>244</v>
      </c>
      <c r="E4" s="42" t="s">
        <v>39</v>
      </c>
      <c r="F4" s="42"/>
      <c r="G4" s="5">
        <f>SUM(F25)</f>
        <v>143</v>
      </c>
      <c r="H4" s="6"/>
      <c r="I4" s="43" t="s">
        <v>40</v>
      </c>
      <c r="J4" s="43"/>
      <c r="K4" s="6" t="str">
        <f>DBCS(G25)</f>
        <v>１０１</v>
      </c>
      <c r="L4" s="6"/>
      <c r="M4" s="6"/>
      <c r="N4" s="6"/>
    </row>
    <row r="5" spans="1:19" ht="19.2" customHeight="1" x14ac:dyDescent="0.3">
      <c r="B5" s="7" t="s">
        <v>29</v>
      </c>
      <c r="C5" s="7"/>
      <c r="D5" s="7" t="str">
        <f>ASC(J25)</f>
        <v>26</v>
      </c>
      <c r="E5" s="7" t="s">
        <v>28</v>
      </c>
      <c r="F5" s="7" t="s">
        <v>41</v>
      </c>
      <c r="G5" s="7"/>
      <c r="H5" s="7"/>
      <c r="I5" s="7"/>
      <c r="J5" s="7"/>
      <c r="K5" s="7"/>
      <c r="L5" s="7"/>
      <c r="M5" s="7"/>
      <c r="N5" s="7"/>
    </row>
    <row r="6" spans="1:19" ht="20.399999999999999" customHeight="1" x14ac:dyDescent="0.3">
      <c r="B6" s="8" t="s">
        <v>30</v>
      </c>
      <c r="C6" s="9"/>
      <c r="D6" s="9" t="str">
        <f>DBCS(K25)</f>
        <v>２６</v>
      </c>
      <c r="E6" s="9" t="s">
        <v>28</v>
      </c>
      <c r="F6" s="9"/>
      <c r="G6" s="9"/>
      <c r="H6" s="9"/>
      <c r="I6" s="9"/>
      <c r="J6" s="9"/>
      <c r="K6" s="9"/>
      <c r="L6" s="9"/>
      <c r="M6" s="9"/>
      <c r="N6" s="9"/>
    </row>
    <row r="7" spans="1:19" ht="19.2" customHeight="1" x14ac:dyDescent="0.3">
      <c r="B7" s="10" t="s">
        <v>31</v>
      </c>
      <c r="C7" s="11"/>
      <c r="D7" s="11" t="str">
        <f>ASC(L25)</f>
        <v>24</v>
      </c>
      <c r="E7" s="11" t="s">
        <v>32</v>
      </c>
      <c r="F7" s="11" t="s">
        <v>44</v>
      </c>
      <c r="G7" s="11"/>
      <c r="H7" s="11"/>
      <c r="I7" s="11"/>
      <c r="J7" s="11"/>
      <c r="K7" s="11"/>
      <c r="L7" s="11"/>
      <c r="M7" s="11"/>
      <c r="N7" s="11"/>
    </row>
    <row r="8" spans="1:19" ht="21" customHeight="1" x14ac:dyDescent="0.3">
      <c r="B8" s="12" t="s">
        <v>37</v>
      </c>
      <c r="C8" s="12"/>
      <c r="D8" s="12" t="str">
        <f>ASC(M25)</f>
        <v>3</v>
      </c>
      <c r="E8" s="12" t="s">
        <v>32</v>
      </c>
      <c r="F8" s="12" t="s">
        <v>42</v>
      </c>
      <c r="G8" s="12"/>
      <c r="H8" s="12"/>
      <c r="I8" s="12"/>
      <c r="J8" s="12"/>
      <c r="K8" s="12"/>
      <c r="L8" s="12"/>
      <c r="M8" s="12"/>
      <c r="N8" s="12"/>
    </row>
    <row r="9" spans="1:19" ht="22.5" customHeight="1" x14ac:dyDescent="0.3">
      <c r="C9" s="13" t="s">
        <v>33</v>
      </c>
      <c r="D9" s="13"/>
      <c r="E9" s="13"/>
      <c r="F9" s="14" t="str">
        <f>DBCS(H25)</f>
        <v>１０１</v>
      </c>
      <c r="G9" s="13" t="s">
        <v>34</v>
      </c>
      <c r="H9" s="13"/>
      <c r="I9" s="14" t="str">
        <f>DBCS(I25)</f>
        <v>９７</v>
      </c>
      <c r="J9" s="15"/>
      <c r="K9" s="15"/>
    </row>
    <row r="10" spans="1:19" ht="32.4" x14ac:dyDescent="0.3">
      <c r="B10" s="16" t="s">
        <v>0</v>
      </c>
      <c r="C10" s="16" t="s">
        <v>1</v>
      </c>
      <c r="D10" s="16" t="s">
        <v>2</v>
      </c>
      <c r="E10" s="16" t="s">
        <v>3</v>
      </c>
      <c r="F10" s="17" t="s">
        <v>4</v>
      </c>
      <c r="G10" s="17" t="s">
        <v>5</v>
      </c>
      <c r="H10" s="18" t="s">
        <v>6</v>
      </c>
      <c r="I10" s="19" t="s">
        <v>7</v>
      </c>
      <c r="J10" s="16" t="s">
        <v>8</v>
      </c>
      <c r="K10" s="20" t="s">
        <v>9</v>
      </c>
      <c r="L10" s="16" t="s">
        <v>10</v>
      </c>
      <c r="M10" s="20" t="s">
        <v>11</v>
      </c>
      <c r="Q10" s="3"/>
    </row>
    <row r="11" spans="1:19" ht="17.399999999999999" x14ac:dyDescent="0.3">
      <c r="A11" s="21"/>
      <c r="B11" s="22" t="s">
        <v>12</v>
      </c>
      <c r="C11" s="22">
        <v>18</v>
      </c>
      <c r="D11" s="23">
        <v>440</v>
      </c>
      <c r="E11" s="24">
        <v>1262</v>
      </c>
      <c r="F11" s="24">
        <v>2</v>
      </c>
      <c r="G11" s="24">
        <v>0</v>
      </c>
      <c r="H11" s="25">
        <v>1</v>
      </c>
      <c r="I11" s="26">
        <v>6</v>
      </c>
      <c r="J11" s="24">
        <v>0</v>
      </c>
      <c r="K11" s="24">
        <v>0</v>
      </c>
      <c r="L11" s="24">
        <v>0</v>
      </c>
      <c r="M11" s="24">
        <v>0</v>
      </c>
      <c r="Q11" s="3"/>
    </row>
    <row r="12" spans="1:19" ht="17.399999999999999" x14ac:dyDescent="0.3">
      <c r="A12" s="21"/>
      <c r="B12" s="22" t="s">
        <v>13</v>
      </c>
      <c r="C12" s="22">
        <v>18</v>
      </c>
      <c r="D12" s="27">
        <v>421</v>
      </c>
      <c r="E12" s="28">
        <v>1143</v>
      </c>
      <c r="F12" s="28">
        <v>0</v>
      </c>
      <c r="G12" s="28">
        <v>3</v>
      </c>
      <c r="H12" s="29">
        <v>0</v>
      </c>
      <c r="I12" s="30">
        <v>2</v>
      </c>
      <c r="J12" s="28">
        <v>0</v>
      </c>
      <c r="K12" s="28">
        <v>7</v>
      </c>
      <c r="L12" s="28">
        <v>0</v>
      </c>
      <c r="M12" s="28">
        <v>0</v>
      </c>
      <c r="Q12" s="3"/>
    </row>
    <row r="13" spans="1:19" ht="17.399999999999999" x14ac:dyDescent="0.3">
      <c r="A13" s="21"/>
      <c r="B13" s="31" t="s">
        <v>14</v>
      </c>
      <c r="C13" s="31">
        <v>13</v>
      </c>
      <c r="D13" s="23">
        <v>353</v>
      </c>
      <c r="E13" s="24">
        <v>910</v>
      </c>
      <c r="F13" s="24">
        <v>0</v>
      </c>
      <c r="G13" s="24">
        <v>0</v>
      </c>
      <c r="H13" s="25">
        <v>3</v>
      </c>
      <c r="I13" s="26">
        <v>1</v>
      </c>
      <c r="J13" s="24">
        <v>0</v>
      </c>
      <c r="K13" s="24">
        <v>0</v>
      </c>
      <c r="L13" s="24">
        <v>1</v>
      </c>
      <c r="M13" s="24">
        <v>0</v>
      </c>
      <c r="Q13" s="3"/>
    </row>
    <row r="14" spans="1:19" ht="17.399999999999999" x14ac:dyDescent="0.3">
      <c r="A14" s="21"/>
      <c r="B14" s="22" t="s">
        <v>15</v>
      </c>
      <c r="C14" s="22">
        <v>16</v>
      </c>
      <c r="D14" s="27">
        <v>912</v>
      </c>
      <c r="E14" s="28">
        <v>2611</v>
      </c>
      <c r="F14" s="28">
        <v>7</v>
      </c>
      <c r="G14" s="28">
        <v>3</v>
      </c>
      <c r="H14" s="29">
        <v>13</v>
      </c>
      <c r="I14" s="30">
        <v>8</v>
      </c>
      <c r="J14" s="28">
        <v>3</v>
      </c>
      <c r="K14" s="28">
        <v>4</v>
      </c>
      <c r="L14" s="28">
        <v>1</v>
      </c>
      <c r="M14" s="28">
        <v>0</v>
      </c>
      <c r="Q14" s="3"/>
    </row>
    <row r="15" spans="1:19" ht="17.399999999999999" x14ac:dyDescent="0.3">
      <c r="A15" s="21"/>
      <c r="B15" s="22" t="s">
        <v>16</v>
      </c>
      <c r="C15" s="22">
        <v>17</v>
      </c>
      <c r="D15" s="23">
        <v>1072</v>
      </c>
      <c r="E15" s="24">
        <v>3136</v>
      </c>
      <c r="F15" s="24">
        <v>5</v>
      </c>
      <c r="G15" s="24">
        <v>4</v>
      </c>
      <c r="H15" s="25">
        <v>14</v>
      </c>
      <c r="I15" s="26">
        <v>11</v>
      </c>
      <c r="J15" s="24">
        <v>4</v>
      </c>
      <c r="K15" s="24">
        <v>2</v>
      </c>
      <c r="L15" s="24">
        <v>5</v>
      </c>
      <c r="M15" s="24">
        <v>3</v>
      </c>
      <c r="Q15" s="3"/>
    </row>
    <row r="16" spans="1:19" ht="17.399999999999999" x14ac:dyDescent="0.3">
      <c r="A16" s="21"/>
      <c r="B16" s="22" t="s">
        <v>17</v>
      </c>
      <c r="C16" s="22">
        <v>28</v>
      </c>
      <c r="D16" s="27">
        <v>1551</v>
      </c>
      <c r="E16" s="28">
        <v>4222</v>
      </c>
      <c r="F16" s="28">
        <v>18</v>
      </c>
      <c r="G16" s="28">
        <v>22</v>
      </c>
      <c r="H16" s="29">
        <v>15</v>
      </c>
      <c r="I16" s="30">
        <v>9</v>
      </c>
      <c r="J16" s="28">
        <v>6</v>
      </c>
      <c r="K16" s="28">
        <v>2</v>
      </c>
      <c r="L16" s="28">
        <v>6</v>
      </c>
      <c r="M16" s="28">
        <v>0</v>
      </c>
      <c r="Q16" s="3"/>
    </row>
    <row r="17" spans="1:17" ht="17.399999999999999" x14ac:dyDescent="0.3">
      <c r="A17" s="21"/>
      <c r="B17" s="31" t="s">
        <v>18</v>
      </c>
      <c r="C17" s="31">
        <v>14</v>
      </c>
      <c r="D17" s="23">
        <v>411</v>
      </c>
      <c r="E17" s="24">
        <v>1120</v>
      </c>
      <c r="F17" s="24">
        <v>2</v>
      </c>
      <c r="G17" s="24">
        <v>4</v>
      </c>
      <c r="H17" s="25">
        <v>3</v>
      </c>
      <c r="I17" s="26">
        <v>0</v>
      </c>
      <c r="J17" s="24">
        <v>3</v>
      </c>
      <c r="K17" s="24">
        <v>1</v>
      </c>
      <c r="L17" s="24">
        <v>0</v>
      </c>
      <c r="M17" s="24">
        <v>0</v>
      </c>
      <c r="Q17" s="3"/>
    </row>
    <row r="18" spans="1:17" ht="17.399999999999999" x14ac:dyDescent="0.3">
      <c r="A18" s="21"/>
      <c r="B18" s="22" t="s">
        <v>19</v>
      </c>
      <c r="C18" s="22">
        <v>33</v>
      </c>
      <c r="D18" s="27">
        <v>1532</v>
      </c>
      <c r="E18" s="28">
        <v>4293</v>
      </c>
      <c r="F18" s="28">
        <v>34</v>
      </c>
      <c r="G18" s="28">
        <v>20</v>
      </c>
      <c r="H18" s="29">
        <v>16</v>
      </c>
      <c r="I18" s="30">
        <v>18</v>
      </c>
      <c r="J18" s="28">
        <v>4</v>
      </c>
      <c r="K18" s="28">
        <v>3</v>
      </c>
      <c r="L18" s="28">
        <v>3</v>
      </c>
      <c r="M18" s="28">
        <v>0</v>
      </c>
      <c r="Q18" s="3"/>
    </row>
    <row r="19" spans="1:17" ht="17.399999999999999" x14ac:dyDescent="0.3">
      <c r="A19" s="21"/>
      <c r="B19" s="22" t="s">
        <v>20</v>
      </c>
      <c r="C19" s="22">
        <v>17</v>
      </c>
      <c r="D19" s="23">
        <v>682</v>
      </c>
      <c r="E19" s="24">
        <v>2056</v>
      </c>
      <c r="F19" s="24">
        <v>3</v>
      </c>
      <c r="G19" s="24">
        <v>8</v>
      </c>
      <c r="H19" s="25">
        <v>6</v>
      </c>
      <c r="I19" s="26">
        <v>0</v>
      </c>
      <c r="J19" s="24">
        <v>2</v>
      </c>
      <c r="K19" s="24">
        <v>1</v>
      </c>
      <c r="L19" s="24">
        <v>1</v>
      </c>
      <c r="M19" s="24">
        <v>0</v>
      </c>
      <c r="Q19" s="3"/>
    </row>
    <row r="20" spans="1:17" ht="17.399999999999999" x14ac:dyDescent="0.3">
      <c r="A20" s="21"/>
      <c r="B20" s="22" t="s">
        <v>21</v>
      </c>
      <c r="C20" s="22">
        <v>15</v>
      </c>
      <c r="D20" s="27">
        <v>472</v>
      </c>
      <c r="E20" s="28">
        <v>1310</v>
      </c>
      <c r="F20" s="28">
        <v>4</v>
      </c>
      <c r="G20" s="28">
        <v>1</v>
      </c>
      <c r="H20" s="29">
        <v>8</v>
      </c>
      <c r="I20" s="30">
        <v>9</v>
      </c>
      <c r="J20" s="28">
        <v>0</v>
      </c>
      <c r="K20" s="28">
        <v>1</v>
      </c>
      <c r="L20" s="28">
        <v>1</v>
      </c>
      <c r="M20" s="28">
        <v>0</v>
      </c>
    </row>
    <row r="21" spans="1:17" ht="17.399999999999999" x14ac:dyDescent="0.3">
      <c r="A21" s="21"/>
      <c r="B21" s="31" t="s">
        <v>22</v>
      </c>
      <c r="C21" s="31">
        <v>16</v>
      </c>
      <c r="D21" s="23">
        <v>944</v>
      </c>
      <c r="E21" s="24">
        <v>2520</v>
      </c>
      <c r="F21" s="24">
        <v>2</v>
      </c>
      <c r="G21" s="24">
        <v>3</v>
      </c>
      <c r="H21" s="25">
        <v>6</v>
      </c>
      <c r="I21" s="26">
        <v>6</v>
      </c>
      <c r="J21" s="24">
        <v>0</v>
      </c>
      <c r="K21" s="24">
        <v>1</v>
      </c>
      <c r="L21" s="24">
        <v>2</v>
      </c>
      <c r="M21" s="24">
        <v>0</v>
      </c>
      <c r="Q21" s="3"/>
    </row>
    <row r="22" spans="1:17" ht="17.399999999999999" x14ac:dyDescent="0.3">
      <c r="A22" s="21"/>
      <c r="B22" s="22" t="s">
        <v>23</v>
      </c>
      <c r="C22" s="22">
        <v>16</v>
      </c>
      <c r="D22" s="27">
        <v>508</v>
      </c>
      <c r="E22" s="28">
        <v>1298</v>
      </c>
      <c r="F22" s="28">
        <v>6</v>
      </c>
      <c r="G22" s="28">
        <v>8</v>
      </c>
      <c r="H22" s="29">
        <v>1</v>
      </c>
      <c r="I22" s="30">
        <v>9</v>
      </c>
      <c r="J22" s="28">
        <v>1</v>
      </c>
      <c r="K22" s="28">
        <v>0</v>
      </c>
      <c r="L22" s="28">
        <v>0</v>
      </c>
      <c r="M22" s="28">
        <v>0</v>
      </c>
      <c r="Q22" s="3"/>
    </row>
    <row r="23" spans="1:17" ht="17.399999999999999" x14ac:dyDescent="0.3">
      <c r="A23" s="21"/>
      <c r="B23" s="32" t="s">
        <v>24</v>
      </c>
      <c r="C23" s="32">
        <v>12</v>
      </c>
      <c r="D23" s="23">
        <v>289</v>
      </c>
      <c r="E23" s="24">
        <v>770</v>
      </c>
      <c r="F23" s="24">
        <v>0</v>
      </c>
      <c r="G23" s="24">
        <v>0</v>
      </c>
      <c r="H23" s="25">
        <v>0</v>
      </c>
      <c r="I23" s="26">
        <v>1</v>
      </c>
      <c r="J23" s="24">
        <v>0</v>
      </c>
      <c r="K23" s="24">
        <v>0</v>
      </c>
      <c r="L23" s="24">
        <v>1</v>
      </c>
      <c r="M23" s="24">
        <v>0</v>
      </c>
      <c r="Q23" s="3"/>
    </row>
    <row r="24" spans="1:17" ht="17.399999999999999" x14ac:dyDescent="0.3">
      <c r="A24" s="21"/>
      <c r="B24" s="22" t="s">
        <v>25</v>
      </c>
      <c r="C24" s="22">
        <v>22</v>
      </c>
      <c r="D24" s="27">
        <v>1296</v>
      </c>
      <c r="E24" s="28">
        <v>3156</v>
      </c>
      <c r="F24" s="28">
        <v>60</v>
      </c>
      <c r="G24" s="28">
        <v>25</v>
      </c>
      <c r="H24" s="29">
        <v>15</v>
      </c>
      <c r="I24" s="30">
        <v>17</v>
      </c>
      <c r="J24" s="28">
        <v>3</v>
      </c>
      <c r="K24" s="28">
        <v>4</v>
      </c>
      <c r="L24" s="28">
        <v>3</v>
      </c>
      <c r="M24" s="28">
        <v>0</v>
      </c>
      <c r="Q24" s="3"/>
    </row>
    <row r="25" spans="1:17" ht="17.399999999999999" x14ac:dyDescent="0.3">
      <c r="B25" s="33" t="s">
        <v>26</v>
      </c>
      <c r="C25" s="33">
        <f t="shared" ref="C25:M25" si="0">SUM(C11:C24)</f>
        <v>255</v>
      </c>
      <c r="D25" s="34">
        <f t="shared" si="0"/>
        <v>10883</v>
      </c>
      <c r="E25" s="35">
        <f t="shared" si="0"/>
        <v>29807</v>
      </c>
      <c r="F25" s="34">
        <f t="shared" si="0"/>
        <v>143</v>
      </c>
      <c r="G25" s="34">
        <f t="shared" si="0"/>
        <v>101</v>
      </c>
      <c r="H25" s="36">
        <f t="shared" si="0"/>
        <v>101</v>
      </c>
      <c r="I25" s="37">
        <f t="shared" si="0"/>
        <v>97</v>
      </c>
      <c r="J25" s="38">
        <f t="shared" si="0"/>
        <v>26</v>
      </c>
      <c r="K25" s="38">
        <f t="shared" si="0"/>
        <v>26</v>
      </c>
      <c r="L25" s="38">
        <f t="shared" si="0"/>
        <v>24</v>
      </c>
      <c r="M25" s="38">
        <f t="shared" si="0"/>
        <v>3</v>
      </c>
      <c r="Q25" s="3"/>
    </row>
    <row r="26" spans="1:17" ht="12.6" customHeight="1" x14ac:dyDescent="0.3"/>
    <row r="27" spans="1:17" ht="34.5" customHeight="1" x14ac:dyDescent="0.3"/>
    <row r="28" spans="1:17" ht="81" customHeight="1" x14ac:dyDescent="0.3"/>
    <row r="29" spans="1:17" ht="33" customHeight="1" x14ac:dyDescent="0.3"/>
    <row r="30" spans="1:17" ht="149.25" customHeight="1" x14ac:dyDescent="0.3"/>
    <row r="31" spans="1:17" ht="29.4" customHeight="1" x14ac:dyDescent="0.3"/>
  </sheetData>
  <mergeCells count="5">
    <mergeCell ref="B1:N1"/>
    <mergeCell ref="D2:H2"/>
    <mergeCell ref="H3:I3"/>
    <mergeCell ref="E4:F4"/>
    <mergeCell ref="I4:J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2018-03-27T04:00:30Z</dcterms:modified>
</cp:coreProperties>
</file>