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★我的文件\上班用資料\一般性\115年度\115Q2\"/>
    </mc:Choice>
  </mc:AlternateContent>
  <xr:revisionPtr revIDLastSave="0" documentId="13_ncr:1_{FEEF76CC-7EB8-4F82-844B-E83C66E6224D}" xr6:coauthVersionLast="47" xr6:coauthVersionMax="47" xr10:uidLastSave="{00000000-0000-0000-0000-000000000000}"/>
  <bookViews>
    <workbookView xWindow="-120" yWindow="-120" windowWidth="29040" windowHeight="15720" tabRatio="500" firstSheet="2" activeTab="2" xr2:uid="{00000000-000D-0000-FFFF-FFFF00000000}"/>
  </bookViews>
  <sheets>
    <sheet name="社福1" sheetId="1" state="hidden" r:id="rId1"/>
    <sheet name="民間2" sheetId="8" state="hidden" r:id="rId2"/>
    <sheet name="議員3" sheetId="7" r:id="rId3"/>
  </sheets>
  <definedNames>
    <definedName name="_xlnm.Print_Area" localSheetId="1">民間2!$A$1:$J$23</definedName>
    <definedName name="_xlnm.Print_Area" localSheetId="0">社福1!$A$1:$O$87</definedName>
    <definedName name="_xlnm.Print_Area" localSheetId="2">議員3!$A$1:$I$108</definedName>
    <definedName name="_xlnm.Print_Titles" localSheetId="2">議員3!$4:$5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F6" i="8"/>
  <c r="I7" i="1" l="1"/>
  <c r="M7" i="1"/>
  <c r="N7" i="1"/>
  <c r="K8" i="1"/>
  <c r="J8" i="1" s="1"/>
  <c r="L8" i="1"/>
  <c r="L7" i="1" s="1"/>
  <c r="N8" i="1"/>
  <c r="G9" i="1"/>
  <c r="D9" i="1" s="1"/>
  <c r="G8" i="1"/>
  <c r="H9" i="1"/>
  <c r="E9" i="1"/>
  <c r="D10" i="1"/>
  <c r="C10" i="1"/>
  <c r="E10" i="1"/>
  <c r="F10" i="1"/>
  <c r="D11" i="1"/>
  <c r="C11" i="1"/>
  <c r="E11" i="1"/>
  <c r="F11" i="1"/>
  <c r="D12" i="1"/>
  <c r="C12" i="1" s="1"/>
  <c r="E12" i="1"/>
  <c r="F12" i="1"/>
  <c r="D13" i="1"/>
  <c r="C13" i="1"/>
  <c r="E13" i="1"/>
  <c r="F13" i="1"/>
  <c r="D14" i="1"/>
  <c r="C14" i="1"/>
  <c r="E14" i="1"/>
  <c r="F14" i="1"/>
  <c r="D15" i="1"/>
  <c r="E15" i="1"/>
  <c r="C15" i="1" s="1"/>
  <c r="F15" i="1"/>
  <c r="D16" i="1"/>
  <c r="C16" i="1"/>
  <c r="E16" i="1"/>
  <c r="F16" i="1"/>
  <c r="D17" i="1"/>
  <c r="C17" i="1" s="1"/>
  <c r="E17" i="1"/>
  <c r="F17" i="1"/>
  <c r="G18" i="1"/>
  <c r="H18" i="1"/>
  <c r="E18" i="1"/>
  <c r="D19" i="1"/>
  <c r="D18" i="1" s="1"/>
  <c r="C18" i="1" s="1"/>
  <c r="C19" i="1"/>
  <c r="E19" i="1"/>
  <c r="F19" i="1"/>
  <c r="D20" i="1"/>
  <c r="E20" i="1"/>
  <c r="C20" i="1" s="1"/>
  <c r="F20" i="1"/>
  <c r="D21" i="1"/>
  <c r="C21" i="1"/>
  <c r="E21" i="1"/>
  <c r="F21" i="1"/>
  <c r="D22" i="1"/>
  <c r="C22" i="1" s="1"/>
  <c r="E22" i="1"/>
  <c r="F22" i="1"/>
  <c r="D23" i="1"/>
  <c r="C23" i="1"/>
  <c r="E23" i="1"/>
  <c r="F23" i="1"/>
  <c r="D24" i="1"/>
  <c r="C24" i="1"/>
  <c r="E24" i="1"/>
  <c r="F24" i="1"/>
  <c r="G25" i="1"/>
  <c r="F25" i="1" s="1"/>
  <c r="H25" i="1"/>
  <c r="H8" i="1" s="1"/>
  <c r="H7" i="1" s="1"/>
  <c r="E25" i="1"/>
  <c r="E8" i="1" s="1"/>
  <c r="D26" i="1"/>
  <c r="D25" i="1" s="1"/>
  <c r="C25" i="1" s="1"/>
  <c r="C26" i="1"/>
  <c r="E26" i="1"/>
  <c r="F26" i="1"/>
  <c r="D27" i="1"/>
  <c r="C27" i="1" s="1"/>
  <c r="E27" i="1"/>
  <c r="F27" i="1"/>
  <c r="G28" i="1"/>
  <c r="H28" i="1"/>
  <c r="E28" i="1"/>
  <c r="D29" i="1"/>
  <c r="D28" i="1" s="1"/>
  <c r="C28" i="1" s="1"/>
  <c r="E29" i="1"/>
  <c r="F29" i="1"/>
  <c r="D30" i="1"/>
  <c r="E30" i="1"/>
  <c r="C30" i="1" s="1"/>
  <c r="F30" i="1"/>
  <c r="D31" i="1"/>
  <c r="C31" i="1" s="1"/>
  <c r="E31" i="1"/>
  <c r="F31" i="1"/>
  <c r="D32" i="1"/>
  <c r="E32" i="1"/>
  <c r="C32" i="1" s="1"/>
  <c r="F32" i="1"/>
  <c r="F33" i="1"/>
  <c r="G33" i="1"/>
  <c r="H33" i="1"/>
  <c r="E33" i="1"/>
  <c r="D34" i="1"/>
  <c r="C34" i="1" s="1"/>
  <c r="E34" i="1"/>
  <c r="F34" i="1"/>
  <c r="D35" i="1"/>
  <c r="D33" i="1" s="1"/>
  <c r="C33" i="1" s="1"/>
  <c r="E35" i="1"/>
  <c r="C35" i="1" s="1"/>
  <c r="F35" i="1"/>
  <c r="D36" i="1"/>
  <c r="C36" i="1" s="1"/>
  <c r="E36" i="1"/>
  <c r="F36" i="1"/>
  <c r="D37" i="1"/>
  <c r="E37" i="1"/>
  <c r="C37" i="1" s="1"/>
  <c r="F37" i="1"/>
  <c r="D38" i="1"/>
  <c r="C38" i="1" s="1"/>
  <c r="E38" i="1"/>
  <c r="F38" i="1"/>
  <c r="D39" i="1"/>
  <c r="C39" i="1" s="1"/>
  <c r="E39" i="1"/>
  <c r="F39" i="1"/>
  <c r="D40" i="1"/>
  <c r="E40" i="1"/>
  <c r="C40" i="1" s="1"/>
  <c r="F40" i="1"/>
  <c r="D41" i="1"/>
  <c r="C41" i="1" s="1"/>
  <c r="E41" i="1"/>
  <c r="F41" i="1"/>
  <c r="D42" i="1"/>
  <c r="E42" i="1"/>
  <c r="C42" i="1" s="1"/>
  <c r="F42" i="1"/>
  <c r="D43" i="1"/>
  <c r="C43" i="1" s="1"/>
  <c r="E43" i="1"/>
  <c r="F43" i="1"/>
  <c r="D44" i="1"/>
  <c r="C44" i="1" s="1"/>
  <c r="E44" i="1"/>
  <c r="F44" i="1"/>
  <c r="D45" i="1"/>
  <c r="E45" i="1"/>
  <c r="C45" i="1" s="1"/>
  <c r="F45" i="1"/>
  <c r="D46" i="1"/>
  <c r="C46" i="1" s="1"/>
  <c r="E46" i="1"/>
  <c r="F46" i="1"/>
  <c r="D47" i="1"/>
  <c r="E47" i="1"/>
  <c r="C47" i="1" s="1"/>
  <c r="F47" i="1"/>
  <c r="K48" i="1"/>
  <c r="D49" i="1"/>
  <c r="C49" i="1" s="1"/>
  <c r="F49" i="1"/>
  <c r="D50" i="1"/>
  <c r="C50" i="1" s="1"/>
  <c r="F50" i="1"/>
  <c r="D51" i="1"/>
  <c r="E51" i="1"/>
  <c r="C51" i="1"/>
  <c r="F51" i="1"/>
  <c r="D52" i="1"/>
  <c r="E52" i="1"/>
  <c r="C52" i="1"/>
  <c r="F52" i="1"/>
  <c r="G53" i="1"/>
  <c r="G48" i="1" s="1"/>
  <c r="L53" i="1"/>
  <c r="L48" i="1"/>
  <c r="D54" i="1"/>
  <c r="C54" i="1" s="1"/>
  <c r="E54" i="1"/>
  <c r="F54" i="1"/>
  <c r="J54" i="1"/>
  <c r="D55" i="1"/>
  <c r="E55" i="1"/>
  <c r="E53" i="1" s="1"/>
  <c r="E48" i="1" s="1"/>
  <c r="F55" i="1"/>
  <c r="J55" i="1"/>
  <c r="J53" i="1" s="1"/>
  <c r="J48" i="1" s="1"/>
  <c r="D56" i="1"/>
  <c r="D53" i="1" s="1"/>
  <c r="E56" i="1"/>
  <c r="F56" i="1"/>
  <c r="J56" i="1"/>
  <c r="D57" i="1"/>
  <c r="E57" i="1"/>
  <c r="C57" i="1" s="1"/>
  <c r="F57" i="1"/>
  <c r="J57" i="1"/>
  <c r="D58" i="1"/>
  <c r="H58" i="1"/>
  <c r="E58" i="1" s="1"/>
  <c r="H53" i="1"/>
  <c r="H48" i="1"/>
  <c r="J58" i="1"/>
  <c r="D59" i="1"/>
  <c r="C59" i="1" s="1"/>
  <c r="E59" i="1"/>
  <c r="F59" i="1"/>
  <c r="J59" i="1"/>
  <c r="D60" i="1"/>
  <c r="E60" i="1"/>
  <c r="C60" i="1" s="1"/>
  <c r="F60" i="1"/>
  <c r="J60" i="1"/>
  <c r="D61" i="1"/>
  <c r="C61" i="1" s="1"/>
  <c r="E61" i="1"/>
  <c r="F61" i="1"/>
  <c r="J61" i="1"/>
  <c r="D85" i="1"/>
  <c r="C85" i="1" s="1"/>
  <c r="E85" i="1"/>
  <c r="F85" i="1"/>
  <c r="J85" i="1"/>
  <c r="D86" i="1"/>
  <c r="C86" i="1" s="1"/>
  <c r="E86" i="1"/>
  <c r="F86" i="1"/>
  <c r="D87" i="1"/>
  <c r="C87" i="1" s="1"/>
  <c r="E87" i="1"/>
  <c r="J87" i="1"/>
  <c r="F28" i="1"/>
  <c r="F18" i="1"/>
  <c r="F58" i="1"/>
  <c r="F9" i="1"/>
  <c r="E7" i="1" l="1"/>
  <c r="D48" i="1"/>
  <c r="C48" i="1" s="1"/>
  <c r="C53" i="1"/>
  <c r="C58" i="1"/>
  <c r="G7" i="1"/>
  <c r="D8" i="1"/>
  <c r="C9" i="1"/>
  <c r="J7" i="1"/>
  <c r="C56" i="1"/>
  <c r="F53" i="1"/>
  <c r="F48" i="1" s="1"/>
  <c r="C55" i="1"/>
  <c r="C29" i="1"/>
  <c r="F8" i="1"/>
  <c r="F7" i="1" s="1"/>
  <c r="K7" i="1"/>
  <c r="C8" i="1" l="1"/>
  <c r="C7" i="1" s="1"/>
  <c r="D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123</author>
  </authors>
  <commentList>
    <comment ref="D7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136"/>
          </rPr>
          <t xml:space="preserve">B1+B2
</t>
        </r>
      </text>
    </comment>
    <comment ref="E7" authorId="0" shapeId="0" xr:uid="{00000000-0006-0000-0000-000002000000}">
      <text>
        <r>
          <rPr>
            <b/>
            <sz val="9"/>
            <color indexed="8"/>
            <rFont val="Tahoma"/>
            <family val="2"/>
            <charset val="136"/>
          </rPr>
          <t xml:space="preserve">C1+C2
</t>
        </r>
      </text>
    </comment>
    <comment ref="F7" authorId="0" shapeId="0" xr:uid="{00000000-0006-0000-0000-000003000000}">
      <text>
        <r>
          <rPr>
            <b/>
            <sz val="9"/>
            <color indexed="8"/>
            <rFont val="Tahoma"/>
            <family val="2"/>
            <charset val="136"/>
          </rPr>
          <t xml:space="preserve">D1+D2
</t>
        </r>
      </text>
    </comment>
    <comment ref="G7" authorId="0" shapeId="0" xr:uid="{00000000-0006-0000-0000-000004000000}">
      <text>
        <r>
          <rPr>
            <b/>
            <sz val="9"/>
            <color indexed="8"/>
            <rFont val="Tahoma"/>
            <family val="2"/>
            <charset val="136"/>
          </rPr>
          <t xml:space="preserve">B1
</t>
        </r>
      </text>
    </comment>
    <comment ref="H7" authorId="0" shapeId="0" xr:uid="{00000000-0006-0000-0000-000005000000}">
      <text>
        <r>
          <rPr>
            <b/>
            <sz val="9"/>
            <color indexed="8"/>
            <rFont val="Tahoma"/>
            <family val="2"/>
            <charset val="136"/>
          </rPr>
          <t xml:space="preserve">C1
</t>
        </r>
      </text>
    </comment>
    <comment ref="K7" authorId="0" shapeId="0" xr:uid="{00000000-0006-0000-0000-000006000000}">
      <text>
        <r>
          <rPr>
            <b/>
            <sz val="9"/>
            <color indexed="8"/>
            <rFont val="Tahoma"/>
            <family val="2"/>
            <charset val="136"/>
          </rPr>
          <t xml:space="preserve">B2
</t>
        </r>
      </text>
    </comment>
    <comment ref="L7" authorId="0" shapeId="0" xr:uid="{00000000-0006-0000-0000-000007000000}">
      <text>
        <r>
          <rPr>
            <b/>
            <sz val="9"/>
            <color indexed="8"/>
            <rFont val="Tahoma"/>
            <family val="2"/>
            <charset val="136"/>
          </rPr>
          <t xml:space="preserve">C2
</t>
        </r>
      </text>
    </comment>
    <comment ref="F8" authorId="0" shapeId="0" xr:uid="{00000000-0006-0000-0000-000008000000}">
      <text>
        <r>
          <rPr>
            <b/>
            <sz val="9"/>
            <color indexed="8"/>
            <rFont val="Tahoma"/>
            <family val="2"/>
            <charset val="136"/>
          </rPr>
          <t>D1</t>
        </r>
      </text>
    </comment>
    <comment ref="D9" authorId="1" shapeId="0" xr:uid="{00000000-0006-0000-0000-000009000000}">
      <text>
        <r>
          <rPr>
            <sz val="9"/>
            <color indexed="8"/>
            <rFont val="Tahoma"/>
            <family val="2"/>
            <charset val="136"/>
          </rPr>
          <t>E</t>
        </r>
      </text>
    </comment>
    <comment ref="G9" authorId="1" shapeId="0" xr:uid="{00000000-0006-0000-0000-00000A000000}">
      <text>
        <r>
          <rPr>
            <sz val="9"/>
            <color indexed="8"/>
            <rFont val="Tahoma"/>
            <family val="2"/>
            <charset val="136"/>
          </rPr>
          <t>E</t>
        </r>
      </text>
    </comment>
    <comment ref="D10" authorId="1" shapeId="0" xr:uid="{00000000-0006-0000-0000-00000B000000}">
      <text>
        <r>
          <rPr>
            <sz val="9"/>
            <color indexed="8"/>
            <rFont val="Tahoma"/>
            <family val="2"/>
            <charset val="136"/>
          </rPr>
          <t>F1</t>
        </r>
      </text>
    </comment>
    <comment ref="G10" authorId="1" shapeId="0" xr:uid="{00000000-0006-0000-0000-00000C000000}">
      <text>
        <r>
          <rPr>
            <sz val="9"/>
            <color indexed="8"/>
            <rFont val="Tahoma"/>
            <family val="2"/>
            <charset val="136"/>
          </rPr>
          <t>F1</t>
        </r>
      </text>
    </comment>
    <comment ref="D11" authorId="1" shapeId="0" xr:uid="{00000000-0006-0000-0000-00000D000000}">
      <text>
        <r>
          <rPr>
            <sz val="9"/>
            <color indexed="8"/>
            <rFont val="Tahoma"/>
            <family val="2"/>
            <charset val="136"/>
          </rPr>
          <t>F2</t>
        </r>
      </text>
    </comment>
    <comment ref="G11" authorId="1" shapeId="0" xr:uid="{00000000-0006-0000-0000-00000E000000}">
      <text>
        <r>
          <rPr>
            <sz val="9"/>
            <color indexed="8"/>
            <rFont val="Tahoma"/>
            <family val="2"/>
            <charset val="136"/>
          </rPr>
          <t>F2</t>
        </r>
      </text>
    </comment>
    <comment ref="D12" authorId="1" shapeId="0" xr:uid="{00000000-0006-0000-0000-00000F000000}">
      <text>
        <r>
          <rPr>
            <sz val="9"/>
            <color indexed="8"/>
            <rFont val="Tahoma"/>
            <family val="2"/>
            <charset val="136"/>
          </rPr>
          <t>F3</t>
        </r>
      </text>
    </comment>
    <comment ref="G12" authorId="1" shapeId="0" xr:uid="{00000000-0006-0000-0000-000010000000}">
      <text>
        <r>
          <rPr>
            <sz val="9"/>
            <color indexed="8"/>
            <rFont val="Tahoma"/>
            <family val="2"/>
            <charset val="136"/>
          </rPr>
          <t>F3</t>
        </r>
      </text>
    </comment>
    <comment ref="G13" authorId="0" shapeId="0" xr:uid="{00000000-0006-0000-0000-000011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19+4+19048</t>
        </r>
      </text>
    </comment>
    <comment ref="H13" authorId="0" shapeId="0" xr:uid="{00000000-0006-0000-0000-000012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60+14+2919</t>
        </r>
      </text>
    </comment>
    <comment ref="G16" authorId="0" shapeId="0" xr:uid="{00000000-0006-0000-0000-000013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07</t>
        </r>
        <r>
          <rPr>
            <sz val="9"/>
            <color indexed="8"/>
            <rFont val="細明體"/>
            <family val="3"/>
            <charset val="136"/>
          </rPr>
          <t>急難及災害救助</t>
        </r>
      </text>
    </comment>
    <comment ref="H16" authorId="0" shapeId="0" xr:uid="{00000000-0006-0000-0000-000014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160,000+82,000</t>
        </r>
      </text>
    </comment>
    <comment ref="D19" authorId="1" shapeId="0" xr:uid="{00000000-0006-0000-0000-000015000000}">
      <text>
        <r>
          <rPr>
            <sz val="9"/>
            <color indexed="8"/>
            <rFont val="Tahoma"/>
            <family val="2"/>
            <charset val="136"/>
          </rPr>
          <t xml:space="preserve">F4
</t>
        </r>
      </text>
    </comment>
    <comment ref="G19" authorId="1" shapeId="0" xr:uid="{00000000-0006-0000-0000-000016000000}">
      <text>
        <r>
          <rPr>
            <sz val="9"/>
            <color indexed="8"/>
            <rFont val="Tahoma"/>
            <family val="2"/>
            <charset val="136"/>
          </rPr>
          <t xml:space="preserve">F4
</t>
        </r>
      </text>
    </comment>
    <comment ref="D29" authorId="1" shapeId="0" xr:uid="{00000000-0006-0000-0000-000017000000}">
      <text>
        <r>
          <rPr>
            <sz val="9"/>
            <color indexed="8"/>
            <rFont val="Tahoma"/>
            <family val="2"/>
            <charset val="136"/>
          </rPr>
          <t>F5</t>
        </r>
      </text>
    </comment>
    <comment ref="F29" authorId="0" shapeId="0" xr:uid="{00000000-0006-0000-0000-000018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2660850+1206418+51958</t>
        </r>
      </text>
    </comment>
    <comment ref="G29" authorId="1" shapeId="0" xr:uid="{00000000-0006-0000-0000-000019000000}">
      <text>
        <r>
          <rPr>
            <sz val="9"/>
            <color indexed="8"/>
            <rFont val="Tahoma"/>
            <family val="2"/>
            <charset val="136"/>
          </rPr>
          <t>F5</t>
        </r>
      </text>
    </comment>
    <comment ref="D34" authorId="1" shapeId="0" xr:uid="{00000000-0006-0000-0000-00001A000000}">
      <text>
        <r>
          <rPr>
            <sz val="9"/>
            <color indexed="8"/>
            <rFont val="Tahoma"/>
            <family val="2"/>
            <charset val="136"/>
          </rPr>
          <t>F6</t>
        </r>
      </text>
    </comment>
    <comment ref="F34" authorId="0" shapeId="0" xr:uid="{00000000-0006-0000-0000-00001B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2133106+806498+150631</t>
        </r>
      </text>
    </comment>
    <comment ref="G34" authorId="1" shapeId="0" xr:uid="{00000000-0006-0000-0000-00001C000000}">
      <text>
        <r>
          <rPr>
            <sz val="9"/>
            <color indexed="8"/>
            <rFont val="Tahoma"/>
            <family val="2"/>
            <charset val="136"/>
          </rPr>
          <t>F6</t>
        </r>
      </text>
    </comment>
    <comment ref="F37" authorId="0" shapeId="0" xr:uid="{00000000-0006-0000-0000-00001D000000}">
      <text>
        <r>
          <rPr>
            <b/>
            <sz val="9"/>
            <color indexed="8"/>
            <rFont val="Tahoma"/>
            <family val="2"/>
            <charset val="136"/>
          </rPr>
          <t xml:space="preserve">user:
</t>
        </r>
        <r>
          <rPr>
            <sz val="9"/>
            <color indexed="8"/>
            <rFont val="Tahoma"/>
            <family val="2"/>
            <charset val="136"/>
          </rPr>
          <t>P41.42</t>
        </r>
      </text>
    </comment>
    <comment ref="F48" authorId="0" shapeId="0" xr:uid="{00000000-0006-0000-0000-00001E000000}">
      <text>
        <r>
          <rPr>
            <b/>
            <sz val="9"/>
            <color indexed="8"/>
            <rFont val="Tahoma"/>
            <family val="2"/>
            <charset val="136"/>
          </rPr>
          <t xml:space="preserve">D2
</t>
        </r>
      </text>
    </comment>
  </commentList>
</comments>
</file>

<file path=xl/sharedStrings.xml><?xml version="1.0" encoding="utf-8"?>
<sst xmlns="http://schemas.openxmlformats.org/spreadsheetml/2006/main" count="979" uniqueCount="446">
  <si>
    <r>
      <rPr>
        <b/>
        <sz val="18"/>
        <color indexed="8"/>
        <rFont val="標楷體"/>
        <family val="4"/>
        <charset val="136"/>
      </rPr>
      <t>高雄市政府</t>
    </r>
    <r>
      <rPr>
        <b/>
        <sz val="18"/>
        <color indexed="8"/>
        <rFont val="標楷體"/>
        <family val="4"/>
        <charset val="136"/>
      </rPr>
      <t>115</t>
    </r>
    <r>
      <rPr>
        <b/>
        <sz val="18"/>
        <color indexed="8"/>
        <rFont val="標楷體"/>
        <family val="4"/>
        <charset val="136"/>
      </rPr>
      <t>年度社會福利補助經費計畫分配及執行明細表</t>
    </r>
  </si>
  <si>
    <r>
      <rPr>
        <b/>
        <sz val="16"/>
        <color indexed="8"/>
        <rFont val="標楷體"/>
        <family val="4"/>
        <charset val="136"/>
      </rPr>
      <t>至</t>
    </r>
    <r>
      <rPr>
        <b/>
        <sz val="16"/>
        <color indexed="8"/>
        <rFont val="標楷體"/>
        <family val="4"/>
        <charset val="136"/>
      </rPr>
      <t>115</t>
    </r>
    <r>
      <rPr>
        <b/>
        <sz val="16"/>
        <color indexed="8"/>
        <rFont val="標楷體"/>
        <family val="4"/>
        <charset val="136"/>
      </rPr>
      <t>年</t>
    </r>
    <r>
      <rPr>
        <b/>
        <sz val="16"/>
        <color indexed="8"/>
        <rFont val="標楷體"/>
        <family val="4"/>
        <charset val="136"/>
      </rPr>
      <t>6</t>
    </r>
    <r>
      <rPr>
        <b/>
        <sz val="16"/>
        <color indexed="8"/>
        <rFont val="標楷體"/>
        <family val="4"/>
        <charset val="136"/>
      </rPr>
      <t>月止</t>
    </r>
  </si>
  <si>
    <r>
      <rPr>
        <sz val="12"/>
        <color indexed="8"/>
        <rFont val="標楷體"/>
        <family val="4"/>
        <charset val="136"/>
      </rPr>
      <t>表</t>
    </r>
    <r>
      <rPr>
        <sz val="12"/>
        <color indexed="8"/>
        <rFont val="標楷體"/>
        <family val="4"/>
        <charset val="136"/>
      </rPr>
      <t>1</t>
    </r>
  </si>
  <si>
    <r>
      <rPr>
        <sz val="14"/>
        <color indexed="8"/>
        <rFont val="標楷體"/>
        <family val="4"/>
        <charset val="136"/>
      </rPr>
      <t xml:space="preserve">          (</t>
    </r>
    <r>
      <rPr>
        <sz val="14"/>
        <color indexed="8"/>
        <rFont val="標楷體"/>
        <family val="4"/>
        <charset val="136"/>
      </rPr>
      <t>本表為季報表</t>
    </r>
    <r>
      <rPr>
        <sz val="14"/>
        <color indexed="8"/>
        <rFont val="標楷體"/>
        <family val="4"/>
        <charset val="136"/>
      </rPr>
      <t>)</t>
    </r>
  </si>
  <si>
    <t>單位：千元</t>
  </si>
  <si>
    <t>計畫
編號</t>
  </si>
  <si>
    <t>計畫名稱</t>
  </si>
  <si>
    <t>公務預算部分</t>
  </si>
  <si>
    <t>基金自籌部分</t>
  </si>
  <si>
    <t>合計</t>
  </si>
  <si>
    <t>中央補助</t>
  </si>
  <si>
    <t>直轄市及
縣市自籌等</t>
  </si>
  <si>
    <t>政事別為社會福利支出</t>
  </si>
  <si>
    <t>政事別非為社會福利支出</t>
  </si>
  <si>
    <t>截至本季累計實際支用數</t>
  </si>
  <si>
    <t>全年度
編列數</t>
  </si>
  <si>
    <t>小計</t>
  </si>
  <si>
    <r>
      <rPr>
        <sz val="12"/>
        <color indexed="8"/>
        <rFont val="標楷體"/>
        <family val="4"/>
        <charset val="136"/>
      </rPr>
      <t xml:space="preserve">政事別
</t>
    </r>
    <r>
      <rPr>
        <sz val="10"/>
        <color indexed="8"/>
        <rFont val="標楷體"/>
        <family val="4"/>
        <charset val="136"/>
      </rPr>
      <t>（中分類）</t>
    </r>
  </si>
  <si>
    <t>總                   計</t>
  </si>
  <si>
    <r>
      <rPr>
        <sz val="12"/>
        <color indexed="8"/>
        <rFont val="標楷體"/>
        <family val="4"/>
        <charset val="136"/>
      </rPr>
      <t>壹、社會局主管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包括社會局及所屬</t>
    </r>
    <r>
      <rPr>
        <sz val="12"/>
        <color indexed="8"/>
        <rFont val="標楷體"/>
        <family val="4"/>
        <charset val="136"/>
      </rPr>
      <t>)</t>
    </r>
  </si>
  <si>
    <t>A001</t>
  </si>
  <si>
    <t>一、社會救助業務</t>
  </si>
  <si>
    <t>A001-1</t>
  </si>
  <si>
    <t>（一）低收入戶家庭生活補助</t>
  </si>
  <si>
    <t>A001-2</t>
  </si>
  <si>
    <t>（二）低收入戶兒童生活補助</t>
  </si>
  <si>
    <t>A001-3</t>
  </si>
  <si>
    <t>（三）低收入戶就學生活補助</t>
  </si>
  <si>
    <t>A001-4</t>
  </si>
  <si>
    <t>（四）低收入戶以工代賑</t>
  </si>
  <si>
    <t>A001-5</t>
  </si>
  <si>
    <t>（五）低、中低收入戶醫療費用補助</t>
  </si>
  <si>
    <t>A001-6</t>
  </si>
  <si>
    <t>（六）充實社會救助金專戶</t>
  </si>
  <si>
    <t>A001-7</t>
  </si>
  <si>
    <t>（七）急難救助</t>
  </si>
  <si>
    <t>A001-8</t>
  </si>
  <si>
    <t>（八）其他社會救助支出</t>
  </si>
  <si>
    <t>A002</t>
  </si>
  <si>
    <t>二、兒童及少年福利服務</t>
  </si>
  <si>
    <t>A002-1</t>
  </si>
  <si>
    <t>（一）弱勢兒童及少年生活扶助</t>
  </si>
  <si>
    <t>A002-2</t>
  </si>
  <si>
    <t>（二）弱勢兒童及少年醫療補助</t>
  </si>
  <si>
    <t>A002-3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</si>
  <si>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三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兒童及少年保護服務措施</t>
    </r>
  </si>
  <si>
    <t>A002-4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</si>
  <si>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四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脆弱家庭服務</t>
    </r>
  </si>
  <si>
    <t>A002-5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</si>
  <si>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五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增聘兒童及少年保護專責社工人力</t>
    </r>
  </si>
  <si>
    <t>A002-6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</si>
  <si>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六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其他兒童及少年福利服務支出</t>
    </r>
  </si>
  <si>
    <t>A003</t>
  </si>
  <si>
    <t>三、婦女福利服務</t>
  </si>
  <si>
    <t>A003-1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</si>
  <si>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一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依特殊境遇家庭扶助條例所定各項補助</t>
    </r>
  </si>
  <si>
    <t>A003-2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</si>
  <si>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二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其他婦女福利服務支出</t>
    </r>
  </si>
  <si>
    <t>A004</t>
  </si>
  <si>
    <t>四、老人福利服務</t>
  </si>
  <si>
    <t>A004-1</t>
  </si>
  <si>
    <t>（一）中低收入老人生活津貼</t>
  </si>
  <si>
    <t>A004-2</t>
  </si>
  <si>
    <t>（二）建立社區照顧關懷據點</t>
  </si>
  <si>
    <t>A004-3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</si>
  <si>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三</t>
    </r>
    <r>
      <rPr>
        <sz val="12"/>
        <color indexed="8"/>
        <rFont val="標楷體"/>
        <family val="4"/>
        <charset val="136"/>
      </rPr>
      <t xml:space="preserve">) </t>
    </r>
    <r>
      <rPr>
        <sz val="12"/>
        <color indexed="8"/>
        <rFont val="標楷體"/>
        <family val="4"/>
        <charset val="136"/>
      </rPr>
      <t>健全老人友善環境促進社會參與服務</t>
    </r>
  </si>
  <si>
    <t>A004-4</t>
  </si>
  <si>
    <t>（四）其他老人福利服務支出</t>
  </si>
  <si>
    <t>A005</t>
  </si>
  <si>
    <t>五、身心障礙福利服務</t>
  </si>
  <si>
    <t>A005-1</t>
  </si>
  <si>
    <t>（一）身心障礙者生活補助</t>
  </si>
  <si>
    <t>A005-2</t>
  </si>
  <si>
    <r>
      <rPr>
        <sz val="12"/>
        <color indexed="8"/>
        <rFont val="標楷體"/>
        <family val="4"/>
        <charset val="136"/>
      </rPr>
      <t>（二）身心障礙者</t>
    </r>
    <r>
      <rPr>
        <sz val="12"/>
        <color indexed="10"/>
        <rFont val="標楷體"/>
        <family val="4"/>
        <charset val="136"/>
      </rPr>
      <t>輔具費用</t>
    </r>
    <r>
      <rPr>
        <sz val="12"/>
        <color indexed="8"/>
        <rFont val="標楷體"/>
        <family val="4"/>
        <charset val="136"/>
      </rPr>
      <t>補助</t>
    </r>
  </si>
  <si>
    <t>A005-3</t>
  </si>
  <si>
    <r>
      <rPr>
        <sz val="12"/>
        <color indexed="8"/>
        <rFont val="標楷體"/>
        <family val="4"/>
        <charset val="136"/>
      </rPr>
      <t>（三）身心障礙者</t>
    </r>
    <r>
      <rPr>
        <sz val="12"/>
        <color indexed="10"/>
        <rFont val="標楷體"/>
        <family val="4"/>
        <charset val="136"/>
      </rPr>
      <t>日間照顧及住宿式照顧費用</t>
    </r>
    <r>
      <rPr>
        <sz val="12"/>
        <color indexed="8"/>
        <rFont val="標楷體"/>
        <family val="4"/>
        <charset val="136"/>
      </rPr>
      <t>補助</t>
    </r>
  </si>
  <si>
    <t>A005-4</t>
  </si>
  <si>
    <t>（四）身心障礙者參加社會保險保險費補助</t>
  </si>
  <si>
    <t>A005-5</t>
  </si>
  <si>
    <r>
      <rPr>
        <sz val="12"/>
        <color indexed="8"/>
        <rFont val="標楷體"/>
        <family val="4"/>
        <charset val="136"/>
      </rPr>
      <t xml:space="preserve"> (</t>
    </r>
    <r>
      <rPr>
        <sz val="12"/>
        <color indexed="8"/>
        <rFont val="標楷體"/>
        <family val="4"/>
        <charset val="136"/>
      </rPr>
      <t>五</t>
    </r>
    <r>
      <rPr>
        <sz val="12"/>
        <color indexed="8"/>
        <rFont val="標楷體"/>
        <family val="4"/>
        <charset val="136"/>
      </rPr>
      <t xml:space="preserve">) </t>
    </r>
    <r>
      <rPr>
        <sz val="12"/>
        <color indexed="8"/>
        <rFont val="標楷體"/>
        <family val="4"/>
        <charset val="136"/>
      </rPr>
      <t>身心障礙者個案管理服務</t>
    </r>
  </si>
  <si>
    <t>A005-6</t>
  </si>
  <si>
    <t>（六）其他身心障礙福利服務支出</t>
  </si>
  <si>
    <t>A006</t>
  </si>
  <si>
    <t>六、社區發展</t>
  </si>
  <si>
    <t>A007</t>
  </si>
  <si>
    <t>七、志願服務</t>
  </si>
  <si>
    <t>A008</t>
  </si>
  <si>
    <t>八、社會工作</t>
  </si>
  <si>
    <t>A009</t>
  </si>
  <si>
    <t>九、家庭暴力及性侵害防治</t>
  </si>
  <si>
    <t>A009-1</t>
  </si>
  <si>
    <t>（一）家庭暴力及性侵害處遇服務</t>
  </si>
  <si>
    <t>A009-2</t>
  </si>
  <si>
    <t>（二）其他家庭暴力及性侵害防治業務支出</t>
  </si>
  <si>
    <t>A010</t>
  </si>
  <si>
    <t>十、國民年金保費補助</t>
  </si>
  <si>
    <t>A011</t>
  </si>
  <si>
    <t>十一、其他列於社會局主管支出</t>
  </si>
  <si>
    <t>貳、非社會局主管</t>
  </si>
  <si>
    <t>A012</t>
  </si>
  <si>
    <t>一、農民健康保險保費補助</t>
  </si>
  <si>
    <t>A013</t>
  </si>
  <si>
    <t>二、老年農民福利津貼</t>
  </si>
  <si>
    <t>A013-1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</si>
  <si>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一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老農津貼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農業局</t>
    </r>
  </si>
  <si>
    <t>A013-2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</si>
  <si>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二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老漁津貼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海洋局</t>
    </r>
  </si>
  <si>
    <t>A014</t>
  </si>
  <si>
    <t>三、其他社會福利支出</t>
  </si>
  <si>
    <t>A014-1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</si>
  <si>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一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急難救助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漁業災害救助</t>
    </r>
    <r>
      <rPr>
        <sz val="12"/>
        <color indexed="8"/>
        <rFont val="標楷體"/>
        <family val="4"/>
        <charset val="136"/>
      </rPr>
      <t>)-</t>
    </r>
    <r>
      <rPr>
        <sz val="12"/>
        <color indexed="8"/>
        <rFont val="標楷體"/>
        <family val="4"/>
        <charset val="136"/>
      </rPr>
      <t>海洋局</t>
    </r>
  </si>
  <si>
    <t>A014-2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</si>
  <si>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二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急難救助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勞工局</t>
    </r>
  </si>
  <si>
    <t>A014-3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</si>
  <si>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三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其他老人福利服務支出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衛生局</t>
    </r>
  </si>
  <si>
    <t>A014-4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</si>
  <si>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四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性侵害防治業務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衛生局</t>
    </r>
  </si>
  <si>
    <t>A014-5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</si>
  <si>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五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其他社會福利支出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海洋局</t>
    </r>
  </si>
  <si>
    <t>農業支出</t>
  </si>
  <si>
    <t>A014-6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</si>
  <si>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六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其他社會福利支出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勞工局</t>
    </r>
  </si>
  <si>
    <t>A014-7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</si>
  <si>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七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其他社會福利支出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衛生局</t>
    </r>
  </si>
  <si>
    <t>A014-8</t>
  </si>
  <si>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八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其他社會福利支出</t>
    </r>
    <r>
      <rPr>
        <sz val="12"/>
        <color indexed="8"/>
        <rFont val="標楷體"/>
        <family val="4"/>
        <charset val="136"/>
      </rPr>
      <t>-</t>
    </r>
    <r>
      <rPr>
        <sz val="12"/>
        <color indexed="8"/>
        <rFont val="標楷體"/>
        <family val="4"/>
        <charset val="136"/>
      </rPr>
      <t>毒防局</t>
    </r>
  </si>
  <si>
    <r>
      <rPr>
        <sz val="12"/>
        <color indexed="8"/>
        <rFont val="標楷體"/>
        <family val="4"/>
        <charset val="136"/>
      </rPr>
      <t>註：</t>
    </r>
    <r>
      <rPr>
        <sz val="12"/>
        <color indexed="8"/>
        <rFont val="標楷體"/>
        <family val="4"/>
        <charset val="136"/>
      </rPr>
      <t>1.</t>
    </r>
    <r>
      <rPr>
        <sz val="12"/>
        <color indexed="8"/>
        <rFont val="標楷體"/>
        <family val="4"/>
        <charset val="136"/>
      </rPr>
      <t>本表主辦機關為行政院主計總處及衛生福利部；本表第一次查填及送達期限為</t>
    </r>
    <r>
      <rPr>
        <sz val="12"/>
        <color indexed="8"/>
        <rFont val="標楷體"/>
        <family val="4"/>
        <charset val="136"/>
      </rPr>
      <t>3</t>
    </r>
    <r>
      <rPr>
        <sz val="12"/>
        <color indexed="8"/>
        <rFont val="標楷體"/>
        <family val="4"/>
        <charset val="136"/>
      </rPr>
      <t>月</t>
    </r>
    <r>
      <rPr>
        <u/>
        <sz val="12"/>
        <color indexed="8"/>
        <rFont val="標楷體"/>
        <family val="4"/>
        <charset val="136"/>
      </rPr>
      <t>16</t>
    </r>
    <r>
      <rPr>
        <sz val="12"/>
        <color indexed="8"/>
        <rFont val="標楷體"/>
        <family val="4"/>
        <charset val="136"/>
      </rPr>
      <t>日前，請完成年度經費分配情形。</t>
    </r>
  </si>
  <si>
    <r>
      <rPr>
        <sz val="12"/>
        <color indexed="8"/>
        <rFont val="標楷體"/>
        <family val="4"/>
        <charset val="136"/>
      </rPr>
      <t xml:space="preserve">    2.</t>
    </r>
    <r>
      <rPr>
        <sz val="12"/>
        <color indexed="8"/>
        <rFont val="標楷體"/>
        <family val="4"/>
        <charset val="136"/>
      </rPr>
      <t>填表說明：</t>
    </r>
  </si>
  <si>
    <r>
      <rPr>
        <sz val="12"/>
        <color indexed="8"/>
        <rFont val="標楷體"/>
        <family val="4"/>
        <charset val="136"/>
      </rPr>
      <t>(1)</t>
    </r>
    <r>
      <rPr>
        <sz val="12"/>
        <color indexed="8"/>
        <rFont val="標楷體"/>
        <family val="4"/>
        <charset val="136"/>
      </rPr>
      <t>中央補助係指中央對各直轄市及縣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市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社會福利一般性補助款總數。</t>
    </r>
  </si>
  <si>
    <r>
      <rPr>
        <sz val="12"/>
        <color indexed="8"/>
        <rFont val="標楷體"/>
        <family val="4"/>
        <charset val="136"/>
      </rPr>
      <t>(2)</t>
    </r>
    <r>
      <rPr>
        <sz val="12"/>
        <color indexed="8"/>
        <rFont val="標楷體"/>
        <family val="4"/>
        <charset val="136"/>
      </rPr>
      <t>直轄市及縣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市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自籌等包括中央計畫型補助款、直轄市及縣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市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政府自有財源及公益彩券盈餘分配等。</t>
    </r>
  </si>
  <si>
    <r>
      <rPr>
        <sz val="12"/>
        <color indexed="8"/>
        <rFont val="標楷體"/>
        <family val="4"/>
        <charset val="136"/>
      </rPr>
      <t>(3)</t>
    </r>
    <r>
      <rPr>
        <sz val="12"/>
        <color indexed="8"/>
        <rFont val="標楷體"/>
        <family val="4"/>
        <charset val="136"/>
      </rPr>
      <t>本表公務預算合計數應配合追加減預算予以適時調整。</t>
    </r>
  </si>
  <si>
    <r>
      <rPr>
        <sz val="12"/>
        <color indexed="8"/>
        <rFont val="標楷體"/>
        <family val="4"/>
        <charset val="136"/>
      </rPr>
      <t>(4)D1</t>
    </r>
    <r>
      <rPr>
        <sz val="12"/>
        <color indexed="8"/>
        <rFont val="標楷體"/>
        <family val="4"/>
        <charset val="136"/>
      </rPr>
      <t>＋</t>
    </r>
    <r>
      <rPr>
        <sz val="12"/>
        <color indexed="8"/>
        <rFont val="標楷體"/>
        <family val="4"/>
        <charset val="136"/>
      </rPr>
      <t>D2</t>
    </r>
    <r>
      <rPr>
        <sz val="12"/>
        <color indexed="8"/>
        <rFont val="標楷體"/>
        <family val="4"/>
        <charset val="136"/>
      </rPr>
      <t>之合計數應等於公務預算中社會福利支出（政事別大分類）總數。</t>
    </r>
  </si>
  <si>
    <r>
      <rPr>
        <sz val="12"/>
        <color indexed="8"/>
        <rFont val="標楷體"/>
        <family val="4"/>
        <charset val="136"/>
      </rPr>
      <t>(5)</t>
    </r>
    <r>
      <rPr>
        <sz val="12"/>
        <color indexed="8"/>
        <rFont val="標楷體"/>
        <family val="4"/>
        <charset val="136"/>
      </rPr>
      <t>基金自籌部分係指由附屬單位預算基金自籌財源支應，不包括由公務預算撥補部分；直轄市或縣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市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公益彩券盈餘分配設有基金管理運用者，應將附屬單位預算支出面編列和執行數額填列於此。</t>
    </r>
  </si>
  <si>
    <r>
      <rPr>
        <sz val="12"/>
        <color indexed="8"/>
        <rFont val="標楷體"/>
        <family val="4"/>
        <charset val="136"/>
      </rPr>
      <t>(6)E</t>
    </r>
    <r>
      <rPr>
        <sz val="12"/>
        <color indexed="8"/>
        <rFont val="標楷體"/>
        <family val="4"/>
        <charset val="136"/>
      </rPr>
      <t>之中央補助社會救助業務編列數額，不得低於行政院主計總處設算匡列數</t>
    </r>
    <r>
      <rPr>
        <sz val="12"/>
        <color indexed="10"/>
        <rFont val="標楷體"/>
        <family val="4"/>
        <charset val="136"/>
      </rPr>
      <t>；</t>
    </r>
    <r>
      <rPr>
        <sz val="12"/>
        <color indexed="10"/>
        <rFont val="標楷體"/>
        <family val="4"/>
        <charset val="136"/>
      </rPr>
      <t>F1</t>
    </r>
    <r>
      <rPr>
        <sz val="12"/>
        <color indexed="10"/>
        <rFont val="標楷體"/>
        <family val="4"/>
        <charset val="136"/>
      </rPr>
      <t>至</t>
    </r>
    <r>
      <rPr>
        <sz val="12"/>
        <color indexed="10"/>
        <rFont val="標楷體"/>
        <family val="4"/>
        <charset val="136"/>
      </rPr>
      <t>F6</t>
    </r>
    <r>
      <rPr>
        <sz val="12"/>
        <color indexed="10"/>
        <rFont val="標楷體"/>
        <family val="4"/>
        <charset val="136"/>
      </rPr>
      <t>之</t>
    </r>
    <r>
      <rPr>
        <sz val="12"/>
        <color indexed="10"/>
        <rFont val="標楷體"/>
        <family val="4"/>
        <charset val="136"/>
      </rPr>
      <t>6</t>
    </r>
    <r>
      <rPr>
        <sz val="12"/>
        <color indexed="10"/>
        <rFont val="標楷體"/>
        <family val="4"/>
        <charset val="136"/>
      </rPr>
      <t>項社會福利津貼編列數額合計數，不得低於行政院主計總處設算</t>
    </r>
    <r>
      <rPr>
        <sz val="12"/>
        <color indexed="10"/>
        <rFont val="標楷體"/>
        <family val="4"/>
        <charset val="136"/>
      </rPr>
      <t>6</t>
    </r>
    <r>
      <rPr>
        <sz val="12"/>
        <color indexed="10"/>
        <rFont val="標楷體"/>
        <family val="4"/>
        <charset val="136"/>
      </rPr>
      <t>項社會福利津貼調整經費匡列數</t>
    </r>
    <r>
      <rPr>
        <sz val="12"/>
        <color indexed="8"/>
        <rFont val="標楷體"/>
        <family val="4"/>
        <charset val="136"/>
      </rPr>
      <t>。</t>
    </r>
  </si>
  <si>
    <r>
      <rPr>
        <sz val="12"/>
        <color indexed="8"/>
        <rFont val="標楷體"/>
        <family val="4"/>
        <charset val="136"/>
      </rPr>
      <t>(7)</t>
    </r>
    <r>
      <rPr>
        <sz val="12"/>
        <color indexed="8"/>
        <rFont val="標楷體"/>
        <family val="4"/>
        <charset val="136"/>
      </rPr>
      <t>其他社會救助支出包括辦理低收入戶調查、遊民收容輔導、健保病患住院膳食費補助、災害救助、設立社會救助機構或委託收容安置及其他社會救助業務等。</t>
    </r>
  </si>
  <si>
    <r>
      <rPr>
        <sz val="12"/>
        <color indexed="8"/>
        <rFont val="標楷體"/>
        <family val="4"/>
        <charset val="136"/>
      </rPr>
      <t>(8)</t>
    </r>
    <r>
      <rPr>
        <sz val="12"/>
        <color indexed="8"/>
        <rFont val="標楷體"/>
        <family val="4"/>
        <charset val="136"/>
      </rPr>
      <t>其他兒童及少年福利服務支出包括兒童及少年福利促進委員會、兒童專業人員訓練、發展遲緩兒童早期療育、親職教育諮詢輔導及宣導活動、兒童安置服務、設立公私立托兒所與兒童福利機構、困苦失依少年醫療扶助</t>
    </r>
  </si>
  <si>
    <t xml:space="preserve">   、設立少年福利機構、辦理少年轉向制度、成立兒童及少年性交易防治督導會報、辦理兒童及少年性交易防治教育宣導、陪同偵訊、辦理中輟學生調查、設立關懷中心、辦理緊急收容及短期收容、辦理加害人輔導教育</t>
  </si>
  <si>
    <t xml:space="preserve">   與其他兒童及少年福利業務等。</t>
  </si>
  <si>
    <r>
      <rPr>
        <sz val="12"/>
        <color indexed="8"/>
        <rFont val="標楷體"/>
        <family val="4"/>
        <charset val="136"/>
      </rPr>
      <t>(9)</t>
    </r>
    <r>
      <rPr>
        <sz val="12"/>
        <color indexed="8"/>
        <rFont val="標楷體"/>
        <family val="4"/>
        <charset val="136"/>
      </rPr>
      <t>其他婦女福利服務支出包括辦理婦女福利服務活動、設立婦女福利服務中心與庇護中心、辦理單親及不幸婦女保護扶助、辦理婦女福利工作人員專業訓練及其他婦女福利業務等。</t>
    </r>
  </si>
  <si>
    <r>
      <rPr>
        <sz val="12"/>
        <color indexed="8"/>
        <rFont val="標楷體"/>
        <family val="4"/>
        <charset val="136"/>
      </rPr>
      <t>(10)</t>
    </r>
    <r>
      <rPr>
        <sz val="12"/>
        <color indexed="8"/>
        <rFont val="標楷體"/>
        <family val="4"/>
        <charset val="136"/>
      </rPr>
      <t>其他老人福利服務支出包括設立老人福利促進委員會</t>
    </r>
    <r>
      <rPr>
        <sz val="12"/>
        <color indexed="8"/>
        <rFont val="標楷體"/>
        <family val="4"/>
        <charset val="136"/>
      </rPr>
      <t>(</t>
    </r>
    <r>
      <rPr>
        <sz val="12"/>
        <color indexed="8"/>
        <rFont val="標楷體"/>
        <family val="4"/>
        <charset val="136"/>
      </rPr>
      <t>推動小組</t>
    </r>
    <r>
      <rPr>
        <sz val="12"/>
        <color indexed="8"/>
        <rFont val="標楷體"/>
        <family val="4"/>
        <charset val="136"/>
      </rPr>
      <t>)</t>
    </r>
    <r>
      <rPr>
        <sz val="12"/>
        <color indexed="8"/>
        <rFont val="標楷體"/>
        <family val="4"/>
        <charset val="136"/>
      </rPr>
      <t>、辦理老人福利專業人員訓練、設立老人福利機構、中低收入老人特別照顧津貼、老人居家服務、辦理老人福利服務活動、辦理老人保護、安置、辦理施</t>
    </r>
  </si>
  <si>
    <t xml:space="preserve">    虐者家庭教育與輔導、辦理獨居老人緊急救援服務及其他老人福利業務等。</t>
  </si>
  <si>
    <r>
      <rPr>
        <sz val="12"/>
        <color indexed="8"/>
        <rFont val="標楷體"/>
        <family val="4"/>
        <charset val="136"/>
      </rPr>
      <t>(11)</t>
    </r>
    <r>
      <rPr>
        <sz val="12"/>
        <color indexed="8"/>
        <rFont val="標楷體"/>
        <family val="4"/>
        <charset val="136"/>
      </rPr>
      <t>其他身心障礙福利服務支出包括身心障礙福利專業人員訓練、設立身心障礙者權益保障推動小組、辦理個別化專業服務評估、補助福利團體充實設備辦理福利服務、辦理身心障礙者個人照顧 及家庭支持服務、制定身心障礙者</t>
    </r>
  </si>
  <si>
    <t xml:space="preserve">    生涯轉銜計畫、身心障礙者房屋租金及貸款利息補助、辦理身心障礙者福利服務活動、設立庇護工場、商店、身心障礙福利機構及其他身心障礙福利業務等。</t>
  </si>
  <si>
    <r>
      <rPr>
        <sz val="12"/>
        <color indexed="8"/>
        <rFont val="標楷體"/>
        <family val="4"/>
        <charset val="136"/>
      </rPr>
      <t>(12)</t>
    </r>
    <r>
      <rPr>
        <sz val="12"/>
        <color indexed="8"/>
        <rFont val="標楷體"/>
        <family val="4"/>
        <charset val="136"/>
      </rPr>
      <t>其他家庭暴力及性侵害防治業務支出包括設置防治中心、辦理被害人保護業務、被害人各項補助、設置未成年子女會面交往與交付處所、建立資料庫、辦理防治教育與宣導活動及其他家暴及性侵害防治業務等。</t>
    </r>
  </si>
  <si>
    <r>
      <rPr>
        <sz val="12"/>
        <color indexed="8"/>
        <rFont val="標楷體"/>
        <family val="4"/>
        <charset val="136"/>
      </rPr>
      <t>(13)</t>
    </r>
    <r>
      <rPr>
        <sz val="12"/>
        <color indexed="8"/>
        <rFont val="標楷體"/>
        <family val="4"/>
        <charset val="136"/>
      </rPr>
      <t>可歸類於個別項目者請儘量歸類，如無法明確歸類時再填至</t>
    </r>
    <r>
      <rPr>
        <sz val="12"/>
        <color indexed="8"/>
        <rFont val="標楷體"/>
        <family val="4"/>
        <charset val="136"/>
      </rPr>
      <t>A011</t>
    </r>
    <r>
      <rPr>
        <sz val="12"/>
        <color indexed="8"/>
        <rFont val="標楷體"/>
        <family val="4"/>
        <charset val="136"/>
      </rPr>
      <t>「其他列於社會局主管支出」項目。另辦理計畫項目之約聘僱人員人事費請歸至各該計畫項目內。</t>
    </r>
  </si>
  <si>
    <r>
      <rPr>
        <sz val="12"/>
        <color indexed="8"/>
        <rFont val="標楷體"/>
        <family val="4"/>
        <charset val="136"/>
      </rPr>
      <t>(14)</t>
    </r>
    <r>
      <rPr>
        <sz val="12"/>
        <color indexed="8"/>
        <rFont val="標楷體"/>
        <family val="4"/>
        <charset val="136"/>
      </rPr>
      <t>上述歸類為社會局主管辦理之項目，如同時有由其他單位辦理時（如衛生局、民政局等），請依下列範例填寫方式填寫：</t>
    </r>
  </si>
  <si>
    <t>政事別
（中分類）</t>
  </si>
  <si>
    <r>
      <rPr>
        <sz val="12"/>
        <color indexed="8"/>
        <rFont val="標楷體"/>
        <family val="4"/>
        <charset val="136"/>
      </rPr>
      <t>1.</t>
    </r>
    <r>
      <rPr>
        <sz val="12"/>
        <color indexed="8"/>
        <rFont val="標楷體"/>
        <family val="4"/>
        <charset val="136"/>
      </rPr>
      <t>性侵害防治業務（衛生局）</t>
    </r>
  </si>
  <si>
    <r>
      <rPr>
        <sz val="12"/>
        <color indexed="8"/>
        <rFont val="標楷體"/>
        <family val="4"/>
        <charset val="136"/>
      </rPr>
      <t>2.</t>
    </r>
    <r>
      <rPr>
        <sz val="12"/>
        <color indexed="8"/>
        <rFont val="標楷體"/>
        <family val="4"/>
        <charset val="136"/>
      </rPr>
      <t>社區發展（民政局）</t>
    </r>
  </si>
  <si>
    <t>社區發展支出</t>
  </si>
  <si>
    <t>工作計畫
科目名稱</t>
  </si>
  <si>
    <t>補助事項或用途</t>
  </si>
  <si>
    <t>補助對象</t>
  </si>
  <si>
    <t>主辦機關</t>
  </si>
  <si>
    <t>累計撥付金額</t>
  </si>
  <si>
    <t>有無涉及財物或勞務採購</t>
  </si>
  <si>
    <t>是否為除外規定
之民間團體</t>
  </si>
  <si>
    <t>是</t>
  </si>
  <si>
    <t>否</t>
  </si>
  <si>
    <t>議員姓名</t>
  </si>
  <si>
    <t>合          計</t>
  </si>
  <si>
    <t xml:space="preserve">       (本表為半年報)</t>
  </si>
  <si>
    <t>建議項目及內容</t>
  </si>
  <si>
    <t>建議地點</t>
  </si>
  <si>
    <t>建議金額</t>
  </si>
  <si>
    <t>核定情形</t>
  </si>
  <si>
    <t>核定金額</t>
  </si>
  <si>
    <t>會計室</t>
  </si>
  <si>
    <t>經費支用科目</t>
  </si>
  <si>
    <t>招標方式</t>
  </si>
  <si>
    <t>機關首長</t>
  </si>
  <si>
    <t>得標廠商</t>
  </si>
  <si>
    <t>高雄市政府115年度對議員所提地方建設建議事項處理明細表</t>
    <phoneticPr fontId="17" type="noConversion"/>
  </si>
  <si>
    <t>至115年6月止</t>
    <phoneticPr fontId="17" type="noConversion"/>
  </si>
  <si>
    <t xml:space="preserve">                      (本表為半年報)</t>
  </si>
  <si>
    <t>類別</t>
  </si>
  <si>
    <t>處理方式
(如未涉及採購則毋須填列，如採公開招標，請填列得標廠商)</t>
  </si>
  <si>
    <t>公務預算-
當年度預算</t>
  </si>
  <si>
    <t>基金預算</t>
  </si>
  <si>
    <t>填表注意事項：</t>
  </si>
  <si>
    <t>二、「工作計畫科目名稱」公務預算填至工作計畫；政事型基金填至業務計畫；業權型基金填至損益表(收支餘絀表)3級4碼科目(XX成本
    或XX費用)。</t>
  </si>
  <si>
    <t>三、主辦機關請填機關名稱，附屬單位預算請加註基金名稱【例如，教育局(高雄市教育發展基金)、社會局(高雄市公益彩券盈餘基金)等】。</t>
  </si>
  <si>
    <t>四、表內『是否為除外規定之民間團體』請依中央對直轄市與縣(市)政府計畫及預算考核要點，第五點-(五)-4，所列規定判定。</t>
  </si>
  <si>
    <t>五、金額請四捨五入填至千元，勿以小數點表示。例如：執行金額為20,666元，請於欄位直接填入”21”，勿填20.666，以利主計處彙整。</t>
  </si>
  <si>
    <t>六、補助事項或用途請不要直接寫音響設備、電腦、辦公桌等補助購買項目，應該填寫補助事由、用途。</t>
  </si>
  <si>
    <t>表2</t>
    <phoneticPr fontId="17" type="noConversion"/>
  </si>
  <si>
    <t>高雄市政府115年度對民間團體補(捐)助經費明細表</t>
    <phoneticPr fontId="17" type="noConversion"/>
  </si>
  <si>
    <t>114年度半屏湖濕地環境教育暨經營管理計畫(中央補助，補辦預算)</t>
    <phoneticPr fontId="17" type="noConversion"/>
  </si>
  <si>
    <t>工程企劃業務管理及策略規劃</t>
    <phoneticPr fontId="17" type="noConversion"/>
  </si>
  <si>
    <t>114年度半屏湖濕地環境教育暨經營管理計畫</t>
    <phoneticPr fontId="17" type="noConversion"/>
  </si>
  <si>
    <t>社團法人台灣濕地保護聯盟</t>
    <phoneticPr fontId="17" type="noConversion"/>
  </si>
  <si>
    <r>
      <t>一、本表填報範圍包含公務預算、基金預算於115年度執行「對國內團體之捐助」、「捐助國內團體」明細(保留款於115年度執行亦須填入)。
    各機關填報金額合計應與該用途別科目決算數相符，</t>
    </r>
    <r>
      <rPr>
        <b/>
        <sz val="12"/>
        <color rgb="FFFF0000"/>
        <rFont val="標楷體"/>
        <family val="4"/>
        <charset val="136"/>
      </rPr>
      <t>主計總處將抽查與會計系統、CGSS系統之一致性，並列入一般性考核評分，
    請謹慎填報。</t>
    </r>
    <phoneticPr fontId="17" type="noConversion"/>
  </si>
  <si>
    <t>工務局</t>
    <phoneticPr fontId="17" type="noConversion"/>
  </si>
  <si>
    <t>無</t>
    <phoneticPr fontId="17" type="noConversion"/>
  </si>
  <si>
    <t>公務預算-
114年度保留款</t>
    <phoneticPr fontId="17" type="noConversion"/>
  </si>
  <si>
    <t>方信淵</t>
    <phoneticPr fontId="17" type="noConversion"/>
  </si>
  <si>
    <t>路燈新設：
大埔二街136巷23-1號附近</t>
    <phoneticPr fontId="17" type="noConversion"/>
  </si>
  <si>
    <t>岡山區</t>
  </si>
  <si>
    <t>公共設施養護及改善</t>
    <phoneticPr fontId="17" type="noConversion"/>
  </si>
  <si>
    <t>公開招標</t>
    <phoneticPr fontId="17" type="noConversion"/>
  </si>
  <si>
    <t>台達電子工業股份有限公司</t>
    <phoneticPr fontId="17" type="noConversion"/>
  </si>
  <si>
    <t>江瑞鴻</t>
  </si>
  <si>
    <t>路燈新設：
新祥街215號附近</t>
    <phoneticPr fontId="17" type="noConversion"/>
  </si>
  <si>
    <t>仁武區</t>
  </si>
  <si>
    <t>神通資訊科技股份有限公司</t>
  </si>
  <si>
    <t>吳利成</t>
    <phoneticPr fontId="17" type="noConversion"/>
  </si>
  <si>
    <t>路燈新設：
中里里鹽埕巷18號（座標 22.7161, 120.3666）</t>
    <phoneticPr fontId="17" type="noConversion"/>
  </si>
  <si>
    <t>大社區</t>
  </si>
  <si>
    <t>神通資訊科技股份有限公司</t>
    <phoneticPr fontId="17" type="noConversion"/>
  </si>
  <si>
    <t>李雨庭</t>
    <phoneticPr fontId="17" type="noConversion"/>
  </si>
  <si>
    <t>路燈新設：
江山路45之60號(座標 22.6382, 120.4144 )
光明路三段與巷尾路口附近(琉球168)
三隆路806巷232之1號(座標 22.5975, 120.4144)
光華路216巷60號(路燈編碼:大寮1045)
光明路三段337之1號周邊(座標 22.6196, 120.4121)</t>
    <phoneticPr fontId="17" type="noConversion"/>
  </si>
  <si>
    <t>大寮區</t>
    <phoneticPr fontId="17" type="noConversion"/>
  </si>
  <si>
    <t>路燈新設：
林園區中門里海墘路17巷1號
海墘路46巷附近(22.5061, 120.3670)
工業一路(座標22.5130, 120.4106)
廣應里廣應街95巷132之1號(路燈編碼:廣應397)
港埔一路101號前（座標 22.4952, 120.3802）</t>
    <phoneticPr fontId="17" type="noConversion"/>
  </si>
  <si>
    <t>林園區</t>
    <phoneticPr fontId="17" type="noConversion"/>
  </si>
  <si>
    <t>李喬如</t>
    <phoneticPr fontId="17" type="noConversion"/>
  </si>
  <si>
    <t>路燈新設：
敦和街2巷68弄</t>
    <phoneticPr fontId="17" type="noConversion"/>
  </si>
  <si>
    <t>旗津區</t>
  </si>
  <si>
    <t>李雅芬</t>
    <phoneticPr fontId="17" type="noConversion"/>
  </si>
  <si>
    <t>路燈新設：
廣昌街175巷50弄</t>
    <phoneticPr fontId="17" type="noConversion"/>
  </si>
  <si>
    <t>楠梓區</t>
  </si>
  <si>
    <t>林志誠</t>
    <phoneticPr fontId="17" type="noConversion"/>
  </si>
  <si>
    <t>路燈新設：
大莊路&amp;崗德路口</t>
    <phoneticPr fontId="17" type="noConversion"/>
  </si>
  <si>
    <t>林富寶</t>
    <phoneticPr fontId="17" type="noConversion"/>
  </si>
  <si>
    <t>路燈新設：
瑞山里瑞山一號橋附近(22.897105,120.445037)</t>
    <phoneticPr fontId="17" type="noConversion"/>
  </si>
  <si>
    <t>內門區</t>
    <phoneticPr fontId="23" type="noConversion"/>
  </si>
  <si>
    <t>路燈新設：
小林里南光巷25號</t>
    <phoneticPr fontId="17" type="noConversion"/>
  </si>
  <si>
    <t>甲仙區</t>
  </si>
  <si>
    <t>路燈新設：
月眉里神農橋附近(22.963618,120.556549)
月美里桐竹路208號附近
木梓里往達八煙道路、往內門方向道路
木梓里茄苳巷(高129)</t>
    <phoneticPr fontId="17" type="noConversion"/>
  </si>
  <si>
    <t>杉林區</t>
  </si>
  <si>
    <t>美濃區</t>
  </si>
  <si>
    <t>路燈新設：
大山里大山街(中洲 052~053 中間)
南勝里碧雲寺
南勝里尚和
南勝里得勝巷
竹寮巷路燈【東平710】附近</t>
    <phoneticPr fontId="17" type="noConversion"/>
  </si>
  <si>
    <t>旗山區</t>
  </si>
  <si>
    <t>林義迪</t>
    <phoneticPr fontId="17" type="noConversion"/>
  </si>
  <si>
    <t>路燈新設：
內東里虎頭山9號(內東618附近)</t>
    <phoneticPr fontId="17" type="noConversion"/>
  </si>
  <si>
    <t>內門區</t>
  </si>
  <si>
    <t>路燈新設：
上平里電桿座標(22.982661，120.547814)附近</t>
    <phoneticPr fontId="17" type="noConversion"/>
  </si>
  <si>
    <t>邱于軒</t>
    <phoneticPr fontId="17" type="noConversion"/>
  </si>
  <si>
    <t>路燈新設：
捷西路與中正路口(路燈編號:中興426前方)</t>
    <phoneticPr fontId="17" type="noConversion"/>
  </si>
  <si>
    <t>大寮區</t>
  </si>
  <si>
    <t>路燈新設：
潭頭里中厝橋西側(座標 22.5261, 120.4079)</t>
    <phoneticPr fontId="17" type="noConversion"/>
  </si>
  <si>
    <t>林園區</t>
  </si>
  <si>
    <t>邱俊憲</t>
    <phoneticPr fontId="17" type="noConversion"/>
  </si>
  <si>
    <t>路燈新設：
華美里中正路160巷95號</t>
    <phoneticPr fontId="17" type="noConversion"/>
  </si>
  <si>
    <t>鳥松區</t>
    <phoneticPr fontId="17" type="noConversion"/>
  </si>
  <si>
    <t>陳善慧</t>
    <phoneticPr fontId="17" type="noConversion"/>
  </si>
  <si>
    <t>路燈新設：
軍校路與右昌街口
加宏路與加宏路117巷</t>
    <phoneticPr fontId="17" type="noConversion"/>
  </si>
  <si>
    <t>曾麗燕</t>
    <phoneticPr fontId="17" type="noConversion"/>
  </si>
  <si>
    <t>路燈新設：
鹽埕巷24之6號巷子附近(路燈編號:中里368)</t>
    <phoneticPr fontId="17" type="noConversion"/>
  </si>
  <si>
    <t>路燈新設：
佛公國小后安路側
佛公國小新生路側</t>
    <phoneticPr fontId="17" type="noConversion"/>
  </si>
  <si>
    <t>前鎮區</t>
  </si>
  <si>
    <t>黃天煌</t>
    <phoneticPr fontId="17" type="noConversion"/>
  </si>
  <si>
    <t>路燈新設：
上寮路146-110號前（座標 22.6028, 120.4197）
拷潭里保福路207號工廠後方巷道（座標 22.5838, 120.3931）</t>
    <phoneticPr fontId="17" type="noConversion"/>
  </si>
  <si>
    <t>黃秋媖</t>
    <phoneticPr fontId="17" type="noConversion"/>
  </si>
  <si>
    <t>路燈新設：
成功路91巷</t>
    <phoneticPr fontId="17" type="noConversion"/>
  </si>
  <si>
    <t>岡山區</t>
    <phoneticPr fontId="17" type="noConversion"/>
  </si>
  <si>
    <t>黃飛鳳</t>
    <phoneticPr fontId="17" type="noConversion"/>
  </si>
  <si>
    <t>路燈新設：
北平路(路燈編號 華美135)</t>
    <phoneticPr fontId="17" type="noConversion"/>
  </si>
  <si>
    <t>黃紹庭</t>
    <phoneticPr fontId="17" type="noConversion"/>
  </si>
  <si>
    <t>路燈新設、遮光罩安裝：
永泰路84巷25號附近</t>
    <phoneticPr fontId="17" type="noConversion"/>
  </si>
  <si>
    <t>苓雅區</t>
    <phoneticPr fontId="17" type="noConversion"/>
  </si>
  <si>
    <t>蔡武宏
曾麗燕</t>
    <phoneticPr fontId="17" type="noConversion"/>
  </si>
  <si>
    <t>路燈新設：
二聖一路110號旁巷道</t>
    <phoneticPr fontId="17" type="noConversion"/>
  </si>
  <si>
    <t>前鎮區</t>
    <phoneticPr fontId="17" type="noConversion"/>
  </si>
  <si>
    <t>蔡金晏</t>
    <phoneticPr fontId="17" type="noConversion"/>
  </si>
  <si>
    <t>路燈新設：
鼓山三路68巷</t>
    <phoneticPr fontId="17" type="noConversion"/>
  </si>
  <si>
    <t>鼓山區</t>
    <phoneticPr fontId="17" type="noConversion"/>
  </si>
  <si>
    <t>鄭光峰</t>
    <phoneticPr fontId="17" type="noConversion"/>
  </si>
  <si>
    <t>路燈新設、遷移：
鎮東一街406巷6弄3之1號旁
國華一街</t>
    <phoneticPr fontId="17" type="noConversion"/>
  </si>
  <si>
    <t>鍾易仲</t>
    <phoneticPr fontId="17" type="noConversion"/>
  </si>
  <si>
    <t>路燈新設：
鳥松里大同路19號附近</t>
    <phoneticPr fontId="17" type="noConversion"/>
  </si>
  <si>
    <t>簡煥宗</t>
    <phoneticPr fontId="17" type="noConversion"/>
  </si>
  <si>
    <t>路燈新設：
平和里迪化街</t>
    <phoneticPr fontId="17" type="noConversion"/>
  </si>
  <si>
    <t>鼓山區</t>
  </si>
  <si>
    <t>宋立彬</t>
    <phoneticPr fontId="17" type="noConversion"/>
  </si>
  <si>
    <t>梓官區</t>
    <phoneticPr fontId="17" type="noConversion"/>
  </si>
  <si>
    <t>最有利標</t>
    <phoneticPr fontId="17" type="noConversion"/>
  </si>
  <si>
    <t>莛驊企業有限公司</t>
    <phoneticPr fontId="17" type="noConversion"/>
  </si>
  <si>
    <t>路燈遷移:彌陀區過港路18號前</t>
    <phoneticPr fontId="17" type="noConversion"/>
  </si>
  <si>
    <t>彌陀區</t>
    <phoneticPr fontId="17" type="noConversion"/>
  </si>
  <si>
    <t>路燈拆除:燕巢區煊龍大聖院道路旁(編碼尖山835)</t>
    <phoneticPr fontId="17" type="noConversion"/>
  </si>
  <si>
    <t>燕巢區</t>
    <phoneticPr fontId="17" type="noConversion"/>
  </si>
  <si>
    <t>路燈遷移:橋頭區橋南里(編碼橋南012)</t>
    <phoneticPr fontId="17" type="noConversion"/>
  </si>
  <si>
    <t>橋頭區</t>
    <phoneticPr fontId="17" type="noConversion"/>
  </si>
  <si>
    <t>更換燈桿:岡山區大仁北路125號</t>
    <phoneticPr fontId="17" type="noConversion"/>
  </si>
  <si>
    <t>路燈遷移:岡山區大莊路296巷58號前</t>
    <phoneticPr fontId="17" type="noConversion"/>
  </si>
  <si>
    <t>路燈遷移:梓官區大舍南路103-1號前</t>
    <phoneticPr fontId="17" type="noConversion"/>
  </si>
  <si>
    <t>路燈遷移:橋頭區德松里(編號德松111)</t>
    <phoneticPr fontId="17" type="noConversion"/>
  </si>
  <si>
    <t>黃明太</t>
    <phoneticPr fontId="17" type="noConversion"/>
  </si>
  <si>
    <t>路燈遷移:路竹區大同路527巷21前</t>
    <phoneticPr fontId="17" type="noConversion"/>
  </si>
  <si>
    <t>路竹區</t>
    <phoneticPr fontId="17" type="noConversion"/>
  </si>
  <si>
    <t>路燈遷移:茄萣區公園路129號前</t>
    <phoneticPr fontId="17" type="noConversion"/>
  </si>
  <si>
    <t>茄萣區</t>
    <phoneticPr fontId="17" type="noConversion"/>
  </si>
  <si>
    <t>路燈遷移:橋頭區成功北路(編碼筆秀229、筆秀230)</t>
    <phoneticPr fontId="17" type="noConversion"/>
  </si>
  <si>
    <t>廢棄電桿移除:彌陀區進學路兩側</t>
    <phoneticPr fontId="17" type="noConversion"/>
  </si>
  <si>
    <t>李亞築</t>
    <phoneticPr fontId="17" type="noConversion"/>
  </si>
  <si>
    <t>路燈遷移:阿蓮區民權路120巷11弄77號</t>
    <phoneticPr fontId="17" type="noConversion"/>
  </si>
  <si>
    <t>阿蓮區</t>
    <phoneticPr fontId="17" type="noConversion"/>
  </si>
  <si>
    <t>路燈遷移:路竹區仁愛路92號(編碼社中083)</t>
    <phoneticPr fontId="17" type="noConversion"/>
  </si>
  <si>
    <t>路燈遷移:阿蓮區民權路120巷11弄(編碼和蓮077、和蓮078)</t>
    <phoneticPr fontId="17" type="noConversion"/>
  </si>
  <si>
    <t>陳明澤</t>
    <phoneticPr fontId="17" type="noConversion"/>
  </si>
  <si>
    <t>湖內區</t>
    <phoneticPr fontId="17" type="noConversion"/>
  </si>
  <si>
    <t>路燈遷移:湖內區福安路27巷</t>
    <phoneticPr fontId="17" type="noConversion"/>
  </si>
  <si>
    <t>更換LED燈具:燕巢區尖山里(編碼尖山016)</t>
    <phoneticPr fontId="17" type="noConversion"/>
  </si>
  <si>
    <t>湖內區常青亭綠地為避免樹木竄根至民宅，安裝擋根板。</t>
    <phoneticPr fontId="17" type="noConversion"/>
  </si>
  <si>
    <t>經公開評選或公開徵求之限制性招標</t>
    <phoneticPr fontId="17" type="noConversion"/>
  </si>
  <si>
    <t>鼎桓土木工程有限公司</t>
    <phoneticPr fontId="17" type="noConversion"/>
  </si>
  <si>
    <t>路竹公園</t>
    <phoneticPr fontId="17" type="noConversion"/>
  </si>
  <si>
    <t>岡山區崗德路花台破損整體改善案。</t>
    <phoneticPr fontId="17" type="noConversion"/>
  </si>
  <si>
    <t>岡山區崗德路</t>
    <phoneticPr fontId="17" type="noConversion"/>
  </si>
  <si>
    <t>黑板樹竄根使道路鋪面隆起，1移除、1斷根</t>
    <phoneticPr fontId="17" type="noConversion"/>
  </si>
  <si>
    <t>岡山區大德一路141號</t>
    <phoneticPr fontId="17" type="noConversion"/>
  </si>
  <si>
    <t>澳霸有限公司</t>
    <phoneticPr fontId="17" type="noConversion"/>
  </si>
  <si>
    <t>3株路樹緊鄰民宅須修剪、1株路樹牴觸電線移置</t>
    <phoneticPr fontId="17" type="noConversion"/>
  </si>
  <si>
    <t>陸淑美</t>
    <phoneticPr fontId="17" type="noConversion"/>
  </si>
  <si>
    <t>小葉欖仁堵塞水溝，遷移4株</t>
    <phoneticPr fontId="17" type="noConversion"/>
  </si>
  <si>
    <t>岡山區阿公店路二段35-1號</t>
    <phoneticPr fontId="17" type="noConversion"/>
  </si>
  <si>
    <t>路樹竄根人行道不平，7棵路樹須作斷根，3棵路樹移除</t>
    <phoneticPr fontId="17" type="noConversion"/>
  </si>
  <si>
    <t>岡山區柳橋西路37之3號</t>
    <phoneticPr fontId="17" type="noConversion"/>
  </si>
  <si>
    <t>路樹竄根人行道不平，需路樹斷根5株</t>
    <phoneticPr fontId="17" type="noConversion"/>
  </si>
  <si>
    <t>橋頭區橋新一路上(近成功南路口)</t>
    <phoneticPr fontId="17" type="noConversion"/>
  </si>
  <si>
    <t>泳金企業有限公司</t>
    <phoneticPr fontId="17" type="noConversion"/>
  </si>
  <si>
    <t>行道樹遮蔽用戶車道，遷移1株</t>
    <phoneticPr fontId="17" type="noConversion"/>
  </si>
  <si>
    <t>橋頭區甲樹路1205號旁</t>
    <phoneticPr fontId="17" type="noConversion"/>
  </si>
  <si>
    <t>橋頭區橋新環路685號前</t>
    <phoneticPr fontId="17" type="noConversion"/>
  </si>
  <si>
    <t>路樹竄根移置1株+紅磚移除18公尺</t>
    <phoneticPr fontId="17" type="noConversion"/>
  </si>
  <si>
    <t>橋頭區橋新六路</t>
    <phoneticPr fontId="17" type="noConversion"/>
  </si>
  <si>
    <t>張漢忠</t>
    <phoneticPr fontId="17" type="noConversion"/>
  </si>
  <si>
    <t>路樹竄根移置1株</t>
    <phoneticPr fontId="17" type="noConversion"/>
  </si>
  <si>
    <t>橋頭區永吉一巷39號</t>
    <phoneticPr fontId="17" type="noConversion"/>
  </si>
  <si>
    <t>邱志偉</t>
    <phoneticPr fontId="17" type="noConversion"/>
  </si>
  <si>
    <t>林西路雜樹移除、補植台灣欒樹，林頭路兩側黑板樹竄根改善</t>
    <phoneticPr fontId="17" type="noConversion"/>
  </si>
  <si>
    <t>橋頭區林西路、林頭路</t>
    <phoneticPr fontId="17" type="noConversion"/>
  </si>
  <si>
    <t>路樹竄根使人行道鋪面不平，遷移2株</t>
    <phoneticPr fontId="17" type="noConversion"/>
  </si>
  <si>
    <t>陳明澤</t>
  </si>
  <si>
    <t>湖內區湖中路及保生路口及中華街口</t>
  </si>
  <si>
    <t>黃明太</t>
  </si>
  <si>
    <t>湖內區民族街245號及寧靖街101號</t>
  </si>
  <si>
    <t>湖內區中山路二與湖中路口</t>
  </si>
  <si>
    <t>黃秋媖</t>
  </si>
  <si>
    <t>梓官區中正路75號</t>
  </si>
  <si>
    <t>采葉園藝有限公司</t>
    <phoneticPr fontId="17" type="noConversion"/>
  </si>
  <si>
    <t>湖內區民族街229及235-1號</t>
  </si>
  <si>
    <t>路竹區復興路及民族路</t>
  </si>
  <si>
    <t>邱志偉</t>
  </si>
  <si>
    <t>彌陀區鹽埕大路</t>
  </si>
  <si>
    <t>湖中路及福生二街口</t>
  </si>
  <si>
    <t>梓官區廣澤路與中正路口</t>
  </si>
  <si>
    <t>路竹區民權路96巷</t>
  </si>
  <si>
    <t>陸淑美</t>
  </si>
  <si>
    <t>岡山區阿公店溪園道</t>
  </si>
  <si>
    <t>阡翔營造有限公司</t>
    <phoneticPr fontId="17" type="noConversion"/>
  </si>
  <si>
    <t>林志誠</t>
  </si>
  <si>
    <t>岡山區崗德路</t>
  </si>
  <si>
    <t>方信淵</t>
  </si>
  <si>
    <t>岡山區富貴公園</t>
  </si>
  <si>
    <t>張漢忠</t>
  </si>
  <si>
    <t>岡山區夢想飛翔公園</t>
  </si>
  <si>
    <t>橋頭區公兒十公園</t>
  </si>
  <si>
    <t>橋頭區三角公園</t>
  </si>
  <si>
    <t>梓官區信蚵公園</t>
  </si>
  <si>
    <t>梓官區三角公園</t>
  </si>
  <si>
    <t>路竹區建國公園</t>
  </si>
  <si>
    <t>湖內區公三公園</t>
  </si>
  <si>
    <t>湖內區湖東公園</t>
  </si>
  <si>
    <t>湖內區翡翠公園</t>
  </si>
  <si>
    <t>林園區
孟駿公園</t>
    <phoneticPr fontId="17" type="noConversion"/>
  </si>
  <si>
    <t>大宬營造有限公司</t>
    <phoneticPr fontId="17" type="noConversion"/>
  </si>
  <si>
    <t>公共設施養護-公共設施養護及改善-獎補助費</t>
  </si>
  <si>
    <t>114年度茄萣濕地生態保育與監測暨棲地維護管理計畫</t>
    <phoneticPr fontId="17" type="noConversion"/>
  </si>
  <si>
    <t>高雄市茄萣區觀光發展協會</t>
    <phoneticPr fontId="17" type="noConversion"/>
  </si>
  <si>
    <t>高雄市政府工務局公園處</t>
  </si>
  <si>
    <t>是</t>
    <phoneticPr fontId="17" type="noConversion"/>
  </si>
  <si>
    <t>114年度援中港濕地經營管理暨民眾參與管理計畫</t>
    <phoneticPr fontId="17" type="noConversion"/>
  </si>
  <si>
    <t>114年度高雄市林園海洋濕地公園生態調查監測與環境教育推廣計畫</t>
    <phoneticPr fontId="17" type="noConversion"/>
  </si>
  <si>
    <t>高雄市林園區林園愛鄉協會</t>
  </si>
  <si>
    <t>填表人</t>
    <phoneticPr fontId="17" type="noConversion"/>
  </si>
  <si>
    <t>高雄市林園區林園愛鄉協會</t>
    <phoneticPr fontId="17" type="noConversion"/>
  </si>
  <si>
    <t>中央安全島灌木移除</t>
    <phoneticPr fontId="17" type="noConversion"/>
  </si>
  <si>
    <t>樹木竄根移除</t>
    <phoneticPr fontId="17" type="noConversion"/>
  </si>
  <si>
    <t>更換樹種</t>
    <phoneticPr fontId="17" type="noConversion"/>
  </si>
  <si>
    <t>樹木修剪</t>
    <phoneticPr fontId="17" type="noConversion"/>
  </si>
  <si>
    <t>竄根及枯萎路樹移除</t>
    <phoneticPr fontId="17" type="noConversion"/>
  </si>
  <si>
    <t>竄根移除</t>
    <phoneticPr fontId="17" type="noConversion"/>
  </si>
  <si>
    <t>座椅損壞修繕、欄杆修繕、步道高低差修補</t>
    <phoneticPr fontId="17" type="noConversion"/>
  </si>
  <si>
    <t>道路沿線花台打除</t>
    <phoneticPr fontId="17" type="noConversion"/>
  </si>
  <si>
    <t>禁止停車告示牌面更新</t>
    <phoneticPr fontId="17" type="noConversion"/>
  </si>
  <si>
    <t>沙坑補沙、遮陽布補回</t>
    <phoneticPr fontId="17" type="noConversion"/>
  </si>
  <si>
    <t>橋頭公兒十:設立告示牌一面</t>
    <phoneticPr fontId="17" type="noConversion"/>
  </si>
  <si>
    <t>新設鞦韆二座、地墊及座椅</t>
    <phoneticPr fontId="17" type="noConversion"/>
  </si>
  <si>
    <t>設置公園椅二座</t>
    <phoneticPr fontId="17" type="noConversion"/>
  </si>
  <si>
    <t>單槓高度調正</t>
    <phoneticPr fontId="17" type="noConversion"/>
  </si>
  <si>
    <t>座椅修繕、更換既有遊具及體健設施及增設遮陽棚</t>
    <phoneticPr fontId="17" type="noConversion"/>
  </si>
  <si>
    <t>地下破管及土壤流失處理</t>
    <phoneticPr fontId="17" type="noConversion"/>
  </si>
  <si>
    <t>公園基地內排水設施維修、研議體健設施設置空間及品項</t>
    <phoneticPr fontId="17" type="noConversion"/>
  </si>
  <si>
    <t>公園周邊步道修繕、體健設施告示牌貼紙更新、遊具更換、增設單槓等設施</t>
    <phoneticPr fontId="17" type="noConversion"/>
  </si>
  <si>
    <t>公園椅置換及新設、研議體健設施設置空間及品項、研議增加兒童遊戲場遊具</t>
    <phoneticPr fontId="17" type="noConversion"/>
  </si>
  <si>
    <t>林園區孟駿公園規劃及改善</t>
    <phoneticPr fontId="17" type="noConversion"/>
  </si>
  <si>
    <t>水泥混凝土鋪面刨鋪</t>
    <phoneticPr fontId="17" type="noConversion"/>
  </si>
  <si>
    <t>彌陀區文安路北東巷</t>
    <phoneticPr fontId="17" type="noConversion"/>
  </si>
  <si>
    <t>基層建設-小型工程</t>
    <phoneticPr fontId="17" type="noConversion"/>
  </si>
  <si>
    <t>彌陀區公所</t>
    <phoneticPr fontId="17" type="noConversion"/>
  </si>
  <si>
    <t>關聖土木包工業</t>
    <phoneticPr fontId="17" type="noConversion"/>
  </si>
  <si>
    <t>梓信里民權街146巷1弄巷道路面改善工程</t>
    <phoneticPr fontId="17" type="noConversion"/>
  </si>
  <si>
    <t>招標中</t>
    <phoneticPr fontId="17" type="noConversion"/>
  </si>
  <si>
    <t>梓和里和平路258巷損壞路面改善工程</t>
    <phoneticPr fontId="17" type="noConversion"/>
  </si>
  <si>
    <t>大舍東路公厝巷8-3號前損壞路面改善工程</t>
    <phoneticPr fontId="17" type="noConversion"/>
  </si>
  <si>
    <t>聖公巷損壞路面改善續期工程</t>
    <phoneticPr fontId="17" type="noConversion"/>
  </si>
  <si>
    <t>赤崁東路235巷1~35號損壞路面改善工程</t>
    <phoneticPr fontId="17" type="noConversion"/>
  </si>
  <si>
    <t>梓官區赤東里赤崁南路自立巷損壞路面改善工程</t>
    <phoneticPr fontId="17" type="noConversion"/>
  </si>
  <si>
    <t>和平路260-3號前巷道路面改善工程</t>
    <phoneticPr fontId="17" type="noConversion"/>
  </si>
  <si>
    <t>光明路92巷損壞路面改善一期工程</t>
    <phoneticPr fontId="17" type="noConversion"/>
  </si>
  <si>
    <t>赤崁東路267巷損壞路面改善續期工程</t>
    <phoneticPr fontId="17" type="noConversion"/>
  </si>
  <si>
    <t>赤崁東路267巷</t>
    <phoneticPr fontId="17" type="noConversion"/>
  </si>
  <si>
    <t>大舍北路112巷8弄前損壞路面改善工程</t>
    <phoneticPr fontId="17" type="noConversion"/>
  </si>
  <si>
    <t>大舍北路112巷8弄</t>
    <phoneticPr fontId="17" type="noConversion"/>
  </si>
  <si>
    <t>瀝青混凝土鋪面刨鋪</t>
    <phoneticPr fontId="17" type="noConversion"/>
  </si>
  <si>
    <t>主辦機關:民政局
執行機關:美濃區公所</t>
    <phoneticPr fontId="17" type="noConversion"/>
  </si>
  <si>
    <t>汝南營造有限公司</t>
    <phoneticPr fontId="17" type="noConversion"/>
  </si>
  <si>
    <t>美濃區公所</t>
    <phoneticPr fontId="17" type="noConversion"/>
  </si>
  <si>
    <t>益晟土木包工業</t>
    <phoneticPr fontId="17" type="noConversion"/>
  </si>
  <si>
    <t>朱信強</t>
    <phoneticPr fontId="17" type="noConversion"/>
  </si>
  <si>
    <t>梓官區民權街146巷1弄</t>
    <phoneticPr fontId="17" type="noConversion"/>
  </si>
  <si>
    <t>梓官區和平路258巷</t>
    <phoneticPr fontId="17" type="noConversion"/>
  </si>
  <si>
    <t>梓官區大舍東路公厝巷</t>
    <phoneticPr fontId="17" type="noConversion"/>
  </si>
  <si>
    <t>梓官區聖公巷</t>
    <phoneticPr fontId="17" type="noConversion"/>
  </si>
  <si>
    <t>梓官區通安路58巷</t>
    <phoneticPr fontId="17" type="noConversion"/>
  </si>
  <si>
    <t>梓官區公所</t>
    <phoneticPr fontId="17" type="noConversion"/>
  </si>
  <si>
    <t>基層建設-小型工程</t>
  </si>
  <si>
    <t>梓官區赤崁東路235巷</t>
    <phoneticPr fontId="17" type="noConversion"/>
  </si>
  <si>
    <t>梓官區赤崁南路自立巷</t>
    <phoneticPr fontId="17" type="noConversion"/>
  </si>
  <si>
    <t>梓官區和平路260-3號前巷道</t>
    <phoneticPr fontId="17" type="noConversion"/>
  </si>
  <si>
    <t>梓官區光明路92巷</t>
    <phoneticPr fontId="17" type="noConversion"/>
  </si>
  <si>
    <t>美濃區中圳里</t>
    <phoneticPr fontId="17" type="noConversion"/>
  </si>
  <si>
    <t>美濃區吉洋里</t>
    <phoneticPr fontId="17" type="noConversion"/>
  </si>
  <si>
    <t>美濃區福安里</t>
    <phoneticPr fontId="17" type="noConversion"/>
  </si>
  <si>
    <t>美濃區獅山里</t>
    <phoneticPr fontId="17" type="noConversion"/>
  </si>
  <si>
    <t>湖內區常青亭綠地</t>
    <phoneticPr fontId="17" type="noConversion"/>
  </si>
  <si>
    <t>路燈新設：
中正路三段6巷口&amp;上清街</t>
    <phoneticPr fontId="17" type="noConversion"/>
  </si>
  <si>
    <t>公園處</t>
    <phoneticPr fontId="17" type="noConversion"/>
  </si>
  <si>
    <t>通安路58巷損壞路面改善</t>
    <phoneticPr fontId="17" type="noConversion"/>
  </si>
  <si>
    <t>鳥松區、大樹區</t>
    <phoneticPr fontId="17" type="noConversion"/>
  </si>
  <si>
    <t>路燈復位:梓官區光明路92巷8號前</t>
    <phoneticPr fontId="17" type="noConversion"/>
  </si>
  <si>
    <t>岡山區自由巷與重義街交叉口</t>
    <phoneticPr fontId="17" type="noConversion"/>
  </si>
  <si>
    <t>消防栓與路樹過近，遷移1株</t>
    <phoneticPr fontId="17" type="noConversion"/>
  </si>
  <si>
    <t>路竹公園部分樹種修剪及步道旁草皮空闊，建議新植四棵喬木。</t>
    <phoneticPr fontId="17" type="noConversion"/>
  </si>
  <si>
    <t>橋頭區成功路86旁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</si>
</sst>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 #,##0.00\ ;\-#,##0.00\ ;\-00\ ;\ @\ "/>
    <numFmt numFmtId="177" formatCode="\ #,##0.00\ ;\-#,##0.00\ ;\-#\ ;\ @\ "/>
    <numFmt numFmtId="178" formatCode="\ * #,##0\ ;\-* #,##0\ ;\ * &quot;- &quot;;\ @\ "/>
    <numFmt numFmtId="179" formatCode="\ 0\ ;\-0\ ;\-00\ ;\ @\ "/>
    <numFmt numFmtId="180" formatCode="#,##0.00&quot; &quot;;&quot;-&quot;#,##0.00&quot; &quot;;&quot;-&quot;00&quot; &quot;;@&quot; &quot;"/>
    <numFmt numFmtId="181" formatCode="0&quot; &quot;;&quot;-&quot;0&quot; &quot;;&quot;-&quot;00&quot; &quot;;@&quot; &quot;"/>
    <numFmt numFmtId="182" formatCode="#,##0&quot; &quot;;[Red]&quot;(&quot;#,##0&quot;)&quot;"/>
    <numFmt numFmtId="183" formatCode="\ #,##0\ ;\-#,##0\ ;\-00\ ;\ @\ "/>
  </numFmts>
  <fonts count="28">
    <font>
      <sz val="12"/>
      <color indexed="8"/>
      <name val="新細明體"/>
      <family val="1"/>
      <charset val="136"/>
    </font>
    <font>
      <sz val="12"/>
      <color indexed="8"/>
      <name val="標楷體1"/>
      <family val="1"/>
      <charset val="136"/>
    </font>
    <font>
      <b/>
      <sz val="18"/>
      <color indexed="8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color indexed="10"/>
      <name val="標楷體"/>
      <family val="4"/>
      <charset val="136"/>
    </font>
    <font>
      <u/>
      <sz val="12"/>
      <color indexed="8"/>
      <name val="標楷體"/>
      <family val="4"/>
      <charset val="136"/>
    </font>
    <font>
      <b/>
      <sz val="9"/>
      <color indexed="8"/>
      <name val="Tahoma"/>
      <family val="2"/>
      <charset val="136"/>
    </font>
    <font>
      <sz val="9"/>
      <color indexed="8"/>
      <name val="Tahoma"/>
      <family val="2"/>
      <charset val="136"/>
    </font>
    <font>
      <sz val="9"/>
      <color indexed="8"/>
      <name val="細明體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4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47"/>
      </patternFill>
    </fill>
    <fill>
      <patternFill patternType="solid">
        <fgColor indexed="47"/>
        <bgColor indexed="26"/>
      </patternFill>
    </fill>
    <fill>
      <patternFill patternType="solid">
        <fgColor indexed="42"/>
        <bgColor indexed="47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18" fillId="0" borderId="0" applyNumberFormat="0" applyFont="0" applyBorder="0" applyProtection="0">
      <alignment vertical="center"/>
    </xf>
    <xf numFmtId="0" fontId="18" fillId="0" borderId="0" applyNumberFormat="0" applyFont="0" applyBorder="0" applyProtection="0"/>
    <xf numFmtId="0" fontId="16" fillId="0" borderId="0" applyBorder="0" applyProtection="0">
      <alignment vertical="center"/>
    </xf>
    <xf numFmtId="0" fontId="16" fillId="0" borderId="0" applyBorder="0" applyProtection="0"/>
    <xf numFmtId="176" fontId="16" fillId="0" borderId="0" applyBorder="0" applyProtection="0"/>
    <xf numFmtId="180" fontId="18" fillId="0" borderId="0" applyFont="0" applyBorder="0" applyProtection="0">
      <alignment vertical="center"/>
    </xf>
    <xf numFmtId="177" fontId="16" fillId="0" borderId="0" applyBorder="0" applyProtection="0"/>
  </cellStyleXfs>
  <cellXfs count="116">
    <xf numFmtId="0" fontId="0" fillId="0" borderId="0" xfId="0"/>
    <xf numFmtId="0" fontId="1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4" fillId="2" borderId="1" xfId="4" applyFont="1" applyFill="1" applyBorder="1" applyAlignment="1">
      <alignment horizontal="left" vertical="center"/>
    </xf>
    <xf numFmtId="178" fontId="5" fillId="2" borderId="1" xfId="5" applyNumberFormat="1" applyFont="1" applyFill="1" applyBorder="1" applyAlignment="1">
      <alignment horizontal="right" vertical="center"/>
    </xf>
    <xf numFmtId="0" fontId="4" fillId="3" borderId="1" xfId="4" applyFont="1" applyFill="1" applyBorder="1" applyAlignment="1">
      <alignment vertical="center"/>
    </xf>
    <xf numFmtId="178" fontId="5" fillId="3" borderId="1" xfId="5" applyNumberFormat="1" applyFont="1" applyFill="1" applyBorder="1" applyAlignment="1">
      <alignment horizontal="right" vertical="center"/>
    </xf>
    <xf numFmtId="0" fontId="5" fillId="4" borderId="1" xfId="4" applyFont="1" applyFill="1" applyBorder="1" applyAlignment="1">
      <alignment vertical="center"/>
    </xf>
    <xf numFmtId="0" fontId="4" fillId="4" borderId="1" xfId="4" applyFont="1" applyFill="1" applyBorder="1" applyAlignment="1">
      <alignment horizontal="left" vertical="center"/>
    </xf>
    <xf numFmtId="178" fontId="5" fillId="4" borderId="1" xfId="5" applyNumberFormat="1" applyFont="1" applyFill="1" applyBorder="1" applyAlignment="1">
      <alignment horizontal="right" vertical="center"/>
    </xf>
    <xf numFmtId="0" fontId="1" fillId="0" borderId="1" xfId="4" applyFont="1" applyBorder="1" applyAlignment="1">
      <alignment vertical="center"/>
    </xf>
    <xf numFmtId="0" fontId="10" fillId="0" borderId="1" xfId="4" applyFont="1" applyBorder="1" applyAlignment="1">
      <alignment horizontal="left" vertical="center"/>
    </xf>
    <xf numFmtId="178" fontId="5" fillId="0" borderId="1" xfId="5" applyNumberFormat="1" applyFont="1" applyBorder="1" applyAlignment="1">
      <alignment horizontal="right" vertical="center"/>
    </xf>
    <xf numFmtId="178" fontId="11" fillId="0" borderId="1" xfId="5" applyNumberFormat="1" applyFont="1" applyBorder="1" applyAlignment="1">
      <alignment horizontal="right" vertical="center"/>
    </xf>
    <xf numFmtId="0" fontId="4" fillId="0" borderId="1" xfId="4" applyFont="1" applyBorder="1" applyAlignment="1">
      <alignment horizontal="left" vertical="center"/>
    </xf>
    <xf numFmtId="0" fontId="4" fillId="0" borderId="1" xfId="4" applyFont="1" applyBorder="1" applyAlignment="1">
      <alignment horizontal="left" vertical="center" wrapText="1"/>
    </xf>
    <xf numFmtId="0" fontId="4" fillId="4" borderId="1" xfId="4" applyFont="1" applyFill="1" applyBorder="1" applyAlignment="1">
      <alignment horizontal="left" vertical="center" wrapText="1"/>
    </xf>
    <xf numFmtId="0" fontId="10" fillId="0" borderId="1" xfId="4" applyFont="1" applyBorder="1" applyAlignment="1">
      <alignment horizontal="left" vertical="center" wrapText="1"/>
    </xf>
    <xf numFmtId="178" fontId="5" fillId="0" borderId="1" xfId="5" applyNumberFormat="1" applyFont="1" applyBorder="1" applyAlignment="1">
      <alignment horizontal="center" vertical="center"/>
    </xf>
    <xf numFmtId="0" fontId="5" fillId="0" borderId="1" xfId="4" applyFont="1" applyBorder="1" applyAlignment="1">
      <alignment horizontal="left" vertical="center" wrapText="1"/>
    </xf>
    <xf numFmtId="0" fontId="5" fillId="0" borderId="1" xfId="4" applyFont="1" applyBorder="1" applyAlignment="1">
      <alignment vertical="center"/>
    </xf>
    <xf numFmtId="0" fontId="5" fillId="0" borderId="1" xfId="4" applyFont="1" applyBorder="1" applyAlignment="1">
      <alignment horizontal="left" vertical="center"/>
    </xf>
    <xf numFmtId="178" fontId="5" fillId="0" borderId="1" xfId="5" applyNumberFormat="1" applyFont="1" applyBorder="1"/>
    <xf numFmtId="0" fontId="5" fillId="5" borderId="1" xfId="4" applyFont="1" applyFill="1" applyBorder="1" applyAlignment="1">
      <alignment vertical="center"/>
    </xf>
    <xf numFmtId="0" fontId="5" fillId="5" borderId="1" xfId="4" applyFont="1" applyFill="1" applyBorder="1" applyAlignment="1">
      <alignment horizontal="left" vertical="center"/>
    </xf>
    <xf numFmtId="178" fontId="4" fillId="0" borderId="1" xfId="5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4" applyFont="1" applyAlignment="1">
      <alignment horizontal="left" vertical="center"/>
    </xf>
    <xf numFmtId="0" fontId="5" fillId="0" borderId="0" xfId="4" applyFont="1" applyAlignment="1">
      <alignment horizontal="left" vertical="center" indent="3"/>
    </xf>
    <xf numFmtId="0" fontId="4" fillId="0" borderId="0" xfId="4" applyFont="1" applyAlignment="1">
      <alignment horizontal="left" vertical="center" indent="3"/>
    </xf>
    <xf numFmtId="0" fontId="1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 indent="1"/>
    </xf>
    <xf numFmtId="3" fontId="1" fillId="0" borderId="1" xfId="5" applyNumberFormat="1" applyFont="1" applyBorder="1" applyAlignment="1">
      <alignment vertical="center"/>
    </xf>
    <xf numFmtId="0" fontId="5" fillId="0" borderId="1" xfId="4" applyFont="1" applyBorder="1" applyAlignment="1">
      <alignment horizontal="left" vertical="center" indent="2"/>
    </xf>
    <xf numFmtId="179" fontId="1" fillId="0" borderId="1" xfId="5" applyNumberFormat="1" applyFont="1" applyBorder="1" applyAlignment="1">
      <alignment vertical="center"/>
    </xf>
    <xf numFmtId="0" fontId="20" fillId="0" borderId="0" xfId="1" applyFont="1" applyAlignment="1">
      <alignment horizontal="left" vertical="center"/>
    </xf>
    <xf numFmtId="0" fontId="21" fillId="0" borderId="0" xfId="1" applyFont="1" applyAlignment="1">
      <alignment vertical="center" wrapText="1"/>
    </xf>
    <xf numFmtId="0" fontId="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0" fillId="0" borderId="5" xfId="1" applyFont="1" applyBorder="1">
      <alignment vertical="center"/>
    </xf>
    <xf numFmtId="182" fontId="20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right" vertical="center"/>
    </xf>
    <xf numFmtId="0" fontId="20" fillId="0" borderId="6" xfId="1" applyFont="1" applyBorder="1" applyAlignment="1">
      <alignment horizontal="justify" vertical="center" wrapText="1"/>
    </xf>
    <xf numFmtId="0" fontId="20" fillId="0" borderId="4" xfId="1" applyFont="1" applyBorder="1" applyAlignment="1">
      <alignment horizontal="justify" vertical="center" wrapText="1"/>
    </xf>
    <xf numFmtId="182" fontId="21" fillId="0" borderId="4" xfId="1" applyNumberFormat="1" applyFont="1" applyBorder="1" applyAlignment="1">
      <alignment horizontal="center" vertical="center" wrapText="1"/>
    </xf>
    <xf numFmtId="182" fontId="20" fillId="0" borderId="4" xfId="1" applyNumberFormat="1" applyFont="1" applyBorder="1" applyAlignment="1">
      <alignment horizontal="justify" vertical="center" wrapText="1"/>
    </xf>
    <xf numFmtId="0" fontId="20" fillId="0" borderId="4" xfId="1" applyFont="1" applyBorder="1" applyAlignment="1">
      <alignment horizontal="center" vertical="center" wrapText="1"/>
    </xf>
    <xf numFmtId="0" fontId="21" fillId="0" borderId="3" xfId="1" applyFont="1" applyBorder="1">
      <alignment vertical="center"/>
    </xf>
    <xf numFmtId="0" fontId="21" fillId="0" borderId="0" xfId="1" applyFont="1" applyAlignment="1">
      <alignment horizontal="center" vertical="center" wrapText="1"/>
    </xf>
    <xf numFmtId="182" fontId="21" fillId="0" borderId="0" xfId="1" applyNumberFormat="1" applyFont="1" applyAlignment="1">
      <alignment horizontal="center" vertical="center" wrapText="1"/>
    </xf>
    <xf numFmtId="182" fontId="21" fillId="0" borderId="0" xfId="1" applyNumberFormat="1" applyFont="1" applyAlignment="1">
      <alignment vertical="center" wrapText="1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20" fillId="0" borderId="3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justify" vertical="center" wrapText="1"/>
    </xf>
    <xf numFmtId="0" fontId="21" fillId="0" borderId="7" xfId="1" applyFont="1" applyBorder="1" applyAlignment="1">
      <alignment horizontal="justify" vertical="center" wrapText="1"/>
    </xf>
    <xf numFmtId="0" fontId="0" fillId="0" borderId="8" xfId="1" applyFont="1" applyBorder="1">
      <alignment vertical="center"/>
    </xf>
    <xf numFmtId="182" fontId="20" fillId="0" borderId="8" xfId="1" applyNumberFormat="1" applyFont="1" applyBorder="1" applyAlignment="1">
      <alignment vertical="center" wrapText="1"/>
    </xf>
    <xf numFmtId="0" fontId="21" fillId="0" borderId="7" xfId="1" applyFont="1" applyBorder="1" applyAlignment="1">
      <alignment vertical="center" wrapText="1"/>
    </xf>
    <xf numFmtId="182" fontId="21" fillId="0" borderId="7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7" xfId="1" applyFont="1" applyBorder="1" applyAlignment="1">
      <alignment horizontal="center" vertical="center" wrapText="1"/>
    </xf>
    <xf numFmtId="0" fontId="0" fillId="0" borderId="7" xfId="0" applyBorder="1"/>
    <xf numFmtId="0" fontId="20" fillId="0" borderId="3" xfId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20" fillId="0" borderId="3" xfId="1" applyFont="1" applyBorder="1" applyAlignment="1">
      <alignment horizontal="justify" vertical="center" wrapText="1"/>
    </xf>
    <xf numFmtId="182" fontId="20" fillId="0" borderId="3" xfId="1" applyNumberFormat="1" applyFont="1" applyBorder="1" applyAlignment="1">
      <alignment horizontal="center" vertical="center" wrapText="1"/>
    </xf>
    <xf numFmtId="182" fontId="20" fillId="0" borderId="3" xfId="1" applyNumberFormat="1" applyFont="1" applyBorder="1" applyAlignment="1">
      <alignment horizontal="justify" vertical="center" wrapText="1"/>
    </xf>
    <xf numFmtId="0" fontId="0" fillId="0" borderId="12" xfId="0" applyBorder="1"/>
    <xf numFmtId="0" fontId="21" fillId="0" borderId="0" xfId="1" applyFont="1" applyAlignment="1">
      <alignment horizontal="left" vertical="center" wrapText="1"/>
    </xf>
    <xf numFmtId="0" fontId="20" fillId="0" borderId="9" xfId="1" applyFont="1" applyBorder="1" applyAlignment="1">
      <alignment horizontal="left" vertical="center" wrapText="1"/>
    </xf>
    <xf numFmtId="0" fontId="20" fillId="0" borderId="10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left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left" vertical="center" wrapText="1"/>
    </xf>
    <xf numFmtId="0" fontId="25" fillId="0" borderId="0" xfId="1" applyFont="1" applyFill="1" applyAlignment="1">
      <alignment horizontal="center" vertical="center"/>
    </xf>
    <xf numFmtId="0" fontId="24" fillId="0" borderId="0" xfId="1" applyFont="1" applyFill="1" applyAlignment="1">
      <alignment horizontal="left" vertical="center"/>
    </xf>
    <xf numFmtId="0" fontId="26" fillId="0" borderId="5" xfId="1" applyFont="1" applyFill="1" applyBorder="1" applyAlignment="1">
      <alignment horizontal="center" vertical="center"/>
    </xf>
    <xf numFmtId="0" fontId="24" fillId="0" borderId="0" xfId="1" applyFont="1" applyFill="1" applyAlignment="1">
      <alignment horizontal="right" vertical="center"/>
    </xf>
    <xf numFmtId="0" fontId="24" fillId="0" borderId="3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/>
    </xf>
    <xf numFmtId="183" fontId="24" fillId="0" borderId="8" xfId="5" applyNumberFormat="1" applyFont="1" applyFill="1" applyBorder="1"/>
    <xf numFmtId="0" fontId="27" fillId="0" borderId="12" xfId="0" applyFont="1" applyFill="1" applyBorder="1"/>
    <xf numFmtId="181" fontId="24" fillId="0" borderId="7" xfId="7" applyNumberFormat="1" applyFont="1" applyFill="1" applyBorder="1" applyAlignment="1">
      <alignment horizontal="center" vertical="center" wrapText="1"/>
    </xf>
    <xf numFmtId="183" fontId="24" fillId="0" borderId="7" xfId="5" applyNumberFormat="1" applyFont="1" applyFill="1" applyBorder="1" applyAlignment="1">
      <alignment vertical="center"/>
    </xf>
    <xf numFmtId="181" fontId="24" fillId="0" borderId="7" xfId="6" applyNumberFormat="1" applyFont="1" applyFill="1" applyBorder="1" applyAlignment="1">
      <alignment horizontal="left" vertical="center" wrapText="1"/>
    </xf>
    <xf numFmtId="0" fontId="24" fillId="0" borderId="7" xfId="1" applyFont="1" applyFill="1" applyBorder="1" applyAlignment="1">
      <alignment horizontal="justify" vertical="center" wrapText="1"/>
    </xf>
    <xf numFmtId="181" fontId="24" fillId="0" borderId="7" xfId="6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vertical="center" wrapText="1"/>
    </xf>
    <xf numFmtId="182" fontId="24" fillId="0" borderId="7" xfId="2" applyNumberFormat="1" applyFont="1" applyFill="1" applyBorder="1" applyAlignment="1">
      <alignment vertical="center"/>
    </xf>
    <xf numFmtId="181" fontId="24" fillId="0" borderId="14" xfId="7" applyNumberFormat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16" xfId="1" applyFont="1" applyFill="1" applyBorder="1" applyAlignment="1">
      <alignment horizontal="center" vertical="center" wrapText="1"/>
    </xf>
    <xf numFmtId="0" fontId="24" fillId="0" borderId="17" xfId="1" applyFont="1" applyFill="1" applyBorder="1" applyAlignment="1">
      <alignment horizontal="center" vertical="center" wrapText="1"/>
    </xf>
    <xf numFmtId="0" fontId="24" fillId="0" borderId="13" xfId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/>
    </xf>
    <xf numFmtId="0" fontId="24" fillId="0" borderId="18" xfId="1" applyFont="1" applyFill="1" applyBorder="1" applyAlignment="1">
      <alignment horizontal="left" vertical="center" wrapText="1"/>
    </xf>
    <xf numFmtId="0" fontId="24" fillId="0" borderId="19" xfId="1" applyFont="1" applyFill="1" applyBorder="1" applyAlignment="1">
      <alignment horizontal="left" vertical="center" wrapText="1"/>
    </xf>
    <xf numFmtId="0" fontId="24" fillId="0" borderId="20" xfId="1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horizontal="left" vertical="center" wrapText="1"/>
    </xf>
    <xf numFmtId="0" fontId="24" fillId="0" borderId="22" xfId="1" applyFont="1" applyFill="1" applyBorder="1" applyAlignment="1">
      <alignment horizontal="left" vertical="center" wrapText="1"/>
    </xf>
    <xf numFmtId="0" fontId="24" fillId="0" borderId="23" xfId="1" applyFont="1" applyFill="1" applyBorder="1" applyAlignment="1">
      <alignment horizontal="center" vertical="center" wrapText="1"/>
    </xf>
  </cellXfs>
  <cellStyles count="8">
    <cellStyle name="一般" xfId="0" builtinId="0"/>
    <cellStyle name="一般 2 2" xfId="1" xr:uid="{00000000-0005-0000-0000-000001000000}"/>
    <cellStyle name="一般 6" xfId="2" xr:uid="{00000000-0005-0000-0000-000002000000}"/>
    <cellStyle name="一般 7" xfId="3" xr:uid="{00000000-0005-0000-0000-000003000000}"/>
    <cellStyle name="一般_95考核表-1" xfId="4" xr:uid="{00000000-0005-0000-0000-000004000000}"/>
    <cellStyle name="千分位" xfId="5" builtinId="3"/>
    <cellStyle name="千分位 2 2 2 4" xfId="6" xr:uid="{00000000-0005-0000-0000-000006000000}"/>
    <cellStyle name="千分位 2 3 2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FDA"/>
      <rgbColor rgb="00FFFF99"/>
      <rgbColor rgb="0099CCFF"/>
      <rgbColor rgb="00FF99CC"/>
      <rgbColor rgb="00CC99FF"/>
      <rgbColor rgb="00FCE4D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7"/>
  <sheetViews>
    <sheetView zoomScale="120" zoomScaleNormal="120" workbookViewId="0">
      <selection activeCell="F7" sqref="F7"/>
    </sheetView>
  </sheetViews>
  <sheetFormatPr defaultColWidth="10.125" defaultRowHeight="16.5"/>
  <cols>
    <col min="1" max="1" width="11.625" style="1" customWidth="1"/>
    <col min="2" max="2" width="50.625" style="1" customWidth="1"/>
    <col min="3" max="3" width="14.75" style="1" customWidth="1"/>
    <col min="4" max="4" width="15.375" style="1" customWidth="1"/>
    <col min="5" max="6" width="14.75" style="1" customWidth="1"/>
    <col min="7" max="7" width="15.375" style="1" customWidth="1"/>
    <col min="8" max="8" width="14.75" style="1" customWidth="1"/>
    <col min="9" max="9" width="23.25" style="1" customWidth="1"/>
    <col min="10" max="12" width="13.625" style="1" customWidth="1"/>
    <col min="13" max="13" width="14.5" style="1" customWidth="1"/>
    <col min="14" max="14" width="13.5" style="1" customWidth="1"/>
    <col min="15" max="15" width="15.375" style="1" customWidth="1"/>
  </cols>
  <sheetData>
    <row r="1" spans="1:15" ht="24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18.75" customHeight="1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18.75" customHeight="1">
      <c r="A3" s="2" t="s">
        <v>2</v>
      </c>
      <c r="B3" s="73" t="s">
        <v>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" t="s">
        <v>4</v>
      </c>
    </row>
    <row r="4" spans="1:15" ht="18.75" customHeight="1">
      <c r="A4" s="68" t="s">
        <v>5</v>
      </c>
      <c r="B4" s="69" t="s">
        <v>6</v>
      </c>
      <c r="C4" s="74" t="s">
        <v>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8</v>
      </c>
      <c r="O4" s="75"/>
    </row>
    <row r="5" spans="1:15" ht="16.5" customHeight="1">
      <c r="A5" s="68"/>
      <c r="B5" s="68"/>
      <c r="C5" s="69" t="s">
        <v>9</v>
      </c>
      <c r="D5" s="68" t="s">
        <v>10</v>
      </c>
      <c r="E5" s="70" t="s">
        <v>11</v>
      </c>
      <c r="F5" s="74" t="s">
        <v>12</v>
      </c>
      <c r="G5" s="74"/>
      <c r="H5" s="74"/>
      <c r="I5" s="74" t="s">
        <v>13</v>
      </c>
      <c r="J5" s="74"/>
      <c r="K5" s="74"/>
      <c r="L5" s="74"/>
      <c r="M5" s="68" t="s">
        <v>14</v>
      </c>
      <c r="N5" s="68" t="s">
        <v>15</v>
      </c>
      <c r="O5" s="68" t="s">
        <v>14</v>
      </c>
    </row>
    <row r="6" spans="1:15" ht="36.75" customHeight="1">
      <c r="A6" s="68"/>
      <c r="B6" s="68"/>
      <c r="C6" s="68"/>
      <c r="D6" s="68"/>
      <c r="E6" s="68"/>
      <c r="F6" s="5" t="s">
        <v>16</v>
      </c>
      <c r="G6" s="5" t="s">
        <v>10</v>
      </c>
      <c r="H6" s="6" t="s">
        <v>11</v>
      </c>
      <c r="I6" s="4" t="s">
        <v>17</v>
      </c>
      <c r="J6" s="5" t="s">
        <v>16</v>
      </c>
      <c r="K6" s="5" t="s">
        <v>10</v>
      </c>
      <c r="L6" s="6" t="s">
        <v>11</v>
      </c>
      <c r="M6" s="68"/>
      <c r="N6" s="68"/>
      <c r="O6" s="68"/>
    </row>
    <row r="7" spans="1:15" ht="17.25" customHeight="1">
      <c r="A7" s="7" t="s">
        <v>18</v>
      </c>
      <c r="B7" s="7"/>
      <c r="C7" s="8">
        <f t="shared" ref="C7:N7" si="0">C8+C48</f>
        <v>39104062</v>
      </c>
      <c r="D7" s="8">
        <f t="shared" si="0"/>
        <v>5428404</v>
      </c>
      <c r="E7" s="8">
        <f t="shared" si="0"/>
        <v>33675658</v>
      </c>
      <c r="F7" s="8">
        <f t="shared" si="0"/>
        <v>39103762</v>
      </c>
      <c r="G7" s="8">
        <f t="shared" si="0"/>
        <v>5428404</v>
      </c>
      <c r="H7" s="8">
        <f t="shared" si="0"/>
        <v>33675358</v>
      </c>
      <c r="I7" s="8">
        <f t="shared" si="0"/>
        <v>0</v>
      </c>
      <c r="J7" s="8">
        <f t="shared" si="0"/>
        <v>300</v>
      </c>
      <c r="K7" s="8">
        <f t="shared" si="0"/>
        <v>0</v>
      </c>
      <c r="L7" s="8">
        <f t="shared" si="0"/>
        <v>300</v>
      </c>
      <c r="M7" s="8">
        <f t="shared" si="0"/>
        <v>0</v>
      </c>
      <c r="N7" s="8">
        <f t="shared" si="0"/>
        <v>1164045</v>
      </c>
      <c r="O7" s="8"/>
    </row>
    <row r="8" spans="1:15" ht="18" customHeight="1">
      <c r="A8" s="9" t="s">
        <v>19</v>
      </c>
      <c r="B8" s="9"/>
      <c r="C8" s="10">
        <f t="shared" ref="C8:C61" si="1">D8+E8</f>
        <v>23856366</v>
      </c>
      <c r="D8" s="10">
        <f>D9+D18+D25+D28+D33+D40+D41+D42+D43+D46+D47</f>
        <v>5428404</v>
      </c>
      <c r="E8" s="10">
        <f>E9+E18+E25+E28+E33+E40+E41+E42+E43+E46+E47</f>
        <v>18427962</v>
      </c>
      <c r="F8" s="10">
        <f t="shared" ref="F8:F47" si="2">G8+H8</f>
        <v>23856366</v>
      </c>
      <c r="G8" s="10">
        <f>G9+G18+G25+G28+G33+G40+G41+G42+G43+G46+G47</f>
        <v>5428404</v>
      </c>
      <c r="H8" s="10">
        <f>H9+H18+H25+H28+H33+H40+H41+H42+H43+H46+H47</f>
        <v>18427962</v>
      </c>
      <c r="I8" s="10"/>
      <c r="J8" s="10">
        <f>K8+L8</f>
        <v>0</v>
      </c>
      <c r="K8" s="10">
        <f>K9+K18+K25+K28+K33+K40+K41+K42+K43+K46+K47</f>
        <v>0</v>
      </c>
      <c r="L8" s="10">
        <f>L9+L18+L25+L28+L33+L40+L41+L42+L43+L46+L47</f>
        <v>0</v>
      </c>
      <c r="M8" s="10"/>
      <c r="N8" s="10">
        <f>N9+N18+N25+N28+N33+N40+N41+N42+N43+N46+N47</f>
        <v>1164045</v>
      </c>
      <c r="O8" s="10"/>
    </row>
    <row r="9" spans="1:15" ht="18" customHeight="1">
      <c r="A9" s="11" t="s">
        <v>20</v>
      </c>
      <c r="B9" s="12" t="s">
        <v>21</v>
      </c>
      <c r="C9" s="13">
        <f t="shared" si="1"/>
        <v>1486934</v>
      </c>
      <c r="D9" s="13">
        <f t="shared" ref="D9:D17" si="3">G9+K9</f>
        <v>1180986</v>
      </c>
      <c r="E9" s="13">
        <f t="shared" ref="E9:E47" si="4">H9+L9</f>
        <v>305948</v>
      </c>
      <c r="F9" s="13">
        <f t="shared" si="2"/>
        <v>1486934</v>
      </c>
      <c r="G9" s="13">
        <f>SUM(G10:G17)</f>
        <v>1180986</v>
      </c>
      <c r="H9" s="13">
        <f>SUM(H10:H17)</f>
        <v>305948</v>
      </c>
      <c r="I9" s="13"/>
      <c r="J9" s="13"/>
      <c r="K9" s="13"/>
      <c r="L9" s="13"/>
      <c r="M9" s="13"/>
      <c r="N9" s="13">
        <v>40022</v>
      </c>
      <c r="O9" s="13"/>
    </row>
    <row r="10" spans="1:15" ht="15.6" customHeight="1">
      <c r="A10" s="14" t="s">
        <v>22</v>
      </c>
      <c r="B10" s="15" t="s">
        <v>23</v>
      </c>
      <c r="C10" s="16">
        <f t="shared" si="1"/>
        <v>343894</v>
      </c>
      <c r="D10" s="17">
        <f t="shared" si="3"/>
        <v>343894</v>
      </c>
      <c r="E10" s="16">
        <f t="shared" si="4"/>
        <v>0</v>
      </c>
      <c r="F10" s="16">
        <f t="shared" si="2"/>
        <v>343894</v>
      </c>
      <c r="G10" s="17">
        <v>343894</v>
      </c>
      <c r="H10" s="16">
        <v>0</v>
      </c>
      <c r="I10" s="16"/>
      <c r="J10" s="16"/>
      <c r="K10" s="16"/>
      <c r="L10" s="16"/>
      <c r="M10" s="16"/>
      <c r="N10" s="16">
        <v>0</v>
      </c>
      <c r="O10" s="16"/>
    </row>
    <row r="11" spans="1:15" ht="15.6" customHeight="1">
      <c r="A11" s="14" t="s">
        <v>24</v>
      </c>
      <c r="B11" s="15" t="s">
        <v>25</v>
      </c>
      <c r="C11" s="16">
        <f t="shared" si="1"/>
        <v>148866</v>
      </c>
      <c r="D11" s="17">
        <f t="shared" si="3"/>
        <v>148866</v>
      </c>
      <c r="E11" s="16">
        <f t="shared" si="4"/>
        <v>0</v>
      </c>
      <c r="F11" s="16">
        <f t="shared" si="2"/>
        <v>148866</v>
      </c>
      <c r="G11" s="17">
        <v>148866</v>
      </c>
      <c r="H11" s="16">
        <v>0</v>
      </c>
      <c r="I11" s="16"/>
      <c r="J11" s="16"/>
      <c r="K11" s="16"/>
      <c r="L11" s="16"/>
      <c r="M11" s="16"/>
      <c r="N11" s="16">
        <v>0</v>
      </c>
      <c r="O11" s="16"/>
    </row>
    <row r="12" spans="1:15" ht="15.6" customHeight="1">
      <c r="A12" s="14" t="s">
        <v>26</v>
      </c>
      <c r="B12" s="15" t="s">
        <v>27</v>
      </c>
      <c r="C12" s="16">
        <f t="shared" si="1"/>
        <v>599299</v>
      </c>
      <c r="D12" s="17">
        <f t="shared" si="3"/>
        <v>598645</v>
      </c>
      <c r="E12" s="16">
        <f t="shared" si="4"/>
        <v>654</v>
      </c>
      <c r="F12" s="16">
        <f t="shared" si="2"/>
        <v>599299</v>
      </c>
      <c r="G12" s="17">
        <v>598645</v>
      </c>
      <c r="H12" s="16">
        <v>654</v>
      </c>
      <c r="I12" s="16"/>
      <c r="J12" s="16"/>
      <c r="K12" s="16"/>
      <c r="L12" s="16"/>
      <c r="M12" s="16"/>
      <c r="N12" s="16">
        <v>60</v>
      </c>
      <c r="O12" s="16"/>
    </row>
    <row r="13" spans="1:15" ht="15.6" customHeight="1">
      <c r="A13" s="14" t="s">
        <v>28</v>
      </c>
      <c r="B13" s="18" t="s">
        <v>29</v>
      </c>
      <c r="C13" s="16">
        <f t="shared" si="1"/>
        <v>22064</v>
      </c>
      <c r="D13" s="16">
        <f t="shared" si="3"/>
        <v>19071</v>
      </c>
      <c r="E13" s="16">
        <f t="shared" si="4"/>
        <v>2993</v>
      </c>
      <c r="F13" s="16">
        <f t="shared" si="2"/>
        <v>22064</v>
      </c>
      <c r="G13" s="16">
        <v>19071</v>
      </c>
      <c r="H13" s="16">
        <v>2993</v>
      </c>
      <c r="I13" s="16"/>
      <c r="J13" s="16"/>
      <c r="K13" s="16"/>
      <c r="L13" s="16"/>
      <c r="M13" s="16"/>
      <c r="N13" s="16">
        <v>1510</v>
      </c>
      <c r="O13" s="16"/>
    </row>
    <row r="14" spans="1:15" ht="15" customHeight="1">
      <c r="A14" s="14" t="s">
        <v>30</v>
      </c>
      <c r="B14" s="18" t="s">
        <v>31</v>
      </c>
      <c r="C14" s="16">
        <f t="shared" si="1"/>
        <v>8801</v>
      </c>
      <c r="D14" s="16">
        <f t="shared" si="3"/>
        <v>8801</v>
      </c>
      <c r="E14" s="16">
        <f t="shared" si="4"/>
        <v>0</v>
      </c>
      <c r="F14" s="16">
        <f t="shared" si="2"/>
        <v>8801</v>
      </c>
      <c r="G14" s="16">
        <v>8801</v>
      </c>
      <c r="H14" s="16">
        <v>0</v>
      </c>
      <c r="I14" s="16"/>
      <c r="J14" s="16"/>
      <c r="K14" s="16"/>
      <c r="L14" s="16"/>
      <c r="M14" s="16"/>
      <c r="N14" s="16">
        <v>11454</v>
      </c>
      <c r="O14" s="16"/>
    </row>
    <row r="15" spans="1:15" ht="15.6" customHeight="1">
      <c r="A15" s="14" t="s">
        <v>32</v>
      </c>
      <c r="B15" s="18" t="s">
        <v>33</v>
      </c>
      <c r="C15" s="16">
        <f t="shared" si="1"/>
        <v>0</v>
      </c>
      <c r="D15" s="16">
        <f t="shared" si="3"/>
        <v>0</v>
      </c>
      <c r="E15" s="16">
        <f t="shared" si="4"/>
        <v>0</v>
      </c>
      <c r="F15" s="16">
        <f t="shared" si="2"/>
        <v>0</v>
      </c>
      <c r="G15" s="16">
        <v>0</v>
      </c>
      <c r="H15" s="16">
        <v>0</v>
      </c>
      <c r="I15" s="16"/>
      <c r="J15" s="16"/>
      <c r="K15" s="16"/>
      <c r="L15" s="16"/>
      <c r="M15" s="16"/>
      <c r="N15" s="16">
        <v>0</v>
      </c>
      <c r="O15" s="16"/>
    </row>
    <row r="16" spans="1:15" ht="15.6" customHeight="1">
      <c r="A16" s="14" t="s">
        <v>34</v>
      </c>
      <c r="B16" s="18" t="s">
        <v>35</v>
      </c>
      <c r="C16" s="16">
        <f t="shared" si="1"/>
        <v>260614</v>
      </c>
      <c r="D16" s="16">
        <f t="shared" si="3"/>
        <v>18614</v>
      </c>
      <c r="E16" s="16">
        <f t="shared" si="4"/>
        <v>242000</v>
      </c>
      <c r="F16" s="16">
        <f t="shared" si="2"/>
        <v>260614</v>
      </c>
      <c r="G16" s="16">
        <v>18614</v>
      </c>
      <c r="H16" s="16">
        <v>242000</v>
      </c>
      <c r="I16" s="16"/>
      <c r="J16" s="16"/>
      <c r="K16" s="16"/>
      <c r="L16" s="16"/>
      <c r="M16" s="16"/>
      <c r="N16" s="16">
        <v>12529</v>
      </c>
      <c r="O16" s="16"/>
    </row>
    <row r="17" spans="1:15" ht="15.6" customHeight="1">
      <c r="A17" s="14" t="s">
        <v>36</v>
      </c>
      <c r="B17" s="19" t="s">
        <v>37</v>
      </c>
      <c r="C17" s="16">
        <f t="shared" si="1"/>
        <v>103396</v>
      </c>
      <c r="D17" s="16">
        <f t="shared" si="3"/>
        <v>43095</v>
      </c>
      <c r="E17" s="16">
        <f t="shared" si="4"/>
        <v>60301</v>
      </c>
      <c r="F17" s="16">
        <f t="shared" si="2"/>
        <v>103396</v>
      </c>
      <c r="G17" s="16">
        <v>43095</v>
      </c>
      <c r="H17" s="16">
        <v>60301</v>
      </c>
      <c r="I17" s="16"/>
      <c r="J17" s="16"/>
      <c r="K17" s="16"/>
      <c r="L17" s="16"/>
      <c r="M17" s="16"/>
      <c r="N17" s="16">
        <v>14469</v>
      </c>
      <c r="O17" s="16"/>
    </row>
    <row r="18" spans="1:15" ht="18" customHeight="1">
      <c r="A18" s="11" t="s">
        <v>38</v>
      </c>
      <c r="B18" s="20" t="s">
        <v>39</v>
      </c>
      <c r="C18" s="13">
        <f t="shared" si="1"/>
        <v>5228093</v>
      </c>
      <c r="D18" s="13">
        <f>SUM(D19:D24)</f>
        <v>484883</v>
      </c>
      <c r="E18" s="13">
        <f t="shared" si="4"/>
        <v>4743210</v>
      </c>
      <c r="F18" s="13">
        <f t="shared" si="2"/>
        <v>5228093</v>
      </c>
      <c r="G18" s="13">
        <f>SUM(G19:G24)</f>
        <v>484883</v>
      </c>
      <c r="H18" s="13">
        <f>SUM(H19:H24)</f>
        <v>4743210</v>
      </c>
      <c r="I18" s="13"/>
      <c r="J18" s="13"/>
      <c r="K18" s="13"/>
      <c r="L18" s="13"/>
      <c r="M18" s="13"/>
      <c r="N18" s="13">
        <v>364388</v>
      </c>
      <c r="O18" s="13"/>
    </row>
    <row r="19" spans="1:15" ht="18" customHeight="1">
      <c r="A19" s="14" t="s">
        <v>40</v>
      </c>
      <c r="B19" s="21" t="s">
        <v>41</v>
      </c>
      <c r="C19" s="22">
        <f t="shared" si="1"/>
        <v>218898</v>
      </c>
      <c r="D19" s="17">
        <f t="shared" ref="D19:D24" si="5">G19+K19</f>
        <v>122284</v>
      </c>
      <c r="E19" s="16">
        <f t="shared" si="4"/>
        <v>96614</v>
      </c>
      <c r="F19" s="16">
        <f t="shared" si="2"/>
        <v>218898</v>
      </c>
      <c r="G19" s="17">
        <v>122284</v>
      </c>
      <c r="H19" s="16">
        <v>96614</v>
      </c>
      <c r="I19" s="22"/>
      <c r="J19" s="22"/>
      <c r="K19" s="22"/>
      <c r="L19" s="22"/>
      <c r="M19" s="22"/>
      <c r="N19" s="16">
        <v>13390</v>
      </c>
      <c r="O19" s="22"/>
    </row>
    <row r="20" spans="1:15" ht="18" customHeight="1">
      <c r="A20" s="14" t="s">
        <v>42</v>
      </c>
      <c r="B20" s="19" t="s">
        <v>43</v>
      </c>
      <c r="C20" s="22">
        <f t="shared" si="1"/>
        <v>12000</v>
      </c>
      <c r="D20" s="22">
        <f t="shared" si="5"/>
        <v>9600</v>
      </c>
      <c r="E20" s="22">
        <f t="shared" si="4"/>
        <v>2400</v>
      </c>
      <c r="F20" s="22">
        <f t="shared" si="2"/>
        <v>12000</v>
      </c>
      <c r="G20" s="16">
        <v>9600</v>
      </c>
      <c r="H20" s="16">
        <v>2400</v>
      </c>
      <c r="I20" s="22"/>
      <c r="J20" s="22"/>
      <c r="K20" s="22"/>
      <c r="L20" s="22"/>
      <c r="M20" s="22"/>
      <c r="N20" s="16">
        <v>0</v>
      </c>
      <c r="O20" s="22"/>
    </row>
    <row r="21" spans="1:15" ht="21" customHeight="1">
      <c r="A21" s="14" t="s">
        <v>44</v>
      </c>
      <c r="B21" s="23" t="s">
        <v>45</v>
      </c>
      <c r="C21" s="22">
        <f t="shared" si="1"/>
        <v>51918</v>
      </c>
      <c r="D21" s="22">
        <f t="shared" si="5"/>
        <v>0</v>
      </c>
      <c r="E21" s="22">
        <f t="shared" si="4"/>
        <v>51918</v>
      </c>
      <c r="F21" s="22">
        <f t="shared" si="2"/>
        <v>51918</v>
      </c>
      <c r="G21" s="16">
        <v>0</v>
      </c>
      <c r="H21" s="16">
        <v>51918</v>
      </c>
      <c r="I21" s="22"/>
      <c r="J21" s="22"/>
      <c r="K21" s="22"/>
      <c r="L21" s="22"/>
      <c r="M21" s="22"/>
      <c r="N21" s="16">
        <v>0</v>
      </c>
      <c r="O21" s="22"/>
    </row>
    <row r="22" spans="1:15" ht="21" customHeight="1">
      <c r="A22" s="14" t="s">
        <v>46</v>
      </c>
      <c r="B22" s="23" t="s">
        <v>47</v>
      </c>
      <c r="C22" s="22">
        <f t="shared" si="1"/>
        <v>0</v>
      </c>
      <c r="D22" s="22">
        <f t="shared" si="5"/>
        <v>0</v>
      </c>
      <c r="E22" s="22">
        <f t="shared" si="4"/>
        <v>0</v>
      </c>
      <c r="F22" s="22">
        <f t="shared" si="2"/>
        <v>0</v>
      </c>
      <c r="G22" s="16">
        <v>0</v>
      </c>
      <c r="H22" s="16">
        <v>0</v>
      </c>
      <c r="I22" s="22"/>
      <c r="J22" s="22"/>
      <c r="K22" s="22"/>
      <c r="L22" s="22"/>
      <c r="M22" s="22"/>
      <c r="N22" s="16">
        <v>0</v>
      </c>
      <c r="O22" s="22"/>
    </row>
    <row r="23" spans="1:15" ht="21" customHeight="1">
      <c r="A23" s="14" t="s">
        <v>48</v>
      </c>
      <c r="B23" s="23" t="s">
        <v>49</v>
      </c>
      <c r="C23" s="22">
        <f t="shared" si="1"/>
        <v>0</v>
      </c>
      <c r="D23" s="22">
        <f t="shared" si="5"/>
        <v>0</v>
      </c>
      <c r="E23" s="22">
        <f t="shared" si="4"/>
        <v>0</v>
      </c>
      <c r="F23" s="22">
        <f t="shared" si="2"/>
        <v>0</v>
      </c>
      <c r="G23" s="16">
        <v>0</v>
      </c>
      <c r="H23" s="16">
        <v>0</v>
      </c>
      <c r="I23" s="22"/>
      <c r="J23" s="22"/>
      <c r="K23" s="22"/>
      <c r="L23" s="22"/>
      <c r="M23" s="22"/>
      <c r="N23" s="16">
        <v>0</v>
      </c>
      <c r="O23" s="22"/>
    </row>
    <row r="24" spans="1:15" ht="18" customHeight="1">
      <c r="A24" s="14" t="s">
        <v>50</v>
      </c>
      <c r="B24" s="23" t="s">
        <v>51</v>
      </c>
      <c r="C24" s="22">
        <f t="shared" si="1"/>
        <v>4945277</v>
      </c>
      <c r="D24" s="22">
        <f t="shared" si="5"/>
        <v>352999</v>
      </c>
      <c r="E24" s="22">
        <f t="shared" si="4"/>
        <v>4592278</v>
      </c>
      <c r="F24" s="22">
        <f t="shared" si="2"/>
        <v>4945277</v>
      </c>
      <c r="G24" s="16">
        <v>352999</v>
      </c>
      <c r="H24" s="16">
        <v>4592278</v>
      </c>
      <c r="I24" s="22"/>
      <c r="J24" s="22"/>
      <c r="K24" s="22"/>
      <c r="L24" s="22"/>
      <c r="M24" s="22"/>
      <c r="N24" s="16">
        <v>350998</v>
      </c>
      <c r="O24" s="22"/>
    </row>
    <row r="25" spans="1:15" ht="18" customHeight="1">
      <c r="A25" s="11" t="s">
        <v>52</v>
      </c>
      <c r="B25" s="20" t="s">
        <v>53</v>
      </c>
      <c r="C25" s="13">
        <f t="shared" si="1"/>
        <v>105604</v>
      </c>
      <c r="D25" s="13">
        <f>SUM(D26:D27)</f>
        <v>45133</v>
      </c>
      <c r="E25" s="13">
        <f t="shared" si="4"/>
        <v>60471</v>
      </c>
      <c r="F25" s="13">
        <f t="shared" si="2"/>
        <v>105604</v>
      </c>
      <c r="G25" s="13">
        <f>SUM(G26:G27)</f>
        <v>45133</v>
      </c>
      <c r="H25" s="13">
        <f>SUM(H26:H27)</f>
        <v>60471</v>
      </c>
      <c r="I25" s="13"/>
      <c r="J25" s="13"/>
      <c r="K25" s="13"/>
      <c r="L25" s="13"/>
      <c r="M25" s="13"/>
      <c r="N25" s="13">
        <v>101887</v>
      </c>
      <c r="O25" s="13"/>
    </row>
    <row r="26" spans="1:15" ht="18" customHeight="1">
      <c r="A26" s="14" t="s">
        <v>54</v>
      </c>
      <c r="B26" s="23" t="s">
        <v>55</v>
      </c>
      <c r="C26" s="22">
        <f t="shared" si="1"/>
        <v>23599</v>
      </c>
      <c r="D26" s="22">
        <f>G26+K26</f>
        <v>897</v>
      </c>
      <c r="E26" s="22">
        <f t="shared" si="4"/>
        <v>22702</v>
      </c>
      <c r="F26" s="22">
        <f t="shared" si="2"/>
        <v>23599</v>
      </c>
      <c r="G26" s="16">
        <v>897</v>
      </c>
      <c r="H26" s="16">
        <v>22702</v>
      </c>
      <c r="I26" s="16"/>
      <c r="J26" s="16"/>
      <c r="K26" s="16"/>
      <c r="L26" s="16"/>
      <c r="M26" s="16"/>
      <c r="N26" s="16">
        <v>0</v>
      </c>
      <c r="O26" s="22"/>
    </row>
    <row r="27" spans="1:15" ht="15.6" customHeight="1">
      <c r="A27" s="14" t="s">
        <v>56</v>
      </c>
      <c r="B27" s="23" t="s">
        <v>57</v>
      </c>
      <c r="C27" s="22">
        <f t="shared" si="1"/>
        <v>82005</v>
      </c>
      <c r="D27" s="22">
        <f>G27+K27</f>
        <v>44236</v>
      </c>
      <c r="E27" s="22">
        <f t="shared" si="4"/>
        <v>37769</v>
      </c>
      <c r="F27" s="22">
        <f t="shared" si="2"/>
        <v>82005</v>
      </c>
      <c r="G27" s="16">
        <v>44236</v>
      </c>
      <c r="H27" s="16">
        <v>37769</v>
      </c>
      <c r="I27" s="16"/>
      <c r="J27" s="16"/>
      <c r="K27" s="16"/>
      <c r="L27" s="16"/>
      <c r="M27" s="16"/>
      <c r="N27" s="16">
        <v>101887</v>
      </c>
      <c r="O27" s="22"/>
    </row>
    <row r="28" spans="1:15" ht="15.6" customHeight="1">
      <c r="A28" s="11" t="s">
        <v>58</v>
      </c>
      <c r="B28" s="20" t="s">
        <v>59</v>
      </c>
      <c r="C28" s="13">
        <f t="shared" si="1"/>
        <v>9563279</v>
      </c>
      <c r="D28" s="13">
        <f>SUM(D29:D32)</f>
        <v>2195473</v>
      </c>
      <c r="E28" s="13">
        <f t="shared" si="4"/>
        <v>7367806</v>
      </c>
      <c r="F28" s="13">
        <f t="shared" si="2"/>
        <v>9563279</v>
      </c>
      <c r="G28" s="13">
        <f>SUM(G29:G32)</f>
        <v>2195473</v>
      </c>
      <c r="H28" s="13">
        <f>SUM(H29:H32)</f>
        <v>7367806</v>
      </c>
      <c r="I28" s="13"/>
      <c r="J28" s="13"/>
      <c r="K28" s="13"/>
      <c r="L28" s="13"/>
      <c r="M28" s="13"/>
      <c r="N28" s="13">
        <v>282435</v>
      </c>
      <c r="O28" s="13"/>
    </row>
    <row r="29" spans="1:15" ht="15.6" customHeight="1">
      <c r="A29" s="14" t="s">
        <v>60</v>
      </c>
      <c r="B29" s="15" t="s">
        <v>61</v>
      </c>
      <c r="C29" s="16">
        <f t="shared" si="1"/>
        <v>3919226</v>
      </c>
      <c r="D29" s="17">
        <f>G29+K29</f>
        <v>1748980</v>
      </c>
      <c r="E29" s="16">
        <f t="shared" si="4"/>
        <v>2170246</v>
      </c>
      <c r="F29" s="16">
        <f t="shared" si="2"/>
        <v>3919226</v>
      </c>
      <c r="G29" s="17">
        <v>1748980</v>
      </c>
      <c r="H29" s="16">
        <v>2170246</v>
      </c>
      <c r="I29" s="16"/>
      <c r="J29" s="16"/>
      <c r="K29" s="16"/>
      <c r="L29" s="16"/>
      <c r="M29" s="16"/>
      <c r="N29" s="16">
        <v>0</v>
      </c>
      <c r="O29" s="22"/>
    </row>
    <row r="30" spans="1:15" ht="15.6" customHeight="1">
      <c r="A30" s="14" t="s">
        <v>62</v>
      </c>
      <c r="B30" s="19" t="s">
        <v>63</v>
      </c>
      <c r="C30" s="22">
        <f t="shared" si="1"/>
        <v>296983</v>
      </c>
      <c r="D30" s="22">
        <f>G30+K30</f>
        <v>0</v>
      </c>
      <c r="E30" s="22">
        <f t="shared" si="4"/>
        <v>296983</v>
      </c>
      <c r="F30" s="22">
        <f t="shared" si="2"/>
        <v>296983</v>
      </c>
      <c r="G30" s="16">
        <v>0</v>
      </c>
      <c r="H30" s="16">
        <v>296983</v>
      </c>
      <c r="I30" s="16"/>
      <c r="J30" s="16"/>
      <c r="K30" s="16"/>
      <c r="L30" s="16"/>
      <c r="M30" s="16"/>
      <c r="N30" s="16">
        <v>0</v>
      </c>
      <c r="O30" s="22"/>
    </row>
    <row r="31" spans="1:15" ht="15.6" customHeight="1">
      <c r="A31" s="14" t="s">
        <v>64</v>
      </c>
      <c r="B31" s="23" t="s">
        <v>65</v>
      </c>
      <c r="C31" s="22">
        <f t="shared" si="1"/>
        <v>17601</v>
      </c>
      <c r="D31" s="22">
        <f>G31+K31</f>
        <v>0</v>
      </c>
      <c r="E31" s="22">
        <f t="shared" si="4"/>
        <v>17601</v>
      </c>
      <c r="F31" s="22">
        <f t="shared" si="2"/>
        <v>17601</v>
      </c>
      <c r="G31" s="16">
        <v>0</v>
      </c>
      <c r="H31" s="16">
        <v>17601</v>
      </c>
      <c r="I31" s="16"/>
      <c r="J31" s="16"/>
      <c r="K31" s="16"/>
      <c r="L31" s="16"/>
      <c r="M31" s="16"/>
      <c r="N31" s="16">
        <v>0</v>
      </c>
      <c r="O31" s="22"/>
    </row>
    <row r="32" spans="1:15" ht="15.6" customHeight="1">
      <c r="A32" s="14" t="s">
        <v>66</v>
      </c>
      <c r="B32" s="19" t="s">
        <v>67</v>
      </c>
      <c r="C32" s="22">
        <f t="shared" si="1"/>
        <v>5329469</v>
      </c>
      <c r="D32" s="22">
        <f>G32+K32</f>
        <v>446493</v>
      </c>
      <c r="E32" s="22">
        <f t="shared" si="4"/>
        <v>4882976</v>
      </c>
      <c r="F32" s="22">
        <f t="shared" si="2"/>
        <v>5329469</v>
      </c>
      <c r="G32" s="16">
        <v>446493</v>
      </c>
      <c r="H32" s="16">
        <v>4882976</v>
      </c>
      <c r="I32" s="16"/>
      <c r="J32" s="16"/>
      <c r="K32" s="16"/>
      <c r="L32" s="16"/>
      <c r="M32" s="16"/>
      <c r="N32" s="16">
        <v>282435</v>
      </c>
      <c r="O32" s="22"/>
    </row>
    <row r="33" spans="1:15" ht="15.6" customHeight="1">
      <c r="A33" s="11" t="s">
        <v>68</v>
      </c>
      <c r="B33" s="20" t="s">
        <v>69</v>
      </c>
      <c r="C33" s="13">
        <f t="shared" si="1"/>
        <v>5997812</v>
      </c>
      <c r="D33" s="13">
        <f>SUM(D34:D39)</f>
        <v>1408886</v>
      </c>
      <c r="E33" s="13">
        <f t="shared" si="4"/>
        <v>4588926</v>
      </c>
      <c r="F33" s="13">
        <f t="shared" si="2"/>
        <v>5997812</v>
      </c>
      <c r="G33" s="13">
        <f>SUM(G34:G39)</f>
        <v>1408886</v>
      </c>
      <c r="H33" s="13">
        <f>SUM(H34:H39)</f>
        <v>4588926</v>
      </c>
      <c r="I33" s="13"/>
      <c r="J33" s="13"/>
      <c r="K33" s="13"/>
      <c r="L33" s="13"/>
      <c r="M33" s="13"/>
      <c r="N33" s="13">
        <v>269935</v>
      </c>
      <c r="O33" s="13"/>
    </row>
    <row r="34" spans="1:15" ht="15.6" customHeight="1">
      <c r="A34" s="24" t="s">
        <v>70</v>
      </c>
      <c r="B34" s="21" t="s">
        <v>71</v>
      </c>
      <c r="C34" s="16">
        <f t="shared" si="1"/>
        <v>3090235</v>
      </c>
      <c r="D34" s="17">
        <f t="shared" ref="D34:D47" si="6">G34+K34</f>
        <v>1074165</v>
      </c>
      <c r="E34" s="16">
        <f t="shared" si="4"/>
        <v>2016070</v>
      </c>
      <c r="F34" s="16">
        <f t="shared" si="2"/>
        <v>3090235</v>
      </c>
      <c r="G34" s="17">
        <v>1074165</v>
      </c>
      <c r="H34" s="16">
        <v>2016070</v>
      </c>
      <c r="I34" s="16"/>
      <c r="J34" s="16"/>
      <c r="K34" s="16"/>
      <c r="L34" s="16"/>
      <c r="M34" s="16"/>
      <c r="N34" s="16">
        <v>0</v>
      </c>
      <c r="O34" s="16"/>
    </row>
    <row r="35" spans="1:15" ht="15.6" customHeight="1">
      <c r="A35" s="14" t="s">
        <v>72</v>
      </c>
      <c r="B35" s="19" t="s">
        <v>73</v>
      </c>
      <c r="C35" s="22">
        <f t="shared" si="1"/>
        <v>50682</v>
      </c>
      <c r="D35" s="22">
        <f t="shared" si="6"/>
        <v>7192</v>
      </c>
      <c r="E35" s="22">
        <f t="shared" si="4"/>
        <v>43490</v>
      </c>
      <c r="F35" s="22">
        <f t="shared" si="2"/>
        <v>50682</v>
      </c>
      <c r="G35" s="22">
        <v>7192</v>
      </c>
      <c r="H35" s="22">
        <v>43490</v>
      </c>
      <c r="I35" s="22"/>
      <c r="J35" s="22"/>
      <c r="K35" s="22"/>
      <c r="L35" s="22"/>
      <c r="M35" s="22"/>
      <c r="N35" s="22">
        <v>27914</v>
      </c>
      <c r="O35" s="22"/>
    </row>
    <row r="36" spans="1:15" ht="15.6" customHeight="1">
      <c r="A36" s="14" t="s">
        <v>74</v>
      </c>
      <c r="B36" s="19" t="s">
        <v>75</v>
      </c>
      <c r="C36" s="22">
        <f t="shared" si="1"/>
        <v>918971</v>
      </c>
      <c r="D36" s="22">
        <f t="shared" si="6"/>
        <v>168587</v>
      </c>
      <c r="E36" s="22">
        <f t="shared" si="4"/>
        <v>750384</v>
      </c>
      <c r="F36" s="22">
        <f t="shared" si="2"/>
        <v>918971</v>
      </c>
      <c r="G36" s="22">
        <v>168587</v>
      </c>
      <c r="H36" s="22">
        <v>750384</v>
      </c>
      <c r="I36" s="22"/>
      <c r="J36" s="22"/>
      <c r="K36" s="22"/>
      <c r="L36" s="22"/>
      <c r="M36" s="22"/>
      <c r="N36" s="22">
        <v>0</v>
      </c>
      <c r="O36" s="22"/>
    </row>
    <row r="37" spans="1:15" ht="15.6" customHeight="1">
      <c r="A37" s="14" t="s">
        <v>76</v>
      </c>
      <c r="B37" s="19" t="s">
        <v>77</v>
      </c>
      <c r="C37" s="22">
        <f t="shared" si="1"/>
        <v>680709</v>
      </c>
      <c r="D37" s="22">
        <f t="shared" si="6"/>
        <v>68071</v>
      </c>
      <c r="E37" s="22">
        <f t="shared" si="4"/>
        <v>612638</v>
      </c>
      <c r="F37" s="22">
        <f t="shared" si="2"/>
        <v>680709</v>
      </c>
      <c r="G37" s="22">
        <v>68071</v>
      </c>
      <c r="H37" s="22">
        <v>612638</v>
      </c>
      <c r="I37" s="22"/>
      <c r="J37" s="22"/>
      <c r="K37" s="22"/>
      <c r="L37" s="22"/>
      <c r="M37" s="22"/>
      <c r="N37" s="22">
        <v>23448</v>
      </c>
      <c r="O37" s="22"/>
    </row>
    <row r="38" spans="1:15" ht="15.6" customHeight="1">
      <c r="A38" s="14" t="s">
        <v>78</v>
      </c>
      <c r="B38" s="23" t="s">
        <v>79</v>
      </c>
      <c r="C38" s="22">
        <f t="shared" si="1"/>
        <v>154171</v>
      </c>
      <c r="D38" s="22">
        <f t="shared" si="6"/>
        <v>0</v>
      </c>
      <c r="E38" s="22">
        <f t="shared" si="4"/>
        <v>154171</v>
      </c>
      <c r="F38" s="22">
        <f t="shared" si="2"/>
        <v>154171</v>
      </c>
      <c r="G38" s="22">
        <v>0</v>
      </c>
      <c r="H38" s="22">
        <v>154171</v>
      </c>
      <c r="I38" s="22"/>
      <c r="J38" s="22"/>
      <c r="K38" s="22"/>
      <c r="L38" s="22"/>
      <c r="M38" s="22"/>
      <c r="N38" s="22">
        <v>0</v>
      </c>
      <c r="O38" s="22"/>
    </row>
    <row r="39" spans="1:15" ht="15.6" customHeight="1">
      <c r="A39" s="14" t="s">
        <v>80</v>
      </c>
      <c r="B39" s="19" t="s">
        <v>81</v>
      </c>
      <c r="C39" s="22">
        <f t="shared" si="1"/>
        <v>1103044</v>
      </c>
      <c r="D39" s="22">
        <f t="shared" si="6"/>
        <v>90871</v>
      </c>
      <c r="E39" s="22">
        <f t="shared" si="4"/>
        <v>1012173</v>
      </c>
      <c r="F39" s="22">
        <f t="shared" si="2"/>
        <v>1103044</v>
      </c>
      <c r="G39" s="22">
        <v>90871</v>
      </c>
      <c r="H39" s="22">
        <v>1012173</v>
      </c>
      <c r="I39" s="22"/>
      <c r="J39" s="22"/>
      <c r="K39" s="22"/>
      <c r="L39" s="22"/>
      <c r="M39" s="22"/>
      <c r="N39" s="22">
        <v>218573</v>
      </c>
      <c r="O39" s="22"/>
    </row>
    <row r="40" spans="1:15" ht="15.6" customHeight="1">
      <c r="A40" s="11" t="s">
        <v>82</v>
      </c>
      <c r="B40" s="20" t="s">
        <v>83</v>
      </c>
      <c r="C40" s="13">
        <f t="shared" si="1"/>
        <v>5311</v>
      </c>
      <c r="D40" s="13">
        <f t="shared" si="6"/>
        <v>351</v>
      </c>
      <c r="E40" s="13">
        <f t="shared" si="4"/>
        <v>4960</v>
      </c>
      <c r="F40" s="13">
        <f t="shared" si="2"/>
        <v>5311</v>
      </c>
      <c r="G40" s="13">
        <v>351</v>
      </c>
      <c r="H40" s="13">
        <v>4960</v>
      </c>
      <c r="I40" s="13"/>
      <c r="J40" s="13"/>
      <c r="K40" s="13"/>
      <c r="L40" s="13"/>
      <c r="M40" s="13"/>
      <c r="N40" s="13">
        <v>14159</v>
      </c>
      <c r="O40" s="13"/>
    </row>
    <row r="41" spans="1:15" ht="15.6" customHeight="1">
      <c r="A41" s="11" t="s">
        <v>84</v>
      </c>
      <c r="B41" s="20" t="s">
        <v>85</v>
      </c>
      <c r="C41" s="13">
        <f t="shared" si="1"/>
        <v>6082</v>
      </c>
      <c r="D41" s="13">
        <f t="shared" si="6"/>
        <v>1216</v>
      </c>
      <c r="E41" s="13">
        <f t="shared" si="4"/>
        <v>4866</v>
      </c>
      <c r="F41" s="13">
        <f t="shared" si="2"/>
        <v>6082</v>
      </c>
      <c r="G41" s="13">
        <v>1216</v>
      </c>
      <c r="H41" s="13">
        <v>4866</v>
      </c>
      <c r="I41" s="13"/>
      <c r="J41" s="13"/>
      <c r="K41" s="13"/>
      <c r="L41" s="13"/>
      <c r="M41" s="13"/>
      <c r="N41" s="13">
        <v>3763</v>
      </c>
      <c r="O41" s="13"/>
    </row>
    <row r="42" spans="1:15" ht="15.6" customHeight="1">
      <c r="A42" s="11" t="s">
        <v>86</v>
      </c>
      <c r="B42" s="20" t="s">
        <v>87</v>
      </c>
      <c r="C42" s="13">
        <f t="shared" si="1"/>
        <v>283080</v>
      </c>
      <c r="D42" s="13">
        <f t="shared" si="6"/>
        <v>21954</v>
      </c>
      <c r="E42" s="13">
        <f t="shared" si="4"/>
        <v>261126</v>
      </c>
      <c r="F42" s="13">
        <f t="shared" si="2"/>
        <v>283080</v>
      </c>
      <c r="G42" s="13">
        <v>21954</v>
      </c>
      <c r="H42" s="13">
        <v>261126</v>
      </c>
      <c r="I42" s="13"/>
      <c r="J42" s="13"/>
      <c r="K42" s="13"/>
      <c r="L42" s="13"/>
      <c r="M42" s="13"/>
      <c r="N42" s="13">
        <v>29310</v>
      </c>
      <c r="O42" s="13"/>
    </row>
    <row r="43" spans="1:15" ht="15.6" customHeight="1">
      <c r="A43" s="11" t="s">
        <v>88</v>
      </c>
      <c r="B43" s="20" t="s">
        <v>89</v>
      </c>
      <c r="C43" s="13">
        <f t="shared" si="1"/>
        <v>63830</v>
      </c>
      <c r="D43" s="13">
        <f t="shared" si="6"/>
        <v>0</v>
      </c>
      <c r="E43" s="13">
        <f t="shared" si="4"/>
        <v>63830</v>
      </c>
      <c r="F43" s="13">
        <f t="shared" si="2"/>
        <v>63830</v>
      </c>
      <c r="G43" s="13">
        <v>0</v>
      </c>
      <c r="H43" s="13">
        <v>63830</v>
      </c>
      <c r="I43" s="13"/>
      <c r="J43" s="13"/>
      <c r="K43" s="13"/>
      <c r="L43" s="13"/>
      <c r="M43" s="13"/>
      <c r="N43" s="13">
        <v>0</v>
      </c>
      <c r="O43" s="13"/>
    </row>
    <row r="44" spans="1:15" ht="15.6" customHeight="1">
      <c r="A44" s="14" t="s">
        <v>90</v>
      </c>
      <c r="B44" s="18" t="s">
        <v>91</v>
      </c>
      <c r="C44" s="22">
        <f t="shared" si="1"/>
        <v>63830</v>
      </c>
      <c r="D44" s="22">
        <f t="shared" si="6"/>
        <v>0</v>
      </c>
      <c r="E44" s="22">
        <f t="shared" si="4"/>
        <v>63830</v>
      </c>
      <c r="F44" s="22">
        <f t="shared" si="2"/>
        <v>63830</v>
      </c>
      <c r="G44" s="22">
        <v>0</v>
      </c>
      <c r="H44" s="22">
        <v>63830</v>
      </c>
      <c r="I44" s="22"/>
      <c r="J44" s="22"/>
      <c r="K44" s="22"/>
      <c r="L44" s="22"/>
      <c r="M44" s="22"/>
      <c r="N44" s="22">
        <v>0</v>
      </c>
      <c r="O44" s="22"/>
    </row>
    <row r="45" spans="1:15" ht="15.6" customHeight="1">
      <c r="A45" s="14" t="s">
        <v>92</v>
      </c>
      <c r="B45" s="19" t="s">
        <v>93</v>
      </c>
      <c r="C45" s="22">
        <f t="shared" si="1"/>
        <v>0</v>
      </c>
      <c r="D45" s="22">
        <f t="shared" si="6"/>
        <v>0</v>
      </c>
      <c r="E45" s="22">
        <f t="shared" si="4"/>
        <v>0</v>
      </c>
      <c r="F45" s="22">
        <f t="shared" si="2"/>
        <v>0</v>
      </c>
      <c r="G45" s="22">
        <v>0</v>
      </c>
      <c r="H45" s="22">
        <v>0</v>
      </c>
      <c r="I45" s="22"/>
      <c r="J45" s="22"/>
      <c r="K45" s="22"/>
      <c r="L45" s="22"/>
      <c r="M45" s="22"/>
      <c r="N45" s="22">
        <v>0</v>
      </c>
      <c r="O45" s="22"/>
    </row>
    <row r="46" spans="1:15" ht="15.6" customHeight="1">
      <c r="A46" s="11" t="s">
        <v>94</v>
      </c>
      <c r="B46" s="20" t="s">
        <v>95</v>
      </c>
      <c r="C46" s="13">
        <f t="shared" si="1"/>
        <v>393053</v>
      </c>
      <c r="D46" s="13">
        <f t="shared" si="6"/>
        <v>39305</v>
      </c>
      <c r="E46" s="13">
        <f t="shared" si="4"/>
        <v>353748</v>
      </c>
      <c r="F46" s="13">
        <f t="shared" si="2"/>
        <v>393053</v>
      </c>
      <c r="G46" s="13">
        <v>39305</v>
      </c>
      <c r="H46" s="13">
        <v>353748</v>
      </c>
      <c r="I46" s="13"/>
      <c r="J46" s="13"/>
      <c r="K46" s="13"/>
      <c r="L46" s="13"/>
      <c r="M46" s="13"/>
      <c r="N46" s="13">
        <v>0</v>
      </c>
      <c r="O46" s="13"/>
    </row>
    <row r="47" spans="1:15" ht="15.6" customHeight="1">
      <c r="A47" s="11" t="s">
        <v>96</v>
      </c>
      <c r="B47" s="20" t="s">
        <v>97</v>
      </c>
      <c r="C47" s="13">
        <f t="shared" si="1"/>
        <v>723288</v>
      </c>
      <c r="D47" s="13">
        <f t="shared" si="6"/>
        <v>50217</v>
      </c>
      <c r="E47" s="13">
        <f t="shared" si="4"/>
        <v>673071</v>
      </c>
      <c r="F47" s="13">
        <f t="shared" si="2"/>
        <v>723288</v>
      </c>
      <c r="G47" s="13">
        <v>50217</v>
      </c>
      <c r="H47" s="13">
        <v>673071</v>
      </c>
      <c r="I47" s="13"/>
      <c r="J47" s="13"/>
      <c r="K47" s="13"/>
      <c r="L47" s="13"/>
      <c r="M47" s="13"/>
      <c r="N47" s="13">
        <v>58146</v>
      </c>
      <c r="O47" s="13"/>
    </row>
    <row r="48" spans="1:15" ht="15.6" customHeight="1">
      <c r="A48" s="9" t="s">
        <v>98</v>
      </c>
      <c r="B48" s="9"/>
      <c r="C48" s="10">
        <f t="shared" si="1"/>
        <v>15247696</v>
      </c>
      <c r="D48" s="10">
        <f>D50+D49+D53</f>
        <v>0</v>
      </c>
      <c r="E48" s="10">
        <f>E50+E49+E53</f>
        <v>15247696</v>
      </c>
      <c r="F48" s="10">
        <f>F50+F49+F53</f>
        <v>15247396</v>
      </c>
      <c r="G48" s="10">
        <f>G50+G49+G53</f>
        <v>0</v>
      </c>
      <c r="H48" s="10">
        <f>H50+H49+H53</f>
        <v>15247396</v>
      </c>
      <c r="I48" s="10"/>
      <c r="J48" s="10">
        <f>J50+J49+J53</f>
        <v>300</v>
      </c>
      <c r="K48" s="10">
        <f>K50+K49+K53</f>
        <v>0</v>
      </c>
      <c r="L48" s="10">
        <f>L50+L49+L53</f>
        <v>300</v>
      </c>
      <c r="M48" s="10"/>
      <c r="N48" s="10"/>
      <c r="O48" s="10"/>
    </row>
    <row r="49" spans="1:15" ht="15.6" customHeight="1">
      <c r="A49" s="11" t="s">
        <v>99</v>
      </c>
      <c r="B49" s="20" t="s">
        <v>100</v>
      </c>
      <c r="C49" s="13">
        <f t="shared" si="1"/>
        <v>130980</v>
      </c>
      <c r="D49" s="13">
        <f>G49+K49</f>
        <v>0</v>
      </c>
      <c r="E49" s="13">
        <v>130980</v>
      </c>
      <c r="F49" s="13">
        <f t="shared" ref="F49:F61" si="7">G49+H49</f>
        <v>130980</v>
      </c>
      <c r="G49" s="13"/>
      <c r="H49" s="13">
        <v>130980</v>
      </c>
      <c r="I49" s="13"/>
      <c r="J49" s="13"/>
      <c r="K49" s="13"/>
      <c r="L49" s="13"/>
      <c r="M49" s="13"/>
      <c r="N49" s="13"/>
      <c r="O49" s="13"/>
    </row>
    <row r="50" spans="1:15" ht="15.6" customHeight="1">
      <c r="A50" s="11" t="s">
        <v>101</v>
      </c>
      <c r="B50" s="20" t="s">
        <v>102</v>
      </c>
      <c r="C50" s="13">
        <f t="shared" si="1"/>
        <v>1252016</v>
      </c>
      <c r="D50" s="13">
        <f>G50+K50</f>
        <v>0</v>
      </c>
      <c r="E50" s="13">
        <v>1252016</v>
      </c>
      <c r="F50" s="13">
        <f t="shared" si="7"/>
        <v>1252016</v>
      </c>
      <c r="G50" s="13"/>
      <c r="H50" s="13">
        <v>1252016</v>
      </c>
      <c r="I50" s="13"/>
      <c r="J50" s="13"/>
      <c r="K50" s="13"/>
      <c r="L50" s="13"/>
      <c r="M50" s="13"/>
      <c r="N50" s="13"/>
      <c r="O50" s="13"/>
    </row>
    <row r="51" spans="1:15" ht="15.6" customHeight="1">
      <c r="A51" s="24" t="s">
        <v>103</v>
      </c>
      <c r="B51" s="23" t="s">
        <v>104</v>
      </c>
      <c r="C51" s="16">
        <f t="shared" si="1"/>
        <v>969120</v>
      </c>
      <c r="D51" s="16">
        <f>G51+K51</f>
        <v>0</v>
      </c>
      <c r="E51" s="16">
        <f>H51+L51</f>
        <v>969120</v>
      </c>
      <c r="F51" s="16">
        <f t="shared" si="7"/>
        <v>969120</v>
      </c>
      <c r="G51" s="16"/>
      <c r="H51" s="16">
        <v>969120</v>
      </c>
      <c r="I51" s="16"/>
      <c r="J51" s="16"/>
      <c r="K51" s="16"/>
      <c r="L51" s="16"/>
      <c r="M51" s="16"/>
      <c r="N51" s="16"/>
      <c r="O51" s="16"/>
    </row>
    <row r="52" spans="1:15" ht="15.6" customHeight="1">
      <c r="A52" s="24" t="s">
        <v>105</v>
      </c>
      <c r="B52" s="23" t="s">
        <v>106</v>
      </c>
      <c r="C52" s="16">
        <f t="shared" si="1"/>
        <v>282896</v>
      </c>
      <c r="D52" s="16">
        <f>G52+K52</f>
        <v>0</v>
      </c>
      <c r="E52" s="16">
        <f>H52+L52</f>
        <v>282896</v>
      </c>
      <c r="F52" s="16">
        <f t="shared" si="7"/>
        <v>282896</v>
      </c>
      <c r="G52" s="16"/>
      <c r="H52" s="16">
        <v>282896</v>
      </c>
      <c r="I52" s="16"/>
      <c r="J52" s="16"/>
      <c r="K52" s="16"/>
      <c r="L52" s="16"/>
      <c r="M52" s="16"/>
      <c r="N52" s="16"/>
      <c r="O52" s="16"/>
    </row>
    <row r="53" spans="1:15" ht="15.6" customHeight="1">
      <c r="A53" s="11" t="s">
        <v>107</v>
      </c>
      <c r="B53" s="20" t="s">
        <v>108</v>
      </c>
      <c r="C53" s="13">
        <f t="shared" si="1"/>
        <v>13864700</v>
      </c>
      <c r="D53" s="13">
        <f>SUM(D54:D61)</f>
        <v>0</v>
      </c>
      <c r="E53" s="13">
        <f>SUM(E54:E61)</f>
        <v>13864700</v>
      </c>
      <c r="F53" s="13">
        <f t="shared" si="7"/>
        <v>13864400</v>
      </c>
      <c r="G53" s="13">
        <f>SUM(G54:G61)</f>
        <v>0</v>
      </c>
      <c r="H53" s="13">
        <f>SUM(H54:H61)</f>
        <v>13864400</v>
      </c>
      <c r="I53" s="13"/>
      <c r="J53" s="13">
        <f>SUM(J54:J61)</f>
        <v>300</v>
      </c>
      <c r="K53" s="13"/>
      <c r="L53" s="13">
        <f>SUM(L54:L61)</f>
        <v>300</v>
      </c>
      <c r="M53" s="13"/>
      <c r="N53" s="13"/>
      <c r="O53" s="13"/>
    </row>
    <row r="54" spans="1:15" ht="15.6" customHeight="1">
      <c r="A54" s="24" t="s">
        <v>109</v>
      </c>
      <c r="B54" s="25" t="s">
        <v>110</v>
      </c>
      <c r="C54" s="16">
        <f t="shared" si="1"/>
        <v>7984</v>
      </c>
      <c r="D54" s="16">
        <f t="shared" ref="D54:D61" si="8">G54+K54</f>
        <v>0</v>
      </c>
      <c r="E54" s="16">
        <f t="shared" ref="E54:E61" si="9">H54+L54</f>
        <v>7984</v>
      </c>
      <c r="F54" s="16">
        <f t="shared" si="7"/>
        <v>7984</v>
      </c>
      <c r="G54" s="16"/>
      <c r="H54" s="16">
        <v>7984</v>
      </c>
      <c r="I54" s="16"/>
      <c r="J54" s="16">
        <f t="shared" ref="J54:J61" si="10">K54+L54</f>
        <v>0</v>
      </c>
      <c r="K54" s="16"/>
      <c r="L54" s="16"/>
      <c r="M54" s="16"/>
      <c r="N54" s="16"/>
      <c r="O54" s="16"/>
    </row>
    <row r="55" spans="1:15" ht="15.6" customHeight="1">
      <c r="A55" s="24" t="s">
        <v>111</v>
      </c>
      <c r="B55" s="25" t="s">
        <v>112</v>
      </c>
      <c r="C55" s="16">
        <f t="shared" si="1"/>
        <v>23048</v>
      </c>
      <c r="D55" s="16">
        <f t="shared" si="8"/>
        <v>0</v>
      </c>
      <c r="E55" s="16">
        <f t="shared" si="9"/>
        <v>23048</v>
      </c>
      <c r="F55" s="26">
        <f t="shared" si="7"/>
        <v>23048</v>
      </c>
      <c r="G55" s="26"/>
      <c r="H55" s="26">
        <v>23048</v>
      </c>
      <c r="I55" s="16"/>
      <c r="J55" s="16">
        <f t="shared" si="10"/>
        <v>0</v>
      </c>
      <c r="K55" s="16"/>
      <c r="L55" s="16"/>
      <c r="M55" s="16"/>
      <c r="N55" s="16"/>
      <c r="O55" s="16"/>
    </row>
    <row r="56" spans="1:15" ht="15.6" customHeight="1">
      <c r="A56" s="24" t="s">
        <v>113</v>
      </c>
      <c r="B56" s="25" t="s">
        <v>114</v>
      </c>
      <c r="C56" s="16">
        <f t="shared" si="1"/>
        <v>113126.00599999999</v>
      </c>
      <c r="D56" s="16">
        <f t="shared" si="8"/>
        <v>0</v>
      </c>
      <c r="E56" s="16">
        <f t="shared" si="9"/>
        <v>113126.00599999999</v>
      </c>
      <c r="F56" s="26">
        <f t="shared" si="7"/>
        <v>113126.00599999999</v>
      </c>
      <c r="G56" s="22"/>
      <c r="H56" s="22">
        <v>113126.00599999999</v>
      </c>
      <c r="I56" s="16"/>
      <c r="J56" s="16">
        <f t="shared" si="10"/>
        <v>0</v>
      </c>
      <c r="K56" s="16"/>
      <c r="L56" s="16"/>
      <c r="M56" s="16"/>
      <c r="N56" s="16"/>
      <c r="O56" s="16"/>
    </row>
    <row r="57" spans="1:15" ht="15.6" customHeight="1">
      <c r="A57" s="24" t="s">
        <v>115</v>
      </c>
      <c r="B57" s="25" t="s">
        <v>116</v>
      </c>
      <c r="C57" s="16">
        <f t="shared" si="1"/>
        <v>6086</v>
      </c>
      <c r="D57" s="16">
        <f t="shared" si="8"/>
        <v>0</v>
      </c>
      <c r="E57" s="16">
        <f t="shared" si="9"/>
        <v>6086</v>
      </c>
      <c r="F57" s="16">
        <f t="shared" si="7"/>
        <v>6086</v>
      </c>
      <c r="G57" s="16"/>
      <c r="H57" s="16">
        <v>6086</v>
      </c>
      <c r="I57" s="16"/>
      <c r="J57" s="16">
        <f t="shared" si="10"/>
        <v>0</v>
      </c>
      <c r="K57" s="16"/>
      <c r="L57" s="16"/>
      <c r="M57" s="16"/>
      <c r="N57" s="16"/>
      <c r="O57" s="16"/>
    </row>
    <row r="58" spans="1:15" ht="15.6" customHeight="1">
      <c r="A58" s="27" t="s">
        <v>117</v>
      </c>
      <c r="B58" s="28" t="s">
        <v>118</v>
      </c>
      <c r="C58" s="16">
        <f t="shared" si="1"/>
        <v>3003</v>
      </c>
      <c r="D58" s="16">
        <f t="shared" si="8"/>
        <v>0</v>
      </c>
      <c r="E58" s="16">
        <f t="shared" si="9"/>
        <v>3003</v>
      </c>
      <c r="F58" s="16">
        <f t="shared" si="7"/>
        <v>2703</v>
      </c>
      <c r="G58" s="16"/>
      <c r="H58" s="16">
        <f>10987-300-7984</f>
        <v>2703</v>
      </c>
      <c r="I58" s="29" t="s">
        <v>119</v>
      </c>
      <c r="J58" s="29">
        <f t="shared" si="10"/>
        <v>300</v>
      </c>
      <c r="K58" s="29"/>
      <c r="L58" s="29">
        <v>300</v>
      </c>
      <c r="M58" s="29"/>
      <c r="N58" s="29"/>
      <c r="O58" s="29"/>
    </row>
    <row r="59" spans="1:15" ht="15.6" customHeight="1">
      <c r="A59" s="24" t="s">
        <v>120</v>
      </c>
      <c r="B59" s="25" t="s">
        <v>121</v>
      </c>
      <c r="C59" s="29">
        <f t="shared" si="1"/>
        <v>1019797</v>
      </c>
      <c r="D59" s="29">
        <f t="shared" si="8"/>
        <v>0</v>
      </c>
      <c r="E59" s="29">
        <f t="shared" si="9"/>
        <v>1019797</v>
      </c>
      <c r="F59" s="26">
        <f t="shared" si="7"/>
        <v>1019797</v>
      </c>
      <c r="G59" s="26"/>
      <c r="H59" s="26">
        <v>1019797</v>
      </c>
      <c r="I59" s="29"/>
      <c r="J59" s="29">
        <f t="shared" si="10"/>
        <v>0</v>
      </c>
      <c r="K59" s="29"/>
      <c r="L59" s="29"/>
      <c r="M59" s="29"/>
      <c r="N59" s="29"/>
      <c r="O59" s="29"/>
    </row>
    <row r="60" spans="1:15" ht="15.6" customHeight="1">
      <c r="A60" s="24" t="s">
        <v>122</v>
      </c>
      <c r="B60" s="25" t="s">
        <v>123</v>
      </c>
      <c r="C60" s="29">
        <f t="shared" si="1"/>
        <v>12534989.994000001</v>
      </c>
      <c r="D60" s="29">
        <f t="shared" si="8"/>
        <v>0</v>
      </c>
      <c r="E60" s="29">
        <f t="shared" si="9"/>
        <v>12534989.994000001</v>
      </c>
      <c r="F60" s="29">
        <f t="shared" si="7"/>
        <v>12534989.994000001</v>
      </c>
      <c r="G60" s="29"/>
      <c r="H60" s="29">
        <v>12534989.994000001</v>
      </c>
      <c r="I60" s="29"/>
      <c r="J60" s="29">
        <f t="shared" si="10"/>
        <v>0</v>
      </c>
      <c r="K60" s="29"/>
      <c r="L60" s="29"/>
      <c r="M60" s="29"/>
      <c r="N60" s="29"/>
      <c r="O60" s="29"/>
    </row>
    <row r="61" spans="1:15" ht="15.6" customHeight="1">
      <c r="A61" s="24" t="s">
        <v>124</v>
      </c>
      <c r="B61" s="25" t="s">
        <v>125</v>
      </c>
      <c r="C61" s="29">
        <f t="shared" si="1"/>
        <v>156666</v>
      </c>
      <c r="D61" s="29">
        <f t="shared" si="8"/>
        <v>0</v>
      </c>
      <c r="E61" s="29">
        <f t="shared" si="9"/>
        <v>156666</v>
      </c>
      <c r="F61" s="29">
        <f t="shared" si="7"/>
        <v>156666</v>
      </c>
      <c r="G61" s="29"/>
      <c r="H61" s="29">
        <v>156666</v>
      </c>
      <c r="I61" s="29"/>
      <c r="J61" s="29">
        <f t="shared" si="10"/>
        <v>0</v>
      </c>
      <c r="K61" s="29"/>
      <c r="L61" s="29"/>
      <c r="M61" s="29"/>
      <c r="N61" s="29"/>
      <c r="O61" s="29"/>
    </row>
    <row r="62" spans="1:15" ht="24.95" customHeight="1">
      <c r="A62" s="30" t="s">
        <v>126</v>
      </c>
      <c r="B62" s="2"/>
    </row>
    <row r="63" spans="1:15" ht="21" customHeight="1">
      <c r="A63" s="31" t="s">
        <v>127</v>
      </c>
      <c r="B63" s="2"/>
    </row>
    <row r="64" spans="1:15" ht="24" customHeight="1">
      <c r="A64" s="32" t="s">
        <v>128</v>
      </c>
      <c r="B64" s="2"/>
    </row>
    <row r="65" spans="1:2" ht="24" customHeight="1">
      <c r="A65" s="32" t="s">
        <v>129</v>
      </c>
      <c r="B65" s="2"/>
    </row>
    <row r="66" spans="1:2" ht="24" customHeight="1">
      <c r="A66" s="32" t="s">
        <v>130</v>
      </c>
      <c r="B66" s="2"/>
    </row>
    <row r="67" spans="1:2" ht="24" customHeight="1">
      <c r="A67" s="32" t="s">
        <v>131</v>
      </c>
      <c r="B67" s="2"/>
    </row>
    <row r="68" spans="1:2" ht="24" customHeight="1">
      <c r="A68" s="32" t="s">
        <v>132</v>
      </c>
      <c r="B68" s="2"/>
    </row>
    <row r="69" spans="1:2" ht="24" customHeight="1">
      <c r="A69" s="32" t="s">
        <v>133</v>
      </c>
      <c r="B69" s="2"/>
    </row>
    <row r="70" spans="1:2" ht="24" customHeight="1">
      <c r="A70" s="32" t="s">
        <v>134</v>
      </c>
      <c r="B70" s="2"/>
    </row>
    <row r="71" spans="1:2" ht="24" customHeight="1">
      <c r="A71" s="32" t="s">
        <v>135</v>
      </c>
      <c r="B71" s="2"/>
    </row>
    <row r="72" spans="1:2" ht="24" customHeight="1">
      <c r="A72" s="33" t="s">
        <v>136</v>
      </c>
      <c r="B72" s="2"/>
    </row>
    <row r="73" spans="1:2" ht="24" customHeight="1">
      <c r="A73" s="33" t="s">
        <v>137</v>
      </c>
      <c r="B73" s="2"/>
    </row>
    <row r="74" spans="1:2" ht="24" customHeight="1">
      <c r="A74" s="32" t="s">
        <v>138</v>
      </c>
      <c r="B74" s="2"/>
    </row>
    <row r="75" spans="1:2" ht="24" customHeight="1">
      <c r="A75" s="32" t="s">
        <v>139</v>
      </c>
      <c r="B75" s="2"/>
    </row>
    <row r="76" spans="1:2" ht="24" customHeight="1">
      <c r="A76" s="33" t="s">
        <v>140</v>
      </c>
      <c r="B76" s="2"/>
    </row>
    <row r="77" spans="1:2" ht="24" customHeight="1">
      <c r="A77" s="32" t="s">
        <v>141</v>
      </c>
      <c r="B77" s="2"/>
    </row>
    <row r="78" spans="1:2" ht="24" customHeight="1">
      <c r="A78" s="33" t="s">
        <v>142</v>
      </c>
      <c r="B78" s="2"/>
    </row>
    <row r="79" spans="1:2" ht="24" customHeight="1">
      <c r="A79" s="32" t="s">
        <v>143</v>
      </c>
      <c r="B79" s="2"/>
    </row>
    <row r="80" spans="1:2" ht="24" customHeight="1">
      <c r="A80" s="32" t="s">
        <v>144</v>
      </c>
      <c r="B80" s="2"/>
    </row>
    <row r="81" spans="1:15" ht="24" customHeight="1">
      <c r="A81" s="32" t="s">
        <v>145</v>
      </c>
      <c r="B81" s="2"/>
    </row>
    <row r="82" spans="1:15" ht="16.5" customHeight="1">
      <c r="A82" s="68" t="s">
        <v>5</v>
      </c>
      <c r="B82" s="69" t="s">
        <v>6</v>
      </c>
      <c r="C82" s="69" t="s">
        <v>7</v>
      </c>
      <c r="D82" s="69"/>
      <c r="E82" s="69"/>
      <c r="F82" s="69"/>
      <c r="G82" s="69"/>
      <c r="H82" s="69"/>
      <c r="I82" s="69"/>
      <c r="J82" s="69"/>
      <c r="K82" s="69"/>
      <c r="L82" s="69"/>
      <c r="M82" s="69" t="s">
        <v>8</v>
      </c>
      <c r="N82" s="69"/>
      <c r="O82" s="69"/>
    </row>
    <row r="83" spans="1:15" ht="18" customHeight="1">
      <c r="A83" s="68"/>
      <c r="B83" s="68"/>
      <c r="C83" s="69" t="s">
        <v>9</v>
      </c>
      <c r="D83" s="68" t="s">
        <v>10</v>
      </c>
      <c r="E83" s="70" t="s">
        <v>11</v>
      </c>
      <c r="F83" s="69" t="s">
        <v>12</v>
      </c>
      <c r="G83" s="69"/>
      <c r="H83" s="69"/>
      <c r="I83" s="69" t="s">
        <v>13</v>
      </c>
      <c r="J83" s="69"/>
      <c r="K83" s="69"/>
      <c r="L83" s="69"/>
      <c r="M83" s="68" t="s">
        <v>14</v>
      </c>
      <c r="N83" s="68" t="s">
        <v>15</v>
      </c>
      <c r="O83" s="68" t="s">
        <v>14</v>
      </c>
    </row>
    <row r="84" spans="1:15" ht="40.5" customHeight="1">
      <c r="A84" s="68"/>
      <c r="B84" s="68"/>
      <c r="C84" s="68"/>
      <c r="D84" s="68"/>
      <c r="E84" s="68"/>
      <c r="F84" s="5" t="s">
        <v>16</v>
      </c>
      <c r="G84" s="5" t="s">
        <v>10</v>
      </c>
      <c r="H84" s="6" t="s">
        <v>11</v>
      </c>
      <c r="I84" s="4" t="s">
        <v>146</v>
      </c>
      <c r="J84" s="5" t="s">
        <v>16</v>
      </c>
      <c r="K84" s="5" t="s">
        <v>10</v>
      </c>
      <c r="L84" s="6" t="s">
        <v>11</v>
      </c>
      <c r="M84" s="68"/>
      <c r="N84" s="68"/>
      <c r="O84" s="68"/>
    </row>
    <row r="85" spans="1:15" ht="25.15" customHeight="1">
      <c r="A85" s="34" t="s">
        <v>107</v>
      </c>
      <c r="B85" s="35" t="s">
        <v>108</v>
      </c>
      <c r="C85" s="36">
        <f>SUM(D85:E85)</f>
        <v>190000</v>
      </c>
      <c r="D85" s="36">
        <f t="shared" ref="D85:E87" si="11">SUM(G85,K85)</f>
        <v>14000</v>
      </c>
      <c r="E85" s="36">
        <f t="shared" si="11"/>
        <v>176000</v>
      </c>
      <c r="F85" s="36">
        <f>SUM(G85:H85)</f>
        <v>180000</v>
      </c>
      <c r="G85" s="36">
        <v>10000</v>
      </c>
      <c r="H85" s="36">
        <v>170000</v>
      </c>
      <c r="I85" s="14"/>
      <c r="J85" s="36">
        <f>SUM(K85:L85)</f>
        <v>10000</v>
      </c>
      <c r="K85" s="36">
        <v>4000</v>
      </c>
      <c r="L85" s="36">
        <v>6000</v>
      </c>
      <c r="M85" s="14"/>
      <c r="N85" s="14"/>
      <c r="O85" s="14"/>
    </row>
    <row r="86" spans="1:15" ht="25.15" customHeight="1">
      <c r="A86" s="14"/>
      <c r="B86" s="37" t="s">
        <v>147</v>
      </c>
      <c r="C86" s="36">
        <f>SUM(D86:E86)</f>
        <v>5000</v>
      </c>
      <c r="D86" s="36">
        <f t="shared" si="11"/>
        <v>2000</v>
      </c>
      <c r="E86" s="36">
        <f t="shared" si="11"/>
        <v>3000</v>
      </c>
      <c r="F86" s="36">
        <f>SUM(G86:H86)</f>
        <v>5000</v>
      </c>
      <c r="G86" s="36">
        <v>2000</v>
      </c>
      <c r="H86" s="36">
        <v>3000</v>
      </c>
      <c r="I86" s="14"/>
      <c r="J86" s="38"/>
      <c r="K86" s="38"/>
      <c r="L86" s="38"/>
      <c r="M86" s="14"/>
      <c r="N86" s="14"/>
      <c r="O86" s="14"/>
    </row>
    <row r="87" spans="1:15" ht="25.15" customHeight="1">
      <c r="A87" s="14"/>
      <c r="B87" s="37" t="s">
        <v>148</v>
      </c>
      <c r="C87" s="36">
        <f>SUM(D87:E87)</f>
        <v>10000</v>
      </c>
      <c r="D87" s="36">
        <f t="shared" si="11"/>
        <v>2000</v>
      </c>
      <c r="E87" s="36">
        <f t="shared" si="11"/>
        <v>8000</v>
      </c>
      <c r="F87" s="14"/>
      <c r="G87" s="14"/>
      <c r="H87" s="14"/>
      <c r="I87" s="4" t="s">
        <v>149</v>
      </c>
      <c r="J87" s="36">
        <f>SUM(K87:L87)</f>
        <v>10000</v>
      </c>
      <c r="K87" s="36">
        <v>2000</v>
      </c>
      <c r="L87" s="36">
        <v>8000</v>
      </c>
      <c r="M87" s="14"/>
      <c r="N87" s="14"/>
      <c r="O87" s="14"/>
    </row>
  </sheetData>
  <sheetProtection selectLockedCells="1" selectUnlockedCells="1"/>
  <mergeCells count="27">
    <mergeCell ref="A1:O1"/>
    <mergeCell ref="B2:O2"/>
    <mergeCell ref="B3:N3"/>
    <mergeCell ref="A4:A6"/>
    <mergeCell ref="B4:B6"/>
    <mergeCell ref="C4:M4"/>
    <mergeCell ref="N4:O4"/>
    <mergeCell ref="C5:C6"/>
    <mergeCell ref="D5:D6"/>
    <mergeCell ref="E5:E6"/>
    <mergeCell ref="F5:H5"/>
    <mergeCell ref="I5:L5"/>
    <mergeCell ref="M5:M6"/>
    <mergeCell ref="N5:N6"/>
    <mergeCell ref="O5:O6"/>
    <mergeCell ref="A82:A84"/>
    <mergeCell ref="B82:B84"/>
    <mergeCell ref="C82:L82"/>
    <mergeCell ref="M82:O82"/>
    <mergeCell ref="C83:C84"/>
    <mergeCell ref="O83:O84"/>
    <mergeCell ref="D83:D84"/>
    <mergeCell ref="E83:E84"/>
    <mergeCell ref="F83:H83"/>
    <mergeCell ref="I83:L83"/>
    <mergeCell ref="M83:M84"/>
    <mergeCell ref="N83:N84"/>
  </mergeCells>
  <phoneticPr fontId="17" type="noConversion"/>
  <printOptions horizontalCentered="1"/>
  <pageMargins left="0.31527777777777777" right="0.31527777777777777" top="0.19652777777777777" bottom="0.19652777777777777" header="0.19652777777777777" footer="0.19652777777777777"/>
  <pageSetup paperSize="77" firstPageNumber="0" fitToHeight="0" orientation="landscape" horizontalDpi="300" verticalDpi="30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IV31"/>
  <sheetViews>
    <sheetView view="pageBreakPreview" zoomScale="60" zoomScaleNormal="100" workbookViewId="0">
      <selection activeCell="F7" sqref="F7"/>
    </sheetView>
  </sheetViews>
  <sheetFormatPr defaultRowHeight="16.5"/>
  <cols>
    <col min="1" max="1" width="12.375" style="41" customWidth="1"/>
    <col min="2" max="2" width="13.25" style="41" customWidth="1"/>
    <col min="3" max="3" width="21.375" style="41" customWidth="1"/>
    <col min="4" max="5" width="14.375" style="41" customWidth="1"/>
    <col min="6" max="6" width="10.625" style="41" customWidth="1"/>
    <col min="7" max="7" width="16.25" style="41" customWidth="1"/>
    <col min="8" max="8" width="26.25" style="41" customWidth="1"/>
    <col min="9" max="10" width="10.625" style="41" customWidth="1"/>
    <col min="11" max="256" width="9" style="41"/>
  </cols>
  <sheetData>
    <row r="1" spans="1:10" ht="25.5">
      <c r="B1" s="76" t="s">
        <v>186</v>
      </c>
      <c r="C1" s="76"/>
      <c r="D1" s="76"/>
      <c r="E1" s="76"/>
      <c r="F1" s="76"/>
      <c r="G1" s="76"/>
      <c r="H1" s="76"/>
      <c r="I1" s="76"/>
      <c r="J1" s="76"/>
    </row>
    <row r="2" spans="1:10" ht="25.5">
      <c r="B2" s="76" t="s">
        <v>173</v>
      </c>
      <c r="C2" s="76"/>
      <c r="D2" s="76"/>
      <c r="E2" s="76"/>
      <c r="F2" s="76"/>
      <c r="G2" s="76"/>
      <c r="H2" s="76"/>
      <c r="I2" s="76"/>
      <c r="J2" s="76"/>
    </row>
    <row r="3" spans="1:10" ht="19.5">
      <c r="A3" s="39" t="s">
        <v>185</v>
      </c>
      <c r="C3" s="42"/>
      <c r="D3" s="43" t="s">
        <v>174</v>
      </c>
      <c r="E3" s="43"/>
      <c r="F3" s="44"/>
      <c r="G3" s="44"/>
      <c r="H3" s="42"/>
      <c r="I3" s="42"/>
      <c r="J3" s="45" t="s">
        <v>4</v>
      </c>
    </row>
    <row r="4" spans="1:10" ht="54" customHeight="1">
      <c r="A4" s="77" t="s">
        <v>175</v>
      </c>
      <c r="B4" s="77" t="s">
        <v>150</v>
      </c>
      <c r="C4" s="77" t="s">
        <v>151</v>
      </c>
      <c r="D4" s="77" t="s">
        <v>152</v>
      </c>
      <c r="E4" s="77" t="s">
        <v>153</v>
      </c>
      <c r="F4" s="78" t="s">
        <v>154</v>
      </c>
      <c r="G4" s="79" t="s">
        <v>155</v>
      </c>
      <c r="H4" s="67" t="s">
        <v>176</v>
      </c>
      <c r="I4" s="67" t="s">
        <v>156</v>
      </c>
      <c r="J4" s="67"/>
    </row>
    <row r="5" spans="1:10" ht="54" customHeight="1">
      <c r="A5" s="77"/>
      <c r="B5" s="77"/>
      <c r="C5" s="77"/>
      <c r="D5" s="77"/>
      <c r="E5" s="77"/>
      <c r="F5" s="78"/>
      <c r="G5" s="79"/>
      <c r="H5" s="67"/>
      <c r="I5" s="57" t="s">
        <v>157</v>
      </c>
      <c r="J5" s="57" t="s">
        <v>158</v>
      </c>
    </row>
    <row r="6" spans="1:10" ht="28.5" customHeight="1">
      <c r="A6" s="60"/>
      <c r="B6" s="82" t="s">
        <v>9</v>
      </c>
      <c r="C6" s="83"/>
      <c r="D6" s="83"/>
      <c r="E6" s="84"/>
      <c r="F6" s="61">
        <f>SUM(F7:F15)</f>
        <v>1929</v>
      </c>
      <c r="G6" s="80"/>
      <c r="H6" s="80"/>
      <c r="I6" s="80"/>
      <c r="J6" s="80"/>
    </row>
    <row r="7" spans="1:10" ht="66.75" customHeight="1">
      <c r="A7" s="62" t="s">
        <v>177</v>
      </c>
      <c r="B7" s="59" t="s">
        <v>188</v>
      </c>
      <c r="C7" s="62" t="s">
        <v>187</v>
      </c>
      <c r="D7" s="62" t="s">
        <v>190</v>
      </c>
      <c r="E7" s="62" t="s">
        <v>192</v>
      </c>
      <c r="F7" s="63">
        <v>400</v>
      </c>
      <c r="G7" s="64" t="s">
        <v>193</v>
      </c>
      <c r="H7" s="65"/>
      <c r="I7" s="65" t="s">
        <v>371</v>
      </c>
      <c r="J7" s="65"/>
    </row>
    <row r="8" spans="1:10" ht="66">
      <c r="A8" s="62" t="s">
        <v>177</v>
      </c>
      <c r="B8" s="59" t="s">
        <v>367</v>
      </c>
      <c r="C8" s="62" t="s">
        <v>368</v>
      </c>
      <c r="D8" s="62" t="s">
        <v>369</v>
      </c>
      <c r="E8" s="62" t="s">
        <v>370</v>
      </c>
      <c r="F8" s="63">
        <v>311</v>
      </c>
      <c r="G8" s="64" t="s">
        <v>193</v>
      </c>
      <c r="H8" s="66"/>
      <c r="I8" s="65" t="s">
        <v>371</v>
      </c>
      <c r="J8" s="66"/>
    </row>
    <row r="9" spans="1:10" ht="66">
      <c r="A9" s="62" t="s">
        <v>177</v>
      </c>
      <c r="B9" s="59" t="s">
        <v>367</v>
      </c>
      <c r="C9" s="62" t="s">
        <v>372</v>
      </c>
      <c r="D9" s="62" t="s">
        <v>190</v>
      </c>
      <c r="E9" s="62" t="s">
        <v>370</v>
      </c>
      <c r="F9" s="63">
        <v>650</v>
      </c>
      <c r="G9" s="64" t="s">
        <v>193</v>
      </c>
      <c r="H9" s="66"/>
      <c r="I9" s="65" t="s">
        <v>371</v>
      </c>
      <c r="J9" s="66"/>
    </row>
    <row r="10" spans="1:10" ht="66">
      <c r="A10" s="62" t="s">
        <v>177</v>
      </c>
      <c r="B10" s="59" t="s">
        <v>367</v>
      </c>
      <c r="C10" s="62" t="s">
        <v>373</v>
      </c>
      <c r="D10" s="62" t="s">
        <v>376</v>
      </c>
      <c r="E10" s="62" t="s">
        <v>370</v>
      </c>
      <c r="F10" s="63">
        <v>300</v>
      </c>
      <c r="G10" s="64" t="s">
        <v>193</v>
      </c>
      <c r="H10" s="65"/>
      <c r="I10" s="65" t="s">
        <v>371</v>
      </c>
      <c r="J10" s="65"/>
    </row>
    <row r="11" spans="1:10" ht="49.5">
      <c r="A11" s="62" t="s">
        <v>194</v>
      </c>
      <c r="B11" s="59" t="s">
        <v>188</v>
      </c>
      <c r="C11" s="62" t="s">
        <v>189</v>
      </c>
      <c r="D11" s="62" t="s">
        <v>190</v>
      </c>
      <c r="E11" s="62" t="s">
        <v>192</v>
      </c>
      <c r="F11" s="63">
        <v>55</v>
      </c>
      <c r="G11" s="64" t="s">
        <v>193</v>
      </c>
      <c r="H11" s="65"/>
      <c r="I11" s="65" t="s">
        <v>371</v>
      </c>
      <c r="J11" s="65"/>
    </row>
    <row r="12" spans="1:10" ht="66">
      <c r="A12" s="62" t="s">
        <v>194</v>
      </c>
      <c r="B12" s="59" t="s">
        <v>367</v>
      </c>
      <c r="C12" s="62" t="s">
        <v>372</v>
      </c>
      <c r="D12" s="62" t="s">
        <v>190</v>
      </c>
      <c r="E12" s="62" t="s">
        <v>370</v>
      </c>
      <c r="F12" s="63">
        <v>93</v>
      </c>
      <c r="G12" s="64" t="s">
        <v>193</v>
      </c>
      <c r="H12" s="65"/>
      <c r="I12" s="65" t="s">
        <v>371</v>
      </c>
      <c r="J12" s="65"/>
    </row>
    <row r="13" spans="1:10" ht="66">
      <c r="A13" s="62" t="s">
        <v>194</v>
      </c>
      <c r="B13" s="59" t="s">
        <v>367</v>
      </c>
      <c r="C13" s="62" t="s">
        <v>368</v>
      </c>
      <c r="D13" s="62" t="s">
        <v>369</v>
      </c>
      <c r="E13" s="62" t="s">
        <v>370</v>
      </c>
      <c r="F13" s="63">
        <v>65</v>
      </c>
      <c r="G13" s="64" t="s">
        <v>193</v>
      </c>
      <c r="H13" s="65"/>
      <c r="I13" s="65" t="s">
        <v>371</v>
      </c>
      <c r="J13" s="65"/>
    </row>
    <row r="14" spans="1:10" ht="66">
      <c r="A14" s="62" t="s">
        <v>194</v>
      </c>
      <c r="B14" s="59" t="s">
        <v>367</v>
      </c>
      <c r="C14" s="62" t="s">
        <v>373</v>
      </c>
      <c r="D14" s="62" t="s">
        <v>374</v>
      </c>
      <c r="E14" s="62" t="s">
        <v>370</v>
      </c>
      <c r="F14" s="63">
        <v>55</v>
      </c>
      <c r="G14" s="64" t="s">
        <v>193</v>
      </c>
      <c r="H14" s="65"/>
      <c r="I14" s="65" t="s">
        <v>371</v>
      </c>
      <c r="J14" s="65"/>
    </row>
    <row r="15" spans="1:10" ht="55.5" customHeight="1">
      <c r="A15" s="51" t="s">
        <v>178</v>
      </c>
      <c r="B15" s="46" t="s">
        <v>193</v>
      </c>
      <c r="C15" s="47"/>
      <c r="D15" s="58"/>
      <c r="E15" s="58"/>
      <c r="F15" s="48"/>
      <c r="G15" s="49"/>
      <c r="H15" s="50"/>
      <c r="I15" s="57"/>
      <c r="J15" s="57"/>
    </row>
    <row r="16" spans="1:10" ht="26.25" customHeight="1">
      <c r="B16" s="55" t="s">
        <v>179</v>
      </c>
    </row>
    <row r="17" spans="2:256" ht="54" customHeight="1">
      <c r="B17" s="81" t="s">
        <v>191</v>
      </c>
      <c r="C17" s="81"/>
      <c r="D17" s="81"/>
      <c r="E17" s="81"/>
      <c r="F17" s="81"/>
      <c r="G17" s="81"/>
      <c r="H17" s="81"/>
      <c r="I17" s="81"/>
      <c r="J17" s="81"/>
    </row>
    <row r="18" spans="2:256" ht="54" customHeight="1">
      <c r="B18" s="81" t="s">
        <v>180</v>
      </c>
      <c r="C18" s="81"/>
      <c r="D18" s="81"/>
      <c r="E18" s="81"/>
      <c r="F18" s="81"/>
      <c r="G18" s="81"/>
      <c r="H18" s="81"/>
      <c r="I18" s="81"/>
      <c r="J18" s="81"/>
    </row>
    <row r="19" spans="2:256" ht="26.25" customHeight="1">
      <c r="B19" s="56" t="s">
        <v>181</v>
      </c>
    </row>
    <row r="20" spans="2:256" ht="26.25" customHeight="1">
      <c r="B20" s="55" t="s">
        <v>182</v>
      </c>
    </row>
    <row r="21" spans="2:256" ht="26.25" customHeight="1">
      <c r="B21" s="56" t="s">
        <v>183</v>
      </c>
    </row>
    <row r="22" spans="2:256" ht="26.25" customHeight="1">
      <c r="B22" s="55" t="s">
        <v>184</v>
      </c>
    </row>
    <row r="23" spans="2:256" ht="27" customHeight="1">
      <c r="B23" s="40" t="s">
        <v>375</v>
      </c>
      <c r="C23" s="40"/>
      <c r="D23" s="52" t="s">
        <v>167</v>
      </c>
      <c r="E23" s="40"/>
      <c r="F23" s="53"/>
      <c r="G23" s="54" t="s">
        <v>170</v>
      </c>
      <c r="H23" s="40"/>
      <c r="I23" s="40"/>
      <c r="J23" s="40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5" spans="2:256" ht="26.25" customHeight="1">
      <c r="B25" s="55"/>
    </row>
    <row r="26" spans="2:256" ht="54" customHeight="1">
      <c r="B26" s="81"/>
      <c r="C26" s="81"/>
      <c r="D26" s="81"/>
      <c r="E26" s="81"/>
      <c r="F26" s="81"/>
      <c r="G26" s="81"/>
      <c r="H26" s="81"/>
      <c r="I26" s="81"/>
      <c r="J26" s="81"/>
    </row>
    <row r="27" spans="2:256" s="41" customFormat="1" ht="54" customHeight="1">
      <c r="B27" s="81"/>
      <c r="C27" s="81"/>
      <c r="D27" s="81"/>
      <c r="E27" s="81"/>
      <c r="F27" s="81"/>
      <c r="G27" s="81"/>
      <c r="H27" s="81"/>
      <c r="I27" s="81"/>
      <c r="J27" s="81"/>
    </row>
    <row r="28" spans="2:256" s="41" customFormat="1" ht="26.25" customHeight="1">
      <c r="B28" s="56"/>
    </row>
    <row r="29" spans="2:256" s="41" customFormat="1" ht="26.25" customHeight="1">
      <c r="B29" s="55"/>
    </row>
    <row r="30" spans="2:256" s="41" customFormat="1" ht="26.25" customHeight="1">
      <c r="B30" s="56"/>
    </row>
    <row r="31" spans="2:256" s="41" customFormat="1" ht="26.25" customHeight="1">
      <c r="B31" s="55"/>
    </row>
  </sheetData>
  <mergeCells count="17">
    <mergeCell ref="G6:J6"/>
    <mergeCell ref="B26:J26"/>
    <mergeCell ref="B27:J27"/>
    <mergeCell ref="B6:E6"/>
    <mergeCell ref="B17:J17"/>
    <mergeCell ref="B18:J18"/>
    <mergeCell ref="B1:J1"/>
    <mergeCell ref="B2:J2"/>
    <mergeCell ref="A4:A5"/>
    <mergeCell ref="B4:B5"/>
    <mergeCell ref="C4:C5"/>
    <mergeCell ref="D4:D5"/>
    <mergeCell ref="E4:E5"/>
    <mergeCell ref="F4:F5"/>
    <mergeCell ref="G4:G5"/>
    <mergeCell ref="H4:H5"/>
    <mergeCell ref="I4:J4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108"/>
  <sheetViews>
    <sheetView tabSelected="1" zoomScaleNormal="100" workbookViewId="0">
      <selection activeCell="B8" sqref="B8"/>
    </sheetView>
  </sheetViews>
  <sheetFormatPr defaultRowHeight="16.5"/>
  <cols>
    <col min="1" max="1" width="12.625" style="40" customWidth="1"/>
    <col min="2" max="2" width="41.25" style="40" customWidth="1"/>
    <col min="3" max="3" width="16.5" style="40" customWidth="1"/>
    <col min="4" max="4" width="11.875" style="40" bestFit="1" customWidth="1"/>
    <col min="5" max="5" width="13.625" style="40" customWidth="1"/>
    <col min="6" max="6" width="18.75" style="40" customWidth="1"/>
    <col min="7" max="7" width="16.75" style="40" customWidth="1"/>
    <col min="8" max="8" width="18.375" style="40" bestFit="1" customWidth="1"/>
    <col min="9" max="9" width="27.25" style="40" customWidth="1"/>
  </cols>
  <sheetData>
    <row r="1" spans="1:9" ht="25.5">
      <c r="A1" s="87" t="s">
        <v>172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173</v>
      </c>
      <c r="B2" s="87"/>
      <c r="C2" s="87"/>
      <c r="D2" s="87"/>
      <c r="E2" s="87"/>
      <c r="F2" s="87"/>
      <c r="G2" s="87"/>
      <c r="H2" s="87"/>
      <c r="I2" s="87"/>
    </row>
    <row r="3" spans="1:9" ht="21">
      <c r="A3" s="88"/>
      <c r="B3" s="109" t="s">
        <v>161</v>
      </c>
      <c r="C3" s="109"/>
      <c r="D3" s="89"/>
      <c r="E3" s="89"/>
      <c r="F3" s="89"/>
      <c r="G3" s="89"/>
      <c r="H3" s="89"/>
      <c r="I3" s="90" t="s">
        <v>4</v>
      </c>
    </row>
    <row r="4" spans="1:9" ht="30" customHeight="1">
      <c r="A4" s="110" t="s">
        <v>159</v>
      </c>
      <c r="B4" s="111" t="s">
        <v>162</v>
      </c>
      <c r="C4" s="112" t="s">
        <v>163</v>
      </c>
      <c r="D4" s="108" t="s">
        <v>164</v>
      </c>
      <c r="E4" s="91" t="s">
        <v>165</v>
      </c>
      <c r="F4" s="91"/>
      <c r="G4" s="91"/>
      <c r="H4" s="91"/>
      <c r="I4" s="91"/>
    </row>
    <row r="5" spans="1:9" ht="44.45" customHeight="1">
      <c r="A5" s="113"/>
      <c r="B5" s="114"/>
      <c r="C5" s="115"/>
      <c r="D5" s="108"/>
      <c r="E5" s="92" t="s">
        <v>166</v>
      </c>
      <c r="F5" s="92" t="s">
        <v>168</v>
      </c>
      <c r="G5" s="92" t="s">
        <v>153</v>
      </c>
      <c r="H5" s="92" t="s">
        <v>169</v>
      </c>
      <c r="I5" s="92" t="s">
        <v>171</v>
      </c>
    </row>
    <row r="6" spans="1:9" ht="33.75" customHeight="1">
      <c r="A6" s="105" t="s">
        <v>160</v>
      </c>
      <c r="B6" s="106"/>
      <c r="C6" s="107"/>
      <c r="D6" s="104"/>
      <c r="E6" s="94">
        <f>SUM(E7:E108)</f>
        <v>29271</v>
      </c>
      <c r="F6" s="95"/>
      <c r="G6" s="95"/>
      <c r="H6" s="95"/>
      <c r="I6" s="95"/>
    </row>
    <row r="7" spans="1:9" ht="39">
      <c r="A7" s="85" t="s">
        <v>195</v>
      </c>
      <c r="B7" s="86" t="s">
        <v>196</v>
      </c>
      <c r="C7" s="85" t="s">
        <v>197</v>
      </c>
      <c r="D7" s="96"/>
      <c r="E7" s="97">
        <v>30</v>
      </c>
      <c r="F7" s="98" t="s">
        <v>198</v>
      </c>
      <c r="G7" s="99" t="s">
        <v>438</v>
      </c>
      <c r="H7" s="100" t="s">
        <v>199</v>
      </c>
      <c r="I7" s="101" t="s">
        <v>200</v>
      </c>
    </row>
    <row r="8" spans="1:9" ht="39">
      <c r="A8" s="85" t="s">
        <v>201</v>
      </c>
      <c r="B8" s="86" t="s">
        <v>202</v>
      </c>
      <c r="C8" s="93" t="s">
        <v>203</v>
      </c>
      <c r="D8" s="96"/>
      <c r="E8" s="97">
        <v>182</v>
      </c>
      <c r="F8" s="98" t="s">
        <v>198</v>
      </c>
      <c r="G8" s="99" t="s">
        <v>438</v>
      </c>
      <c r="H8" s="100" t="s">
        <v>199</v>
      </c>
      <c r="I8" s="101" t="s">
        <v>204</v>
      </c>
    </row>
    <row r="9" spans="1:9" ht="58.5">
      <c r="A9" s="85" t="s">
        <v>205</v>
      </c>
      <c r="B9" s="86" t="s">
        <v>206</v>
      </c>
      <c r="C9" s="93" t="s">
        <v>207</v>
      </c>
      <c r="D9" s="97"/>
      <c r="E9" s="97">
        <v>30</v>
      </c>
      <c r="F9" s="98" t="s">
        <v>198</v>
      </c>
      <c r="G9" s="99" t="s">
        <v>438</v>
      </c>
      <c r="H9" s="100" t="s">
        <v>199</v>
      </c>
      <c r="I9" s="102" t="s">
        <v>208</v>
      </c>
    </row>
    <row r="10" spans="1:9" ht="214.5">
      <c r="A10" s="85" t="s">
        <v>209</v>
      </c>
      <c r="B10" s="86" t="s">
        <v>210</v>
      </c>
      <c r="C10" s="85" t="s">
        <v>211</v>
      </c>
      <c r="D10" s="97"/>
      <c r="E10" s="97">
        <v>212</v>
      </c>
      <c r="F10" s="98" t="s">
        <v>198</v>
      </c>
      <c r="G10" s="99" t="s">
        <v>438</v>
      </c>
      <c r="H10" s="100" t="s">
        <v>199</v>
      </c>
      <c r="I10" s="102" t="s">
        <v>208</v>
      </c>
    </row>
    <row r="11" spans="1:9" ht="175.5">
      <c r="A11" s="85" t="s">
        <v>209</v>
      </c>
      <c r="B11" s="86" t="s">
        <v>212</v>
      </c>
      <c r="C11" s="85" t="s">
        <v>213</v>
      </c>
      <c r="D11" s="97"/>
      <c r="E11" s="97">
        <v>241</v>
      </c>
      <c r="F11" s="98" t="s">
        <v>198</v>
      </c>
      <c r="G11" s="99" t="s">
        <v>438</v>
      </c>
      <c r="H11" s="100" t="s">
        <v>199</v>
      </c>
      <c r="I11" s="102" t="s">
        <v>208</v>
      </c>
    </row>
    <row r="12" spans="1:9" ht="39">
      <c r="A12" s="85" t="s">
        <v>214</v>
      </c>
      <c r="B12" s="86" t="s">
        <v>215</v>
      </c>
      <c r="C12" s="93" t="s">
        <v>216</v>
      </c>
      <c r="D12" s="97"/>
      <c r="E12" s="97">
        <v>90</v>
      </c>
      <c r="F12" s="98" t="s">
        <v>198</v>
      </c>
      <c r="G12" s="99" t="s">
        <v>438</v>
      </c>
      <c r="H12" s="100" t="s">
        <v>199</v>
      </c>
      <c r="I12" s="102" t="s">
        <v>208</v>
      </c>
    </row>
    <row r="13" spans="1:9" ht="39">
      <c r="A13" s="85" t="s">
        <v>217</v>
      </c>
      <c r="B13" s="86" t="s">
        <v>218</v>
      </c>
      <c r="C13" s="93" t="s">
        <v>219</v>
      </c>
      <c r="D13" s="97"/>
      <c r="E13" s="97">
        <v>90</v>
      </c>
      <c r="F13" s="98" t="s">
        <v>198</v>
      </c>
      <c r="G13" s="99" t="s">
        <v>438</v>
      </c>
      <c r="H13" s="100" t="s">
        <v>199</v>
      </c>
      <c r="I13" s="102" t="s">
        <v>200</v>
      </c>
    </row>
    <row r="14" spans="1:9" ht="39">
      <c r="A14" s="85" t="s">
        <v>220</v>
      </c>
      <c r="B14" s="86" t="s">
        <v>221</v>
      </c>
      <c r="C14" s="93" t="s">
        <v>197</v>
      </c>
      <c r="D14" s="97"/>
      <c r="E14" s="97">
        <v>31</v>
      </c>
      <c r="F14" s="98" t="s">
        <v>198</v>
      </c>
      <c r="G14" s="99" t="s">
        <v>438</v>
      </c>
      <c r="H14" s="100" t="s">
        <v>199</v>
      </c>
      <c r="I14" s="102" t="s">
        <v>200</v>
      </c>
    </row>
    <row r="15" spans="1:9" ht="58.5">
      <c r="A15" s="85" t="s">
        <v>222</v>
      </c>
      <c r="B15" s="86" t="s">
        <v>223</v>
      </c>
      <c r="C15" s="93" t="s">
        <v>224</v>
      </c>
      <c r="D15" s="97"/>
      <c r="E15" s="97">
        <v>212</v>
      </c>
      <c r="F15" s="98" t="s">
        <v>198</v>
      </c>
      <c r="G15" s="99" t="s">
        <v>438</v>
      </c>
      <c r="H15" s="100" t="s">
        <v>199</v>
      </c>
      <c r="I15" s="102" t="s">
        <v>200</v>
      </c>
    </row>
    <row r="16" spans="1:9" ht="39">
      <c r="A16" s="85" t="s">
        <v>222</v>
      </c>
      <c r="B16" s="86" t="s">
        <v>225</v>
      </c>
      <c r="C16" s="93" t="s">
        <v>226</v>
      </c>
      <c r="D16" s="97"/>
      <c r="E16" s="97">
        <v>183</v>
      </c>
      <c r="F16" s="98" t="s">
        <v>198</v>
      </c>
      <c r="G16" s="99" t="s">
        <v>438</v>
      </c>
      <c r="H16" s="100" t="s">
        <v>199</v>
      </c>
      <c r="I16" s="102" t="s">
        <v>208</v>
      </c>
    </row>
    <row r="17" spans="1:9" ht="136.5">
      <c r="A17" s="85" t="s">
        <v>222</v>
      </c>
      <c r="B17" s="86" t="s">
        <v>227</v>
      </c>
      <c r="C17" s="93" t="s">
        <v>228</v>
      </c>
      <c r="D17" s="97"/>
      <c r="E17" s="97">
        <v>242</v>
      </c>
      <c r="F17" s="98" t="s">
        <v>198</v>
      </c>
      <c r="G17" s="99" t="s">
        <v>438</v>
      </c>
      <c r="H17" s="100" t="s">
        <v>199</v>
      </c>
      <c r="I17" s="102" t="s">
        <v>200</v>
      </c>
    </row>
    <row r="18" spans="1:9" ht="39">
      <c r="A18" s="85" t="s">
        <v>222</v>
      </c>
      <c r="B18" s="86" t="s">
        <v>437</v>
      </c>
      <c r="C18" s="93" t="s">
        <v>229</v>
      </c>
      <c r="D18" s="97"/>
      <c r="E18" s="97">
        <v>153</v>
      </c>
      <c r="F18" s="98" t="s">
        <v>198</v>
      </c>
      <c r="G18" s="99" t="s">
        <v>438</v>
      </c>
      <c r="H18" s="100" t="s">
        <v>199</v>
      </c>
      <c r="I18" s="102" t="s">
        <v>208</v>
      </c>
    </row>
    <row r="19" spans="1:9" ht="117">
      <c r="A19" s="85" t="s">
        <v>222</v>
      </c>
      <c r="B19" s="86" t="s">
        <v>230</v>
      </c>
      <c r="C19" s="93" t="s">
        <v>231</v>
      </c>
      <c r="D19" s="97"/>
      <c r="E19" s="97">
        <v>544</v>
      </c>
      <c r="F19" s="98" t="s">
        <v>198</v>
      </c>
      <c r="G19" s="99" t="s">
        <v>438</v>
      </c>
      <c r="H19" s="100" t="s">
        <v>199</v>
      </c>
      <c r="I19" s="102" t="s">
        <v>200</v>
      </c>
    </row>
    <row r="20" spans="1:9" ht="39">
      <c r="A20" s="85" t="s">
        <v>232</v>
      </c>
      <c r="B20" s="86" t="s">
        <v>233</v>
      </c>
      <c r="C20" s="93" t="s">
        <v>234</v>
      </c>
      <c r="D20" s="97"/>
      <c r="E20" s="97">
        <v>31</v>
      </c>
      <c r="F20" s="98" t="s">
        <v>198</v>
      </c>
      <c r="G20" s="99" t="s">
        <v>438</v>
      </c>
      <c r="H20" s="100" t="s">
        <v>199</v>
      </c>
      <c r="I20" s="102" t="s">
        <v>200</v>
      </c>
    </row>
    <row r="21" spans="1:9" ht="58.5">
      <c r="A21" s="85" t="s">
        <v>232</v>
      </c>
      <c r="B21" s="86" t="s">
        <v>235</v>
      </c>
      <c r="C21" s="93" t="s">
        <v>228</v>
      </c>
      <c r="D21" s="97"/>
      <c r="E21" s="97">
        <v>60</v>
      </c>
      <c r="F21" s="98" t="s">
        <v>198</v>
      </c>
      <c r="G21" s="99" t="s">
        <v>438</v>
      </c>
      <c r="H21" s="100" t="s">
        <v>199</v>
      </c>
      <c r="I21" s="102" t="s">
        <v>200</v>
      </c>
    </row>
    <row r="22" spans="1:9" ht="58.5">
      <c r="A22" s="85" t="s">
        <v>236</v>
      </c>
      <c r="B22" s="86" t="s">
        <v>237</v>
      </c>
      <c r="C22" s="85" t="s">
        <v>238</v>
      </c>
      <c r="D22" s="97"/>
      <c r="E22" s="97">
        <v>31</v>
      </c>
      <c r="F22" s="98" t="s">
        <v>198</v>
      </c>
      <c r="G22" s="99" t="s">
        <v>438</v>
      </c>
      <c r="H22" s="100" t="s">
        <v>199</v>
      </c>
      <c r="I22" s="102" t="s">
        <v>208</v>
      </c>
    </row>
    <row r="23" spans="1:9" ht="58.5">
      <c r="A23" s="85" t="s">
        <v>236</v>
      </c>
      <c r="B23" s="86" t="s">
        <v>239</v>
      </c>
      <c r="C23" s="85" t="s">
        <v>240</v>
      </c>
      <c r="D23" s="97"/>
      <c r="E23" s="97">
        <v>30</v>
      </c>
      <c r="F23" s="98" t="s">
        <v>198</v>
      </c>
      <c r="G23" s="99" t="s">
        <v>438</v>
      </c>
      <c r="H23" s="100" t="s">
        <v>199</v>
      </c>
      <c r="I23" s="102" t="s">
        <v>208</v>
      </c>
    </row>
    <row r="24" spans="1:9" ht="39">
      <c r="A24" s="85" t="s">
        <v>241</v>
      </c>
      <c r="B24" s="86" t="s">
        <v>242</v>
      </c>
      <c r="C24" s="85" t="s">
        <v>243</v>
      </c>
      <c r="D24" s="97"/>
      <c r="E24" s="97">
        <v>31</v>
      </c>
      <c r="F24" s="98" t="s">
        <v>198</v>
      </c>
      <c r="G24" s="99" t="s">
        <v>438</v>
      </c>
      <c r="H24" s="100" t="s">
        <v>199</v>
      </c>
      <c r="I24" s="102" t="s">
        <v>208</v>
      </c>
    </row>
    <row r="25" spans="1:9" ht="58.5">
      <c r="A25" s="85" t="s">
        <v>244</v>
      </c>
      <c r="B25" s="86" t="s">
        <v>245</v>
      </c>
      <c r="C25" s="93" t="s">
        <v>219</v>
      </c>
      <c r="D25" s="97"/>
      <c r="E25" s="97">
        <v>91</v>
      </c>
      <c r="F25" s="98" t="s">
        <v>198</v>
      </c>
      <c r="G25" s="99" t="s">
        <v>438</v>
      </c>
      <c r="H25" s="100" t="s">
        <v>199</v>
      </c>
      <c r="I25" s="102" t="s">
        <v>200</v>
      </c>
    </row>
    <row r="26" spans="1:9" ht="58.5">
      <c r="A26" s="85" t="s">
        <v>246</v>
      </c>
      <c r="B26" s="86" t="s">
        <v>247</v>
      </c>
      <c r="C26" s="93" t="s">
        <v>207</v>
      </c>
      <c r="D26" s="97"/>
      <c r="E26" s="97">
        <v>30</v>
      </c>
      <c r="F26" s="98" t="s">
        <v>198</v>
      </c>
      <c r="G26" s="99" t="s">
        <v>438</v>
      </c>
      <c r="H26" s="100" t="s">
        <v>199</v>
      </c>
      <c r="I26" s="102" t="s">
        <v>208</v>
      </c>
    </row>
    <row r="27" spans="1:9" ht="58.5">
      <c r="A27" s="85" t="s">
        <v>246</v>
      </c>
      <c r="B27" s="86" t="s">
        <v>248</v>
      </c>
      <c r="C27" s="93" t="s">
        <v>249</v>
      </c>
      <c r="D27" s="97"/>
      <c r="E27" s="97">
        <v>297</v>
      </c>
      <c r="F27" s="98" t="s">
        <v>198</v>
      </c>
      <c r="G27" s="99" t="s">
        <v>438</v>
      </c>
      <c r="H27" s="100" t="s">
        <v>199</v>
      </c>
      <c r="I27" s="102" t="s">
        <v>208</v>
      </c>
    </row>
    <row r="28" spans="1:9" ht="97.5">
      <c r="A28" s="85" t="s">
        <v>250</v>
      </c>
      <c r="B28" s="86" t="s">
        <v>251</v>
      </c>
      <c r="C28" s="85" t="s">
        <v>211</v>
      </c>
      <c r="D28" s="97"/>
      <c r="E28" s="97">
        <v>61</v>
      </c>
      <c r="F28" s="98" t="s">
        <v>198</v>
      </c>
      <c r="G28" s="99" t="s">
        <v>438</v>
      </c>
      <c r="H28" s="100" t="s">
        <v>199</v>
      </c>
      <c r="I28" s="102" t="s">
        <v>208</v>
      </c>
    </row>
    <row r="29" spans="1:9" ht="39">
      <c r="A29" s="85" t="s">
        <v>252</v>
      </c>
      <c r="B29" s="86" t="s">
        <v>253</v>
      </c>
      <c r="C29" s="85" t="s">
        <v>254</v>
      </c>
      <c r="D29" s="97"/>
      <c r="E29" s="97">
        <v>31</v>
      </c>
      <c r="F29" s="98" t="s">
        <v>198</v>
      </c>
      <c r="G29" s="99" t="s">
        <v>438</v>
      </c>
      <c r="H29" s="100" t="s">
        <v>199</v>
      </c>
      <c r="I29" s="102" t="s">
        <v>200</v>
      </c>
    </row>
    <row r="30" spans="1:9" ht="39">
      <c r="A30" s="85" t="s">
        <v>255</v>
      </c>
      <c r="B30" s="86" t="s">
        <v>256</v>
      </c>
      <c r="C30" s="85" t="s">
        <v>440</v>
      </c>
      <c r="D30" s="97"/>
      <c r="E30" s="97">
        <v>32</v>
      </c>
      <c r="F30" s="98" t="s">
        <v>198</v>
      </c>
      <c r="G30" s="99" t="s">
        <v>438</v>
      </c>
      <c r="H30" s="100" t="s">
        <v>199</v>
      </c>
      <c r="I30" s="102" t="s">
        <v>208</v>
      </c>
    </row>
    <row r="31" spans="1:9" ht="39">
      <c r="A31" s="85" t="s">
        <v>257</v>
      </c>
      <c r="B31" s="86" t="s">
        <v>258</v>
      </c>
      <c r="C31" s="85" t="s">
        <v>259</v>
      </c>
      <c r="D31" s="97"/>
      <c r="E31" s="97">
        <v>46</v>
      </c>
      <c r="F31" s="98" t="s">
        <v>198</v>
      </c>
      <c r="G31" s="99" t="s">
        <v>438</v>
      </c>
      <c r="H31" s="100" t="s">
        <v>199</v>
      </c>
      <c r="I31" s="102" t="s">
        <v>208</v>
      </c>
    </row>
    <row r="32" spans="1:9" ht="39">
      <c r="A32" s="85" t="s">
        <v>260</v>
      </c>
      <c r="B32" s="86" t="s">
        <v>261</v>
      </c>
      <c r="C32" s="85" t="s">
        <v>262</v>
      </c>
      <c r="D32" s="97"/>
      <c r="E32" s="97">
        <v>30</v>
      </c>
      <c r="F32" s="98" t="s">
        <v>198</v>
      </c>
      <c r="G32" s="99" t="s">
        <v>438</v>
      </c>
      <c r="H32" s="100" t="s">
        <v>199</v>
      </c>
      <c r="I32" s="102" t="s">
        <v>208</v>
      </c>
    </row>
    <row r="33" spans="1:9" ht="39">
      <c r="A33" s="85" t="s">
        <v>263</v>
      </c>
      <c r="B33" s="86" t="s">
        <v>264</v>
      </c>
      <c r="C33" s="85" t="s">
        <v>265</v>
      </c>
      <c r="D33" s="97"/>
      <c r="E33" s="97">
        <v>44</v>
      </c>
      <c r="F33" s="98" t="s">
        <v>198</v>
      </c>
      <c r="G33" s="99" t="s">
        <v>438</v>
      </c>
      <c r="H33" s="100" t="s">
        <v>199</v>
      </c>
      <c r="I33" s="102" t="s">
        <v>208</v>
      </c>
    </row>
    <row r="34" spans="1:9" ht="58.5">
      <c r="A34" s="85" t="s">
        <v>266</v>
      </c>
      <c r="B34" s="86" t="s">
        <v>267</v>
      </c>
      <c r="C34" s="85" t="s">
        <v>262</v>
      </c>
      <c r="D34" s="97"/>
      <c r="E34" s="97">
        <v>165</v>
      </c>
      <c r="F34" s="98" t="s">
        <v>198</v>
      </c>
      <c r="G34" s="99" t="s">
        <v>438</v>
      </c>
      <c r="H34" s="100" t="s">
        <v>199</v>
      </c>
      <c r="I34" s="102" t="s">
        <v>208</v>
      </c>
    </row>
    <row r="35" spans="1:9" ht="39">
      <c r="A35" s="85" t="s">
        <v>268</v>
      </c>
      <c r="B35" s="86" t="s">
        <v>269</v>
      </c>
      <c r="C35" s="85" t="s">
        <v>243</v>
      </c>
      <c r="D35" s="97"/>
      <c r="E35" s="97">
        <v>93</v>
      </c>
      <c r="F35" s="98" t="s">
        <v>198</v>
      </c>
      <c r="G35" s="99" t="s">
        <v>438</v>
      </c>
      <c r="H35" s="100" t="s">
        <v>199</v>
      </c>
      <c r="I35" s="102" t="s">
        <v>208</v>
      </c>
    </row>
    <row r="36" spans="1:9" ht="39">
      <c r="A36" s="85" t="s">
        <v>270</v>
      </c>
      <c r="B36" s="86" t="s">
        <v>271</v>
      </c>
      <c r="C36" s="93" t="s">
        <v>272</v>
      </c>
      <c r="D36" s="97"/>
      <c r="E36" s="97">
        <v>121</v>
      </c>
      <c r="F36" s="98" t="s">
        <v>198</v>
      </c>
      <c r="G36" s="99" t="s">
        <v>438</v>
      </c>
      <c r="H36" s="100" t="s">
        <v>199</v>
      </c>
      <c r="I36" s="102" t="s">
        <v>208</v>
      </c>
    </row>
    <row r="37" spans="1:9" ht="39">
      <c r="A37" s="85" t="s">
        <v>273</v>
      </c>
      <c r="B37" s="86" t="s">
        <v>441</v>
      </c>
      <c r="C37" s="85" t="s">
        <v>274</v>
      </c>
      <c r="D37" s="96"/>
      <c r="E37" s="97">
        <v>21</v>
      </c>
      <c r="F37" s="98" t="s">
        <v>198</v>
      </c>
      <c r="G37" s="99" t="s">
        <v>438</v>
      </c>
      <c r="H37" s="93" t="s">
        <v>275</v>
      </c>
      <c r="I37" s="93" t="s">
        <v>276</v>
      </c>
    </row>
    <row r="38" spans="1:9" ht="39">
      <c r="A38" s="85" t="s">
        <v>273</v>
      </c>
      <c r="B38" s="86" t="s">
        <v>277</v>
      </c>
      <c r="C38" s="85" t="s">
        <v>278</v>
      </c>
      <c r="D38" s="96"/>
      <c r="E38" s="97">
        <v>49</v>
      </c>
      <c r="F38" s="98" t="s">
        <v>198</v>
      </c>
      <c r="G38" s="99" t="s">
        <v>438</v>
      </c>
      <c r="H38" s="93" t="s">
        <v>275</v>
      </c>
      <c r="I38" s="93" t="s">
        <v>276</v>
      </c>
    </row>
    <row r="39" spans="1:9" ht="39">
      <c r="A39" s="85" t="s">
        <v>273</v>
      </c>
      <c r="B39" s="86" t="s">
        <v>279</v>
      </c>
      <c r="C39" s="85" t="s">
        <v>280</v>
      </c>
      <c r="D39" s="96"/>
      <c r="E39" s="97">
        <v>3</v>
      </c>
      <c r="F39" s="98" t="s">
        <v>198</v>
      </c>
      <c r="G39" s="99" t="s">
        <v>438</v>
      </c>
      <c r="H39" s="93" t="s">
        <v>275</v>
      </c>
      <c r="I39" s="93" t="s">
        <v>276</v>
      </c>
    </row>
    <row r="40" spans="1:9" ht="39">
      <c r="A40" s="85" t="s">
        <v>273</v>
      </c>
      <c r="B40" s="86" t="s">
        <v>281</v>
      </c>
      <c r="C40" s="85" t="s">
        <v>282</v>
      </c>
      <c r="D40" s="96"/>
      <c r="E40" s="97">
        <v>47</v>
      </c>
      <c r="F40" s="98" t="s">
        <v>198</v>
      </c>
      <c r="G40" s="99" t="s">
        <v>438</v>
      </c>
      <c r="H40" s="93" t="s">
        <v>275</v>
      </c>
      <c r="I40" s="93" t="s">
        <v>276</v>
      </c>
    </row>
    <row r="41" spans="1:9" ht="39">
      <c r="A41" s="85" t="s">
        <v>220</v>
      </c>
      <c r="B41" s="86" t="s">
        <v>283</v>
      </c>
      <c r="C41" s="85" t="s">
        <v>254</v>
      </c>
      <c r="D41" s="96"/>
      <c r="E41" s="97">
        <v>52</v>
      </c>
      <c r="F41" s="98" t="s">
        <v>198</v>
      </c>
      <c r="G41" s="99" t="s">
        <v>438</v>
      </c>
      <c r="H41" s="93" t="s">
        <v>275</v>
      </c>
      <c r="I41" s="93" t="s">
        <v>276</v>
      </c>
    </row>
    <row r="42" spans="1:9" ht="39">
      <c r="A42" s="85" t="s">
        <v>220</v>
      </c>
      <c r="B42" s="86" t="s">
        <v>284</v>
      </c>
      <c r="C42" s="85" t="s">
        <v>254</v>
      </c>
      <c r="D42" s="96"/>
      <c r="E42" s="97">
        <v>39</v>
      </c>
      <c r="F42" s="98" t="s">
        <v>198</v>
      </c>
      <c r="G42" s="99" t="s">
        <v>438</v>
      </c>
      <c r="H42" s="93" t="s">
        <v>275</v>
      </c>
      <c r="I42" s="93" t="s">
        <v>276</v>
      </c>
    </row>
    <row r="43" spans="1:9" ht="39">
      <c r="A43" s="85" t="s">
        <v>220</v>
      </c>
      <c r="B43" s="86" t="s">
        <v>285</v>
      </c>
      <c r="C43" s="85" t="s">
        <v>274</v>
      </c>
      <c r="D43" s="96"/>
      <c r="E43" s="97">
        <v>50</v>
      </c>
      <c r="F43" s="98" t="s">
        <v>198</v>
      </c>
      <c r="G43" s="99" t="s">
        <v>438</v>
      </c>
      <c r="H43" s="93" t="s">
        <v>275</v>
      </c>
      <c r="I43" s="93" t="s">
        <v>276</v>
      </c>
    </row>
    <row r="44" spans="1:9" ht="39">
      <c r="A44" s="85" t="s">
        <v>220</v>
      </c>
      <c r="B44" s="86" t="s">
        <v>286</v>
      </c>
      <c r="C44" s="85" t="s">
        <v>282</v>
      </c>
      <c r="D44" s="96"/>
      <c r="E44" s="97">
        <v>24</v>
      </c>
      <c r="F44" s="98" t="s">
        <v>198</v>
      </c>
      <c r="G44" s="99" t="s">
        <v>438</v>
      </c>
      <c r="H44" s="93" t="s">
        <v>275</v>
      </c>
      <c r="I44" s="93" t="s">
        <v>276</v>
      </c>
    </row>
    <row r="45" spans="1:9" ht="39">
      <c r="A45" s="85" t="s">
        <v>287</v>
      </c>
      <c r="B45" s="86" t="s">
        <v>288</v>
      </c>
      <c r="C45" s="85" t="s">
        <v>289</v>
      </c>
      <c r="D45" s="96"/>
      <c r="E45" s="97">
        <v>17</v>
      </c>
      <c r="F45" s="98" t="s">
        <v>198</v>
      </c>
      <c r="G45" s="99" t="s">
        <v>438</v>
      </c>
      <c r="H45" s="93" t="s">
        <v>275</v>
      </c>
      <c r="I45" s="93" t="s">
        <v>276</v>
      </c>
    </row>
    <row r="46" spans="1:9" ht="39">
      <c r="A46" s="85" t="s">
        <v>287</v>
      </c>
      <c r="B46" s="86" t="s">
        <v>290</v>
      </c>
      <c r="C46" s="85" t="s">
        <v>291</v>
      </c>
      <c r="D46" s="96"/>
      <c r="E46" s="97">
        <v>39</v>
      </c>
      <c r="F46" s="98" t="s">
        <v>198</v>
      </c>
      <c r="G46" s="99" t="s">
        <v>438</v>
      </c>
      <c r="H46" s="93" t="s">
        <v>275</v>
      </c>
      <c r="I46" s="93" t="s">
        <v>276</v>
      </c>
    </row>
    <row r="47" spans="1:9" ht="39">
      <c r="A47" s="85" t="s">
        <v>252</v>
      </c>
      <c r="B47" s="86" t="s">
        <v>292</v>
      </c>
      <c r="C47" s="85" t="s">
        <v>282</v>
      </c>
      <c r="D47" s="96"/>
      <c r="E47" s="97">
        <v>145</v>
      </c>
      <c r="F47" s="98" t="s">
        <v>198</v>
      </c>
      <c r="G47" s="99" t="s">
        <v>438</v>
      </c>
      <c r="H47" s="93" t="s">
        <v>275</v>
      </c>
      <c r="I47" s="93" t="s">
        <v>276</v>
      </c>
    </row>
    <row r="48" spans="1:9" ht="39">
      <c r="A48" s="85" t="s">
        <v>252</v>
      </c>
      <c r="B48" s="86" t="s">
        <v>293</v>
      </c>
      <c r="C48" s="85" t="s">
        <v>278</v>
      </c>
      <c r="D48" s="96"/>
      <c r="E48" s="97">
        <v>321</v>
      </c>
      <c r="F48" s="98" t="s">
        <v>198</v>
      </c>
      <c r="G48" s="99" t="s">
        <v>438</v>
      </c>
      <c r="H48" s="93" t="s">
        <v>275</v>
      </c>
      <c r="I48" s="93" t="s">
        <v>276</v>
      </c>
    </row>
    <row r="49" spans="1:9" ht="39">
      <c r="A49" s="85" t="s">
        <v>294</v>
      </c>
      <c r="B49" s="86" t="s">
        <v>295</v>
      </c>
      <c r="C49" s="85" t="s">
        <v>296</v>
      </c>
      <c r="D49" s="96"/>
      <c r="E49" s="97">
        <v>22</v>
      </c>
      <c r="F49" s="98" t="s">
        <v>198</v>
      </c>
      <c r="G49" s="99" t="s">
        <v>438</v>
      </c>
      <c r="H49" s="93" t="s">
        <v>275</v>
      </c>
      <c r="I49" s="93" t="s">
        <v>276</v>
      </c>
    </row>
    <row r="50" spans="1:9" ht="39">
      <c r="A50" s="85" t="s">
        <v>294</v>
      </c>
      <c r="B50" s="86" t="s">
        <v>297</v>
      </c>
      <c r="C50" s="85" t="s">
        <v>289</v>
      </c>
      <c r="D50" s="96"/>
      <c r="E50" s="97">
        <v>46</v>
      </c>
      <c r="F50" s="98" t="s">
        <v>198</v>
      </c>
      <c r="G50" s="99" t="s">
        <v>438</v>
      </c>
      <c r="H50" s="93" t="s">
        <v>275</v>
      </c>
      <c r="I50" s="93" t="s">
        <v>276</v>
      </c>
    </row>
    <row r="51" spans="1:9" ht="39">
      <c r="A51" s="85" t="s">
        <v>294</v>
      </c>
      <c r="B51" s="86" t="s">
        <v>298</v>
      </c>
      <c r="C51" s="85" t="s">
        <v>296</v>
      </c>
      <c r="D51" s="96"/>
      <c r="E51" s="97">
        <v>42</v>
      </c>
      <c r="F51" s="98" t="s">
        <v>198</v>
      </c>
      <c r="G51" s="99" t="s">
        <v>438</v>
      </c>
      <c r="H51" s="93" t="s">
        <v>275</v>
      </c>
      <c r="I51" s="93" t="s">
        <v>276</v>
      </c>
    </row>
    <row r="52" spans="1:9" ht="39">
      <c r="A52" s="85" t="s">
        <v>299</v>
      </c>
      <c r="B52" s="86" t="s">
        <v>301</v>
      </c>
      <c r="C52" s="85" t="s">
        <v>300</v>
      </c>
      <c r="D52" s="96"/>
      <c r="E52" s="97">
        <v>15</v>
      </c>
      <c r="F52" s="98" t="s">
        <v>198</v>
      </c>
      <c r="G52" s="99" t="s">
        <v>438</v>
      </c>
      <c r="H52" s="93" t="s">
        <v>275</v>
      </c>
      <c r="I52" s="93" t="s">
        <v>276</v>
      </c>
    </row>
    <row r="53" spans="1:9" ht="39">
      <c r="A53" s="85" t="s">
        <v>195</v>
      </c>
      <c r="B53" s="86" t="s">
        <v>302</v>
      </c>
      <c r="C53" s="85" t="s">
        <v>280</v>
      </c>
      <c r="D53" s="96"/>
      <c r="E53" s="97">
        <v>13</v>
      </c>
      <c r="F53" s="98" t="s">
        <v>198</v>
      </c>
      <c r="G53" s="99" t="s">
        <v>438</v>
      </c>
      <c r="H53" s="93" t="s">
        <v>275</v>
      </c>
      <c r="I53" s="93" t="s">
        <v>276</v>
      </c>
    </row>
    <row r="54" spans="1:9" ht="58.5">
      <c r="A54" s="85" t="s">
        <v>299</v>
      </c>
      <c r="B54" s="86" t="s">
        <v>303</v>
      </c>
      <c r="C54" s="85" t="s">
        <v>436</v>
      </c>
      <c r="D54" s="96"/>
      <c r="E54" s="97">
        <v>20</v>
      </c>
      <c r="F54" s="98" t="s">
        <v>198</v>
      </c>
      <c r="G54" s="99" t="s">
        <v>438</v>
      </c>
      <c r="H54" s="100" t="s">
        <v>304</v>
      </c>
      <c r="I54" s="93" t="s">
        <v>305</v>
      </c>
    </row>
    <row r="55" spans="1:9" ht="58.5">
      <c r="A55" s="85" t="s">
        <v>287</v>
      </c>
      <c r="B55" s="86" t="s">
        <v>444</v>
      </c>
      <c r="C55" s="85" t="s">
        <v>306</v>
      </c>
      <c r="D55" s="96"/>
      <c r="E55" s="97">
        <v>102</v>
      </c>
      <c r="F55" s="98" t="s">
        <v>198</v>
      </c>
      <c r="G55" s="99" t="s">
        <v>438</v>
      </c>
      <c r="H55" s="100" t="s">
        <v>304</v>
      </c>
      <c r="I55" s="93" t="s">
        <v>305</v>
      </c>
    </row>
    <row r="56" spans="1:9" ht="58.5">
      <c r="A56" s="85" t="s">
        <v>220</v>
      </c>
      <c r="B56" s="86" t="s">
        <v>307</v>
      </c>
      <c r="C56" s="85" t="s">
        <v>308</v>
      </c>
      <c r="D56" s="96"/>
      <c r="E56" s="97">
        <v>590</v>
      </c>
      <c r="F56" s="98" t="s">
        <v>198</v>
      </c>
      <c r="G56" s="99" t="s">
        <v>438</v>
      </c>
      <c r="H56" s="100" t="s">
        <v>304</v>
      </c>
      <c r="I56" s="93" t="s">
        <v>305</v>
      </c>
    </row>
    <row r="57" spans="1:9" ht="39">
      <c r="A57" s="85" t="s">
        <v>273</v>
      </c>
      <c r="B57" s="86" t="s">
        <v>309</v>
      </c>
      <c r="C57" s="85" t="s">
        <v>310</v>
      </c>
      <c r="D57" s="96"/>
      <c r="E57" s="97">
        <v>60</v>
      </c>
      <c r="F57" s="98" t="s">
        <v>198</v>
      </c>
      <c r="G57" s="99" t="s">
        <v>438</v>
      </c>
      <c r="H57" s="100" t="s">
        <v>199</v>
      </c>
      <c r="I57" s="93" t="s">
        <v>311</v>
      </c>
    </row>
    <row r="58" spans="1:9" ht="58.5">
      <c r="A58" s="85" t="s">
        <v>252</v>
      </c>
      <c r="B58" s="86" t="s">
        <v>312</v>
      </c>
      <c r="C58" s="85" t="s">
        <v>442</v>
      </c>
      <c r="D58" s="96"/>
      <c r="E58" s="97">
        <v>60</v>
      </c>
      <c r="F58" s="98" t="s">
        <v>198</v>
      </c>
      <c r="G58" s="99" t="s">
        <v>438</v>
      </c>
      <c r="H58" s="100" t="s">
        <v>199</v>
      </c>
      <c r="I58" s="93" t="s">
        <v>311</v>
      </c>
    </row>
    <row r="59" spans="1:9" ht="39">
      <c r="A59" s="85" t="s">
        <v>313</v>
      </c>
      <c r="B59" s="86" t="s">
        <v>314</v>
      </c>
      <c r="C59" s="85" t="s">
        <v>315</v>
      </c>
      <c r="D59" s="96"/>
      <c r="E59" s="97">
        <v>200</v>
      </c>
      <c r="F59" s="98" t="s">
        <v>198</v>
      </c>
      <c r="G59" s="99" t="s">
        <v>438</v>
      </c>
      <c r="H59" s="100" t="s">
        <v>199</v>
      </c>
      <c r="I59" s="93" t="s">
        <v>311</v>
      </c>
    </row>
    <row r="60" spans="1:9" ht="39">
      <c r="A60" s="85" t="s">
        <v>252</v>
      </c>
      <c r="B60" s="86" t="s">
        <v>316</v>
      </c>
      <c r="C60" s="85" t="s">
        <v>317</v>
      </c>
      <c r="D60" s="96"/>
      <c r="E60" s="97">
        <v>210</v>
      </c>
      <c r="F60" s="98" t="s">
        <v>198</v>
      </c>
      <c r="G60" s="99" t="s">
        <v>438</v>
      </c>
      <c r="H60" s="100" t="s">
        <v>199</v>
      </c>
      <c r="I60" s="93" t="s">
        <v>311</v>
      </c>
    </row>
    <row r="61" spans="1:9" ht="58.5">
      <c r="A61" s="85" t="s">
        <v>220</v>
      </c>
      <c r="B61" s="86" t="s">
        <v>318</v>
      </c>
      <c r="C61" s="85" t="s">
        <v>319</v>
      </c>
      <c r="D61" s="96"/>
      <c r="E61" s="97">
        <v>100</v>
      </c>
      <c r="F61" s="98" t="s">
        <v>198</v>
      </c>
      <c r="G61" s="99" t="s">
        <v>438</v>
      </c>
      <c r="H61" s="100" t="s">
        <v>199</v>
      </c>
      <c r="I61" s="93" t="s">
        <v>320</v>
      </c>
    </row>
    <row r="62" spans="1:9" ht="39">
      <c r="A62" s="85" t="s">
        <v>313</v>
      </c>
      <c r="B62" s="86" t="s">
        <v>321</v>
      </c>
      <c r="C62" s="85" t="s">
        <v>322</v>
      </c>
      <c r="D62" s="96"/>
      <c r="E62" s="97">
        <v>20</v>
      </c>
      <c r="F62" s="98" t="s">
        <v>198</v>
      </c>
      <c r="G62" s="99" t="s">
        <v>438</v>
      </c>
      <c r="H62" s="100" t="s">
        <v>199</v>
      </c>
      <c r="I62" s="93" t="s">
        <v>320</v>
      </c>
    </row>
    <row r="63" spans="1:9" ht="39">
      <c r="A63" s="85" t="s">
        <v>195</v>
      </c>
      <c r="B63" s="86" t="s">
        <v>443</v>
      </c>
      <c r="C63" s="85" t="s">
        <v>323</v>
      </c>
      <c r="D63" s="96"/>
      <c r="E63" s="97">
        <v>50</v>
      </c>
      <c r="F63" s="98" t="s">
        <v>198</v>
      </c>
      <c r="G63" s="99" t="s">
        <v>438</v>
      </c>
      <c r="H63" s="100" t="s">
        <v>199</v>
      </c>
      <c r="I63" s="93" t="s">
        <v>320</v>
      </c>
    </row>
    <row r="64" spans="1:9" ht="39">
      <c r="A64" s="85" t="s">
        <v>220</v>
      </c>
      <c r="B64" s="86" t="s">
        <v>324</v>
      </c>
      <c r="C64" s="85" t="s">
        <v>325</v>
      </c>
      <c r="D64" s="96"/>
      <c r="E64" s="97">
        <v>50</v>
      </c>
      <c r="F64" s="98" t="s">
        <v>198</v>
      </c>
      <c r="G64" s="99" t="s">
        <v>438</v>
      </c>
      <c r="H64" s="100" t="s">
        <v>199</v>
      </c>
      <c r="I64" s="93" t="s">
        <v>320</v>
      </c>
    </row>
    <row r="65" spans="1:9" ht="39">
      <c r="A65" s="85" t="s">
        <v>326</v>
      </c>
      <c r="B65" s="86" t="s">
        <v>327</v>
      </c>
      <c r="C65" s="85" t="s">
        <v>328</v>
      </c>
      <c r="D65" s="96"/>
      <c r="E65" s="97">
        <v>20</v>
      </c>
      <c r="F65" s="98" t="s">
        <v>198</v>
      </c>
      <c r="G65" s="99" t="s">
        <v>438</v>
      </c>
      <c r="H65" s="100" t="s">
        <v>199</v>
      </c>
      <c r="I65" s="93" t="s">
        <v>320</v>
      </c>
    </row>
    <row r="66" spans="1:9" ht="39">
      <c r="A66" s="85" t="s">
        <v>329</v>
      </c>
      <c r="B66" s="86" t="s">
        <v>330</v>
      </c>
      <c r="C66" s="85" t="s">
        <v>331</v>
      </c>
      <c r="D66" s="96"/>
      <c r="E66" s="97">
        <v>500</v>
      </c>
      <c r="F66" s="98" t="s">
        <v>198</v>
      </c>
      <c r="G66" s="99" t="s">
        <v>438</v>
      </c>
      <c r="H66" s="100" t="s">
        <v>199</v>
      </c>
      <c r="I66" s="93" t="s">
        <v>320</v>
      </c>
    </row>
    <row r="67" spans="1:9" ht="39">
      <c r="A67" s="85" t="s">
        <v>273</v>
      </c>
      <c r="B67" s="86" t="s">
        <v>332</v>
      </c>
      <c r="C67" s="85" t="s">
        <v>445</v>
      </c>
      <c r="D67" s="96"/>
      <c r="E67" s="97">
        <v>100</v>
      </c>
      <c r="F67" s="98" t="s">
        <v>198</v>
      </c>
      <c r="G67" s="99" t="s">
        <v>438</v>
      </c>
      <c r="H67" s="100" t="s">
        <v>199</v>
      </c>
      <c r="I67" s="93" t="s">
        <v>320</v>
      </c>
    </row>
    <row r="68" spans="1:9" ht="58.5">
      <c r="A68" s="85" t="s">
        <v>333</v>
      </c>
      <c r="B68" s="86" t="s">
        <v>377</v>
      </c>
      <c r="C68" s="85" t="s">
        <v>334</v>
      </c>
      <c r="D68" s="96"/>
      <c r="E68" s="97">
        <v>212</v>
      </c>
      <c r="F68" s="98" t="s">
        <v>198</v>
      </c>
      <c r="G68" s="99" t="s">
        <v>438</v>
      </c>
      <c r="H68" s="93" t="s">
        <v>275</v>
      </c>
      <c r="I68" s="93" t="s">
        <v>305</v>
      </c>
    </row>
    <row r="69" spans="1:9" ht="58.5">
      <c r="A69" s="85" t="s">
        <v>335</v>
      </c>
      <c r="B69" s="86" t="s">
        <v>378</v>
      </c>
      <c r="C69" s="85" t="s">
        <v>336</v>
      </c>
      <c r="D69" s="96"/>
      <c r="E69" s="97">
        <v>43</v>
      </c>
      <c r="F69" s="98" t="s">
        <v>198</v>
      </c>
      <c r="G69" s="99" t="s">
        <v>438</v>
      </c>
      <c r="H69" s="93" t="s">
        <v>275</v>
      </c>
      <c r="I69" s="93" t="s">
        <v>305</v>
      </c>
    </row>
    <row r="70" spans="1:9" ht="39">
      <c r="A70" s="85" t="s">
        <v>333</v>
      </c>
      <c r="B70" s="86" t="s">
        <v>377</v>
      </c>
      <c r="C70" s="85" t="s">
        <v>337</v>
      </c>
      <c r="D70" s="96"/>
      <c r="E70" s="97">
        <v>76</v>
      </c>
      <c r="F70" s="98" t="s">
        <v>198</v>
      </c>
      <c r="G70" s="99" t="s">
        <v>438</v>
      </c>
      <c r="H70" s="93" t="s">
        <v>275</v>
      </c>
      <c r="I70" s="93" t="s">
        <v>305</v>
      </c>
    </row>
    <row r="71" spans="1:9" ht="39">
      <c r="A71" s="85" t="s">
        <v>338</v>
      </c>
      <c r="B71" s="86" t="s">
        <v>379</v>
      </c>
      <c r="C71" s="85" t="s">
        <v>339</v>
      </c>
      <c r="D71" s="96"/>
      <c r="E71" s="97">
        <v>55</v>
      </c>
      <c r="F71" s="98" t="s">
        <v>198</v>
      </c>
      <c r="G71" s="99" t="s">
        <v>438</v>
      </c>
      <c r="H71" s="93" t="s">
        <v>275</v>
      </c>
      <c r="I71" s="93" t="s">
        <v>340</v>
      </c>
    </row>
    <row r="72" spans="1:9" ht="39">
      <c r="A72" s="85" t="s">
        <v>335</v>
      </c>
      <c r="B72" s="86" t="s">
        <v>378</v>
      </c>
      <c r="C72" s="85" t="s">
        <v>341</v>
      </c>
      <c r="D72" s="96"/>
      <c r="E72" s="97">
        <v>44</v>
      </c>
      <c r="F72" s="98" t="s">
        <v>198</v>
      </c>
      <c r="G72" s="99" t="s">
        <v>438</v>
      </c>
      <c r="H72" s="93" t="s">
        <v>275</v>
      </c>
      <c r="I72" s="93" t="s">
        <v>305</v>
      </c>
    </row>
    <row r="73" spans="1:9" ht="39">
      <c r="A73" s="85" t="s">
        <v>335</v>
      </c>
      <c r="B73" s="86" t="s">
        <v>380</v>
      </c>
      <c r="C73" s="85" t="s">
        <v>342</v>
      </c>
      <c r="D73" s="96"/>
      <c r="E73" s="97">
        <v>56</v>
      </c>
      <c r="F73" s="98" t="s">
        <v>198</v>
      </c>
      <c r="G73" s="99" t="s">
        <v>438</v>
      </c>
      <c r="H73" s="93" t="s">
        <v>275</v>
      </c>
      <c r="I73" s="93" t="s">
        <v>305</v>
      </c>
    </row>
    <row r="74" spans="1:9" ht="39">
      <c r="A74" s="85" t="s">
        <v>343</v>
      </c>
      <c r="B74" s="86" t="s">
        <v>381</v>
      </c>
      <c r="C74" s="85" t="s">
        <v>344</v>
      </c>
      <c r="D74" s="96"/>
      <c r="E74" s="97">
        <v>44</v>
      </c>
      <c r="F74" s="98" t="s">
        <v>198</v>
      </c>
      <c r="G74" s="99" t="s">
        <v>438</v>
      </c>
      <c r="H74" s="93" t="s">
        <v>275</v>
      </c>
      <c r="I74" s="93" t="s">
        <v>340</v>
      </c>
    </row>
    <row r="75" spans="1:9" ht="39">
      <c r="A75" s="85" t="s">
        <v>333</v>
      </c>
      <c r="B75" s="86" t="s">
        <v>382</v>
      </c>
      <c r="C75" s="85" t="s">
        <v>345</v>
      </c>
      <c r="D75" s="96"/>
      <c r="E75" s="97">
        <v>53</v>
      </c>
      <c r="F75" s="98" t="s">
        <v>198</v>
      </c>
      <c r="G75" s="99" t="s">
        <v>438</v>
      </c>
      <c r="H75" s="93" t="s">
        <v>275</v>
      </c>
      <c r="I75" s="93" t="s">
        <v>305</v>
      </c>
    </row>
    <row r="76" spans="1:9" ht="39">
      <c r="A76" s="85" t="s">
        <v>338</v>
      </c>
      <c r="B76" s="86" t="s">
        <v>379</v>
      </c>
      <c r="C76" s="85" t="s">
        <v>346</v>
      </c>
      <c r="D76" s="96"/>
      <c r="E76" s="97">
        <v>62</v>
      </c>
      <c r="F76" s="98" t="s">
        <v>198</v>
      </c>
      <c r="G76" s="99" t="s">
        <v>438</v>
      </c>
      <c r="H76" s="93" t="s">
        <v>275</v>
      </c>
      <c r="I76" s="93" t="s">
        <v>340</v>
      </c>
    </row>
    <row r="77" spans="1:9" ht="39">
      <c r="A77" s="85" t="s">
        <v>335</v>
      </c>
      <c r="B77" s="86" t="s">
        <v>380</v>
      </c>
      <c r="C77" s="85" t="s">
        <v>347</v>
      </c>
      <c r="D77" s="96"/>
      <c r="E77" s="97">
        <v>99</v>
      </c>
      <c r="F77" s="98" t="s">
        <v>198</v>
      </c>
      <c r="G77" s="99" t="s">
        <v>438</v>
      </c>
      <c r="H77" s="93" t="s">
        <v>275</v>
      </c>
      <c r="I77" s="93" t="s">
        <v>305</v>
      </c>
    </row>
    <row r="78" spans="1:9" ht="39">
      <c r="A78" s="85" t="s">
        <v>348</v>
      </c>
      <c r="B78" s="86" t="s">
        <v>383</v>
      </c>
      <c r="C78" s="85" t="s">
        <v>349</v>
      </c>
      <c r="D78" s="96"/>
      <c r="E78" s="97">
        <v>60</v>
      </c>
      <c r="F78" s="98" t="s">
        <v>198</v>
      </c>
      <c r="G78" s="99" t="s">
        <v>438</v>
      </c>
      <c r="H78" s="93" t="s">
        <v>199</v>
      </c>
      <c r="I78" s="93" t="s">
        <v>350</v>
      </c>
    </row>
    <row r="79" spans="1:9" ht="39">
      <c r="A79" s="85" t="s">
        <v>351</v>
      </c>
      <c r="B79" s="86" t="s">
        <v>384</v>
      </c>
      <c r="C79" s="85" t="s">
        <v>352</v>
      </c>
      <c r="D79" s="96"/>
      <c r="E79" s="97">
        <v>100</v>
      </c>
      <c r="F79" s="98" t="s">
        <v>198</v>
      </c>
      <c r="G79" s="99" t="s">
        <v>438</v>
      </c>
      <c r="H79" s="93" t="s">
        <v>199</v>
      </c>
      <c r="I79" s="93" t="s">
        <v>350</v>
      </c>
    </row>
    <row r="80" spans="1:9" ht="39">
      <c r="A80" s="85" t="s">
        <v>353</v>
      </c>
      <c r="B80" s="86" t="s">
        <v>385</v>
      </c>
      <c r="C80" s="85" t="s">
        <v>354</v>
      </c>
      <c r="D80" s="96"/>
      <c r="E80" s="97">
        <v>30</v>
      </c>
      <c r="F80" s="98" t="s">
        <v>198</v>
      </c>
      <c r="G80" s="99" t="s">
        <v>438</v>
      </c>
      <c r="H80" s="93" t="s">
        <v>199</v>
      </c>
      <c r="I80" s="93" t="s">
        <v>350</v>
      </c>
    </row>
    <row r="81" spans="1:9" ht="39">
      <c r="A81" s="85" t="s">
        <v>355</v>
      </c>
      <c r="B81" s="86" t="s">
        <v>386</v>
      </c>
      <c r="C81" s="85" t="s">
        <v>356</v>
      </c>
      <c r="D81" s="96"/>
      <c r="E81" s="97">
        <v>100</v>
      </c>
      <c r="F81" s="98" t="s">
        <v>198</v>
      </c>
      <c r="G81" s="99" t="s">
        <v>438</v>
      </c>
      <c r="H81" s="93" t="s">
        <v>199</v>
      </c>
      <c r="I81" s="93" t="s">
        <v>350</v>
      </c>
    </row>
    <row r="82" spans="1:9" ht="39">
      <c r="A82" s="85" t="s">
        <v>353</v>
      </c>
      <c r="B82" s="86" t="s">
        <v>387</v>
      </c>
      <c r="C82" s="85" t="s">
        <v>357</v>
      </c>
      <c r="D82" s="96"/>
      <c r="E82" s="97">
        <v>18</v>
      </c>
      <c r="F82" s="98" t="s">
        <v>198</v>
      </c>
      <c r="G82" s="99" t="s">
        <v>438</v>
      </c>
      <c r="H82" s="93" t="s">
        <v>199</v>
      </c>
      <c r="I82" s="93" t="s">
        <v>350</v>
      </c>
    </row>
    <row r="83" spans="1:9" ht="39">
      <c r="A83" s="85" t="s">
        <v>351</v>
      </c>
      <c r="B83" s="86" t="s">
        <v>388</v>
      </c>
      <c r="C83" s="85" t="s">
        <v>358</v>
      </c>
      <c r="D83" s="96"/>
      <c r="E83" s="97">
        <v>862</v>
      </c>
      <c r="F83" s="98" t="s">
        <v>198</v>
      </c>
      <c r="G83" s="99" t="s">
        <v>438</v>
      </c>
      <c r="H83" s="93" t="s">
        <v>199</v>
      </c>
      <c r="I83" s="93" t="s">
        <v>350</v>
      </c>
    </row>
    <row r="84" spans="1:9" ht="39">
      <c r="A84" s="85" t="s">
        <v>338</v>
      </c>
      <c r="B84" s="86" t="s">
        <v>389</v>
      </c>
      <c r="C84" s="85" t="s">
        <v>359</v>
      </c>
      <c r="D84" s="96"/>
      <c r="E84" s="97">
        <v>47</v>
      </c>
      <c r="F84" s="98" t="s">
        <v>198</v>
      </c>
      <c r="G84" s="99" t="s">
        <v>438</v>
      </c>
      <c r="H84" s="93" t="s">
        <v>199</v>
      </c>
      <c r="I84" s="93" t="s">
        <v>350</v>
      </c>
    </row>
    <row r="85" spans="1:9" ht="39">
      <c r="A85" s="85" t="s">
        <v>351</v>
      </c>
      <c r="B85" s="86" t="s">
        <v>390</v>
      </c>
      <c r="C85" s="85" t="s">
        <v>360</v>
      </c>
      <c r="D85" s="96"/>
      <c r="E85" s="97">
        <v>15</v>
      </c>
      <c r="F85" s="98" t="s">
        <v>198</v>
      </c>
      <c r="G85" s="99" t="s">
        <v>438</v>
      </c>
      <c r="H85" s="93" t="s">
        <v>199</v>
      </c>
      <c r="I85" s="93" t="s">
        <v>350</v>
      </c>
    </row>
    <row r="86" spans="1:9" ht="39">
      <c r="A86" s="85" t="s">
        <v>335</v>
      </c>
      <c r="B86" s="86" t="s">
        <v>391</v>
      </c>
      <c r="C86" s="85" t="s">
        <v>361</v>
      </c>
      <c r="D86" s="96"/>
      <c r="E86" s="97">
        <v>2000</v>
      </c>
      <c r="F86" s="98" t="s">
        <v>198</v>
      </c>
      <c r="G86" s="99" t="s">
        <v>438</v>
      </c>
      <c r="H86" s="93" t="s">
        <v>199</v>
      </c>
      <c r="I86" s="93" t="s">
        <v>350</v>
      </c>
    </row>
    <row r="87" spans="1:9" ht="39">
      <c r="A87" s="85" t="s">
        <v>335</v>
      </c>
      <c r="B87" s="86" t="s">
        <v>392</v>
      </c>
      <c r="C87" s="85" t="s">
        <v>362</v>
      </c>
      <c r="D87" s="96"/>
      <c r="E87" s="97">
        <v>50</v>
      </c>
      <c r="F87" s="98" t="s">
        <v>198</v>
      </c>
      <c r="G87" s="99" t="s">
        <v>438</v>
      </c>
      <c r="H87" s="93" t="s">
        <v>199</v>
      </c>
      <c r="I87" s="93" t="s">
        <v>350</v>
      </c>
    </row>
    <row r="88" spans="1:9" ht="39">
      <c r="A88" s="85" t="s">
        <v>333</v>
      </c>
      <c r="B88" s="86" t="s">
        <v>393</v>
      </c>
      <c r="C88" s="85" t="s">
        <v>362</v>
      </c>
      <c r="D88" s="96"/>
      <c r="E88" s="97">
        <v>1000</v>
      </c>
      <c r="F88" s="98" t="s">
        <v>198</v>
      </c>
      <c r="G88" s="99" t="s">
        <v>438</v>
      </c>
      <c r="H88" s="93" t="s">
        <v>199</v>
      </c>
      <c r="I88" s="93" t="s">
        <v>350</v>
      </c>
    </row>
    <row r="89" spans="1:9" ht="58.5">
      <c r="A89" s="85" t="s">
        <v>333</v>
      </c>
      <c r="B89" s="86" t="s">
        <v>394</v>
      </c>
      <c r="C89" s="85" t="s">
        <v>363</v>
      </c>
      <c r="D89" s="96"/>
      <c r="E89" s="97">
        <v>1500</v>
      </c>
      <c r="F89" s="98" t="s">
        <v>198</v>
      </c>
      <c r="G89" s="99" t="s">
        <v>438</v>
      </c>
      <c r="H89" s="93" t="s">
        <v>199</v>
      </c>
      <c r="I89" s="93" t="s">
        <v>350</v>
      </c>
    </row>
    <row r="90" spans="1:9" ht="58.5">
      <c r="A90" s="85" t="s">
        <v>333</v>
      </c>
      <c r="B90" s="86" t="s">
        <v>395</v>
      </c>
      <c r="C90" s="85" t="s">
        <v>364</v>
      </c>
      <c r="D90" s="96"/>
      <c r="E90" s="97">
        <v>1000</v>
      </c>
      <c r="F90" s="98" t="s">
        <v>198</v>
      </c>
      <c r="G90" s="99" t="s">
        <v>438</v>
      </c>
      <c r="H90" s="93" t="s">
        <v>199</v>
      </c>
      <c r="I90" s="93" t="s">
        <v>350</v>
      </c>
    </row>
    <row r="91" spans="1:9" ht="39">
      <c r="A91" s="100" t="s">
        <v>236</v>
      </c>
      <c r="B91" s="86" t="s">
        <v>396</v>
      </c>
      <c r="C91" s="100" t="s">
        <v>365</v>
      </c>
      <c r="D91" s="103"/>
      <c r="E91" s="97">
        <v>600</v>
      </c>
      <c r="F91" s="98" t="s">
        <v>198</v>
      </c>
      <c r="G91" s="99" t="s">
        <v>438</v>
      </c>
      <c r="H91" s="100" t="s">
        <v>199</v>
      </c>
      <c r="I91" s="100" t="s">
        <v>366</v>
      </c>
    </row>
    <row r="92" spans="1:9" ht="39">
      <c r="A92" s="100" t="s">
        <v>273</v>
      </c>
      <c r="B92" s="86" t="s">
        <v>397</v>
      </c>
      <c r="C92" s="100" t="s">
        <v>398</v>
      </c>
      <c r="D92" s="103"/>
      <c r="E92" s="97">
        <v>600</v>
      </c>
      <c r="F92" s="98" t="s">
        <v>399</v>
      </c>
      <c r="G92" s="99" t="s">
        <v>400</v>
      </c>
      <c r="H92" s="100" t="s">
        <v>199</v>
      </c>
      <c r="I92" s="100" t="s">
        <v>401</v>
      </c>
    </row>
    <row r="93" spans="1:9" ht="39">
      <c r="A93" s="100" t="s">
        <v>220</v>
      </c>
      <c r="B93" s="86" t="s">
        <v>402</v>
      </c>
      <c r="C93" s="100" t="s">
        <v>421</v>
      </c>
      <c r="D93" s="103"/>
      <c r="E93" s="97">
        <v>277</v>
      </c>
      <c r="F93" s="98" t="s">
        <v>427</v>
      </c>
      <c r="G93" s="99" t="s">
        <v>426</v>
      </c>
      <c r="H93" s="100" t="s">
        <v>403</v>
      </c>
      <c r="I93" s="100"/>
    </row>
    <row r="94" spans="1:9" ht="39">
      <c r="A94" s="100" t="s">
        <v>220</v>
      </c>
      <c r="B94" s="86" t="s">
        <v>404</v>
      </c>
      <c r="C94" s="100" t="s">
        <v>422</v>
      </c>
      <c r="D94" s="103"/>
      <c r="E94" s="97">
        <v>1107</v>
      </c>
      <c r="F94" s="98" t="s">
        <v>427</v>
      </c>
      <c r="G94" s="99" t="s">
        <v>426</v>
      </c>
      <c r="H94" s="100" t="s">
        <v>403</v>
      </c>
      <c r="I94" s="100"/>
    </row>
    <row r="95" spans="1:9" ht="39">
      <c r="A95" s="100" t="s">
        <v>252</v>
      </c>
      <c r="B95" s="86" t="s">
        <v>405</v>
      </c>
      <c r="C95" s="100" t="s">
        <v>423</v>
      </c>
      <c r="D95" s="103"/>
      <c r="E95" s="97">
        <v>1252</v>
      </c>
      <c r="F95" s="98" t="s">
        <v>427</v>
      </c>
      <c r="G95" s="99" t="s">
        <v>426</v>
      </c>
      <c r="H95" s="100" t="s">
        <v>403</v>
      </c>
      <c r="I95" s="100"/>
    </row>
    <row r="96" spans="1:9" ht="39">
      <c r="A96" s="100" t="s">
        <v>252</v>
      </c>
      <c r="B96" s="86" t="s">
        <v>406</v>
      </c>
      <c r="C96" s="100" t="s">
        <v>424</v>
      </c>
      <c r="D96" s="103"/>
      <c r="E96" s="97">
        <v>638</v>
      </c>
      <c r="F96" s="98" t="s">
        <v>427</v>
      </c>
      <c r="G96" s="99" t="s">
        <v>426</v>
      </c>
      <c r="H96" s="100" t="s">
        <v>403</v>
      </c>
      <c r="I96" s="100"/>
    </row>
    <row r="97" spans="1:9" ht="39">
      <c r="A97" s="100" t="s">
        <v>273</v>
      </c>
      <c r="B97" s="86" t="s">
        <v>439</v>
      </c>
      <c r="C97" s="100" t="s">
        <v>425</v>
      </c>
      <c r="D97" s="103"/>
      <c r="E97" s="97">
        <v>695</v>
      </c>
      <c r="F97" s="98" t="s">
        <v>427</v>
      </c>
      <c r="G97" s="99" t="s">
        <v>426</v>
      </c>
      <c r="H97" s="100" t="s">
        <v>403</v>
      </c>
      <c r="I97" s="100"/>
    </row>
    <row r="98" spans="1:9" ht="39">
      <c r="A98" s="100" t="s">
        <v>273</v>
      </c>
      <c r="B98" s="86" t="s">
        <v>407</v>
      </c>
      <c r="C98" s="100" t="s">
        <v>428</v>
      </c>
      <c r="D98" s="103"/>
      <c r="E98" s="97">
        <v>1482</v>
      </c>
      <c r="F98" s="98" t="s">
        <v>427</v>
      </c>
      <c r="G98" s="99" t="s">
        <v>426</v>
      </c>
      <c r="H98" s="100" t="s">
        <v>403</v>
      </c>
      <c r="I98" s="100"/>
    </row>
    <row r="99" spans="1:9" ht="39">
      <c r="A99" s="100" t="s">
        <v>273</v>
      </c>
      <c r="B99" s="86" t="s">
        <v>408</v>
      </c>
      <c r="C99" s="100" t="s">
        <v>429</v>
      </c>
      <c r="D99" s="103"/>
      <c r="E99" s="97">
        <v>1530</v>
      </c>
      <c r="F99" s="98" t="s">
        <v>427</v>
      </c>
      <c r="G99" s="99" t="s">
        <v>426</v>
      </c>
      <c r="H99" s="100" t="s">
        <v>403</v>
      </c>
      <c r="I99" s="100"/>
    </row>
    <row r="100" spans="1:9" ht="58.5">
      <c r="A100" s="100" t="s">
        <v>273</v>
      </c>
      <c r="B100" s="86" t="s">
        <v>409</v>
      </c>
      <c r="C100" s="100" t="s">
        <v>430</v>
      </c>
      <c r="D100" s="103"/>
      <c r="E100" s="97">
        <v>1240</v>
      </c>
      <c r="F100" s="98" t="s">
        <v>427</v>
      </c>
      <c r="G100" s="99" t="s">
        <v>426</v>
      </c>
      <c r="H100" s="100" t="s">
        <v>403</v>
      </c>
      <c r="I100" s="100"/>
    </row>
    <row r="101" spans="1:9" ht="39">
      <c r="A101" s="100" t="s">
        <v>313</v>
      </c>
      <c r="B101" s="86" t="s">
        <v>410</v>
      </c>
      <c r="C101" s="100" t="s">
        <v>431</v>
      </c>
      <c r="D101" s="103"/>
      <c r="E101" s="97">
        <v>1156</v>
      </c>
      <c r="F101" s="98" t="s">
        <v>427</v>
      </c>
      <c r="G101" s="99" t="s">
        <v>426</v>
      </c>
      <c r="H101" s="100" t="s">
        <v>403</v>
      </c>
      <c r="I101" s="100"/>
    </row>
    <row r="102" spans="1:9" ht="39">
      <c r="A102" s="100" t="s">
        <v>313</v>
      </c>
      <c r="B102" s="86" t="s">
        <v>411</v>
      </c>
      <c r="C102" s="100" t="s">
        <v>412</v>
      </c>
      <c r="D102" s="103"/>
      <c r="E102" s="97">
        <v>970</v>
      </c>
      <c r="F102" s="98" t="s">
        <v>427</v>
      </c>
      <c r="G102" s="99" t="s">
        <v>426</v>
      </c>
      <c r="H102" s="100" t="s">
        <v>403</v>
      </c>
      <c r="I102" s="100"/>
    </row>
    <row r="103" spans="1:9" ht="39">
      <c r="A103" s="100" t="s">
        <v>195</v>
      </c>
      <c r="B103" s="86" t="s">
        <v>413</v>
      </c>
      <c r="C103" s="100" t="s">
        <v>414</v>
      </c>
      <c r="D103" s="103"/>
      <c r="E103" s="97">
        <v>552</v>
      </c>
      <c r="F103" s="98" t="s">
        <v>427</v>
      </c>
      <c r="G103" s="99" t="s">
        <v>426</v>
      </c>
      <c r="H103" s="100" t="s">
        <v>403</v>
      </c>
      <c r="I103" s="100"/>
    </row>
    <row r="104" spans="1:9" ht="78">
      <c r="A104" s="100" t="s">
        <v>232</v>
      </c>
      <c r="B104" s="86" t="s">
        <v>415</v>
      </c>
      <c r="C104" s="100" t="s">
        <v>432</v>
      </c>
      <c r="D104" s="103"/>
      <c r="E104" s="97">
        <v>450</v>
      </c>
      <c r="F104" s="98" t="s">
        <v>427</v>
      </c>
      <c r="G104" s="99" t="s">
        <v>416</v>
      </c>
      <c r="H104" s="100" t="s">
        <v>199</v>
      </c>
      <c r="I104" s="100" t="s">
        <v>417</v>
      </c>
    </row>
    <row r="105" spans="1:9" ht="39">
      <c r="A105" s="100" t="s">
        <v>222</v>
      </c>
      <c r="B105" s="86" t="s">
        <v>415</v>
      </c>
      <c r="C105" s="100" t="s">
        <v>433</v>
      </c>
      <c r="D105" s="103"/>
      <c r="E105" s="97">
        <v>495</v>
      </c>
      <c r="F105" s="98" t="s">
        <v>427</v>
      </c>
      <c r="G105" s="99" t="s">
        <v>418</v>
      </c>
      <c r="H105" s="100" t="s">
        <v>199</v>
      </c>
      <c r="I105" s="100" t="s">
        <v>419</v>
      </c>
    </row>
    <row r="106" spans="1:9" ht="39">
      <c r="A106" s="100" t="s">
        <v>222</v>
      </c>
      <c r="B106" s="86" t="s">
        <v>415</v>
      </c>
      <c r="C106" s="100" t="s">
        <v>434</v>
      </c>
      <c r="D106" s="103"/>
      <c r="E106" s="97">
        <v>480</v>
      </c>
      <c r="F106" s="98" t="s">
        <v>427</v>
      </c>
      <c r="G106" s="99" t="s">
        <v>418</v>
      </c>
      <c r="H106" s="100" t="s">
        <v>199</v>
      </c>
      <c r="I106" s="100" t="s">
        <v>419</v>
      </c>
    </row>
    <row r="107" spans="1:9" ht="39">
      <c r="A107" s="100" t="s">
        <v>420</v>
      </c>
      <c r="B107" s="86" t="s">
        <v>415</v>
      </c>
      <c r="C107" s="100" t="s">
        <v>432</v>
      </c>
      <c r="D107" s="103"/>
      <c r="E107" s="97">
        <v>730</v>
      </c>
      <c r="F107" s="98" t="s">
        <v>427</v>
      </c>
      <c r="G107" s="99" t="s">
        <v>418</v>
      </c>
      <c r="H107" s="100" t="s">
        <v>199</v>
      </c>
      <c r="I107" s="100" t="s">
        <v>419</v>
      </c>
    </row>
    <row r="108" spans="1:9" ht="78">
      <c r="A108" s="100" t="s">
        <v>420</v>
      </c>
      <c r="B108" s="86" t="s">
        <v>415</v>
      </c>
      <c r="C108" s="100" t="s">
        <v>435</v>
      </c>
      <c r="D108" s="103"/>
      <c r="E108" s="97">
        <v>1000</v>
      </c>
      <c r="F108" s="98" t="s">
        <v>427</v>
      </c>
      <c r="G108" s="99" t="s">
        <v>416</v>
      </c>
      <c r="H108" s="100" t="s">
        <v>199</v>
      </c>
      <c r="I108" s="100" t="s">
        <v>417</v>
      </c>
    </row>
  </sheetData>
  <mergeCells count="10">
    <mergeCell ref="A6:C6"/>
    <mergeCell ref="F6:I6"/>
    <mergeCell ref="A1:I1"/>
    <mergeCell ref="A2:I2"/>
    <mergeCell ref="B3:H3"/>
    <mergeCell ref="A4:A5"/>
    <mergeCell ref="B4:B5"/>
    <mergeCell ref="C4:C5"/>
    <mergeCell ref="D4:D5"/>
    <mergeCell ref="E4:I4"/>
  </mergeCells>
  <phoneticPr fontId="17" type="noConversion"/>
  <pageMargins left="0.59055118110236227" right="0.59055118110236227" top="0.70866141732283472" bottom="0.59055118110236227" header="0.31496062992125984" footer="0.31496062992125984"/>
  <pageSetup paperSize="9" scale="75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社福1</vt:lpstr>
      <vt:lpstr>民間2</vt:lpstr>
      <vt:lpstr>議員3</vt:lpstr>
      <vt:lpstr>民間2!Print_Area</vt:lpstr>
      <vt:lpstr>社福1!Print_Area</vt:lpstr>
      <vt:lpstr>議員3!Print_Area</vt:lpstr>
      <vt:lpstr>議員3!Print_Titles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行政院主計處第一局</dc:creator>
  <cp:lastModifiedBy>高雄市政府主計處-公預科01</cp:lastModifiedBy>
  <cp:revision>34</cp:revision>
  <cp:lastPrinted>2026-07-16T10:16:29Z</cp:lastPrinted>
  <dcterms:created xsi:type="dcterms:W3CDTF">2001-01-30T14:15:04Z</dcterms:created>
  <dcterms:modified xsi:type="dcterms:W3CDTF">2026-07-16T10:29:35Z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uthorEmail">
    <vt:lpwstr>yclee@dgbas.gov.tw</vt:lpwstr>
  </property>
  <property fmtid="{D5CDD505-2E9C-101B-9397-08002B2CF9AE}" pid="3" name="_AuthorEmailDisplayName">
    <vt:lpwstr>yclee</vt:lpwstr>
  </property>
  <property fmtid="{D5CDD505-2E9C-101B-9397-08002B2CF9AE}" pid="4" name="_EmailSubject">
    <vt:lpwstr>94考核表.xls</vt:lpwstr>
  </property>
</Properties>
</file>