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096" windowHeight="757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3"/>
  <c r="E13"/>
  <c r="E12" s="1"/>
  <c r="F13"/>
  <c r="G13"/>
  <c r="H13"/>
  <c r="H12" s="1"/>
  <c r="D2" i="2" s="1"/>
  <c r="H14" i="1"/>
  <c r="E14"/>
  <c r="F14"/>
  <c r="F12" s="1"/>
  <c r="B2" i="2" s="1"/>
  <c r="G14" i="1"/>
  <c r="G12"/>
  <c r="C2" i="2" s="1"/>
  <c r="I12" i="1"/>
  <c r="E2" i="2" s="1"/>
  <c r="J14" i="1"/>
  <c r="J13"/>
  <c r="J12"/>
  <c r="F2" i="2" s="1"/>
  <c r="K13" i="1"/>
  <c r="K14"/>
  <c r="K12"/>
  <c r="G2" i="2" s="1"/>
  <c r="L13" i="1"/>
  <c r="L14"/>
  <c r="L12"/>
  <c r="H2" i="2" s="1"/>
  <c r="M14" i="1"/>
  <c r="M13"/>
  <c r="M12"/>
  <c r="I2" i="2" s="1"/>
  <c r="N14" i="1"/>
  <c r="N13"/>
  <c r="N12"/>
  <c r="J2" i="2" s="1"/>
  <c r="O13" i="1"/>
  <c r="O14"/>
  <c r="O12"/>
  <c r="K2" i="2" s="1"/>
  <c r="P13" i="1"/>
  <c r="P14"/>
  <c r="P12"/>
  <c r="L2" i="2" s="1"/>
  <c r="R13" i="1"/>
  <c r="R14"/>
  <c r="R12"/>
  <c r="N2" i="2" s="1"/>
  <c r="S14" i="1"/>
  <c r="S13"/>
  <c r="S12"/>
  <c r="O2" i="2" s="1"/>
  <c r="T13" i="1"/>
  <c r="T14"/>
  <c r="T12"/>
  <c r="P2" i="2" s="1"/>
  <c r="U14" i="1"/>
  <c r="U13"/>
  <c r="U12"/>
  <c r="Q2" i="2" s="1"/>
  <c r="V13" i="1"/>
  <c r="V14"/>
  <c r="V12"/>
  <c r="R2" i="2" s="1"/>
  <c r="W14" i="1"/>
  <c r="W12"/>
  <c r="S2" i="2"/>
  <c r="X13" i="1"/>
  <c r="X14"/>
  <c r="X12"/>
  <c r="T2" i="2"/>
  <c r="Y13" i="1"/>
  <c r="Y14"/>
  <c r="Y12"/>
  <c r="U2" i="2"/>
  <c r="Z14" i="1"/>
  <c r="Z13"/>
  <c r="Z12"/>
  <c r="V2" i="2"/>
  <c r="AA13" i="1"/>
  <c r="AA14"/>
  <c r="AA12"/>
  <c r="W2" i="2"/>
  <c r="F18" i="1"/>
  <c r="H18"/>
  <c r="I18"/>
  <c r="J18"/>
  <c r="L18"/>
  <c r="O18"/>
  <c r="S18"/>
  <c r="R18"/>
  <c r="G18"/>
  <c r="K18"/>
  <c r="M18"/>
  <c r="N18"/>
  <c r="P18"/>
  <c r="Q18"/>
  <c r="T18"/>
  <c r="U18"/>
  <c r="X18"/>
  <c r="AA18"/>
  <c r="L21"/>
  <c r="K21"/>
  <c r="H21"/>
  <c r="G21"/>
  <c r="F21"/>
  <c r="R21"/>
  <c r="S21"/>
  <c r="E21"/>
  <c r="I21"/>
  <c r="J21"/>
  <c r="M21"/>
  <c r="N21"/>
  <c r="P21"/>
  <c r="Q21"/>
  <c r="T21"/>
  <c r="U21"/>
  <c r="X21"/>
  <c r="Y21"/>
  <c r="Z21"/>
  <c r="D21"/>
  <c r="C21" s="1"/>
  <c r="AA21"/>
  <c r="H24"/>
  <c r="I24"/>
  <c r="K24"/>
  <c r="L24"/>
  <c r="E24"/>
  <c r="F24"/>
  <c r="D24" s="1"/>
  <c r="C24" s="1"/>
  <c r="G24"/>
  <c r="J24"/>
  <c r="M24"/>
  <c r="N24"/>
  <c r="O24"/>
  <c r="P24"/>
  <c r="Q24"/>
  <c r="R24"/>
  <c r="S24"/>
  <c r="T24"/>
  <c r="U24"/>
  <c r="X24"/>
  <c r="Y24"/>
  <c r="Z24"/>
  <c r="AA24"/>
  <c r="M27"/>
  <c r="L27"/>
  <c r="K27"/>
  <c r="I27"/>
  <c r="H27"/>
  <c r="G27"/>
  <c r="F27"/>
  <c r="D27" s="1"/>
  <c r="C27" s="1"/>
  <c r="E27"/>
  <c r="T27"/>
  <c r="U27"/>
  <c r="X27"/>
  <c r="S27"/>
  <c r="J27"/>
  <c r="N27"/>
  <c r="P27"/>
  <c r="Q27"/>
  <c r="R27"/>
  <c r="Y27"/>
  <c r="Z27"/>
  <c r="AA27"/>
  <c r="P15"/>
  <c r="Q15"/>
  <c r="R15"/>
  <c r="S15"/>
  <c r="T15"/>
  <c r="U15"/>
  <c r="Y15"/>
  <c r="J15"/>
  <c r="L15"/>
  <c r="N15"/>
  <c r="O15"/>
  <c r="X15"/>
  <c r="AA15"/>
  <c r="G30"/>
  <c r="H30"/>
  <c r="K30"/>
  <c r="L30"/>
  <c r="E30"/>
  <c r="F30"/>
  <c r="D30" s="1"/>
  <c r="C30" s="1"/>
  <c r="I30"/>
  <c r="J30"/>
  <c r="M30"/>
  <c r="N30"/>
  <c r="O30"/>
  <c r="P30"/>
  <c r="Q30"/>
  <c r="R30"/>
  <c r="S30"/>
  <c r="T30"/>
  <c r="U30"/>
  <c r="X30"/>
  <c r="Y30"/>
  <c r="Z30"/>
  <c r="AA30"/>
  <c r="I36"/>
  <c r="J36"/>
  <c r="E36"/>
  <c r="F36"/>
  <c r="G36"/>
  <c r="H36"/>
  <c r="K36"/>
  <c r="L36"/>
  <c r="M36"/>
  <c r="N36"/>
  <c r="P36"/>
  <c r="Q36"/>
  <c r="R36"/>
  <c r="T36"/>
  <c r="U36"/>
  <c r="X36"/>
  <c r="Y36"/>
  <c r="Z36"/>
  <c r="AA36"/>
  <c r="X39"/>
  <c r="U39"/>
  <c r="E39"/>
  <c r="G39"/>
  <c r="H39"/>
  <c r="D39" s="1"/>
  <c r="C39" s="1"/>
  <c r="I39"/>
  <c r="J39"/>
  <c r="K39"/>
  <c r="L39"/>
  <c r="M39"/>
  <c r="N39"/>
  <c r="P39"/>
  <c r="Q39"/>
  <c r="R39"/>
  <c r="S39"/>
  <c r="T39"/>
  <c r="V39"/>
  <c r="Y39"/>
  <c r="Z39"/>
  <c r="AA39"/>
  <c r="Y42"/>
  <c r="U42"/>
  <c r="G42"/>
  <c r="H42"/>
  <c r="I42"/>
  <c r="J42"/>
  <c r="K42"/>
  <c r="L42"/>
  <c r="M42"/>
  <c r="P42"/>
  <c r="Q42"/>
  <c r="R42"/>
  <c r="S42"/>
  <c r="T42"/>
  <c r="V42"/>
  <c r="W42"/>
  <c r="X42"/>
  <c r="Z42"/>
  <c r="AA42"/>
  <c r="E33"/>
  <c r="F33"/>
  <c r="D33" s="1"/>
  <c r="C33" s="1"/>
  <c r="G33"/>
  <c r="H33"/>
  <c r="I33"/>
  <c r="J33"/>
  <c r="K33"/>
  <c r="L33"/>
  <c r="M33"/>
  <c r="N33"/>
  <c r="O33"/>
  <c r="P33"/>
  <c r="Q33"/>
  <c r="R33"/>
  <c r="S33"/>
  <c r="T33"/>
  <c r="U33"/>
  <c r="X33"/>
  <c r="Y33"/>
  <c r="Z33"/>
  <c r="AA33"/>
  <c r="G45"/>
  <c r="I45"/>
  <c r="J45"/>
  <c r="K45"/>
  <c r="L45"/>
  <c r="M45"/>
  <c r="P45"/>
  <c r="Q45"/>
  <c r="R45"/>
  <c r="S45"/>
  <c r="T45"/>
  <c r="U45"/>
  <c r="V45"/>
  <c r="X45"/>
  <c r="Y45"/>
  <c r="Z45"/>
  <c r="AA45"/>
  <c r="Q13"/>
  <c r="Q14"/>
  <c r="Q12"/>
  <c r="D19"/>
  <c r="C19"/>
  <c r="D22"/>
  <c r="C22"/>
  <c r="C13" s="1"/>
  <c r="D25"/>
  <c r="C25"/>
  <c r="D28"/>
  <c r="C28"/>
  <c r="D16"/>
  <c r="C16"/>
  <c r="D31"/>
  <c r="C31"/>
  <c r="D37"/>
  <c r="C37"/>
  <c r="D34"/>
  <c r="C34"/>
  <c r="D40"/>
  <c r="C40"/>
  <c r="D43"/>
  <c r="C43"/>
  <c r="D46"/>
  <c r="C46"/>
  <c r="D13"/>
  <c r="W13"/>
  <c r="D20"/>
  <c r="C20"/>
  <c r="D23"/>
  <c r="C23" s="1"/>
  <c r="D26"/>
  <c r="C26"/>
  <c r="D29"/>
  <c r="C29" s="1"/>
  <c r="D17"/>
  <c r="C17"/>
  <c r="D32"/>
  <c r="C32" s="1"/>
  <c r="D41"/>
  <c r="C41"/>
  <c r="D44"/>
  <c r="C44" s="1"/>
  <c r="D35"/>
  <c r="C35"/>
  <c r="D38"/>
  <c r="C38" s="1"/>
  <c r="D47"/>
  <c r="C47"/>
  <c r="E15"/>
  <c r="F15"/>
  <c r="G15"/>
  <c r="D15" s="1"/>
  <c r="C15" s="1"/>
  <c r="H15"/>
  <c r="I15"/>
  <c r="K15"/>
  <c r="M15"/>
  <c r="V15"/>
  <c r="W15"/>
  <c r="Z15"/>
  <c r="E18"/>
  <c r="D18" s="1"/>
  <c r="C18" s="1"/>
  <c r="V18"/>
  <c r="W18"/>
  <c r="Y18"/>
  <c r="Z18"/>
  <c r="O21"/>
  <c r="V21"/>
  <c r="W21"/>
  <c r="V24"/>
  <c r="W24"/>
  <c r="O27"/>
  <c r="V27"/>
  <c r="W27"/>
  <c r="V30"/>
  <c r="W30"/>
  <c r="V33"/>
  <c r="W33"/>
  <c r="O36"/>
  <c r="S36"/>
  <c r="V36"/>
  <c r="W36"/>
  <c r="D36" s="1"/>
  <c r="C36" s="1"/>
  <c r="F39"/>
  <c r="O39"/>
  <c r="W39"/>
  <c r="E42"/>
  <c r="D42" s="1"/>
  <c r="C42" s="1"/>
  <c r="F42"/>
  <c r="N42"/>
  <c r="O42"/>
  <c r="E45"/>
  <c r="D45" s="1"/>
  <c r="C45" s="1"/>
  <c r="F45"/>
  <c r="H45"/>
  <c r="N45"/>
  <c r="O45"/>
  <c r="W45"/>
  <c r="C14" l="1"/>
  <c r="D12"/>
  <c r="A2" i="2"/>
  <c r="C12" i="1"/>
  <c r="D14"/>
</calcChain>
</file>

<file path=xl/sharedStrings.xml><?xml version="1.0" encoding="utf-8"?>
<sst xmlns="http://schemas.openxmlformats.org/spreadsheetml/2006/main" count="113" uniqueCount="61">
  <si>
    <t>大  學</t>
  </si>
  <si>
    <t>專        科</t>
  </si>
  <si>
    <t>高中</t>
  </si>
  <si>
    <t>高職</t>
  </si>
  <si>
    <t>國中</t>
  </si>
  <si>
    <t>初職</t>
  </si>
  <si>
    <t>國小</t>
  </si>
  <si>
    <t>計</t>
  </si>
  <si>
    <t>二三年制</t>
  </si>
  <si>
    <t>五年制</t>
  </si>
  <si>
    <t>畢業</t>
  </si>
  <si>
    <t>肄業</t>
  </si>
  <si>
    <t>後二年</t>
  </si>
  <si>
    <t>前三年</t>
  </si>
  <si>
    <t>總計</t>
  </si>
  <si>
    <t>男</t>
  </si>
  <si>
    <t>女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</si>
  <si>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</si>
  <si>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</si>
  <si>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</si>
  <si>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</si>
  <si>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</si>
  <si>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</si>
  <si>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</si>
  <si>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</si>
  <si>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</si>
  <si>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</si>
  <si>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65歲以上</t>
  </si>
  <si>
    <t>二三年制專科畢業</t>
    <phoneticPr fontId="1" type="noConversion"/>
  </si>
  <si>
    <t>自修</t>
    <phoneticPr fontId="1" type="noConversion"/>
  </si>
  <si>
    <t>二三年制專科肄業</t>
    <phoneticPr fontId="1" type="noConversion"/>
  </si>
  <si>
    <t>五年制專科後二年畢業</t>
    <phoneticPr fontId="1" type="noConversion"/>
  </si>
  <si>
    <t>五年制專科後二年肄業</t>
    <phoneticPr fontId="1" type="noConversion"/>
  </si>
  <si>
    <t>五年制專科前三年肄業</t>
    <phoneticPr fontId="1" type="noConversion"/>
  </si>
  <si>
    <t>博士</t>
    <phoneticPr fontId="1" type="noConversion"/>
  </si>
  <si>
    <t>碩士</t>
    <phoneticPr fontId="1" type="noConversion"/>
  </si>
  <si>
    <t>大學畢業</t>
    <phoneticPr fontId="1" type="noConversion"/>
  </si>
  <si>
    <t>大學肄業</t>
    <phoneticPr fontId="1" type="noConversion"/>
  </si>
  <si>
    <t>高中畢業</t>
    <phoneticPr fontId="1" type="noConversion"/>
  </si>
  <si>
    <t>高中肄業</t>
    <phoneticPr fontId="1" type="noConversion"/>
  </si>
  <si>
    <t>高職畢業</t>
    <phoneticPr fontId="1" type="noConversion"/>
  </si>
  <si>
    <t>高職肄業</t>
    <phoneticPr fontId="1" type="noConversion"/>
  </si>
  <si>
    <t>國中畢業</t>
    <phoneticPr fontId="1" type="noConversion"/>
  </si>
  <si>
    <t>國中肄業</t>
    <phoneticPr fontId="1" type="noConversion"/>
  </si>
  <si>
    <t>初職畢業</t>
    <phoneticPr fontId="1" type="noConversion"/>
  </si>
  <si>
    <t>初職肄業</t>
    <phoneticPr fontId="1" type="noConversion"/>
  </si>
  <si>
    <t>國小畢業</t>
    <phoneticPr fontId="1" type="noConversion"/>
  </si>
  <si>
    <t>國小肄業</t>
    <phoneticPr fontId="1" type="noConversion"/>
  </si>
  <si>
    <t>不識字</t>
    <phoneticPr fontId="1" type="noConversion"/>
  </si>
  <si>
    <t>年齡層</t>
    <phoneticPr fontId="1" type="noConversion"/>
  </si>
  <si>
    <t>性別</t>
    <phoneticPr fontId="1" type="noConversion"/>
  </si>
  <si>
    <t>總計</t>
    <phoneticPr fontId="1" type="noConversion"/>
  </si>
  <si>
    <t>合 計</t>
    <phoneticPr fontId="1" type="noConversion"/>
  </si>
  <si>
    <t>畢業</t>
    <phoneticPr fontId="1" type="noConversion"/>
  </si>
  <si>
    <t>肄業</t>
    <phoneticPr fontId="1" type="noConversion"/>
  </si>
  <si>
    <t>博士肄業</t>
    <phoneticPr fontId="1" type="noConversion"/>
  </si>
  <si>
    <t>博士畢業</t>
    <phoneticPr fontId="1" type="noConversion"/>
  </si>
  <si>
    <t>碩士畢業</t>
    <phoneticPr fontId="1" type="noConversion"/>
  </si>
  <si>
    <t>碩士肄業</t>
    <phoneticPr fontId="1" type="noConversion"/>
  </si>
  <si>
    <t>高雄市林園區103年年終教育程度統計表(15歲以上)</t>
    <phoneticPr fontId="1" type="noConversion"/>
  </si>
  <si>
    <t>識                                                                                 字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</si>
</sst>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21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0"/>
      <color indexed="20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b/>
      <sz val="10"/>
      <color indexed="20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color indexed="61"/>
      <name val="標楷體"/>
      <family val="4"/>
      <charset val="136"/>
    </font>
    <font>
      <b/>
      <sz val="12"/>
      <color indexed="61"/>
      <name val="新細明體"/>
      <family val="1"/>
      <charset val="136"/>
    </font>
    <font>
      <b/>
      <sz val="11"/>
      <color indexed="6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35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textRotation="255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4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1" fillId="6" borderId="3" xfId="0" applyFont="1" applyFill="1" applyBorder="1" applyAlignment="1">
      <alignment horizontal="center" vertical="distributed" textRotation="255" wrapText="1"/>
    </xf>
    <xf numFmtId="0" fontId="12" fillId="6" borderId="14" xfId="0" applyFont="1" applyFill="1" applyBorder="1" applyAlignment="1">
      <alignment horizontal="center" vertical="distributed" textRotation="255" wrapText="1"/>
    </xf>
    <xf numFmtId="0" fontId="12" fillId="6" borderId="2" xfId="0" applyFont="1" applyFill="1" applyBorder="1" applyAlignment="1">
      <alignment horizontal="center" vertical="distributed" textRotation="255" wrapText="1"/>
    </xf>
    <xf numFmtId="0" fontId="11" fillId="6" borderId="3" xfId="0" applyFont="1" applyFill="1" applyBorder="1" applyAlignment="1">
      <alignment horizontal="center" vertical="distributed" wrapText="1"/>
    </xf>
    <xf numFmtId="0" fontId="12" fillId="6" borderId="14" xfId="0" applyFont="1" applyFill="1" applyBorder="1" applyAlignment="1">
      <alignment horizontal="center" vertical="distributed" wrapText="1"/>
    </xf>
    <xf numFmtId="0" fontId="12" fillId="6" borderId="2" xfId="0" applyFont="1" applyFill="1" applyBorder="1" applyAlignment="1">
      <alignment horizontal="center" vertical="distributed" wrapText="1"/>
    </xf>
    <xf numFmtId="0" fontId="7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distributed" wrapText="1"/>
    </xf>
    <xf numFmtId="0" fontId="11" fillId="6" borderId="2" xfId="0" applyFont="1" applyFill="1" applyBorder="1" applyAlignment="1">
      <alignment horizontal="center" vertical="distributed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/>
              <a:t>高雄市林園區</a:t>
            </a:r>
            <a:r>
              <a:rPr lang="en-US" altLang="zh-TW"/>
              <a:t>103</a:t>
            </a:r>
            <a:r>
              <a:rPr lang="zh-TW" altLang="en-US"/>
              <a:t>年年終教育程度統計圖</a:t>
            </a:r>
            <a:r>
              <a:rPr lang="en-US" altLang="zh-TW"/>
              <a:t>(15</a:t>
            </a:r>
            <a:r>
              <a:rPr lang="zh-TW" altLang="en-US"/>
              <a:t>歲以上</a:t>
            </a:r>
            <a:r>
              <a:rPr lang="en-US" altLang="zh-TW"/>
              <a:t>)</a:t>
            </a:r>
          </a:p>
        </c:rich>
      </c:tx>
      <c:layout>
        <c:manualLayout>
          <c:xMode val="edge"/>
          <c:yMode val="edge"/>
          <c:x val="0.23299161230195714"/>
          <c:y val="3.80711131710932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29450139794969E-2"/>
          <c:y val="0.17005097216421639"/>
          <c:w val="0.92264678471575012"/>
          <c:h val="0.439086838573275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7"/>
              <c:layout>
                <c:manualLayout>
                  <c:xMode val="edge"/>
                  <c:yMode val="edge"/>
                  <c:x val="0.76234855545200375"/>
                  <c:y val="0.522843287549680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dLbl>
              <c:idx val="19"/>
              <c:layout>
                <c:manualLayout>
                  <c:xMode val="edge"/>
                  <c:yMode val="edge"/>
                  <c:x val="0.83876980428704562"/>
                  <c:y val="0.35786846380827642"/>
                </c:manualLayout>
              </c:layout>
              <c:tx>
                <c:rich>
                  <a:bodyPr/>
                  <a:lstStyle/>
                  <a:p>
                    <a:pPr>
                      <a:defRPr sz="1075" b="1" i="0" u="none" strike="noStrike" baseline="0">
                        <a:solidFill>
                          <a:srgbClr val="FF0000"/>
                        </a:solidFill>
                        <a:latin typeface="新細明體"/>
                        <a:ea typeface="新細明體"/>
                        <a:cs typeface="新細明體"/>
                      </a:defRPr>
                    </a:pPr>
                    <a:r>
                      <a:rPr lang="en-US" altLang="zh-TW"/>
                      <a:t>7580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75" b="1" i="0" u="none" strike="noStrike" baseline="0">
                        <a:solidFill>
                          <a:srgbClr val="FF0000"/>
                        </a:solidFill>
                        <a:latin typeface="新細明體"/>
                        <a:ea typeface="新細明體"/>
                        <a:cs typeface="新細明體"/>
                      </a:defRPr>
                    </a:pPr>
                    <a:r>
                      <a:rPr lang="en-US" altLang="zh-TW"/>
                      <a:t>1593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Sheet2!$A$1:$W$1</c:f>
              <c:strCache>
                <c:ptCount val="23"/>
                <c:pt idx="0">
                  <c:v>博士畢業</c:v>
                </c:pt>
                <c:pt idx="1">
                  <c:v>博士肄業</c:v>
                </c:pt>
                <c:pt idx="2">
                  <c:v>碩士畢業</c:v>
                </c:pt>
                <c:pt idx="3">
                  <c:v>碩士肄業</c:v>
                </c:pt>
                <c:pt idx="4">
                  <c:v>大學畢業</c:v>
                </c:pt>
                <c:pt idx="5">
                  <c:v>大學肄業</c:v>
                </c:pt>
                <c:pt idx="6">
                  <c:v>二三年制專科畢業</c:v>
                </c:pt>
                <c:pt idx="7">
                  <c:v>二三年制專科肄業</c:v>
                </c:pt>
                <c:pt idx="8">
                  <c:v>五年制專科後二年畢業</c:v>
                </c:pt>
                <c:pt idx="9">
                  <c:v>五年制專科後二年肄業</c:v>
                </c:pt>
                <c:pt idx="10">
                  <c:v>五年制專科前三年肄業</c:v>
                </c:pt>
                <c:pt idx="11">
                  <c:v>高中畢業</c:v>
                </c:pt>
                <c:pt idx="12">
                  <c:v>高中肄業</c:v>
                </c:pt>
                <c:pt idx="13">
                  <c:v>高職畢業</c:v>
                </c:pt>
                <c:pt idx="14">
                  <c:v>高職肄業</c:v>
                </c:pt>
                <c:pt idx="15">
                  <c:v>國中畢業</c:v>
                </c:pt>
                <c:pt idx="16">
                  <c:v>國中肄業</c:v>
                </c:pt>
                <c:pt idx="17">
                  <c:v>初職畢業</c:v>
                </c:pt>
                <c:pt idx="18">
                  <c:v>初職肄業</c:v>
                </c:pt>
                <c:pt idx="19">
                  <c:v>國小畢業</c:v>
                </c:pt>
                <c:pt idx="20">
                  <c:v>國小肄業</c:v>
                </c:pt>
                <c:pt idx="21">
                  <c:v>自修</c:v>
                </c:pt>
                <c:pt idx="22">
                  <c:v>不識字</c:v>
                </c:pt>
              </c:strCache>
            </c:strRef>
          </c:cat>
          <c:val>
            <c:numRef>
              <c:f>Sheet2!$A$2:$W$2</c:f>
              <c:numCache>
                <c:formatCode>General</c:formatCode>
                <c:ptCount val="23"/>
                <c:pt idx="0">
                  <c:v>52</c:v>
                </c:pt>
                <c:pt idx="1">
                  <c:v>61</c:v>
                </c:pt>
                <c:pt idx="2">
                  <c:v>1178</c:v>
                </c:pt>
                <c:pt idx="3">
                  <c:v>537</c:v>
                </c:pt>
                <c:pt idx="4">
                  <c:v>7292</c:v>
                </c:pt>
                <c:pt idx="5">
                  <c:v>3468</c:v>
                </c:pt>
                <c:pt idx="6">
                  <c:v>3130</c:v>
                </c:pt>
                <c:pt idx="7">
                  <c:v>594</c:v>
                </c:pt>
                <c:pt idx="8">
                  <c:v>1608</c:v>
                </c:pt>
                <c:pt idx="9">
                  <c:v>84</c:v>
                </c:pt>
                <c:pt idx="10">
                  <c:v>574</c:v>
                </c:pt>
                <c:pt idx="11">
                  <c:v>1611</c:v>
                </c:pt>
                <c:pt idx="12">
                  <c:v>1264</c:v>
                </c:pt>
                <c:pt idx="13">
                  <c:v>15271</c:v>
                </c:pt>
                <c:pt idx="14">
                  <c:v>3534</c:v>
                </c:pt>
                <c:pt idx="15">
                  <c:v>7957</c:v>
                </c:pt>
                <c:pt idx="16">
                  <c:v>1114</c:v>
                </c:pt>
                <c:pt idx="17">
                  <c:v>40</c:v>
                </c:pt>
                <c:pt idx="18">
                  <c:v>9</c:v>
                </c:pt>
                <c:pt idx="19">
                  <c:v>7314</c:v>
                </c:pt>
                <c:pt idx="20">
                  <c:v>1494</c:v>
                </c:pt>
                <c:pt idx="21">
                  <c:v>176</c:v>
                </c:pt>
                <c:pt idx="22">
                  <c:v>2563</c:v>
                </c:pt>
              </c:numCache>
            </c:numRef>
          </c:val>
        </c:ser>
        <c:dLbls/>
        <c:axId val="113352064"/>
        <c:axId val="130094976"/>
      </c:barChart>
      <c:catAx>
        <c:axId val="11335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教育程度</a:t>
                </a:r>
              </a:p>
            </c:rich>
          </c:tx>
          <c:layout>
            <c:manualLayout>
              <c:xMode val="edge"/>
              <c:yMode val="edge"/>
              <c:x val="0.51537744641192917"/>
              <c:y val="0.91624479031764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30094976"/>
        <c:crosses val="autoZero"/>
        <c:auto val="1"/>
        <c:lblAlgn val="ctr"/>
        <c:lblOffset val="100"/>
        <c:tickLblSkip val="1"/>
        <c:tickMarkSkip val="1"/>
      </c:catAx>
      <c:valAx>
        <c:axId val="13009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人口數</a:t>
                </a:r>
              </a:p>
            </c:rich>
          </c:tx>
          <c:layout>
            <c:manualLayout>
              <c:xMode val="edge"/>
              <c:yMode val="edge"/>
              <c:x val="4.6598322460391414E-3"/>
              <c:y val="0.29441660852312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13352064"/>
        <c:crosses val="autoZero"/>
        <c:crossBetween val="between"/>
      </c:valAx>
      <c:spPr>
        <a:solidFill>
          <a:srgbClr val="C0C0C0"/>
        </a:solidFill>
        <a:ln w="12700">
          <a:solidFill>
            <a:srgbClr val="FFFF00"/>
          </a:solidFill>
          <a:prstDash val="solid"/>
        </a:ln>
      </c:spPr>
    </c:plotArea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171450</xdr:rowOff>
    </xdr:from>
    <xdr:to>
      <xdr:col>26</xdr:col>
      <xdr:colOff>314325</xdr:colOff>
      <xdr:row>64</xdr:row>
      <xdr:rowOff>180975</xdr:rowOff>
    </xdr:to>
    <xdr:graphicFrame macro="">
      <xdr:nvGraphicFramePr>
        <xdr:cNvPr id="1028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1"/>
  <sheetViews>
    <sheetView tabSelected="1" workbookViewId="0">
      <selection activeCell="V12" sqref="V12"/>
    </sheetView>
  </sheetViews>
  <sheetFormatPr defaultRowHeight="16.2"/>
  <cols>
    <col min="1" max="1" width="5.88671875" customWidth="1"/>
    <col min="2" max="14" width="4.77734375" customWidth="1"/>
    <col min="16" max="25" width="4.77734375" customWidth="1"/>
    <col min="26" max="26" width="5.88671875" customWidth="1"/>
    <col min="27" max="27" width="4.21875" customWidth="1"/>
  </cols>
  <sheetData>
    <row r="1" spans="1:27" ht="25.5" customHeight="1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.75" customHeight="1">
      <c r="A2" s="32" t="s">
        <v>49</v>
      </c>
      <c r="B2" s="35" t="s">
        <v>50</v>
      </c>
      <c r="C2" s="35" t="s">
        <v>51</v>
      </c>
      <c r="D2" s="17" t="s">
        <v>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  <c r="AA2" s="35" t="s">
        <v>48</v>
      </c>
    </row>
    <row r="3" spans="1:27" ht="15.75" customHeight="1">
      <c r="A3" s="33"/>
      <c r="B3" s="36"/>
      <c r="C3" s="36"/>
      <c r="D3" s="35" t="s">
        <v>52</v>
      </c>
      <c r="E3" s="20" t="s">
        <v>34</v>
      </c>
      <c r="F3" s="21"/>
      <c r="G3" s="20" t="s">
        <v>35</v>
      </c>
      <c r="H3" s="21"/>
      <c r="I3" s="20" t="s">
        <v>0</v>
      </c>
      <c r="J3" s="21"/>
      <c r="K3" s="20" t="s">
        <v>1</v>
      </c>
      <c r="L3" s="26"/>
      <c r="M3" s="26"/>
      <c r="N3" s="26"/>
      <c r="O3" s="21"/>
      <c r="P3" s="20" t="s">
        <v>2</v>
      </c>
      <c r="Q3" s="21"/>
      <c r="R3" s="20" t="s">
        <v>3</v>
      </c>
      <c r="S3" s="21"/>
      <c r="T3" s="20" t="s">
        <v>4</v>
      </c>
      <c r="U3" s="21"/>
      <c r="V3" s="20" t="s">
        <v>5</v>
      </c>
      <c r="W3" s="21"/>
      <c r="X3" s="20" t="s">
        <v>6</v>
      </c>
      <c r="Y3" s="21"/>
      <c r="Z3" s="35" t="s">
        <v>29</v>
      </c>
      <c r="AA3" s="36"/>
    </row>
    <row r="4" spans="1:27" ht="15.75" customHeight="1">
      <c r="A4" s="33"/>
      <c r="B4" s="36"/>
      <c r="C4" s="36"/>
      <c r="D4" s="36"/>
      <c r="E4" s="22"/>
      <c r="F4" s="23"/>
      <c r="G4" s="22"/>
      <c r="H4" s="23"/>
      <c r="I4" s="22"/>
      <c r="J4" s="23"/>
      <c r="K4" s="22"/>
      <c r="L4" s="27"/>
      <c r="M4" s="27"/>
      <c r="N4" s="27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36"/>
      <c r="AA4" s="36"/>
    </row>
    <row r="5" spans="1:27" ht="15.75" customHeight="1">
      <c r="A5" s="33"/>
      <c r="B5" s="36"/>
      <c r="C5" s="36"/>
      <c r="D5" s="36"/>
      <c r="E5" s="22"/>
      <c r="F5" s="23"/>
      <c r="G5" s="22"/>
      <c r="H5" s="23"/>
      <c r="I5" s="22"/>
      <c r="J5" s="23"/>
      <c r="K5" s="22"/>
      <c r="L5" s="27"/>
      <c r="M5" s="27"/>
      <c r="N5" s="27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36"/>
      <c r="AA5" s="36"/>
    </row>
    <row r="6" spans="1:27" ht="15.75" customHeight="1">
      <c r="A6" s="33"/>
      <c r="B6" s="36"/>
      <c r="C6" s="36"/>
      <c r="D6" s="36"/>
      <c r="E6" s="24"/>
      <c r="F6" s="25"/>
      <c r="G6" s="24"/>
      <c r="H6" s="25"/>
      <c r="I6" s="24"/>
      <c r="J6" s="25"/>
      <c r="K6" s="24"/>
      <c r="L6" s="28"/>
      <c r="M6" s="28"/>
      <c r="N6" s="28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36"/>
      <c r="AA6" s="36"/>
    </row>
    <row r="7" spans="1:27" ht="15.75" customHeight="1">
      <c r="A7" s="33"/>
      <c r="B7" s="36"/>
      <c r="C7" s="36"/>
      <c r="D7" s="36"/>
      <c r="E7" s="35" t="s">
        <v>53</v>
      </c>
      <c r="F7" s="35" t="s">
        <v>54</v>
      </c>
      <c r="G7" s="35" t="s">
        <v>53</v>
      </c>
      <c r="H7" s="35" t="s">
        <v>54</v>
      </c>
      <c r="I7" s="35" t="s">
        <v>53</v>
      </c>
      <c r="J7" s="35" t="s">
        <v>54</v>
      </c>
      <c r="K7" s="20" t="s">
        <v>8</v>
      </c>
      <c r="L7" s="21"/>
      <c r="M7" s="20" t="s">
        <v>9</v>
      </c>
      <c r="N7" s="26"/>
      <c r="O7" s="21"/>
      <c r="P7" s="35" t="s">
        <v>53</v>
      </c>
      <c r="Q7" s="35" t="s">
        <v>54</v>
      </c>
      <c r="R7" s="35" t="s">
        <v>53</v>
      </c>
      <c r="S7" s="35" t="s">
        <v>54</v>
      </c>
      <c r="T7" s="35" t="s">
        <v>53</v>
      </c>
      <c r="U7" s="35" t="s">
        <v>54</v>
      </c>
      <c r="V7" s="35" t="s">
        <v>53</v>
      </c>
      <c r="W7" s="35" t="s">
        <v>54</v>
      </c>
      <c r="X7" s="35" t="s">
        <v>53</v>
      </c>
      <c r="Y7" s="35" t="s">
        <v>54</v>
      </c>
      <c r="Z7" s="36"/>
      <c r="AA7" s="36"/>
    </row>
    <row r="8" spans="1:27" ht="15.75" customHeight="1">
      <c r="A8" s="33"/>
      <c r="B8" s="36"/>
      <c r="C8" s="36"/>
      <c r="D8" s="36"/>
      <c r="E8" s="36"/>
      <c r="F8" s="36"/>
      <c r="G8" s="36"/>
      <c r="H8" s="36"/>
      <c r="I8" s="36"/>
      <c r="J8" s="36"/>
      <c r="K8" s="22"/>
      <c r="L8" s="23"/>
      <c r="M8" s="22"/>
      <c r="N8" s="27"/>
      <c r="O8" s="23"/>
      <c r="P8" s="42"/>
      <c r="Q8" s="42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15.75" customHeight="1">
      <c r="A9" s="33"/>
      <c r="B9" s="36"/>
      <c r="C9" s="36"/>
      <c r="D9" s="36"/>
      <c r="E9" s="36"/>
      <c r="F9" s="36"/>
      <c r="G9" s="36"/>
      <c r="H9" s="36"/>
      <c r="I9" s="36"/>
      <c r="J9" s="36"/>
      <c r="K9" s="24"/>
      <c r="L9" s="25"/>
      <c r="M9" s="24"/>
      <c r="N9" s="28"/>
      <c r="O9" s="25"/>
      <c r="P9" s="42"/>
      <c r="Q9" s="42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1:27" ht="31.5" customHeight="1">
      <c r="A10" s="33"/>
      <c r="B10" s="36"/>
      <c r="C10" s="36"/>
      <c r="D10" s="36"/>
      <c r="E10" s="36"/>
      <c r="F10" s="36"/>
      <c r="G10" s="36"/>
      <c r="H10" s="36"/>
      <c r="I10" s="36"/>
      <c r="J10" s="36"/>
      <c r="K10" s="12" t="s">
        <v>10</v>
      </c>
      <c r="L10" s="12" t="s">
        <v>11</v>
      </c>
      <c r="M10" s="15" t="s">
        <v>12</v>
      </c>
      <c r="N10" s="16"/>
      <c r="O10" s="10" t="s">
        <v>13</v>
      </c>
      <c r="P10" s="42"/>
      <c r="Q10" s="42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 spans="1:27" ht="26.25" customHeight="1">
      <c r="A11" s="34"/>
      <c r="B11" s="37"/>
      <c r="C11" s="37"/>
      <c r="D11" s="37"/>
      <c r="E11" s="37"/>
      <c r="F11" s="37"/>
      <c r="G11" s="37"/>
      <c r="H11" s="37"/>
      <c r="I11" s="37"/>
      <c r="J11" s="37"/>
      <c r="K11" s="13"/>
      <c r="L11" s="14"/>
      <c r="M11" s="11" t="s">
        <v>10</v>
      </c>
      <c r="N11" s="11" t="s">
        <v>11</v>
      </c>
      <c r="O11" s="10" t="s">
        <v>11</v>
      </c>
      <c r="P11" s="43"/>
      <c r="Q11" s="43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ht="14.25" customHeight="1">
      <c r="A12" s="39" t="s">
        <v>14</v>
      </c>
      <c r="B12" s="6" t="s">
        <v>7</v>
      </c>
      <c r="C12" s="7">
        <f>SUM(C15,C18,C21,C24,C27,C30,C33,C36,C39,C42,C45)</f>
        <v>60926</v>
      </c>
      <c r="D12" s="7">
        <f t="shared" ref="D12:D47" si="0">SUM(E12:Z12)</f>
        <v>58363</v>
      </c>
      <c r="E12" s="7">
        <f t="shared" ref="E12:AA12" si="1">SUM(E13:E14)</f>
        <v>52</v>
      </c>
      <c r="F12" s="7">
        <f t="shared" si="1"/>
        <v>61</v>
      </c>
      <c r="G12" s="7">
        <f t="shared" si="1"/>
        <v>1178</v>
      </c>
      <c r="H12" s="7">
        <f t="shared" si="1"/>
        <v>537</v>
      </c>
      <c r="I12" s="7">
        <f t="shared" si="1"/>
        <v>7292</v>
      </c>
      <c r="J12" s="7">
        <f t="shared" si="1"/>
        <v>3468</v>
      </c>
      <c r="K12" s="7">
        <f t="shared" si="1"/>
        <v>3130</v>
      </c>
      <c r="L12" s="7">
        <f t="shared" si="1"/>
        <v>594</v>
      </c>
      <c r="M12" s="7">
        <f t="shared" si="1"/>
        <v>1608</v>
      </c>
      <c r="N12" s="7">
        <f t="shared" si="1"/>
        <v>84</v>
      </c>
      <c r="O12" s="7">
        <f t="shared" si="1"/>
        <v>574</v>
      </c>
      <c r="P12" s="7">
        <f t="shared" si="1"/>
        <v>1611</v>
      </c>
      <c r="Q12" s="7">
        <f t="shared" si="1"/>
        <v>1265</v>
      </c>
      <c r="R12" s="7">
        <f t="shared" si="1"/>
        <v>15271</v>
      </c>
      <c r="S12" s="7">
        <f t="shared" si="1"/>
        <v>3534</v>
      </c>
      <c r="T12" s="7">
        <f t="shared" si="1"/>
        <v>7957</v>
      </c>
      <c r="U12" s="7">
        <f t="shared" si="1"/>
        <v>1114</v>
      </c>
      <c r="V12" s="7">
        <f t="shared" si="1"/>
        <v>40</v>
      </c>
      <c r="W12" s="7">
        <f t="shared" si="1"/>
        <v>9</v>
      </c>
      <c r="X12" s="7">
        <f t="shared" si="1"/>
        <v>7314</v>
      </c>
      <c r="Y12" s="7">
        <f t="shared" si="1"/>
        <v>1494</v>
      </c>
      <c r="Z12" s="7">
        <f t="shared" si="1"/>
        <v>176</v>
      </c>
      <c r="AA12" s="7">
        <f t="shared" si="1"/>
        <v>2563</v>
      </c>
    </row>
    <row r="13" spans="1:27" ht="14.25" customHeight="1">
      <c r="A13" s="40"/>
      <c r="B13" s="6" t="s">
        <v>15</v>
      </c>
      <c r="C13" s="2">
        <f>SUM(C16,C19,C22,C25,C28,C31,C34,C37,C40,C43,C46)</f>
        <v>30902</v>
      </c>
      <c r="D13" s="2">
        <f t="shared" si="0"/>
        <v>30620</v>
      </c>
      <c r="E13" s="2">
        <f>SUM(E16,E19,E22,E25,E28,E31,E34,E37,E40,E43,E46)</f>
        <v>41</v>
      </c>
      <c r="F13" s="2">
        <f>SUM(F16,F19,F22,F25,F28,F31,F34,F37,F40,F43,F46)</f>
        <v>38</v>
      </c>
      <c r="G13" s="2">
        <f t="shared" ref="G13:AA13" si="2">SUM(G16,G19,G22,G25,G28,G31,G34,G37,G40,G43,G46)</f>
        <v>751</v>
      </c>
      <c r="H13" s="2">
        <f t="shared" si="2"/>
        <v>319</v>
      </c>
      <c r="I13" s="2">
        <f t="shared" si="2"/>
        <v>3623</v>
      </c>
      <c r="J13" s="2">
        <f t="shared" si="2"/>
        <v>1835</v>
      </c>
      <c r="K13" s="2">
        <f t="shared" si="2"/>
        <v>1719</v>
      </c>
      <c r="L13" s="2">
        <f t="shared" si="2"/>
        <v>364</v>
      </c>
      <c r="M13" s="2">
        <f t="shared" si="2"/>
        <v>917</v>
      </c>
      <c r="N13" s="2">
        <f t="shared" si="2"/>
        <v>53</v>
      </c>
      <c r="O13" s="2">
        <f t="shared" si="2"/>
        <v>160</v>
      </c>
      <c r="P13" s="2">
        <f>SUM(P16,P19,P22,P25,P28,P31,P34,P37,P40,P43,P46)</f>
        <v>889</v>
      </c>
      <c r="Q13" s="2">
        <f t="shared" si="2"/>
        <v>666</v>
      </c>
      <c r="R13" s="2">
        <f t="shared" si="2"/>
        <v>8607</v>
      </c>
      <c r="S13" s="2">
        <f t="shared" si="2"/>
        <v>2126</v>
      </c>
      <c r="T13" s="2">
        <f>SUM(T16,T19,T22,T25,T28,T31,T34,T37,T40,T43,T46)</f>
        <v>4036</v>
      </c>
      <c r="U13" s="2">
        <f t="shared" si="2"/>
        <v>569</v>
      </c>
      <c r="V13" s="2">
        <f t="shared" si="2"/>
        <v>28</v>
      </c>
      <c r="W13" s="2">
        <f t="shared" si="2"/>
        <v>8</v>
      </c>
      <c r="X13" s="2">
        <f t="shared" si="2"/>
        <v>3246</v>
      </c>
      <c r="Y13" s="2">
        <f t="shared" si="2"/>
        <v>562</v>
      </c>
      <c r="Z13" s="2">
        <f t="shared" si="2"/>
        <v>63</v>
      </c>
      <c r="AA13" s="2">
        <f t="shared" si="2"/>
        <v>282</v>
      </c>
    </row>
    <row r="14" spans="1:27" ht="14.25" customHeight="1">
      <c r="A14" s="41"/>
      <c r="B14" s="6" t="s">
        <v>16</v>
      </c>
      <c r="C14" s="2">
        <f>SUM(C17,C20,C23,C26,C29,C32,C35,C38,C41,C44,C47)</f>
        <v>30024</v>
      </c>
      <c r="D14" s="2">
        <f t="shared" si="0"/>
        <v>27743</v>
      </c>
      <c r="E14" s="2">
        <f>SUM(E17,E20,E23,E26,E29,E32,E35,E38,E41,E44,E47)</f>
        <v>11</v>
      </c>
      <c r="F14" s="2">
        <f>SUM(F17,F20,F23,F26,F29,F32,F35,F38,F41,F44,F47)</f>
        <v>23</v>
      </c>
      <c r="G14" s="2">
        <f>SUM(G17,G20,G23,G26,G29,G32,G35,G38,G41,G44,G47)</f>
        <v>427</v>
      </c>
      <c r="H14" s="2">
        <f t="shared" ref="H14:AA14" si="3">SUM(H17,H20,H23,H26,H29,H32,H35,H38,H41,H44,H47)</f>
        <v>218</v>
      </c>
      <c r="I14" s="2">
        <f t="shared" si="3"/>
        <v>3669</v>
      </c>
      <c r="J14" s="2">
        <f t="shared" si="3"/>
        <v>1633</v>
      </c>
      <c r="K14" s="2">
        <f t="shared" si="3"/>
        <v>1411</v>
      </c>
      <c r="L14" s="2">
        <f t="shared" si="3"/>
        <v>230</v>
      </c>
      <c r="M14" s="2">
        <f t="shared" si="3"/>
        <v>691</v>
      </c>
      <c r="N14" s="2">
        <f t="shared" si="3"/>
        <v>31</v>
      </c>
      <c r="O14" s="2">
        <f t="shared" si="3"/>
        <v>414</v>
      </c>
      <c r="P14" s="2">
        <f t="shared" si="3"/>
        <v>722</v>
      </c>
      <c r="Q14" s="2">
        <f t="shared" si="3"/>
        <v>599</v>
      </c>
      <c r="R14" s="2">
        <f t="shared" si="3"/>
        <v>6664</v>
      </c>
      <c r="S14" s="2">
        <f t="shared" si="3"/>
        <v>1408</v>
      </c>
      <c r="T14" s="2">
        <f t="shared" si="3"/>
        <v>3921</v>
      </c>
      <c r="U14" s="2">
        <f t="shared" si="3"/>
        <v>545</v>
      </c>
      <c r="V14" s="2">
        <f t="shared" si="3"/>
        <v>12</v>
      </c>
      <c r="W14" s="2">
        <f t="shared" si="3"/>
        <v>1</v>
      </c>
      <c r="X14" s="2">
        <f t="shared" si="3"/>
        <v>4068</v>
      </c>
      <c r="Y14" s="2">
        <f t="shared" si="3"/>
        <v>932</v>
      </c>
      <c r="Z14" s="2">
        <f t="shared" si="3"/>
        <v>113</v>
      </c>
      <c r="AA14" s="2">
        <f t="shared" si="3"/>
        <v>2281</v>
      </c>
    </row>
    <row r="15" spans="1:27" ht="14.25" customHeight="1">
      <c r="A15" s="29" t="s">
        <v>17</v>
      </c>
      <c r="B15" s="6" t="s">
        <v>7</v>
      </c>
      <c r="C15" s="8">
        <f t="shared" ref="C15:C47" si="4">D15+AA15</f>
        <v>4903</v>
      </c>
      <c r="D15" s="8">
        <f t="shared" si="0"/>
        <v>4902</v>
      </c>
      <c r="E15" s="8">
        <f t="shared" ref="E15:AA15" si="5">SUM(E16:E17)</f>
        <v>0</v>
      </c>
      <c r="F15" s="8">
        <f t="shared" si="5"/>
        <v>0</v>
      </c>
      <c r="G15" s="8">
        <f t="shared" si="5"/>
        <v>0</v>
      </c>
      <c r="H15" s="8">
        <f t="shared" si="5"/>
        <v>0</v>
      </c>
      <c r="I15" s="8">
        <f t="shared" si="5"/>
        <v>0</v>
      </c>
      <c r="J15" s="8">
        <f t="shared" si="5"/>
        <v>936</v>
      </c>
      <c r="K15" s="8">
        <f t="shared" si="5"/>
        <v>0</v>
      </c>
      <c r="L15" s="8">
        <f t="shared" si="5"/>
        <v>60</v>
      </c>
      <c r="M15" s="8">
        <f t="shared" si="5"/>
        <v>0</v>
      </c>
      <c r="N15" s="8">
        <f t="shared" si="5"/>
        <v>7</v>
      </c>
      <c r="O15" s="8">
        <f t="shared" si="5"/>
        <v>491</v>
      </c>
      <c r="P15" s="8">
        <f t="shared" si="5"/>
        <v>33</v>
      </c>
      <c r="Q15" s="8">
        <f t="shared" si="5"/>
        <v>942</v>
      </c>
      <c r="R15" s="8">
        <f t="shared" si="5"/>
        <v>301</v>
      </c>
      <c r="S15" s="8">
        <f t="shared" si="5"/>
        <v>1670</v>
      </c>
      <c r="T15" s="8">
        <f t="shared" si="5"/>
        <v>170</v>
      </c>
      <c r="U15" s="8">
        <f t="shared" si="5"/>
        <v>270</v>
      </c>
      <c r="V15" s="8">
        <f t="shared" si="5"/>
        <v>0</v>
      </c>
      <c r="W15" s="8">
        <f t="shared" si="5"/>
        <v>0</v>
      </c>
      <c r="X15" s="8">
        <f t="shared" si="5"/>
        <v>5</v>
      </c>
      <c r="Y15" s="8">
        <f t="shared" si="5"/>
        <v>17</v>
      </c>
      <c r="Z15" s="8">
        <f t="shared" si="5"/>
        <v>0</v>
      </c>
      <c r="AA15" s="8">
        <f t="shared" si="5"/>
        <v>1</v>
      </c>
    </row>
    <row r="16" spans="1:27" ht="14.25" customHeight="1">
      <c r="A16" s="30"/>
      <c r="B16" s="6" t="s">
        <v>15</v>
      </c>
      <c r="C16" s="2">
        <f t="shared" si="4"/>
        <v>2511</v>
      </c>
      <c r="D16" s="2">
        <f t="shared" si="0"/>
        <v>2510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477</v>
      </c>
      <c r="K16" s="2">
        <v>0</v>
      </c>
      <c r="L16" s="2">
        <v>34</v>
      </c>
      <c r="M16" s="2">
        <v>0</v>
      </c>
      <c r="N16" s="2">
        <v>2</v>
      </c>
      <c r="O16" s="2">
        <v>126</v>
      </c>
      <c r="P16" s="2">
        <v>20</v>
      </c>
      <c r="Q16" s="2">
        <v>478</v>
      </c>
      <c r="R16" s="2">
        <v>189</v>
      </c>
      <c r="S16" s="2">
        <v>952</v>
      </c>
      <c r="T16" s="2">
        <v>91</v>
      </c>
      <c r="U16" s="2">
        <v>127</v>
      </c>
      <c r="V16" s="2">
        <v>0</v>
      </c>
      <c r="W16" s="2">
        <v>0</v>
      </c>
      <c r="X16" s="2">
        <v>4</v>
      </c>
      <c r="Y16" s="2">
        <v>10</v>
      </c>
      <c r="Z16" s="2">
        <v>0</v>
      </c>
      <c r="AA16" s="2">
        <v>1</v>
      </c>
    </row>
    <row r="17" spans="1:27" ht="14.25" customHeight="1">
      <c r="A17" s="31"/>
      <c r="B17" s="6" t="s">
        <v>16</v>
      </c>
      <c r="C17" s="2">
        <f t="shared" si="4"/>
        <v>2392</v>
      </c>
      <c r="D17" s="2">
        <f t="shared" si="0"/>
        <v>2392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459</v>
      </c>
      <c r="K17" s="2">
        <v>0</v>
      </c>
      <c r="L17" s="2">
        <v>26</v>
      </c>
      <c r="M17" s="2">
        <v>0</v>
      </c>
      <c r="N17" s="2">
        <v>5</v>
      </c>
      <c r="O17" s="2">
        <v>365</v>
      </c>
      <c r="P17" s="2">
        <v>13</v>
      </c>
      <c r="Q17" s="2">
        <v>464</v>
      </c>
      <c r="R17" s="2">
        <v>112</v>
      </c>
      <c r="S17" s="2">
        <v>718</v>
      </c>
      <c r="T17" s="2">
        <v>79</v>
      </c>
      <c r="U17" s="2">
        <v>143</v>
      </c>
      <c r="V17" s="2">
        <v>0</v>
      </c>
      <c r="W17" s="2">
        <v>0</v>
      </c>
      <c r="X17" s="2">
        <v>1</v>
      </c>
      <c r="Y17" s="2">
        <v>7</v>
      </c>
      <c r="Z17" s="2">
        <v>0</v>
      </c>
      <c r="AA17" s="2">
        <v>0</v>
      </c>
    </row>
    <row r="18" spans="1:27" ht="14.25" customHeight="1">
      <c r="A18" s="29" t="s">
        <v>18</v>
      </c>
      <c r="B18" s="6" t="s">
        <v>7</v>
      </c>
      <c r="C18" s="7">
        <f t="shared" si="4"/>
        <v>5160</v>
      </c>
      <c r="D18" s="7">
        <f t="shared" si="0"/>
        <v>5159</v>
      </c>
      <c r="E18" s="7">
        <f t="shared" ref="E18:AA18" si="6">SUM(E19:E20)</f>
        <v>0</v>
      </c>
      <c r="F18" s="7">
        <f t="shared" si="6"/>
        <v>2</v>
      </c>
      <c r="G18" s="7">
        <f t="shared" si="6"/>
        <v>31</v>
      </c>
      <c r="H18" s="7">
        <f t="shared" si="6"/>
        <v>204</v>
      </c>
      <c r="I18" s="7">
        <f t="shared" si="6"/>
        <v>1182</v>
      </c>
      <c r="J18" s="7">
        <f t="shared" si="6"/>
        <v>1841</v>
      </c>
      <c r="K18" s="7">
        <f t="shared" si="6"/>
        <v>140</v>
      </c>
      <c r="L18" s="7">
        <f t="shared" si="6"/>
        <v>102</v>
      </c>
      <c r="M18" s="7">
        <f t="shared" si="6"/>
        <v>185</v>
      </c>
      <c r="N18" s="7">
        <f t="shared" si="6"/>
        <v>9</v>
      </c>
      <c r="O18" s="7">
        <f t="shared" si="6"/>
        <v>69</v>
      </c>
      <c r="P18" s="7">
        <f t="shared" si="6"/>
        <v>57</v>
      </c>
      <c r="Q18" s="7">
        <f t="shared" si="6"/>
        <v>21</v>
      </c>
      <c r="R18" s="7">
        <f t="shared" si="6"/>
        <v>868</v>
      </c>
      <c r="S18" s="7">
        <f t="shared" si="6"/>
        <v>355</v>
      </c>
      <c r="T18" s="7">
        <f t="shared" si="6"/>
        <v>79</v>
      </c>
      <c r="U18" s="7">
        <f t="shared" si="6"/>
        <v>9</v>
      </c>
      <c r="V18" s="7">
        <f t="shared" si="6"/>
        <v>0</v>
      </c>
      <c r="W18" s="7">
        <f t="shared" si="6"/>
        <v>0</v>
      </c>
      <c r="X18" s="7">
        <f t="shared" si="6"/>
        <v>5</v>
      </c>
      <c r="Y18" s="7">
        <f t="shared" si="6"/>
        <v>0</v>
      </c>
      <c r="Z18" s="7">
        <f t="shared" si="6"/>
        <v>0</v>
      </c>
      <c r="AA18" s="7">
        <f t="shared" si="6"/>
        <v>1</v>
      </c>
    </row>
    <row r="19" spans="1:27" ht="14.25" customHeight="1">
      <c r="A19" s="30"/>
      <c r="B19" s="6" t="s">
        <v>15</v>
      </c>
      <c r="C19" s="2">
        <f t="shared" si="4"/>
        <v>2643</v>
      </c>
      <c r="D19" s="2">
        <f t="shared" si="0"/>
        <v>2642</v>
      </c>
      <c r="E19" s="2">
        <v>0</v>
      </c>
      <c r="F19" s="2">
        <v>2</v>
      </c>
      <c r="G19" s="2">
        <v>19</v>
      </c>
      <c r="H19" s="2">
        <v>122</v>
      </c>
      <c r="I19" s="2">
        <v>530</v>
      </c>
      <c r="J19" s="2">
        <v>969</v>
      </c>
      <c r="K19" s="2">
        <v>93</v>
      </c>
      <c r="L19" s="2">
        <v>67</v>
      </c>
      <c r="M19" s="2">
        <v>36</v>
      </c>
      <c r="N19" s="2">
        <v>4</v>
      </c>
      <c r="O19" s="2">
        <v>24</v>
      </c>
      <c r="P19" s="2">
        <v>33</v>
      </c>
      <c r="Q19" s="2">
        <v>10</v>
      </c>
      <c r="R19" s="2">
        <v>462</v>
      </c>
      <c r="S19" s="2">
        <v>214</v>
      </c>
      <c r="T19" s="2">
        <v>48</v>
      </c>
      <c r="U19" s="2">
        <v>5</v>
      </c>
      <c r="V19" s="2">
        <v>0</v>
      </c>
      <c r="W19" s="2">
        <v>0</v>
      </c>
      <c r="X19" s="2">
        <v>4</v>
      </c>
      <c r="Y19" s="2">
        <v>0</v>
      </c>
      <c r="Z19" s="2">
        <v>0</v>
      </c>
      <c r="AA19" s="2">
        <v>1</v>
      </c>
    </row>
    <row r="20" spans="1:27" ht="14.25" customHeight="1">
      <c r="A20" s="31"/>
      <c r="B20" s="6" t="s">
        <v>16</v>
      </c>
      <c r="C20" s="2">
        <f t="shared" si="4"/>
        <v>2517</v>
      </c>
      <c r="D20" s="2">
        <f t="shared" si="0"/>
        <v>2517</v>
      </c>
      <c r="E20" s="2">
        <v>0</v>
      </c>
      <c r="F20" s="2">
        <v>0</v>
      </c>
      <c r="G20" s="2">
        <v>12</v>
      </c>
      <c r="H20" s="2">
        <v>82</v>
      </c>
      <c r="I20" s="2">
        <v>652</v>
      </c>
      <c r="J20" s="2">
        <v>872</v>
      </c>
      <c r="K20" s="2">
        <v>47</v>
      </c>
      <c r="L20" s="2">
        <v>35</v>
      </c>
      <c r="M20" s="2">
        <v>149</v>
      </c>
      <c r="N20" s="2">
        <v>5</v>
      </c>
      <c r="O20" s="2">
        <v>45</v>
      </c>
      <c r="P20" s="2">
        <v>24</v>
      </c>
      <c r="Q20" s="2">
        <v>11</v>
      </c>
      <c r="R20" s="2">
        <v>406</v>
      </c>
      <c r="S20" s="2">
        <v>141</v>
      </c>
      <c r="T20" s="2">
        <v>31</v>
      </c>
      <c r="U20" s="2">
        <v>4</v>
      </c>
      <c r="V20" s="2">
        <v>0</v>
      </c>
      <c r="W20" s="2">
        <v>0</v>
      </c>
      <c r="X20" s="2">
        <v>1</v>
      </c>
      <c r="Y20" s="2">
        <v>0</v>
      </c>
      <c r="Z20" s="2">
        <v>0</v>
      </c>
      <c r="AA20" s="2">
        <v>0</v>
      </c>
    </row>
    <row r="21" spans="1:27" ht="14.25" customHeight="1">
      <c r="A21" s="29" t="s">
        <v>19</v>
      </c>
      <c r="B21" s="6" t="s">
        <v>7</v>
      </c>
      <c r="C21" s="7">
        <f t="shared" si="4"/>
        <v>5025</v>
      </c>
      <c r="D21" s="7">
        <f t="shared" si="0"/>
        <v>5024</v>
      </c>
      <c r="E21" s="7">
        <f t="shared" ref="E21:AA21" si="7">SUM(E22:E23)</f>
        <v>4</v>
      </c>
      <c r="F21" s="7">
        <f t="shared" si="7"/>
        <v>12</v>
      </c>
      <c r="G21" s="7">
        <f t="shared" si="7"/>
        <v>363</v>
      </c>
      <c r="H21" s="7">
        <f t="shared" si="7"/>
        <v>126</v>
      </c>
      <c r="I21" s="7">
        <f t="shared" si="7"/>
        <v>2103</v>
      </c>
      <c r="J21" s="7">
        <f t="shared" si="7"/>
        <v>303</v>
      </c>
      <c r="K21" s="7">
        <f t="shared" si="7"/>
        <v>234</v>
      </c>
      <c r="L21" s="7">
        <f t="shared" si="7"/>
        <v>109</v>
      </c>
      <c r="M21" s="7">
        <f t="shared" si="7"/>
        <v>90</v>
      </c>
      <c r="N21" s="7">
        <f t="shared" si="7"/>
        <v>4</v>
      </c>
      <c r="O21" s="7">
        <f t="shared" si="7"/>
        <v>6</v>
      </c>
      <c r="P21" s="7">
        <f t="shared" si="7"/>
        <v>72</v>
      </c>
      <c r="Q21" s="7">
        <f t="shared" si="7"/>
        <v>21</v>
      </c>
      <c r="R21" s="7">
        <f t="shared" si="7"/>
        <v>1104</v>
      </c>
      <c r="S21" s="7">
        <f t="shared" si="7"/>
        <v>244</v>
      </c>
      <c r="T21" s="7">
        <f t="shared" si="7"/>
        <v>153</v>
      </c>
      <c r="U21" s="7">
        <f t="shared" si="7"/>
        <v>56</v>
      </c>
      <c r="V21" s="7">
        <f t="shared" si="7"/>
        <v>0</v>
      </c>
      <c r="W21" s="7">
        <f t="shared" si="7"/>
        <v>0</v>
      </c>
      <c r="X21" s="7">
        <f t="shared" si="7"/>
        <v>9</v>
      </c>
      <c r="Y21" s="7">
        <f t="shared" si="7"/>
        <v>11</v>
      </c>
      <c r="Z21" s="7">
        <f t="shared" si="7"/>
        <v>0</v>
      </c>
      <c r="AA21" s="7">
        <f t="shared" si="7"/>
        <v>1</v>
      </c>
    </row>
    <row r="22" spans="1:27" ht="14.25" customHeight="1">
      <c r="A22" s="30"/>
      <c r="B22" s="6" t="s">
        <v>15</v>
      </c>
      <c r="C22" s="2">
        <f t="shared" si="4"/>
        <v>2587</v>
      </c>
      <c r="D22" s="2">
        <f t="shared" si="0"/>
        <v>2586</v>
      </c>
      <c r="E22" s="2">
        <v>2</v>
      </c>
      <c r="F22" s="2">
        <v>8</v>
      </c>
      <c r="G22" s="2">
        <v>228</v>
      </c>
      <c r="H22" s="2">
        <v>76</v>
      </c>
      <c r="I22" s="2">
        <v>992</v>
      </c>
      <c r="J22" s="2">
        <v>188</v>
      </c>
      <c r="K22" s="2">
        <v>131</v>
      </c>
      <c r="L22" s="2">
        <v>75</v>
      </c>
      <c r="M22" s="2">
        <v>16</v>
      </c>
      <c r="N22" s="2">
        <v>3</v>
      </c>
      <c r="O22" s="2">
        <v>3</v>
      </c>
      <c r="P22" s="2">
        <v>34</v>
      </c>
      <c r="Q22" s="2">
        <v>10</v>
      </c>
      <c r="R22" s="2">
        <v>577</v>
      </c>
      <c r="S22" s="2">
        <v>139</v>
      </c>
      <c r="T22" s="2">
        <v>80</v>
      </c>
      <c r="U22" s="2">
        <v>21</v>
      </c>
      <c r="V22" s="2">
        <v>0</v>
      </c>
      <c r="W22" s="2">
        <v>0</v>
      </c>
      <c r="X22" s="2">
        <v>0</v>
      </c>
      <c r="Y22" s="2">
        <v>3</v>
      </c>
      <c r="Z22" s="2">
        <v>0</v>
      </c>
      <c r="AA22" s="2">
        <v>1</v>
      </c>
    </row>
    <row r="23" spans="1:27" ht="14.25" customHeight="1">
      <c r="A23" s="31"/>
      <c r="B23" s="6" t="s">
        <v>16</v>
      </c>
      <c r="C23" s="2">
        <f t="shared" si="4"/>
        <v>2438</v>
      </c>
      <c r="D23" s="2">
        <f t="shared" si="0"/>
        <v>2438</v>
      </c>
      <c r="E23" s="2">
        <v>2</v>
      </c>
      <c r="F23" s="2">
        <v>4</v>
      </c>
      <c r="G23" s="2">
        <v>135</v>
      </c>
      <c r="H23" s="2">
        <v>50</v>
      </c>
      <c r="I23" s="2">
        <v>1111</v>
      </c>
      <c r="J23" s="2">
        <v>115</v>
      </c>
      <c r="K23" s="2">
        <v>103</v>
      </c>
      <c r="L23" s="2">
        <v>34</v>
      </c>
      <c r="M23" s="2">
        <v>74</v>
      </c>
      <c r="N23" s="2">
        <v>1</v>
      </c>
      <c r="O23" s="2">
        <v>3</v>
      </c>
      <c r="P23" s="2">
        <v>38</v>
      </c>
      <c r="Q23" s="2">
        <v>11</v>
      </c>
      <c r="R23" s="2">
        <v>527</v>
      </c>
      <c r="S23" s="2">
        <v>105</v>
      </c>
      <c r="T23" s="2">
        <v>73</v>
      </c>
      <c r="U23" s="2">
        <v>35</v>
      </c>
      <c r="V23" s="2">
        <v>0</v>
      </c>
      <c r="W23" s="2">
        <v>0</v>
      </c>
      <c r="X23" s="2">
        <v>9</v>
      </c>
      <c r="Y23" s="2">
        <v>8</v>
      </c>
      <c r="Z23" s="2">
        <v>0</v>
      </c>
      <c r="AA23" s="2">
        <v>0</v>
      </c>
    </row>
    <row r="24" spans="1:27" ht="14.25" customHeight="1">
      <c r="A24" s="29" t="s">
        <v>20</v>
      </c>
      <c r="B24" s="6" t="s">
        <v>7</v>
      </c>
      <c r="C24" s="7">
        <f t="shared" si="4"/>
        <v>6309</v>
      </c>
      <c r="D24" s="7">
        <f t="shared" si="0"/>
        <v>6305</v>
      </c>
      <c r="E24" s="7">
        <f t="shared" ref="E24:AA24" si="8">SUM(E25:E26)</f>
        <v>14</v>
      </c>
      <c r="F24" s="7">
        <f t="shared" si="8"/>
        <v>20</v>
      </c>
      <c r="G24" s="7">
        <f t="shared" si="8"/>
        <v>330</v>
      </c>
      <c r="H24" s="7">
        <f t="shared" si="8"/>
        <v>85</v>
      </c>
      <c r="I24" s="7">
        <f t="shared" si="8"/>
        <v>1766</v>
      </c>
      <c r="J24" s="7">
        <f t="shared" si="8"/>
        <v>172</v>
      </c>
      <c r="K24" s="7">
        <f t="shared" si="8"/>
        <v>626</v>
      </c>
      <c r="L24" s="7">
        <f t="shared" si="8"/>
        <v>130</v>
      </c>
      <c r="M24" s="7">
        <f t="shared" si="8"/>
        <v>111</v>
      </c>
      <c r="N24" s="7">
        <f t="shared" si="8"/>
        <v>11</v>
      </c>
      <c r="O24" s="7">
        <f t="shared" si="8"/>
        <v>1</v>
      </c>
      <c r="P24" s="7">
        <f t="shared" si="8"/>
        <v>94</v>
      </c>
      <c r="Q24" s="7">
        <f t="shared" si="8"/>
        <v>35</v>
      </c>
      <c r="R24" s="7">
        <f t="shared" si="8"/>
        <v>2008</v>
      </c>
      <c r="S24" s="7">
        <f t="shared" si="8"/>
        <v>317</v>
      </c>
      <c r="T24" s="7">
        <f t="shared" si="8"/>
        <v>408</v>
      </c>
      <c r="U24" s="7">
        <f t="shared" si="8"/>
        <v>89</v>
      </c>
      <c r="V24" s="7">
        <f t="shared" si="8"/>
        <v>0</v>
      </c>
      <c r="W24" s="7">
        <f t="shared" si="8"/>
        <v>0</v>
      </c>
      <c r="X24" s="7">
        <f t="shared" si="8"/>
        <v>43</v>
      </c>
      <c r="Y24" s="7">
        <f t="shared" si="8"/>
        <v>44</v>
      </c>
      <c r="Z24" s="7">
        <f t="shared" si="8"/>
        <v>1</v>
      </c>
      <c r="AA24" s="7">
        <f t="shared" si="8"/>
        <v>4</v>
      </c>
    </row>
    <row r="25" spans="1:27" ht="14.25" customHeight="1">
      <c r="A25" s="30"/>
      <c r="B25" s="6" t="s">
        <v>15</v>
      </c>
      <c r="C25" s="2">
        <f t="shared" si="4"/>
        <v>3195</v>
      </c>
      <c r="D25" s="2">
        <f t="shared" si="0"/>
        <v>3193</v>
      </c>
      <c r="E25" s="2">
        <v>10</v>
      </c>
      <c r="F25" s="2">
        <v>11</v>
      </c>
      <c r="G25" s="2">
        <v>212</v>
      </c>
      <c r="H25" s="2">
        <v>45</v>
      </c>
      <c r="I25" s="2">
        <v>833</v>
      </c>
      <c r="J25" s="2">
        <v>105</v>
      </c>
      <c r="K25" s="2">
        <v>284</v>
      </c>
      <c r="L25" s="2">
        <v>67</v>
      </c>
      <c r="M25" s="2">
        <v>40</v>
      </c>
      <c r="N25" s="2">
        <v>8</v>
      </c>
      <c r="O25" s="2">
        <v>1</v>
      </c>
      <c r="P25" s="2">
        <v>39</v>
      </c>
      <c r="Q25" s="2">
        <v>14</v>
      </c>
      <c r="R25" s="2">
        <v>1077</v>
      </c>
      <c r="S25" s="2">
        <v>194</v>
      </c>
      <c r="T25" s="2">
        <v>205</v>
      </c>
      <c r="U25" s="2">
        <v>41</v>
      </c>
      <c r="V25" s="2">
        <v>0</v>
      </c>
      <c r="W25" s="2">
        <v>0</v>
      </c>
      <c r="X25" s="2">
        <v>6</v>
      </c>
      <c r="Y25" s="2">
        <v>1</v>
      </c>
      <c r="Z25" s="2">
        <v>0</v>
      </c>
      <c r="AA25" s="2">
        <v>2</v>
      </c>
    </row>
    <row r="26" spans="1:27" ht="14.25" customHeight="1">
      <c r="A26" s="31"/>
      <c r="B26" s="6" t="s">
        <v>16</v>
      </c>
      <c r="C26" s="2">
        <f t="shared" si="4"/>
        <v>3114</v>
      </c>
      <c r="D26" s="2">
        <f t="shared" si="0"/>
        <v>3112</v>
      </c>
      <c r="E26" s="2">
        <v>4</v>
      </c>
      <c r="F26" s="2">
        <v>9</v>
      </c>
      <c r="G26" s="2">
        <v>118</v>
      </c>
      <c r="H26" s="2">
        <v>40</v>
      </c>
      <c r="I26" s="2">
        <v>933</v>
      </c>
      <c r="J26" s="2">
        <v>67</v>
      </c>
      <c r="K26" s="2">
        <v>342</v>
      </c>
      <c r="L26" s="2">
        <v>63</v>
      </c>
      <c r="M26" s="2">
        <v>71</v>
      </c>
      <c r="N26" s="2">
        <v>3</v>
      </c>
      <c r="O26" s="2">
        <v>0</v>
      </c>
      <c r="P26" s="2">
        <v>55</v>
      </c>
      <c r="Q26" s="2">
        <v>21</v>
      </c>
      <c r="R26" s="2">
        <v>931</v>
      </c>
      <c r="S26" s="2">
        <v>123</v>
      </c>
      <c r="T26" s="2">
        <v>203</v>
      </c>
      <c r="U26" s="2">
        <v>48</v>
      </c>
      <c r="V26" s="2">
        <v>0</v>
      </c>
      <c r="W26" s="2">
        <v>0</v>
      </c>
      <c r="X26" s="2">
        <v>37</v>
      </c>
      <c r="Y26" s="2">
        <v>43</v>
      </c>
      <c r="Z26" s="2">
        <v>1</v>
      </c>
      <c r="AA26" s="2">
        <v>2</v>
      </c>
    </row>
    <row r="27" spans="1:27" ht="14.25" customHeight="1">
      <c r="A27" s="29" t="s">
        <v>21</v>
      </c>
      <c r="B27" s="6" t="s">
        <v>7</v>
      </c>
      <c r="C27" s="7">
        <f t="shared" si="4"/>
        <v>6369</v>
      </c>
      <c r="D27" s="7">
        <f t="shared" si="0"/>
        <v>6357</v>
      </c>
      <c r="E27" s="7">
        <f t="shared" ref="E27:AA27" si="9">SUM(E28:E29)</f>
        <v>12</v>
      </c>
      <c r="F27" s="7">
        <f t="shared" si="9"/>
        <v>5</v>
      </c>
      <c r="G27" s="7">
        <f t="shared" si="9"/>
        <v>186</v>
      </c>
      <c r="H27" s="7">
        <f t="shared" si="9"/>
        <v>59</v>
      </c>
      <c r="I27" s="7">
        <f t="shared" si="9"/>
        <v>1019</v>
      </c>
      <c r="J27" s="7">
        <f t="shared" si="9"/>
        <v>75</v>
      </c>
      <c r="K27" s="7">
        <f t="shared" si="9"/>
        <v>815</v>
      </c>
      <c r="L27" s="7">
        <f t="shared" si="9"/>
        <v>88</v>
      </c>
      <c r="M27" s="7">
        <f t="shared" si="9"/>
        <v>217</v>
      </c>
      <c r="N27" s="7">
        <f t="shared" si="9"/>
        <v>11</v>
      </c>
      <c r="O27" s="7">
        <f t="shared" si="9"/>
        <v>1</v>
      </c>
      <c r="P27" s="7">
        <f t="shared" si="9"/>
        <v>153</v>
      </c>
      <c r="Q27" s="7">
        <f t="shared" si="9"/>
        <v>39</v>
      </c>
      <c r="R27" s="7">
        <f t="shared" si="9"/>
        <v>2637</v>
      </c>
      <c r="S27" s="7">
        <f t="shared" si="9"/>
        <v>257</v>
      </c>
      <c r="T27" s="7">
        <f t="shared" si="9"/>
        <v>600</v>
      </c>
      <c r="U27" s="7">
        <f t="shared" si="9"/>
        <v>93</v>
      </c>
      <c r="V27" s="7">
        <f t="shared" si="9"/>
        <v>0</v>
      </c>
      <c r="W27" s="7">
        <f t="shared" si="9"/>
        <v>0</v>
      </c>
      <c r="X27" s="7">
        <f t="shared" si="9"/>
        <v>49</v>
      </c>
      <c r="Y27" s="7">
        <f t="shared" si="9"/>
        <v>40</v>
      </c>
      <c r="Z27" s="7">
        <f t="shared" si="9"/>
        <v>1</v>
      </c>
      <c r="AA27" s="7">
        <f t="shared" si="9"/>
        <v>12</v>
      </c>
    </row>
    <row r="28" spans="1:27" ht="14.25" customHeight="1">
      <c r="A28" s="30"/>
      <c r="B28" s="6" t="s">
        <v>15</v>
      </c>
      <c r="C28" s="2">
        <f t="shared" si="4"/>
        <v>3291</v>
      </c>
      <c r="D28" s="2">
        <f t="shared" si="0"/>
        <v>3286</v>
      </c>
      <c r="E28" s="2">
        <v>11</v>
      </c>
      <c r="F28" s="2">
        <v>5</v>
      </c>
      <c r="G28" s="2">
        <v>104</v>
      </c>
      <c r="H28" s="2">
        <v>37</v>
      </c>
      <c r="I28" s="2">
        <v>498</v>
      </c>
      <c r="J28" s="2">
        <v>39</v>
      </c>
      <c r="K28" s="2">
        <v>374</v>
      </c>
      <c r="L28" s="2">
        <v>61</v>
      </c>
      <c r="M28" s="2">
        <v>104</v>
      </c>
      <c r="N28" s="2">
        <v>5</v>
      </c>
      <c r="O28" s="2">
        <v>0</v>
      </c>
      <c r="P28" s="2">
        <v>60</v>
      </c>
      <c r="Q28" s="2">
        <v>15</v>
      </c>
      <c r="R28" s="2">
        <v>1443</v>
      </c>
      <c r="S28" s="2">
        <v>172</v>
      </c>
      <c r="T28" s="2">
        <v>285</v>
      </c>
      <c r="U28" s="2">
        <v>52</v>
      </c>
      <c r="V28" s="2">
        <v>0</v>
      </c>
      <c r="W28" s="2">
        <v>0</v>
      </c>
      <c r="X28" s="2">
        <v>14</v>
      </c>
      <c r="Y28" s="2">
        <v>6</v>
      </c>
      <c r="Z28" s="2">
        <v>1</v>
      </c>
      <c r="AA28" s="2">
        <v>5</v>
      </c>
    </row>
    <row r="29" spans="1:27" ht="14.25" customHeight="1">
      <c r="A29" s="31"/>
      <c r="B29" s="6" t="s">
        <v>16</v>
      </c>
      <c r="C29" s="2">
        <f t="shared" si="4"/>
        <v>3078</v>
      </c>
      <c r="D29" s="2">
        <f t="shared" si="0"/>
        <v>3071</v>
      </c>
      <c r="E29" s="2">
        <v>1</v>
      </c>
      <c r="F29" s="2">
        <v>0</v>
      </c>
      <c r="G29" s="2">
        <v>82</v>
      </c>
      <c r="H29" s="2">
        <v>22</v>
      </c>
      <c r="I29" s="2">
        <v>521</v>
      </c>
      <c r="J29" s="2">
        <v>36</v>
      </c>
      <c r="K29" s="2">
        <v>441</v>
      </c>
      <c r="L29" s="2">
        <v>27</v>
      </c>
      <c r="M29" s="2">
        <v>113</v>
      </c>
      <c r="N29" s="2">
        <v>6</v>
      </c>
      <c r="O29" s="2">
        <v>1</v>
      </c>
      <c r="P29" s="2">
        <v>93</v>
      </c>
      <c r="Q29" s="2">
        <v>24</v>
      </c>
      <c r="R29" s="2">
        <v>1194</v>
      </c>
      <c r="S29" s="2">
        <v>85</v>
      </c>
      <c r="T29" s="2">
        <v>315</v>
      </c>
      <c r="U29" s="2">
        <v>41</v>
      </c>
      <c r="V29" s="2">
        <v>0</v>
      </c>
      <c r="W29" s="2">
        <v>0</v>
      </c>
      <c r="X29" s="2">
        <v>35</v>
      </c>
      <c r="Y29" s="2">
        <v>34</v>
      </c>
      <c r="Z29" s="2">
        <v>0</v>
      </c>
      <c r="AA29" s="2">
        <v>7</v>
      </c>
    </row>
    <row r="30" spans="1:27" ht="14.25" customHeight="1">
      <c r="A30" s="29" t="s">
        <v>22</v>
      </c>
      <c r="B30" s="6" t="s">
        <v>7</v>
      </c>
      <c r="C30" s="7">
        <f t="shared" si="4"/>
        <v>5450</v>
      </c>
      <c r="D30" s="7">
        <f t="shared" si="0"/>
        <v>5436</v>
      </c>
      <c r="E30" s="7">
        <f t="shared" ref="E30:AA30" si="10">SUM(E31:E32)</f>
        <v>6</v>
      </c>
      <c r="F30" s="7">
        <f t="shared" si="10"/>
        <v>10</v>
      </c>
      <c r="G30" s="7">
        <f t="shared" si="10"/>
        <v>101</v>
      </c>
      <c r="H30" s="7">
        <f t="shared" si="10"/>
        <v>35</v>
      </c>
      <c r="I30" s="7">
        <f t="shared" si="10"/>
        <v>446</v>
      </c>
      <c r="J30" s="7">
        <f t="shared" si="10"/>
        <v>34</v>
      </c>
      <c r="K30" s="7">
        <f t="shared" si="10"/>
        <v>523</v>
      </c>
      <c r="L30" s="7">
        <f t="shared" si="10"/>
        <v>37</v>
      </c>
      <c r="M30" s="7">
        <f t="shared" si="10"/>
        <v>257</v>
      </c>
      <c r="N30" s="7">
        <f t="shared" si="10"/>
        <v>9</v>
      </c>
      <c r="O30" s="7">
        <f t="shared" si="10"/>
        <v>4</v>
      </c>
      <c r="P30" s="7">
        <f t="shared" si="10"/>
        <v>191</v>
      </c>
      <c r="Q30" s="7">
        <f t="shared" si="10"/>
        <v>39</v>
      </c>
      <c r="R30" s="7">
        <f t="shared" si="10"/>
        <v>2495</v>
      </c>
      <c r="S30" s="7">
        <f t="shared" si="10"/>
        <v>213</v>
      </c>
      <c r="T30" s="7">
        <f t="shared" si="10"/>
        <v>903</v>
      </c>
      <c r="U30" s="7">
        <f t="shared" si="10"/>
        <v>65</v>
      </c>
      <c r="V30" s="7">
        <f t="shared" si="10"/>
        <v>0</v>
      </c>
      <c r="W30" s="7">
        <f t="shared" si="10"/>
        <v>0</v>
      </c>
      <c r="X30" s="7">
        <f t="shared" si="10"/>
        <v>51</v>
      </c>
      <c r="Y30" s="7">
        <f t="shared" si="10"/>
        <v>17</v>
      </c>
      <c r="Z30" s="7">
        <f t="shared" si="10"/>
        <v>0</v>
      </c>
      <c r="AA30" s="7">
        <f t="shared" si="10"/>
        <v>14</v>
      </c>
    </row>
    <row r="31" spans="1:27" ht="14.25" customHeight="1">
      <c r="A31" s="30"/>
      <c r="B31" s="6" t="s">
        <v>15</v>
      </c>
      <c r="C31" s="2">
        <f t="shared" si="4"/>
        <v>2878</v>
      </c>
      <c r="D31" s="2">
        <f t="shared" si="0"/>
        <v>2874</v>
      </c>
      <c r="E31" s="2">
        <v>3</v>
      </c>
      <c r="F31" s="2">
        <v>5</v>
      </c>
      <c r="G31" s="2">
        <v>58</v>
      </c>
      <c r="H31" s="2">
        <v>20</v>
      </c>
      <c r="I31" s="2">
        <v>243</v>
      </c>
      <c r="J31" s="2">
        <v>12</v>
      </c>
      <c r="K31" s="2">
        <v>266</v>
      </c>
      <c r="L31" s="2">
        <v>19</v>
      </c>
      <c r="M31" s="2">
        <v>163</v>
      </c>
      <c r="N31" s="2">
        <v>8</v>
      </c>
      <c r="O31" s="2">
        <v>4</v>
      </c>
      <c r="P31" s="2">
        <v>92</v>
      </c>
      <c r="Q31" s="2">
        <v>21</v>
      </c>
      <c r="R31" s="2">
        <v>1287</v>
      </c>
      <c r="S31" s="2">
        <v>146</v>
      </c>
      <c r="T31" s="2">
        <v>467</v>
      </c>
      <c r="U31" s="2">
        <v>38</v>
      </c>
      <c r="V31" s="2">
        <v>0</v>
      </c>
      <c r="W31" s="3">
        <v>0</v>
      </c>
      <c r="X31" s="2">
        <v>17</v>
      </c>
      <c r="Y31" s="2">
        <v>5</v>
      </c>
      <c r="Z31" s="2">
        <v>0</v>
      </c>
      <c r="AA31" s="2">
        <v>4</v>
      </c>
    </row>
    <row r="32" spans="1:27" ht="14.25" customHeight="1">
      <c r="A32" s="31"/>
      <c r="B32" s="6" t="s">
        <v>16</v>
      </c>
      <c r="C32" s="2">
        <f t="shared" si="4"/>
        <v>2572</v>
      </c>
      <c r="D32" s="2">
        <f t="shared" si="0"/>
        <v>2562</v>
      </c>
      <c r="E32" s="2">
        <v>3</v>
      </c>
      <c r="F32" s="2">
        <v>5</v>
      </c>
      <c r="G32" s="2">
        <v>43</v>
      </c>
      <c r="H32" s="2">
        <v>15</v>
      </c>
      <c r="I32" s="2">
        <v>203</v>
      </c>
      <c r="J32" s="2">
        <v>22</v>
      </c>
      <c r="K32" s="2">
        <v>257</v>
      </c>
      <c r="L32" s="2">
        <v>18</v>
      </c>
      <c r="M32" s="2">
        <v>94</v>
      </c>
      <c r="N32" s="2">
        <v>1</v>
      </c>
      <c r="O32" s="2">
        <v>0</v>
      </c>
      <c r="P32" s="2">
        <v>99</v>
      </c>
      <c r="Q32" s="2">
        <v>18</v>
      </c>
      <c r="R32" s="2">
        <v>1208</v>
      </c>
      <c r="S32" s="2">
        <v>67</v>
      </c>
      <c r="T32" s="2">
        <v>436</v>
      </c>
      <c r="U32" s="2">
        <v>27</v>
      </c>
      <c r="V32" s="2">
        <v>0</v>
      </c>
      <c r="W32" s="2">
        <v>0</v>
      </c>
      <c r="X32" s="2">
        <v>34</v>
      </c>
      <c r="Y32" s="2">
        <v>12</v>
      </c>
      <c r="Z32" s="2">
        <v>0</v>
      </c>
      <c r="AA32" s="2">
        <v>10</v>
      </c>
    </row>
    <row r="33" spans="1:27" ht="14.25" customHeight="1">
      <c r="A33" s="29" t="s">
        <v>23</v>
      </c>
      <c r="B33" s="6" t="s">
        <v>7</v>
      </c>
      <c r="C33" s="7">
        <f t="shared" si="4"/>
        <v>5340</v>
      </c>
      <c r="D33" s="7">
        <f t="shared" si="0"/>
        <v>5326</v>
      </c>
      <c r="E33" s="7">
        <f t="shared" ref="E33:AA33" si="11">SUM(E34:E35)</f>
        <v>3</v>
      </c>
      <c r="F33" s="7">
        <f t="shared" si="11"/>
        <v>5</v>
      </c>
      <c r="G33" s="7">
        <f t="shared" si="11"/>
        <v>79</v>
      </c>
      <c r="H33" s="7">
        <f t="shared" si="11"/>
        <v>13</v>
      </c>
      <c r="I33" s="7">
        <f t="shared" si="11"/>
        <v>297</v>
      </c>
      <c r="J33" s="7">
        <f t="shared" si="11"/>
        <v>31</v>
      </c>
      <c r="K33" s="7">
        <f t="shared" si="11"/>
        <v>345</v>
      </c>
      <c r="L33" s="7">
        <f t="shared" si="11"/>
        <v>19</v>
      </c>
      <c r="M33" s="7">
        <f t="shared" si="11"/>
        <v>223</v>
      </c>
      <c r="N33" s="7">
        <f t="shared" si="11"/>
        <v>14</v>
      </c>
      <c r="O33" s="7">
        <f t="shared" si="11"/>
        <v>1</v>
      </c>
      <c r="P33" s="7">
        <f t="shared" si="11"/>
        <v>225</v>
      </c>
      <c r="Q33" s="7">
        <f t="shared" si="11"/>
        <v>35</v>
      </c>
      <c r="R33" s="7">
        <f t="shared" si="11"/>
        <v>2325</v>
      </c>
      <c r="S33" s="7">
        <f t="shared" si="11"/>
        <v>181</v>
      </c>
      <c r="T33" s="7">
        <f t="shared" si="11"/>
        <v>1328</v>
      </c>
      <c r="U33" s="7">
        <f t="shared" si="11"/>
        <v>66</v>
      </c>
      <c r="V33" s="7">
        <f t="shared" si="11"/>
        <v>0</v>
      </c>
      <c r="W33" s="7">
        <f t="shared" si="11"/>
        <v>0</v>
      </c>
      <c r="X33" s="7">
        <f t="shared" si="11"/>
        <v>114</v>
      </c>
      <c r="Y33" s="7">
        <f t="shared" si="11"/>
        <v>21</v>
      </c>
      <c r="Z33" s="7">
        <f t="shared" si="11"/>
        <v>1</v>
      </c>
      <c r="AA33" s="7">
        <f t="shared" si="11"/>
        <v>14</v>
      </c>
    </row>
    <row r="34" spans="1:27" ht="14.25" customHeight="1">
      <c r="A34" s="30"/>
      <c r="B34" s="6" t="s">
        <v>15</v>
      </c>
      <c r="C34" s="2">
        <f t="shared" si="4"/>
        <v>2826</v>
      </c>
      <c r="D34" s="2">
        <f t="shared" si="0"/>
        <v>2822</v>
      </c>
      <c r="E34" s="2">
        <v>3</v>
      </c>
      <c r="F34" s="2">
        <v>2</v>
      </c>
      <c r="G34" s="2">
        <v>57</v>
      </c>
      <c r="H34" s="2">
        <v>7</v>
      </c>
      <c r="I34" s="2">
        <v>167</v>
      </c>
      <c r="J34" s="2">
        <v>6</v>
      </c>
      <c r="K34" s="2">
        <v>231</v>
      </c>
      <c r="L34" s="2">
        <v>6</v>
      </c>
      <c r="M34" s="2">
        <v>145</v>
      </c>
      <c r="N34" s="2">
        <v>9</v>
      </c>
      <c r="O34" s="2">
        <v>1</v>
      </c>
      <c r="P34" s="2">
        <v>107</v>
      </c>
      <c r="Q34" s="2">
        <v>23</v>
      </c>
      <c r="R34" s="2">
        <v>1279</v>
      </c>
      <c r="S34" s="2">
        <v>111</v>
      </c>
      <c r="T34" s="2">
        <v>623</v>
      </c>
      <c r="U34" s="2">
        <v>20</v>
      </c>
      <c r="V34" s="2">
        <v>0</v>
      </c>
      <c r="W34" s="2">
        <v>0</v>
      </c>
      <c r="X34" s="2">
        <v>23</v>
      </c>
      <c r="Y34" s="2">
        <v>2</v>
      </c>
      <c r="Z34" s="2">
        <v>0</v>
      </c>
      <c r="AA34" s="2">
        <v>4</v>
      </c>
    </row>
    <row r="35" spans="1:27" ht="14.25" customHeight="1">
      <c r="A35" s="31"/>
      <c r="B35" s="6" t="s">
        <v>16</v>
      </c>
      <c r="C35" s="2">
        <f t="shared" si="4"/>
        <v>2514</v>
      </c>
      <c r="D35" s="2">
        <f t="shared" si="0"/>
        <v>2504</v>
      </c>
      <c r="E35" s="2">
        <v>0</v>
      </c>
      <c r="F35" s="2">
        <v>3</v>
      </c>
      <c r="G35" s="2">
        <v>22</v>
      </c>
      <c r="H35" s="2">
        <v>6</v>
      </c>
      <c r="I35" s="2">
        <v>130</v>
      </c>
      <c r="J35" s="2">
        <v>25</v>
      </c>
      <c r="K35" s="2">
        <v>114</v>
      </c>
      <c r="L35" s="2">
        <v>13</v>
      </c>
      <c r="M35" s="2">
        <v>78</v>
      </c>
      <c r="N35" s="2">
        <v>5</v>
      </c>
      <c r="O35" s="2">
        <v>0</v>
      </c>
      <c r="P35" s="2">
        <v>118</v>
      </c>
      <c r="Q35" s="2">
        <v>12</v>
      </c>
      <c r="R35" s="2">
        <v>1046</v>
      </c>
      <c r="S35" s="2">
        <v>70</v>
      </c>
      <c r="T35" s="2">
        <v>705</v>
      </c>
      <c r="U35" s="2">
        <v>46</v>
      </c>
      <c r="V35" s="2">
        <v>0</v>
      </c>
      <c r="W35" s="2">
        <v>0</v>
      </c>
      <c r="X35" s="2">
        <v>91</v>
      </c>
      <c r="Y35" s="2">
        <v>19</v>
      </c>
      <c r="Z35" s="2">
        <v>1</v>
      </c>
      <c r="AA35" s="2">
        <v>10</v>
      </c>
    </row>
    <row r="36" spans="1:27" ht="14.25" customHeight="1">
      <c r="A36" s="29" t="s">
        <v>24</v>
      </c>
      <c r="B36" s="6" t="s">
        <v>7</v>
      </c>
      <c r="C36" s="7">
        <f t="shared" si="4"/>
        <v>5549</v>
      </c>
      <c r="D36" s="7">
        <f t="shared" si="0"/>
        <v>5520</v>
      </c>
      <c r="E36" s="7">
        <f t="shared" ref="E36:AA36" si="12">SUM(E37:E38)</f>
        <v>6</v>
      </c>
      <c r="F36" s="7">
        <f t="shared" si="12"/>
        <v>5</v>
      </c>
      <c r="G36" s="7">
        <f t="shared" si="12"/>
        <v>54</v>
      </c>
      <c r="H36" s="7">
        <f t="shared" si="12"/>
        <v>9</v>
      </c>
      <c r="I36" s="7">
        <f t="shared" si="12"/>
        <v>175</v>
      </c>
      <c r="J36" s="7">
        <f t="shared" si="12"/>
        <v>34</v>
      </c>
      <c r="K36" s="7">
        <f t="shared" si="12"/>
        <v>171</v>
      </c>
      <c r="L36" s="7">
        <f t="shared" si="12"/>
        <v>21</v>
      </c>
      <c r="M36" s="7">
        <f t="shared" si="12"/>
        <v>209</v>
      </c>
      <c r="N36" s="7">
        <f t="shared" si="12"/>
        <v>15</v>
      </c>
      <c r="O36" s="7">
        <f t="shared" si="12"/>
        <v>0</v>
      </c>
      <c r="P36" s="7">
        <f t="shared" si="12"/>
        <v>238</v>
      </c>
      <c r="Q36" s="7">
        <f t="shared" si="12"/>
        <v>43</v>
      </c>
      <c r="R36" s="7">
        <f t="shared" si="12"/>
        <v>1683</v>
      </c>
      <c r="S36" s="7">
        <f t="shared" si="12"/>
        <v>134</v>
      </c>
      <c r="T36" s="7">
        <f t="shared" si="12"/>
        <v>1891</v>
      </c>
      <c r="U36" s="7">
        <f t="shared" si="12"/>
        <v>130</v>
      </c>
      <c r="V36" s="7">
        <f t="shared" si="12"/>
        <v>0</v>
      </c>
      <c r="W36" s="7">
        <f t="shared" si="12"/>
        <v>0</v>
      </c>
      <c r="X36" s="7">
        <f t="shared" si="12"/>
        <v>654</v>
      </c>
      <c r="Y36" s="7">
        <f t="shared" si="12"/>
        <v>45</v>
      </c>
      <c r="Z36" s="7">
        <f t="shared" si="12"/>
        <v>3</v>
      </c>
      <c r="AA36" s="7">
        <f t="shared" si="12"/>
        <v>29</v>
      </c>
    </row>
    <row r="37" spans="1:27" ht="14.25" customHeight="1">
      <c r="A37" s="30"/>
      <c r="B37" s="6" t="s">
        <v>15</v>
      </c>
      <c r="C37" s="2">
        <f t="shared" si="4"/>
        <v>2801</v>
      </c>
      <c r="D37" s="2">
        <f t="shared" si="0"/>
        <v>2798</v>
      </c>
      <c r="E37" s="2">
        <v>5</v>
      </c>
      <c r="F37" s="2">
        <v>4</v>
      </c>
      <c r="G37" s="2">
        <v>44</v>
      </c>
      <c r="H37" s="2">
        <v>8</v>
      </c>
      <c r="I37" s="2">
        <v>115</v>
      </c>
      <c r="J37" s="2">
        <v>12</v>
      </c>
      <c r="K37" s="2">
        <v>115</v>
      </c>
      <c r="L37" s="2">
        <v>14</v>
      </c>
      <c r="M37" s="2">
        <v>152</v>
      </c>
      <c r="N37" s="2">
        <v>10</v>
      </c>
      <c r="O37" s="2">
        <v>0</v>
      </c>
      <c r="P37" s="2">
        <v>127</v>
      </c>
      <c r="Q37" s="2">
        <v>26</v>
      </c>
      <c r="R37" s="2">
        <v>991</v>
      </c>
      <c r="S37" s="2">
        <v>84</v>
      </c>
      <c r="T37" s="2">
        <v>895</v>
      </c>
      <c r="U37" s="2">
        <v>55</v>
      </c>
      <c r="V37" s="2">
        <v>0</v>
      </c>
      <c r="W37" s="2">
        <v>0</v>
      </c>
      <c r="X37" s="2">
        <v>132</v>
      </c>
      <c r="Y37" s="2">
        <v>9</v>
      </c>
      <c r="Z37" s="2">
        <v>0</v>
      </c>
      <c r="AA37" s="2">
        <v>3</v>
      </c>
    </row>
    <row r="38" spans="1:27" ht="14.25" customHeight="1">
      <c r="A38" s="31"/>
      <c r="B38" s="6" t="s">
        <v>16</v>
      </c>
      <c r="C38" s="2">
        <f t="shared" si="4"/>
        <v>2748</v>
      </c>
      <c r="D38" s="2">
        <f t="shared" si="0"/>
        <v>2722</v>
      </c>
      <c r="E38" s="2">
        <v>1</v>
      </c>
      <c r="F38" s="2">
        <v>1</v>
      </c>
      <c r="G38" s="2">
        <v>10</v>
      </c>
      <c r="H38" s="2">
        <v>1</v>
      </c>
      <c r="I38" s="2">
        <v>60</v>
      </c>
      <c r="J38" s="2">
        <v>22</v>
      </c>
      <c r="K38" s="2">
        <v>56</v>
      </c>
      <c r="L38" s="2">
        <v>7</v>
      </c>
      <c r="M38" s="2">
        <v>57</v>
      </c>
      <c r="N38" s="2">
        <v>5</v>
      </c>
      <c r="O38" s="2">
        <v>0</v>
      </c>
      <c r="P38" s="2">
        <v>111</v>
      </c>
      <c r="Q38" s="2">
        <v>17</v>
      </c>
      <c r="R38" s="2">
        <v>692</v>
      </c>
      <c r="S38" s="2">
        <v>50</v>
      </c>
      <c r="T38" s="2">
        <v>996</v>
      </c>
      <c r="U38" s="2">
        <v>75</v>
      </c>
      <c r="V38" s="2">
        <v>0</v>
      </c>
      <c r="W38" s="2">
        <v>0</v>
      </c>
      <c r="X38" s="2">
        <v>522</v>
      </c>
      <c r="Y38" s="2">
        <v>36</v>
      </c>
      <c r="Z38" s="2">
        <v>3</v>
      </c>
      <c r="AA38" s="2">
        <v>26</v>
      </c>
    </row>
    <row r="39" spans="1:27" ht="14.25" customHeight="1">
      <c r="A39" s="29" t="s">
        <v>25</v>
      </c>
      <c r="B39" s="6" t="s">
        <v>7</v>
      </c>
      <c r="C39" s="7">
        <f t="shared" si="4"/>
        <v>5101</v>
      </c>
      <c r="D39" s="7">
        <f t="shared" si="0"/>
        <v>4956</v>
      </c>
      <c r="E39" s="7">
        <f t="shared" ref="E39:AA39" si="13">SUM(E40:E41)</f>
        <v>1</v>
      </c>
      <c r="F39" s="7">
        <f t="shared" si="13"/>
        <v>1</v>
      </c>
      <c r="G39" s="7">
        <f t="shared" si="13"/>
        <v>20</v>
      </c>
      <c r="H39" s="7">
        <f t="shared" si="13"/>
        <v>5</v>
      </c>
      <c r="I39" s="7">
        <f t="shared" si="13"/>
        <v>131</v>
      </c>
      <c r="J39" s="7">
        <f t="shared" si="13"/>
        <v>21</v>
      </c>
      <c r="K39" s="7">
        <f t="shared" si="13"/>
        <v>111</v>
      </c>
      <c r="L39" s="7">
        <f t="shared" si="13"/>
        <v>11</v>
      </c>
      <c r="M39" s="7">
        <f t="shared" si="13"/>
        <v>157</v>
      </c>
      <c r="N39" s="7">
        <f t="shared" si="13"/>
        <v>3</v>
      </c>
      <c r="O39" s="7">
        <f t="shared" si="13"/>
        <v>0</v>
      </c>
      <c r="P39" s="7">
        <f t="shared" si="13"/>
        <v>213</v>
      </c>
      <c r="Q39" s="7">
        <f t="shared" si="13"/>
        <v>35</v>
      </c>
      <c r="R39" s="7">
        <f t="shared" si="13"/>
        <v>1079</v>
      </c>
      <c r="S39" s="7">
        <f t="shared" si="13"/>
        <v>91</v>
      </c>
      <c r="T39" s="7">
        <f t="shared" si="13"/>
        <v>1357</v>
      </c>
      <c r="U39" s="7">
        <f t="shared" si="13"/>
        <v>108</v>
      </c>
      <c r="V39" s="7">
        <f t="shared" si="13"/>
        <v>5</v>
      </c>
      <c r="W39" s="7">
        <f t="shared" si="13"/>
        <v>0</v>
      </c>
      <c r="X39" s="7">
        <f t="shared" si="13"/>
        <v>1434</v>
      </c>
      <c r="Y39" s="7">
        <f t="shared" si="13"/>
        <v>148</v>
      </c>
      <c r="Z39" s="7">
        <f t="shared" si="13"/>
        <v>25</v>
      </c>
      <c r="AA39" s="7">
        <f t="shared" si="13"/>
        <v>145</v>
      </c>
    </row>
    <row r="40" spans="1:27" ht="14.25" customHeight="1">
      <c r="A40" s="30"/>
      <c r="B40" s="6" t="s">
        <v>15</v>
      </c>
      <c r="C40" s="2">
        <f t="shared" si="4"/>
        <v>2522</v>
      </c>
      <c r="D40" s="2">
        <f t="shared" si="0"/>
        <v>2509</v>
      </c>
      <c r="E40" s="2">
        <v>1</v>
      </c>
      <c r="F40" s="2">
        <v>1</v>
      </c>
      <c r="G40" s="2">
        <v>19</v>
      </c>
      <c r="H40" s="2">
        <v>3</v>
      </c>
      <c r="I40" s="2">
        <v>97</v>
      </c>
      <c r="J40" s="2">
        <v>15</v>
      </c>
      <c r="K40" s="2">
        <v>86</v>
      </c>
      <c r="L40" s="2">
        <v>8</v>
      </c>
      <c r="M40" s="2">
        <v>125</v>
      </c>
      <c r="N40" s="2">
        <v>3</v>
      </c>
      <c r="O40" s="2">
        <v>0</v>
      </c>
      <c r="P40" s="2">
        <v>122</v>
      </c>
      <c r="Q40" s="2">
        <v>24</v>
      </c>
      <c r="R40" s="2">
        <v>719</v>
      </c>
      <c r="S40" s="2">
        <v>61</v>
      </c>
      <c r="T40" s="2">
        <v>689</v>
      </c>
      <c r="U40" s="2">
        <v>56</v>
      </c>
      <c r="V40" s="2">
        <v>2</v>
      </c>
      <c r="W40" s="2">
        <v>0</v>
      </c>
      <c r="X40" s="2">
        <v>452</v>
      </c>
      <c r="Y40" s="2">
        <v>23</v>
      </c>
      <c r="Z40" s="2">
        <v>3</v>
      </c>
      <c r="AA40" s="2">
        <v>13</v>
      </c>
    </row>
    <row r="41" spans="1:27" ht="14.25" customHeight="1">
      <c r="A41" s="31"/>
      <c r="B41" s="6" t="s">
        <v>16</v>
      </c>
      <c r="C41" s="2">
        <f t="shared" si="4"/>
        <v>2579</v>
      </c>
      <c r="D41" s="2">
        <f t="shared" si="0"/>
        <v>2447</v>
      </c>
      <c r="E41" s="2">
        <v>0</v>
      </c>
      <c r="F41" s="2">
        <v>0</v>
      </c>
      <c r="G41" s="2">
        <v>1</v>
      </c>
      <c r="H41" s="2">
        <v>2</v>
      </c>
      <c r="I41" s="2">
        <v>34</v>
      </c>
      <c r="J41" s="2">
        <v>6</v>
      </c>
      <c r="K41" s="2">
        <v>25</v>
      </c>
      <c r="L41" s="2">
        <v>3</v>
      </c>
      <c r="M41" s="2">
        <v>32</v>
      </c>
      <c r="N41" s="2">
        <v>0</v>
      </c>
      <c r="O41" s="2">
        <v>0</v>
      </c>
      <c r="P41" s="2">
        <v>91</v>
      </c>
      <c r="Q41" s="2">
        <v>11</v>
      </c>
      <c r="R41" s="2">
        <v>360</v>
      </c>
      <c r="S41" s="2">
        <v>30</v>
      </c>
      <c r="T41" s="2">
        <v>668</v>
      </c>
      <c r="U41" s="2">
        <v>52</v>
      </c>
      <c r="V41" s="2">
        <v>3</v>
      </c>
      <c r="W41" s="2">
        <v>0</v>
      </c>
      <c r="X41" s="2">
        <v>982</v>
      </c>
      <c r="Y41" s="2">
        <v>125</v>
      </c>
      <c r="Z41" s="2">
        <v>22</v>
      </c>
      <c r="AA41" s="2">
        <v>132</v>
      </c>
    </row>
    <row r="42" spans="1:27" ht="14.25" customHeight="1">
      <c r="A42" s="29" t="s">
        <v>26</v>
      </c>
      <c r="B42" s="6" t="s">
        <v>7</v>
      </c>
      <c r="C42" s="7">
        <f t="shared" si="4"/>
        <v>4191</v>
      </c>
      <c r="D42" s="7">
        <f t="shared" si="0"/>
        <v>3914</v>
      </c>
      <c r="E42" s="7">
        <f t="shared" ref="E42:AA42" si="14">SUM(E43:E44)</f>
        <v>3</v>
      </c>
      <c r="F42" s="7">
        <f t="shared" si="14"/>
        <v>0</v>
      </c>
      <c r="G42" s="7">
        <f t="shared" si="14"/>
        <v>9</v>
      </c>
      <c r="H42" s="7">
        <f t="shared" si="14"/>
        <v>1</v>
      </c>
      <c r="I42" s="7">
        <f t="shared" si="14"/>
        <v>79</v>
      </c>
      <c r="J42" s="7">
        <f t="shared" si="14"/>
        <v>9</v>
      </c>
      <c r="K42" s="7">
        <f t="shared" si="14"/>
        <v>70</v>
      </c>
      <c r="L42" s="7">
        <f t="shared" si="14"/>
        <v>9</v>
      </c>
      <c r="M42" s="7">
        <f t="shared" si="14"/>
        <v>119</v>
      </c>
      <c r="N42" s="7">
        <f t="shared" si="14"/>
        <v>1</v>
      </c>
      <c r="O42" s="7">
        <f t="shared" si="14"/>
        <v>1</v>
      </c>
      <c r="P42" s="7">
        <f t="shared" si="14"/>
        <v>151</v>
      </c>
      <c r="Q42" s="7">
        <f t="shared" si="14"/>
        <v>26</v>
      </c>
      <c r="R42" s="7">
        <f t="shared" si="14"/>
        <v>478</v>
      </c>
      <c r="S42" s="7">
        <f t="shared" si="14"/>
        <v>45</v>
      </c>
      <c r="T42" s="7">
        <f t="shared" si="14"/>
        <v>547</v>
      </c>
      <c r="U42" s="7">
        <f t="shared" si="14"/>
        <v>100</v>
      </c>
      <c r="V42" s="7">
        <f t="shared" si="14"/>
        <v>9</v>
      </c>
      <c r="W42" s="7">
        <f t="shared" si="14"/>
        <v>3</v>
      </c>
      <c r="X42" s="7">
        <f t="shared" si="14"/>
        <v>1945</v>
      </c>
      <c r="Y42" s="7">
        <f t="shared" si="14"/>
        <v>290</v>
      </c>
      <c r="Z42" s="7">
        <f t="shared" si="14"/>
        <v>19</v>
      </c>
      <c r="AA42" s="7">
        <f t="shared" si="14"/>
        <v>277</v>
      </c>
    </row>
    <row r="43" spans="1:27" ht="14.25" customHeight="1">
      <c r="A43" s="30"/>
      <c r="B43" s="6" t="s">
        <v>15</v>
      </c>
      <c r="C43" s="2">
        <f t="shared" si="4"/>
        <v>2005</v>
      </c>
      <c r="D43" s="2">
        <f t="shared" si="0"/>
        <v>1985</v>
      </c>
      <c r="E43" s="2">
        <v>3</v>
      </c>
      <c r="F43" s="2">
        <v>0</v>
      </c>
      <c r="G43" s="2">
        <v>6</v>
      </c>
      <c r="H43" s="2">
        <v>1</v>
      </c>
      <c r="I43" s="2">
        <v>62</v>
      </c>
      <c r="J43" s="2">
        <v>2</v>
      </c>
      <c r="K43" s="2">
        <v>59</v>
      </c>
      <c r="L43" s="2">
        <v>8</v>
      </c>
      <c r="M43" s="2">
        <v>99</v>
      </c>
      <c r="N43" s="2">
        <v>1</v>
      </c>
      <c r="O43" s="2">
        <v>1</v>
      </c>
      <c r="P43" s="2">
        <v>104</v>
      </c>
      <c r="Q43" s="2">
        <v>21</v>
      </c>
      <c r="R43" s="2">
        <v>336</v>
      </c>
      <c r="S43" s="2">
        <v>29</v>
      </c>
      <c r="T43" s="2">
        <v>304</v>
      </c>
      <c r="U43" s="2">
        <v>60</v>
      </c>
      <c r="V43" s="2">
        <v>2</v>
      </c>
      <c r="W43" s="2">
        <v>2</v>
      </c>
      <c r="X43" s="2">
        <v>824</v>
      </c>
      <c r="Y43" s="2">
        <v>58</v>
      </c>
      <c r="Z43" s="2">
        <v>3</v>
      </c>
      <c r="AA43" s="2">
        <v>20</v>
      </c>
    </row>
    <row r="44" spans="1:27" ht="14.25" customHeight="1">
      <c r="A44" s="31"/>
      <c r="B44" s="6" t="s">
        <v>16</v>
      </c>
      <c r="C44" s="2">
        <f t="shared" si="4"/>
        <v>2186</v>
      </c>
      <c r="D44" s="2">
        <f t="shared" si="0"/>
        <v>1929</v>
      </c>
      <c r="E44" s="2">
        <v>0</v>
      </c>
      <c r="F44" s="2">
        <v>0</v>
      </c>
      <c r="G44" s="2">
        <v>3</v>
      </c>
      <c r="H44" s="2">
        <v>0</v>
      </c>
      <c r="I44" s="2">
        <v>17</v>
      </c>
      <c r="J44" s="2">
        <v>7</v>
      </c>
      <c r="K44" s="2">
        <v>11</v>
      </c>
      <c r="L44" s="2">
        <v>1</v>
      </c>
      <c r="M44" s="2">
        <v>20</v>
      </c>
      <c r="N44" s="2">
        <v>0</v>
      </c>
      <c r="O44" s="2">
        <v>0</v>
      </c>
      <c r="P44" s="2">
        <v>47</v>
      </c>
      <c r="Q44" s="2">
        <v>5</v>
      </c>
      <c r="R44" s="2">
        <v>142</v>
      </c>
      <c r="S44" s="2">
        <v>16</v>
      </c>
      <c r="T44" s="2">
        <v>243</v>
      </c>
      <c r="U44" s="2">
        <v>40</v>
      </c>
      <c r="V44" s="2">
        <v>7</v>
      </c>
      <c r="W44" s="2">
        <v>1</v>
      </c>
      <c r="X44" s="2">
        <v>1121</v>
      </c>
      <c r="Y44" s="2">
        <v>232</v>
      </c>
      <c r="Z44" s="2">
        <v>16</v>
      </c>
      <c r="AA44" s="2">
        <v>257</v>
      </c>
    </row>
    <row r="45" spans="1:27" ht="14.25" customHeight="1">
      <c r="A45" s="29" t="s">
        <v>27</v>
      </c>
      <c r="B45" s="6" t="s">
        <v>7</v>
      </c>
      <c r="C45" s="7">
        <f t="shared" si="4"/>
        <v>7529</v>
      </c>
      <c r="D45" s="7">
        <f t="shared" si="0"/>
        <v>5464</v>
      </c>
      <c r="E45" s="7">
        <f t="shared" ref="E45:AA45" si="15">SUM(E46:E47)</f>
        <v>3</v>
      </c>
      <c r="F45" s="7">
        <f t="shared" si="15"/>
        <v>1</v>
      </c>
      <c r="G45" s="7">
        <f t="shared" si="15"/>
        <v>5</v>
      </c>
      <c r="H45" s="7">
        <f t="shared" si="15"/>
        <v>0</v>
      </c>
      <c r="I45" s="7">
        <f t="shared" si="15"/>
        <v>94</v>
      </c>
      <c r="J45" s="7">
        <f t="shared" si="15"/>
        <v>12</v>
      </c>
      <c r="K45" s="7">
        <f t="shared" si="15"/>
        <v>95</v>
      </c>
      <c r="L45" s="7">
        <f t="shared" si="15"/>
        <v>8</v>
      </c>
      <c r="M45" s="7">
        <f t="shared" si="15"/>
        <v>40</v>
      </c>
      <c r="N45" s="7">
        <f t="shared" si="15"/>
        <v>0</v>
      </c>
      <c r="O45" s="7">
        <f t="shared" si="15"/>
        <v>0</v>
      </c>
      <c r="P45" s="7">
        <f t="shared" si="15"/>
        <v>184</v>
      </c>
      <c r="Q45" s="7">
        <f t="shared" si="15"/>
        <v>29</v>
      </c>
      <c r="R45" s="7">
        <f t="shared" si="15"/>
        <v>293</v>
      </c>
      <c r="S45" s="7">
        <f t="shared" si="15"/>
        <v>27</v>
      </c>
      <c r="T45" s="7">
        <f t="shared" si="15"/>
        <v>521</v>
      </c>
      <c r="U45" s="7">
        <f t="shared" si="15"/>
        <v>128</v>
      </c>
      <c r="V45" s="7">
        <f t="shared" si="15"/>
        <v>26</v>
      </c>
      <c r="W45" s="7">
        <f t="shared" si="15"/>
        <v>6</v>
      </c>
      <c r="X45" s="7">
        <f t="shared" si="15"/>
        <v>3005</v>
      </c>
      <c r="Y45" s="7">
        <f t="shared" si="15"/>
        <v>861</v>
      </c>
      <c r="Z45" s="7">
        <f t="shared" si="15"/>
        <v>126</v>
      </c>
      <c r="AA45" s="7">
        <f t="shared" si="15"/>
        <v>2065</v>
      </c>
    </row>
    <row r="46" spans="1:27" ht="14.25" customHeight="1">
      <c r="A46" s="30"/>
      <c r="B46" s="6" t="s">
        <v>15</v>
      </c>
      <c r="C46" s="2">
        <f t="shared" si="4"/>
        <v>3643</v>
      </c>
      <c r="D46" s="2">
        <f t="shared" si="0"/>
        <v>3415</v>
      </c>
      <c r="E46" s="2">
        <v>3</v>
      </c>
      <c r="F46" s="2">
        <v>0</v>
      </c>
      <c r="G46" s="2">
        <v>4</v>
      </c>
      <c r="H46" s="2">
        <v>0</v>
      </c>
      <c r="I46" s="2">
        <v>86</v>
      </c>
      <c r="J46" s="2">
        <v>10</v>
      </c>
      <c r="K46" s="2">
        <v>80</v>
      </c>
      <c r="L46" s="2">
        <v>5</v>
      </c>
      <c r="M46" s="2">
        <v>37</v>
      </c>
      <c r="N46" s="2">
        <v>0</v>
      </c>
      <c r="O46" s="2">
        <v>0</v>
      </c>
      <c r="P46" s="2">
        <v>151</v>
      </c>
      <c r="Q46" s="2">
        <v>24</v>
      </c>
      <c r="R46" s="2">
        <v>247</v>
      </c>
      <c r="S46" s="2">
        <v>24</v>
      </c>
      <c r="T46" s="2">
        <v>349</v>
      </c>
      <c r="U46" s="2">
        <v>94</v>
      </c>
      <c r="V46" s="2">
        <v>24</v>
      </c>
      <c r="W46" s="2">
        <v>6</v>
      </c>
      <c r="X46" s="2">
        <v>1770</v>
      </c>
      <c r="Y46" s="2">
        <v>445</v>
      </c>
      <c r="Z46" s="2">
        <v>56</v>
      </c>
      <c r="AA46" s="2">
        <v>228</v>
      </c>
    </row>
    <row r="47" spans="1:27" ht="14.25" customHeight="1">
      <c r="A47" s="31"/>
      <c r="B47" s="6" t="s">
        <v>16</v>
      </c>
      <c r="C47" s="2">
        <f t="shared" si="4"/>
        <v>3886</v>
      </c>
      <c r="D47" s="2">
        <f t="shared" si="0"/>
        <v>2049</v>
      </c>
      <c r="E47" s="2">
        <v>0</v>
      </c>
      <c r="F47" s="2">
        <v>1</v>
      </c>
      <c r="G47" s="2">
        <v>1</v>
      </c>
      <c r="H47" s="2">
        <v>0</v>
      </c>
      <c r="I47" s="2">
        <v>8</v>
      </c>
      <c r="J47" s="2">
        <v>2</v>
      </c>
      <c r="K47" s="2">
        <v>15</v>
      </c>
      <c r="L47" s="2">
        <v>3</v>
      </c>
      <c r="M47" s="2">
        <v>3</v>
      </c>
      <c r="N47" s="2">
        <v>0</v>
      </c>
      <c r="O47" s="2">
        <v>0</v>
      </c>
      <c r="P47" s="2">
        <v>33</v>
      </c>
      <c r="Q47" s="2">
        <v>5</v>
      </c>
      <c r="R47" s="2">
        <v>46</v>
      </c>
      <c r="S47" s="2">
        <v>3</v>
      </c>
      <c r="T47" s="2">
        <v>172</v>
      </c>
      <c r="U47" s="2">
        <v>34</v>
      </c>
      <c r="V47" s="2">
        <v>2</v>
      </c>
      <c r="W47" s="2">
        <v>0</v>
      </c>
      <c r="X47" s="2">
        <v>1235</v>
      </c>
      <c r="Y47" s="2">
        <v>416</v>
      </c>
      <c r="Z47" s="2">
        <v>70</v>
      </c>
      <c r="AA47" s="2">
        <v>1837</v>
      </c>
    </row>
    <row r="48" spans="1:2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71" ht="21.75" customHeight="1"/>
  </sheetData>
  <mergeCells count="50">
    <mergeCell ref="I7:I11"/>
    <mergeCell ref="J7:J11"/>
    <mergeCell ref="Z3:Z11"/>
    <mergeCell ref="C2:C11"/>
    <mergeCell ref="V7:V11"/>
    <mergeCell ref="W7:W11"/>
    <mergeCell ref="X7:X11"/>
    <mergeCell ref="Y7:Y11"/>
    <mergeCell ref="S7:S11"/>
    <mergeCell ref="Q7:Q11"/>
    <mergeCell ref="T7:T11"/>
    <mergeCell ref="U7:U11"/>
    <mergeCell ref="A2:A11"/>
    <mergeCell ref="R7:R11"/>
    <mergeCell ref="A1:AA1"/>
    <mergeCell ref="A36:A38"/>
    <mergeCell ref="A39:A41"/>
    <mergeCell ref="A12:A14"/>
    <mergeCell ref="A15:A17"/>
    <mergeCell ref="A18:A20"/>
    <mergeCell ref="A21:A23"/>
    <mergeCell ref="K7:L9"/>
    <mergeCell ref="M7:O9"/>
    <mergeCell ref="AA2:AA11"/>
    <mergeCell ref="P7:P11"/>
    <mergeCell ref="D3:D11"/>
    <mergeCell ref="B2:B11"/>
    <mergeCell ref="E7:E11"/>
    <mergeCell ref="A45:A47"/>
    <mergeCell ref="A24:A26"/>
    <mergeCell ref="A27:A29"/>
    <mergeCell ref="A30:A32"/>
    <mergeCell ref="A33:A35"/>
    <mergeCell ref="A42:A44"/>
    <mergeCell ref="K10:K11"/>
    <mergeCell ref="L10:L11"/>
    <mergeCell ref="M10:N10"/>
    <mergeCell ref="D2:Z2"/>
    <mergeCell ref="G3:H6"/>
    <mergeCell ref="I3:J6"/>
    <mergeCell ref="K3:O6"/>
    <mergeCell ref="P3:Q6"/>
    <mergeCell ref="R3:S6"/>
    <mergeCell ref="T3:U6"/>
    <mergeCell ref="V3:W6"/>
    <mergeCell ref="X3:Y6"/>
    <mergeCell ref="E3:F6"/>
    <mergeCell ref="F7:F11"/>
    <mergeCell ref="G7:G11"/>
    <mergeCell ref="H7:H11"/>
  </mergeCells>
  <phoneticPr fontId="1" type="noConversion"/>
  <pageMargins left="0.67" right="0.43" top="1" bottom="0.47" header="0.5" footer="0.3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"/>
  <sheetViews>
    <sheetView workbookViewId="0">
      <selection activeCell="D2" sqref="D2"/>
    </sheetView>
  </sheetViews>
  <sheetFormatPr defaultRowHeight="16.2"/>
  <cols>
    <col min="1" max="23" width="5.6640625" customWidth="1"/>
  </cols>
  <sheetData>
    <row r="1" spans="1:23" ht="81" customHeight="1">
      <c r="A1" s="5" t="s">
        <v>56</v>
      </c>
      <c r="B1" s="5" t="s">
        <v>55</v>
      </c>
      <c r="C1" s="5" t="s">
        <v>57</v>
      </c>
      <c r="D1" s="5" t="s">
        <v>58</v>
      </c>
      <c r="E1" s="5" t="s">
        <v>36</v>
      </c>
      <c r="F1" s="5" t="s">
        <v>37</v>
      </c>
      <c r="G1" s="9" t="s">
        <v>28</v>
      </c>
      <c r="H1" s="9" t="s">
        <v>30</v>
      </c>
      <c r="I1" s="9" t="s">
        <v>31</v>
      </c>
      <c r="J1" s="9" t="s">
        <v>32</v>
      </c>
      <c r="K1" s="9" t="s">
        <v>33</v>
      </c>
      <c r="L1" s="5" t="s">
        <v>38</v>
      </c>
      <c r="M1" s="5" t="s">
        <v>39</v>
      </c>
      <c r="N1" s="5" t="s">
        <v>40</v>
      </c>
      <c r="O1" s="5" t="s">
        <v>41</v>
      </c>
      <c r="P1" s="5" t="s">
        <v>42</v>
      </c>
      <c r="Q1" s="5" t="s">
        <v>43</v>
      </c>
      <c r="R1" s="5" t="s">
        <v>44</v>
      </c>
      <c r="S1" s="5" t="s">
        <v>45</v>
      </c>
      <c r="T1" s="5" t="s">
        <v>46</v>
      </c>
      <c r="U1" s="5" t="s">
        <v>47</v>
      </c>
      <c r="V1" s="5" t="s">
        <v>29</v>
      </c>
      <c r="W1" s="5" t="s">
        <v>48</v>
      </c>
    </row>
    <row r="2" spans="1:23" ht="31.5" customHeight="1">
      <c r="A2" s="1">
        <f>Sheet1!E12</f>
        <v>52</v>
      </c>
      <c r="B2" s="1">
        <f>Sheet1!F12</f>
        <v>61</v>
      </c>
      <c r="C2" s="1">
        <f>Sheet1!G12</f>
        <v>1178</v>
      </c>
      <c r="D2" s="1">
        <f>Sheet1!H12</f>
        <v>537</v>
      </c>
      <c r="E2" s="1">
        <f>Sheet1!I12</f>
        <v>7292</v>
      </c>
      <c r="F2" s="1">
        <f>Sheet1!J12</f>
        <v>3468</v>
      </c>
      <c r="G2" s="1">
        <f>Sheet1!K12</f>
        <v>3130</v>
      </c>
      <c r="H2" s="1">
        <f>Sheet1!L12</f>
        <v>594</v>
      </c>
      <c r="I2" s="1">
        <f>Sheet1!M12</f>
        <v>1608</v>
      </c>
      <c r="J2" s="1">
        <f>Sheet1!N12</f>
        <v>84</v>
      </c>
      <c r="K2" s="1">
        <f>Sheet1!O12</f>
        <v>574</v>
      </c>
      <c r="L2" s="1">
        <f>Sheet1!P12</f>
        <v>1611</v>
      </c>
      <c r="M2" s="1">
        <v>1264</v>
      </c>
      <c r="N2" s="1">
        <f>Sheet1!R12</f>
        <v>15271</v>
      </c>
      <c r="O2" s="1">
        <f>Sheet1!S12</f>
        <v>3534</v>
      </c>
      <c r="P2" s="1">
        <f>Sheet1!T12</f>
        <v>7957</v>
      </c>
      <c r="Q2" s="1">
        <f>Sheet1!U12</f>
        <v>1114</v>
      </c>
      <c r="R2" s="1">
        <f>Sheet1!V12</f>
        <v>40</v>
      </c>
      <c r="S2" s="1">
        <f>Sheet1!W12</f>
        <v>9</v>
      </c>
      <c r="T2" s="1">
        <f>Sheet1!X12</f>
        <v>7314</v>
      </c>
      <c r="U2" s="1">
        <f>Sheet1!Y12</f>
        <v>1494</v>
      </c>
      <c r="V2" s="1">
        <f>Sheet1!Z12</f>
        <v>176</v>
      </c>
      <c r="W2" s="1">
        <f>Sheet1!AA12</f>
        <v>2563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2015-01-08T03:43:42Z</cp:lastPrinted>
  <dcterms:created xsi:type="dcterms:W3CDTF">2010-03-10T03:55:24Z</dcterms:created>
  <dcterms:modified xsi:type="dcterms:W3CDTF">2020-03-19T06:00:04Z</dcterms:modified>
</cp:coreProperties>
</file>