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<sst xmlns="http://schemas.openxmlformats.org/spreadsheetml/2006/main" count="113" uniqueCount="58">
  <si>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高雄市大寮戶政所(林園區)110年年終教育程度統計表(15歲以上)</t>
  </si>
  <si>
    <t>年齡層</t>
  </si>
  <si>
    <t>性別</t>
  </si>
  <si>
    <t>總計</t>
  </si>
  <si>
    <t>識                                                                                 字</t>
  </si>
  <si>
    <t>不識字</t>
  </si>
  <si>
    <t>合 計</t>
  </si>
  <si>
    <t>博士</t>
  </si>
  <si>
    <t>碩士</t>
  </si>
  <si>
    <t>大  學</t>
  </si>
  <si>
    <t>專        科</t>
  </si>
  <si>
    <t>高中</t>
  </si>
  <si>
    <t>高職</t>
  </si>
  <si>
    <t>國中</t>
  </si>
  <si>
    <t>初職</t>
  </si>
  <si>
    <t>國小</t>
  </si>
  <si>
    <t>自修</t>
  </si>
  <si>
    <t>畢業</t>
  </si>
  <si>
    <t>肄業</t>
  </si>
  <si>
    <t>二三年制</t>
  </si>
  <si>
    <t>五年制</t>
  </si>
  <si>
    <t>後二年</t>
  </si>
  <si>
    <t>前三年</t>
  </si>
  <si>
    <t>計</t>
  </si>
  <si>
    <t>男</t>
  </si>
  <si>
    <t>女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</si>
  <si>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</si>
  <si>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</si>
  <si>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</si>
  <si>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</si>
  <si>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</si>
  <si>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</si>
  <si>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</si>
  <si>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</si>
  <si>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</si>
  <si>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</si>
  <si>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</si>
  <si>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博士畢業</t>
  </si>
  <si>
    <t>博士肄業</t>
  </si>
  <si>
    <t>碩士畢業</t>
  </si>
  <si>
    <t>碩士肄業</t>
  </si>
  <si>
    <t>大學畢業</t>
  </si>
  <si>
    <t>大學肄業</t>
  </si>
  <si>
    <t>二三年制專科畢業</t>
  </si>
  <si>
    <t>二三年制專科肄業</t>
  </si>
  <si>
    <t>五年制專科後二年畢業</t>
  </si>
  <si>
    <t>五年制專科後二年肄業</t>
  </si>
  <si>
    <t>五年制專科前三年肄業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</si>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</sst>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2"/>
      <name val="新細明體"/>
      <family val="1"/>
    </font>
    <font>
      <sz val="10"/>
      <name val="Arial"/>
      <family val="0"/>
    </font>
    <font>
      <b/>
      <sz val="20"/>
      <color indexed="10"/>
      <name val="標楷體"/>
      <family val="4"/>
    </font>
    <font>
      <b/>
      <sz val="14"/>
      <color indexed="25"/>
      <name val="標楷體"/>
      <family val="4"/>
    </font>
    <font>
      <b/>
      <sz val="11"/>
      <color indexed="25"/>
      <name val="標楷體"/>
      <family val="4"/>
    </font>
    <font>
      <b/>
      <sz val="12"/>
      <color indexed="20"/>
      <name val="新細明體"/>
      <family val="1"/>
    </font>
    <font>
      <sz val="10"/>
      <color indexed="12"/>
      <name val="新細明體"/>
      <family val="1"/>
    </font>
    <font>
      <sz val="9"/>
      <color indexed="12"/>
      <name val="新細明體"/>
      <family val="1"/>
    </font>
    <font>
      <b/>
      <sz val="10"/>
      <color indexed="20"/>
      <name val="新細明體"/>
      <family val="1"/>
    </font>
    <font>
      <sz val="12"/>
      <color indexed="12"/>
      <name val="新細明體"/>
      <family val="1"/>
    </font>
    <font>
      <sz val="10"/>
      <color indexed="21"/>
      <name val="新細明體"/>
      <family val="1"/>
    </font>
    <font>
      <b/>
      <sz val="18"/>
      <color indexed="10"/>
      <name val="標楷體"/>
      <family val="2"/>
    </font>
    <font>
      <b/>
      <sz val="10.75"/>
      <color indexed="10"/>
      <name val="新細明體"/>
      <family val="2"/>
    </font>
    <font>
      <b/>
      <sz val="8"/>
      <color indexed="8"/>
      <name val="標楷體"/>
      <family val="2"/>
    </font>
    <font>
      <b/>
      <sz val="11"/>
      <color indexed="10"/>
      <name val="標楷體"/>
      <family val="2"/>
    </font>
    <font>
      <sz val="12"/>
      <color indexed="20"/>
      <name val="標楷體"/>
      <family val="4"/>
    </font>
    <font>
      <sz val="10"/>
      <color indexed="2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distributed" textRotation="255" wrapText="1"/>
    </xf>
    <xf numFmtId="164" fontId="3" fillId="2" borderId="2" xfId="0" applyFont="1" applyFill="1" applyBorder="1" applyAlignment="1">
      <alignment horizontal="center" vertical="distributed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4" fontId="10" fillId="5" borderId="0" xfId="0" applyFont="1" applyFill="1" applyBorder="1" applyAlignment="1">
      <alignment horizontal="center" vertical="center" wrapText="1"/>
    </xf>
    <xf numFmtId="164" fontId="15" fillId="5" borderId="3" xfId="0" applyFont="1" applyFill="1" applyBorder="1" applyAlignment="1">
      <alignment horizontal="center" vertical="center" textRotation="255" wrapText="1"/>
    </xf>
    <xf numFmtId="164" fontId="16" fillId="0" borderId="3" xfId="0" applyFont="1" applyBorder="1" applyAlignment="1">
      <alignment vertical="center" textRotation="255" wrapText="1"/>
    </xf>
    <xf numFmtId="164" fontId="10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高雄市大寮戶政所(林園區)110年年終教育程度統計圖(15歲以上)</a:t>
            </a:r>
          </a:p>
        </c:rich>
      </c:tx>
      <c:layout>
        <c:manualLayout>
          <c:xMode val="factor"/>
          <c:yMode val="factor"/>
          <c:x val="0.02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175"/>
          <c:w val="0.968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9999FF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dPt>
            <c:idx val="22"/>
            <c:invertIfNegative val="0"/>
            <c:spPr>
              <a:solidFill>
                <a:srgbClr val="9999FF"/>
              </a:solidFill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  <c:separator>
</c:separator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Sheet2!$A$1:$W$1</c:f>
              <c:strCache/>
            </c:strRef>
          </c:cat>
          <c:val>
            <c:numRef>
              <c:f>Sheet2!$A$2:$W$2</c:f>
              <c:numCache/>
            </c:numRef>
          </c:val>
        </c:ser>
        <c:axId val="101555"/>
        <c:axId val="913996"/>
      </c:barChart>
      <c:dateAx>
        <c:axId val="10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教育程度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913996"/>
        <c:crossesAt val="0"/>
        <c:auto val="0"/>
        <c:noMultiLvlLbl val="0"/>
      </c:dateAx>
      <c:valAx>
        <c:axId val="9139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人口數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171450</xdr:rowOff>
    </xdr:from>
    <xdr:to>
      <xdr:col>26</xdr:col>
      <xdr:colOff>314325</xdr:colOff>
      <xdr:row>64</xdr:row>
      <xdr:rowOff>180975</xdr:rowOff>
    </xdr:to>
    <xdr:graphicFrame>
      <xdr:nvGraphicFramePr>
        <xdr:cNvPr id="1" name="Chart 1"/>
        <xdr:cNvGraphicFramePr/>
      </xdr:nvGraphicFramePr>
      <xdr:xfrm>
        <a:off x="0" y="9163050"/>
        <a:ext cx="102108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130" zoomScaleNormal="130" workbookViewId="0" topLeftCell="A49">
      <selection activeCell="R12" sqref="R12"/>
    </sheetView>
  </sheetViews>
  <sheetFormatPr defaultColWidth="8.00390625" defaultRowHeight="16.5"/>
  <cols>
    <col min="1" max="1" width="5.875" style="0" customWidth="1"/>
    <col min="2" max="14" width="4.75390625" style="0" customWidth="1"/>
    <col min="15" max="15" width="8.875" style="0" customWidth="1"/>
    <col min="16" max="25" width="4.75390625" style="0" customWidth="1"/>
    <col min="26" max="26" width="5.875" style="0" customWidth="1"/>
    <col min="27" max="27" width="4.25390625" style="0" customWidth="1"/>
    <col min="28" max="16384" width="8.875" style="0" customWidth="1"/>
  </cols>
  <sheetData>
    <row r="1" spans="1:27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 t="s">
        <v>5</v>
      </c>
    </row>
    <row r="3" spans="1:27" ht="15.75" customHeight="1">
      <c r="A3" s="2"/>
      <c r="B3" s="3"/>
      <c r="C3" s="3"/>
      <c r="D3" s="3" t="s">
        <v>6</v>
      </c>
      <c r="E3" s="5" t="s">
        <v>7</v>
      </c>
      <c r="F3" s="5"/>
      <c r="G3" s="5" t="s">
        <v>8</v>
      </c>
      <c r="H3" s="5"/>
      <c r="I3" s="5" t="s">
        <v>9</v>
      </c>
      <c r="J3" s="5"/>
      <c r="K3" s="5" t="s">
        <v>10</v>
      </c>
      <c r="L3" s="5"/>
      <c r="M3" s="5"/>
      <c r="N3" s="5"/>
      <c r="O3" s="5"/>
      <c r="P3" s="5" t="s">
        <v>11</v>
      </c>
      <c r="Q3" s="5"/>
      <c r="R3" s="5" t="s">
        <v>12</v>
      </c>
      <c r="S3" s="5"/>
      <c r="T3" s="5" t="s">
        <v>13</v>
      </c>
      <c r="U3" s="5"/>
      <c r="V3" s="5" t="s">
        <v>14</v>
      </c>
      <c r="W3" s="5"/>
      <c r="X3" s="5" t="s">
        <v>15</v>
      </c>
      <c r="Y3" s="5"/>
      <c r="Z3" s="3" t="s">
        <v>16</v>
      </c>
      <c r="AA3" s="3"/>
    </row>
    <row r="4" spans="1:27" ht="15.75" customHeight="1">
      <c r="A4" s="2"/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</row>
    <row r="5" spans="1:27" ht="15.75" customHeight="1">
      <c r="A5" s="2"/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  <c r="AA5" s="3"/>
    </row>
    <row r="6" spans="1:27" ht="15.75" customHeight="1">
      <c r="A6" s="2"/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3"/>
    </row>
    <row r="7" spans="1:27" ht="15.75" customHeight="1">
      <c r="A7" s="2"/>
      <c r="B7" s="3"/>
      <c r="C7" s="3"/>
      <c r="D7" s="3"/>
      <c r="E7" s="3" t="s">
        <v>17</v>
      </c>
      <c r="F7" s="3" t="s">
        <v>18</v>
      </c>
      <c r="G7" s="3" t="s">
        <v>17</v>
      </c>
      <c r="H7" s="3" t="s">
        <v>18</v>
      </c>
      <c r="I7" s="3" t="s">
        <v>17</v>
      </c>
      <c r="J7" s="3" t="s">
        <v>18</v>
      </c>
      <c r="K7" s="5" t="s">
        <v>19</v>
      </c>
      <c r="L7" s="5"/>
      <c r="M7" s="5" t="s">
        <v>20</v>
      </c>
      <c r="N7" s="5"/>
      <c r="O7" s="5"/>
      <c r="P7" s="3" t="s">
        <v>17</v>
      </c>
      <c r="Q7" s="3" t="s">
        <v>18</v>
      </c>
      <c r="R7" s="3" t="s">
        <v>17</v>
      </c>
      <c r="S7" s="3" t="s">
        <v>18</v>
      </c>
      <c r="T7" s="3" t="s">
        <v>17</v>
      </c>
      <c r="U7" s="3" t="s">
        <v>18</v>
      </c>
      <c r="V7" s="3" t="s">
        <v>17</v>
      </c>
      <c r="W7" s="3" t="s">
        <v>18</v>
      </c>
      <c r="X7" s="3" t="s">
        <v>17</v>
      </c>
      <c r="Y7" s="3" t="s">
        <v>18</v>
      </c>
      <c r="Z7" s="3"/>
      <c r="AA7" s="3"/>
    </row>
    <row r="8" spans="1:27" ht="15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1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5" t="s">
        <v>17</v>
      </c>
      <c r="L10" s="5" t="s">
        <v>18</v>
      </c>
      <c r="M10" s="5" t="s">
        <v>21</v>
      </c>
      <c r="N10" s="5"/>
      <c r="O10" s="5" t="s">
        <v>22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6.2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5"/>
      <c r="L11" s="5"/>
      <c r="M11" s="6" t="s">
        <v>17</v>
      </c>
      <c r="N11" s="6" t="s">
        <v>18</v>
      </c>
      <c r="O11" s="5" t="s">
        <v>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 customHeight="1">
      <c r="A12" s="7" t="s">
        <v>3</v>
      </c>
      <c r="B12" s="7" t="s">
        <v>23</v>
      </c>
      <c r="C12" s="8">
        <f aca="true" t="shared" si="0" ref="C12:C14">SUM(C15,C18,C21,C24,C27,C30,C33,C36,C39,C42,C45)</f>
        <v>61262</v>
      </c>
      <c r="D12" s="8">
        <f aca="true" t="shared" si="1" ref="D12:D47">SUM(E12:Z12)</f>
        <v>59462</v>
      </c>
      <c r="E12" s="8">
        <f>SUM(E13:E14)</f>
        <v>52</v>
      </c>
      <c r="F12" s="8">
        <f>SUM(F13:F14)</f>
        <v>74</v>
      </c>
      <c r="G12" s="8">
        <f>SUM(G13:G14)</f>
        <v>1604</v>
      </c>
      <c r="H12" s="8">
        <f>SUM(H13:H14)</f>
        <v>636</v>
      </c>
      <c r="I12" s="8">
        <f>SUM(I13:I14)</f>
        <v>9966</v>
      </c>
      <c r="J12" s="8">
        <f>SUM(J13:J14)</f>
        <v>3800</v>
      </c>
      <c r="K12" s="8">
        <f>SUM(K13:K14)</f>
        <v>3115</v>
      </c>
      <c r="L12" s="8">
        <f>SUM(L13:L14)</f>
        <v>610</v>
      </c>
      <c r="M12" s="8">
        <f>SUM(M13:M14)</f>
        <v>1657</v>
      </c>
      <c r="N12" s="8">
        <f>SUM(N13:N14)</f>
        <v>92</v>
      </c>
      <c r="O12" s="8">
        <f>SUM(O13:O14)</f>
        <v>410</v>
      </c>
      <c r="P12" s="8">
        <f>SUM(P13:P14)</f>
        <v>1690</v>
      </c>
      <c r="Q12" s="8">
        <f>SUM(Q13:Q14)</f>
        <v>1127</v>
      </c>
      <c r="R12" s="9">
        <f>SUM(R13:R14)</f>
        <v>15524</v>
      </c>
      <c r="S12" s="8">
        <f>SUM(S13:S14)</f>
        <v>3165</v>
      </c>
      <c r="T12" s="8">
        <f>SUM(T13:T14)</f>
        <v>7533</v>
      </c>
      <c r="U12" s="8">
        <f>SUM(U13:U14)</f>
        <v>965</v>
      </c>
      <c r="V12" s="8">
        <f>SUM(V13:V14)</f>
        <v>26</v>
      </c>
      <c r="W12" s="8">
        <f>SUM(W13:W14)</f>
        <v>14</v>
      </c>
      <c r="X12" s="8">
        <f>SUM(X13:X14)</f>
        <v>6130</v>
      </c>
      <c r="Y12" s="8">
        <f>SUM(Y13:Y14)</f>
        <v>1146</v>
      </c>
      <c r="Z12" s="8">
        <f>SUM(Z13:Z14)</f>
        <v>126</v>
      </c>
      <c r="AA12" s="8">
        <f>SUM(AA13:AA14)</f>
        <v>1800</v>
      </c>
    </row>
    <row r="13" spans="1:27" ht="14.25" customHeight="1">
      <c r="A13" s="7"/>
      <c r="B13" s="7" t="s">
        <v>24</v>
      </c>
      <c r="C13" s="10">
        <f t="shared" si="0"/>
        <v>30623</v>
      </c>
      <c r="D13" s="10">
        <f t="shared" si="1"/>
        <v>30473</v>
      </c>
      <c r="E13" s="10">
        <f aca="true" t="shared" si="2" ref="E13:E14">SUM(E16,E19,E22,E25,E28,E31,E34,E37,E40,E43,E46)</f>
        <v>35</v>
      </c>
      <c r="F13" s="10">
        <f aca="true" t="shared" si="3" ref="F13:F14">SUM(F16,F19,F22,F25,F28,F31,F34,F37,F40,F43,F46)</f>
        <v>50</v>
      </c>
      <c r="G13" s="10">
        <f aca="true" t="shared" si="4" ref="G13:G14">SUM(G16,G19,G22,G25,G28,G31,G34,G37,G40,G43,G46)</f>
        <v>998</v>
      </c>
      <c r="H13" s="10">
        <f aca="true" t="shared" si="5" ref="H13:H14">SUM(H16,H19,H22,H25,H28,H31,H34,H37,H40,H43,H46)</f>
        <v>350</v>
      </c>
      <c r="I13" s="10">
        <f aca="true" t="shared" si="6" ref="I13:I14">SUM(I16,I19,I22,I25,I28,I31,I34,I37,I40,I43,I46)</f>
        <v>4807</v>
      </c>
      <c r="J13" s="10">
        <f aca="true" t="shared" si="7" ref="J13:J14">SUM(J16,J19,J22,J25,J28,J31,J34,J37,J40,J43,J46)</f>
        <v>2063</v>
      </c>
      <c r="K13" s="10">
        <f aca="true" t="shared" si="8" ref="K13:K14">SUM(K16,K19,K22,K25,K28,K31,K34,K37,K40,K43,K46)</f>
        <v>1761</v>
      </c>
      <c r="L13" s="10">
        <f aca="true" t="shared" si="9" ref="L13:L14">SUM(L16,L19,L22,L25,L28,L31,L34,L37,L40,L43,L46)</f>
        <v>367</v>
      </c>
      <c r="M13" s="10">
        <f aca="true" t="shared" si="10" ref="M13:M14">SUM(M16,M19,M22,M25,M28,M31,M34,M37,M40,M43,M46)</f>
        <v>893</v>
      </c>
      <c r="N13" s="10">
        <f aca="true" t="shared" si="11" ref="N13:N14">SUM(N16,N19,N22,N25,N28,N31,N34,N37,N40,N43,N46)</f>
        <v>55</v>
      </c>
      <c r="O13" s="10">
        <f aca="true" t="shared" si="12" ref="O13:O14">SUM(O16,O19,O22,O25,O28,O31,O34,O37,O40,O43,O46)</f>
        <v>86</v>
      </c>
      <c r="P13" s="10">
        <f aca="true" t="shared" si="13" ref="P13:P14">SUM(P16,P19,P22,P25,P28,P31,P34,P37,P40,P43,P46)</f>
        <v>899</v>
      </c>
      <c r="Q13" s="10">
        <f aca="true" t="shared" si="14" ref="Q13:Q14">SUM(Q16,Q19,Q22,Q25,Q28,Q31,Q34,Q37,Q40,Q43,Q46)</f>
        <v>584</v>
      </c>
      <c r="R13" s="10">
        <f aca="true" t="shared" si="15" ref="R13:R14">SUM(R16,R19,R22,R25,R28,R31,R34,R37,R40,R43,R46)</f>
        <v>8671</v>
      </c>
      <c r="S13" s="10">
        <f aca="true" t="shared" si="16" ref="S13:S14">SUM(S16,S19,S22,S25,S28,S31,S34,S37,S40,S43,S46)</f>
        <v>1933</v>
      </c>
      <c r="T13" s="10">
        <f aca="true" t="shared" si="17" ref="T13:T14">SUM(T16,T19,T22,T25,T28,T31,T34,T37,T40,T43,T46)</f>
        <v>3644</v>
      </c>
      <c r="U13" s="10">
        <f aca="true" t="shared" si="18" ref="U13:U14">SUM(U16,U19,U22,U25,U28,U31,U34,U37,U40,U43,U46)</f>
        <v>478</v>
      </c>
      <c r="V13" s="10">
        <f aca="true" t="shared" si="19" ref="V13:V14">SUM(V16,V19,V22,V25,V28,V31,V34,V37,V40,V43,V46)</f>
        <v>15</v>
      </c>
      <c r="W13" s="10">
        <f aca="true" t="shared" si="20" ref="W13:W14">SUM(W16,W19,W22,W25,W28,W31,W34,W37,W40,W43,W46)</f>
        <v>10</v>
      </c>
      <c r="X13" s="10">
        <f aca="true" t="shared" si="21" ref="X13:X14">SUM(X16,X19,X22,X25,X28,X31,X34,X37,X40,X43,X46)</f>
        <v>2392</v>
      </c>
      <c r="Y13" s="10">
        <f aca="true" t="shared" si="22" ref="Y13:Y14">SUM(Y16,Y19,Y22,Y25,Y28,Y31,Y34,Y37,Y40,Y43,Y46)</f>
        <v>351</v>
      </c>
      <c r="Z13" s="10">
        <f aca="true" t="shared" si="23" ref="Z13:Z14">SUM(Z16,Z19,Z22,Z25,Z28,Z31,Z34,Z37,Z40,Z43,Z46)</f>
        <v>31</v>
      </c>
      <c r="AA13" s="10">
        <f aca="true" t="shared" si="24" ref="AA13:AA14">SUM(AA16,AA19,AA22,AA25,AA28,AA31,AA34,AA37,AA40,AA43,AA46)</f>
        <v>150</v>
      </c>
    </row>
    <row r="14" spans="1:27" ht="14.25" customHeight="1">
      <c r="A14" s="7"/>
      <c r="B14" s="7" t="s">
        <v>25</v>
      </c>
      <c r="C14" s="10">
        <f t="shared" si="0"/>
        <v>30639</v>
      </c>
      <c r="D14" s="10">
        <f t="shared" si="1"/>
        <v>28989</v>
      </c>
      <c r="E14" s="10">
        <f t="shared" si="2"/>
        <v>17</v>
      </c>
      <c r="F14" s="10">
        <f t="shared" si="3"/>
        <v>24</v>
      </c>
      <c r="G14" s="10">
        <f t="shared" si="4"/>
        <v>606</v>
      </c>
      <c r="H14" s="10">
        <f t="shared" si="5"/>
        <v>286</v>
      </c>
      <c r="I14" s="10">
        <f t="shared" si="6"/>
        <v>5159</v>
      </c>
      <c r="J14" s="10">
        <f t="shared" si="7"/>
        <v>1737</v>
      </c>
      <c r="K14" s="10">
        <f t="shared" si="8"/>
        <v>1354</v>
      </c>
      <c r="L14" s="10">
        <f t="shared" si="9"/>
        <v>243</v>
      </c>
      <c r="M14" s="10">
        <f t="shared" si="10"/>
        <v>764</v>
      </c>
      <c r="N14" s="10">
        <f t="shared" si="11"/>
        <v>37</v>
      </c>
      <c r="O14" s="10">
        <f t="shared" si="12"/>
        <v>324</v>
      </c>
      <c r="P14" s="10">
        <f t="shared" si="13"/>
        <v>791</v>
      </c>
      <c r="Q14" s="10">
        <f t="shared" si="14"/>
        <v>543</v>
      </c>
      <c r="R14" s="10">
        <f t="shared" si="15"/>
        <v>6853</v>
      </c>
      <c r="S14" s="10">
        <f t="shared" si="16"/>
        <v>1232</v>
      </c>
      <c r="T14" s="10">
        <f t="shared" si="17"/>
        <v>3889</v>
      </c>
      <c r="U14" s="10">
        <f t="shared" si="18"/>
        <v>487</v>
      </c>
      <c r="V14" s="10">
        <f t="shared" si="19"/>
        <v>11</v>
      </c>
      <c r="W14" s="10">
        <f t="shared" si="20"/>
        <v>4</v>
      </c>
      <c r="X14" s="10">
        <f t="shared" si="21"/>
        <v>3738</v>
      </c>
      <c r="Y14" s="10">
        <f t="shared" si="22"/>
        <v>795</v>
      </c>
      <c r="Z14" s="10">
        <f t="shared" si="23"/>
        <v>95</v>
      </c>
      <c r="AA14" s="10">
        <f t="shared" si="24"/>
        <v>1650</v>
      </c>
    </row>
    <row r="15" spans="1:27" ht="14.25" customHeight="1">
      <c r="A15" s="11" t="s">
        <v>26</v>
      </c>
      <c r="B15" s="7" t="s">
        <v>23</v>
      </c>
      <c r="C15" s="8">
        <f aca="true" t="shared" si="25" ref="C15:C47">D15+AA15</f>
        <v>3382</v>
      </c>
      <c r="D15" s="8">
        <f t="shared" si="1"/>
        <v>3382</v>
      </c>
      <c r="E15" s="8">
        <f>SUM(E16:E17)</f>
        <v>0</v>
      </c>
      <c r="F15" s="8">
        <f>SUM(F16:F17)</f>
        <v>0</v>
      </c>
      <c r="G15" s="8">
        <f>SUM(G16:G17)</f>
        <v>0</v>
      </c>
      <c r="H15" s="8">
        <f>SUM(H16:H17)</f>
        <v>0</v>
      </c>
      <c r="I15" s="8">
        <f>SUM(I16:I17)</f>
        <v>0</v>
      </c>
      <c r="J15" s="8">
        <f>SUM(J16:J17)</f>
        <v>760</v>
      </c>
      <c r="K15" s="8">
        <f>SUM(K16:K17)</f>
        <v>0</v>
      </c>
      <c r="L15" s="8">
        <f>SUM(L16:L17)</f>
        <v>22</v>
      </c>
      <c r="M15" s="8">
        <f>SUM(M16:M17)</f>
        <v>0</v>
      </c>
      <c r="N15" s="8">
        <f>SUM(N16:N17)</f>
        <v>8</v>
      </c>
      <c r="O15" s="8">
        <f>SUM(O16:O17)</f>
        <v>259</v>
      </c>
      <c r="P15" s="8">
        <f>SUM(P16:P17)</f>
        <v>42</v>
      </c>
      <c r="Q15" s="8">
        <f>SUM(Q16:Q17)</f>
        <v>802</v>
      </c>
      <c r="R15" s="8">
        <f>SUM(R16:R17)</f>
        <v>177</v>
      </c>
      <c r="S15" s="8">
        <f>SUM(S16:S17)</f>
        <v>1065</v>
      </c>
      <c r="T15" s="8">
        <f>SUM(T16:T17)</f>
        <v>32</v>
      </c>
      <c r="U15" s="8">
        <f>SUM(U16:U17)</f>
        <v>175</v>
      </c>
      <c r="V15" s="8">
        <f>SUM(V16:V17)</f>
        <v>0</v>
      </c>
      <c r="W15" s="8">
        <f>SUM(W16:W17)</f>
        <v>0</v>
      </c>
      <c r="X15" s="8">
        <f>SUM(X16:X17)</f>
        <v>1</v>
      </c>
      <c r="Y15" s="8">
        <f>SUM(Y16:Y17)</f>
        <v>39</v>
      </c>
      <c r="Z15" s="8">
        <f>SUM(Z16:Z17)</f>
        <v>0</v>
      </c>
      <c r="AA15" s="8">
        <f>SUM(AA16:AA17)</f>
        <v>0</v>
      </c>
    </row>
    <row r="16" spans="1:27" ht="14.25" customHeight="1">
      <c r="A16" s="11"/>
      <c r="B16" s="7" t="s">
        <v>24</v>
      </c>
      <c r="C16" s="10">
        <f t="shared" si="25"/>
        <v>1728</v>
      </c>
      <c r="D16" s="10">
        <f t="shared" si="1"/>
        <v>1728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397</v>
      </c>
      <c r="K16" s="10">
        <v>0</v>
      </c>
      <c r="L16" s="10">
        <v>11</v>
      </c>
      <c r="M16" s="10">
        <v>0</v>
      </c>
      <c r="N16" s="10">
        <v>2</v>
      </c>
      <c r="O16" s="10">
        <v>33</v>
      </c>
      <c r="P16" s="10">
        <v>22</v>
      </c>
      <c r="Q16" s="10">
        <v>405</v>
      </c>
      <c r="R16" s="10">
        <v>107</v>
      </c>
      <c r="S16" s="10">
        <v>629</v>
      </c>
      <c r="T16" s="10">
        <v>19</v>
      </c>
      <c r="U16" s="10">
        <v>85</v>
      </c>
      <c r="V16" s="10">
        <v>0</v>
      </c>
      <c r="W16" s="10">
        <v>0</v>
      </c>
      <c r="X16" s="10">
        <v>0</v>
      </c>
      <c r="Y16" s="10">
        <v>18</v>
      </c>
      <c r="Z16" s="10">
        <v>0</v>
      </c>
      <c r="AA16" s="10">
        <v>0</v>
      </c>
    </row>
    <row r="17" spans="1:27" ht="14.25" customHeight="1">
      <c r="A17" s="11"/>
      <c r="B17" s="7" t="s">
        <v>25</v>
      </c>
      <c r="C17" s="10">
        <f t="shared" si="25"/>
        <v>1654</v>
      </c>
      <c r="D17" s="10">
        <f t="shared" si="1"/>
        <v>1654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363</v>
      </c>
      <c r="K17" s="10">
        <v>0</v>
      </c>
      <c r="L17" s="10">
        <v>11</v>
      </c>
      <c r="M17" s="10">
        <v>0</v>
      </c>
      <c r="N17" s="10">
        <v>6</v>
      </c>
      <c r="O17" s="10">
        <v>226</v>
      </c>
      <c r="P17" s="10">
        <v>20</v>
      </c>
      <c r="Q17" s="10">
        <v>397</v>
      </c>
      <c r="R17" s="10">
        <v>70</v>
      </c>
      <c r="S17" s="10">
        <v>436</v>
      </c>
      <c r="T17" s="10">
        <v>13</v>
      </c>
      <c r="U17" s="10">
        <v>90</v>
      </c>
      <c r="V17" s="10">
        <v>0</v>
      </c>
      <c r="W17" s="10">
        <v>0</v>
      </c>
      <c r="X17" s="10">
        <v>1</v>
      </c>
      <c r="Y17" s="10">
        <v>21</v>
      </c>
      <c r="Z17" s="10">
        <v>0</v>
      </c>
      <c r="AA17" s="10">
        <v>0</v>
      </c>
    </row>
    <row r="18" spans="1:27" ht="14.25" customHeight="1">
      <c r="A18" s="11" t="s">
        <v>27</v>
      </c>
      <c r="B18" s="7" t="s">
        <v>23</v>
      </c>
      <c r="C18" s="8">
        <f t="shared" si="25"/>
        <v>4680</v>
      </c>
      <c r="D18" s="8">
        <f t="shared" si="1"/>
        <v>4679</v>
      </c>
      <c r="E18" s="8">
        <f>SUM(E19:E20)</f>
        <v>0</v>
      </c>
      <c r="F18" s="8">
        <f>SUM(F19:F20)</f>
        <v>0</v>
      </c>
      <c r="G18" s="8">
        <f>SUM(G19:G20)</f>
        <v>18</v>
      </c>
      <c r="H18" s="8">
        <f>SUM(H19:H20)</f>
        <v>160</v>
      </c>
      <c r="I18" s="8">
        <f>SUM(I19:I20)</f>
        <v>1026</v>
      </c>
      <c r="J18" s="8">
        <f>SUM(J19:J20)</f>
        <v>1824</v>
      </c>
      <c r="K18" s="8">
        <f>SUM(K19:K20)</f>
        <v>117</v>
      </c>
      <c r="L18" s="8">
        <f>SUM(L19:L20)</f>
        <v>110</v>
      </c>
      <c r="M18" s="8">
        <f>SUM(M19:M20)</f>
        <v>196</v>
      </c>
      <c r="N18" s="8">
        <f>SUM(N19:N20)</f>
        <v>4</v>
      </c>
      <c r="O18" s="8">
        <f>SUM(O19:O20)</f>
        <v>91</v>
      </c>
      <c r="P18" s="8">
        <f>SUM(P19:P20)</f>
        <v>71</v>
      </c>
      <c r="Q18" s="8">
        <f>SUM(Q19:Q20)</f>
        <v>28</v>
      </c>
      <c r="R18" s="8">
        <f>SUM(R19:R20)</f>
        <v>698</v>
      </c>
      <c r="S18" s="8">
        <f>SUM(S19:S20)</f>
        <v>266</v>
      </c>
      <c r="T18" s="8">
        <f>SUM(T19:T20)</f>
        <v>62</v>
      </c>
      <c r="U18" s="8">
        <f>SUM(U19:U20)</f>
        <v>7</v>
      </c>
      <c r="V18" s="8">
        <f>SUM(V19:V20)</f>
        <v>0</v>
      </c>
      <c r="W18" s="8">
        <f>SUM(W19:W20)</f>
        <v>0</v>
      </c>
      <c r="X18" s="8">
        <f>SUM(X19:X20)</f>
        <v>1</v>
      </c>
      <c r="Y18" s="8">
        <f>SUM(Y19:Y20)</f>
        <v>0</v>
      </c>
      <c r="Z18" s="8">
        <f>SUM(Z19:Z20)</f>
        <v>0</v>
      </c>
      <c r="AA18" s="8">
        <f>SUM(AA19:AA20)</f>
        <v>1</v>
      </c>
    </row>
    <row r="19" spans="1:27" ht="14.25" customHeight="1">
      <c r="A19" s="11"/>
      <c r="B19" s="7" t="s">
        <v>24</v>
      </c>
      <c r="C19" s="10">
        <f t="shared" si="25"/>
        <v>2376</v>
      </c>
      <c r="D19" s="10">
        <f t="shared" si="1"/>
        <v>2376</v>
      </c>
      <c r="E19" s="10">
        <v>0</v>
      </c>
      <c r="F19" s="10">
        <v>0</v>
      </c>
      <c r="G19" s="10">
        <v>8</v>
      </c>
      <c r="H19" s="10">
        <v>93</v>
      </c>
      <c r="I19" s="10">
        <v>438</v>
      </c>
      <c r="J19" s="10">
        <v>951</v>
      </c>
      <c r="K19" s="10">
        <v>80</v>
      </c>
      <c r="L19" s="10">
        <v>72</v>
      </c>
      <c r="M19" s="10">
        <v>28</v>
      </c>
      <c r="N19" s="10">
        <v>1</v>
      </c>
      <c r="O19" s="10">
        <v>31</v>
      </c>
      <c r="P19" s="10">
        <v>46</v>
      </c>
      <c r="Q19" s="10">
        <v>19</v>
      </c>
      <c r="R19" s="10">
        <v>406</v>
      </c>
      <c r="S19" s="10">
        <v>165</v>
      </c>
      <c r="T19" s="10">
        <v>34</v>
      </c>
      <c r="U19" s="10">
        <v>4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</row>
    <row r="20" spans="1:27" ht="14.25" customHeight="1">
      <c r="A20" s="11"/>
      <c r="B20" s="7" t="s">
        <v>25</v>
      </c>
      <c r="C20" s="10">
        <f t="shared" si="25"/>
        <v>2304</v>
      </c>
      <c r="D20" s="10">
        <f t="shared" si="1"/>
        <v>2303</v>
      </c>
      <c r="E20" s="10">
        <v>0</v>
      </c>
      <c r="F20" s="10">
        <v>0</v>
      </c>
      <c r="G20" s="10">
        <v>10</v>
      </c>
      <c r="H20" s="10">
        <v>67</v>
      </c>
      <c r="I20" s="10">
        <v>588</v>
      </c>
      <c r="J20" s="10">
        <v>873</v>
      </c>
      <c r="K20" s="10">
        <v>37</v>
      </c>
      <c r="L20" s="10">
        <v>38</v>
      </c>
      <c r="M20" s="10">
        <v>168</v>
      </c>
      <c r="N20" s="10">
        <v>3</v>
      </c>
      <c r="O20" s="10">
        <v>60</v>
      </c>
      <c r="P20" s="10">
        <v>25</v>
      </c>
      <c r="Q20" s="10">
        <v>9</v>
      </c>
      <c r="R20" s="10">
        <v>292</v>
      </c>
      <c r="S20" s="10">
        <v>101</v>
      </c>
      <c r="T20" s="10">
        <v>28</v>
      </c>
      <c r="U20" s="10">
        <v>3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1</v>
      </c>
    </row>
    <row r="21" spans="1:27" ht="14.25" customHeight="1">
      <c r="A21" s="11" t="s">
        <v>28</v>
      </c>
      <c r="B21" s="7" t="s">
        <v>23</v>
      </c>
      <c r="C21" s="8">
        <f t="shared" si="25"/>
        <v>4997</v>
      </c>
      <c r="D21" s="8">
        <f t="shared" si="1"/>
        <v>4997</v>
      </c>
      <c r="E21" s="8">
        <f>SUM(E22:E23)</f>
        <v>3</v>
      </c>
      <c r="F21" s="8">
        <f>SUM(F22:F23)</f>
        <v>17</v>
      </c>
      <c r="G21" s="8">
        <f>SUM(G22:G23)</f>
        <v>317</v>
      </c>
      <c r="H21" s="8">
        <f>SUM(H22:H23)</f>
        <v>154</v>
      </c>
      <c r="I21" s="8">
        <f>SUM(I22:I23)</f>
        <v>2439</v>
      </c>
      <c r="J21" s="8">
        <f>SUM(J22:J23)</f>
        <v>496</v>
      </c>
      <c r="K21" s="8">
        <f>SUM(K22:K23)</f>
        <v>148</v>
      </c>
      <c r="L21" s="8">
        <f>SUM(L22:L23)</f>
        <v>78</v>
      </c>
      <c r="M21" s="8">
        <f>SUM(M22:M23)</f>
        <v>116</v>
      </c>
      <c r="N21" s="8">
        <f>SUM(N22:N23)</f>
        <v>3</v>
      </c>
      <c r="O21" s="8">
        <f>SUM(O22:O23)</f>
        <v>35</v>
      </c>
      <c r="P21" s="8">
        <f>SUM(P22:P23)</f>
        <v>56</v>
      </c>
      <c r="Q21" s="8">
        <f>SUM(Q22:Q23)</f>
        <v>9</v>
      </c>
      <c r="R21" s="8">
        <f>SUM(R22:R23)</f>
        <v>757</v>
      </c>
      <c r="S21" s="8">
        <f>SUM(S22:S23)</f>
        <v>305</v>
      </c>
      <c r="T21" s="8">
        <f>SUM(T22:T23)</f>
        <v>55</v>
      </c>
      <c r="U21" s="8">
        <f>SUM(U22:U23)</f>
        <v>7</v>
      </c>
      <c r="V21" s="8">
        <f>SUM(V22:V23)</f>
        <v>0</v>
      </c>
      <c r="W21" s="8">
        <f>SUM(W22:W23)</f>
        <v>0</v>
      </c>
      <c r="X21" s="8">
        <f>SUM(X22:X23)</f>
        <v>2</v>
      </c>
      <c r="Y21" s="8">
        <f>SUM(Y22:Y23)</f>
        <v>0</v>
      </c>
      <c r="Z21" s="8">
        <f>SUM(Z22:Z23)</f>
        <v>0</v>
      </c>
      <c r="AA21" s="8">
        <f>SUM(AA22:AA23)</f>
        <v>0</v>
      </c>
    </row>
    <row r="22" spans="1:27" ht="14.25" customHeight="1">
      <c r="A22" s="11"/>
      <c r="B22" s="7" t="s">
        <v>24</v>
      </c>
      <c r="C22" s="10">
        <f t="shared" si="25"/>
        <v>2573</v>
      </c>
      <c r="D22" s="10">
        <f t="shared" si="1"/>
        <v>2573</v>
      </c>
      <c r="E22" s="10">
        <v>1</v>
      </c>
      <c r="F22" s="10">
        <v>11</v>
      </c>
      <c r="G22" s="10">
        <v>186</v>
      </c>
      <c r="H22" s="10">
        <v>83</v>
      </c>
      <c r="I22" s="10">
        <v>1103</v>
      </c>
      <c r="J22" s="10">
        <v>302</v>
      </c>
      <c r="K22" s="10">
        <v>99</v>
      </c>
      <c r="L22" s="10">
        <v>55</v>
      </c>
      <c r="M22" s="10">
        <v>38</v>
      </c>
      <c r="N22" s="10">
        <v>2</v>
      </c>
      <c r="O22" s="10">
        <v>10</v>
      </c>
      <c r="P22" s="10">
        <v>30</v>
      </c>
      <c r="Q22" s="10">
        <v>7</v>
      </c>
      <c r="R22" s="10">
        <v>425</v>
      </c>
      <c r="S22" s="10">
        <v>182</v>
      </c>
      <c r="T22" s="10">
        <v>33</v>
      </c>
      <c r="U22" s="10">
        <v>6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</row>
    <row r="23" spans="1:27" ht="14.25" customHeight="1">
      <c r="A23" s="11"/>
      <c r="B23" s="7" t="s">
        <v>25</v>
      </c>
      <c r="C23" s="10">
        <f t="shared" si="25"/>
        <v>2424</v>
      </c>
      <c r="D23" s="10">
        <f t="shared" si="1"/>
        <v>2424</v>
      </c>
      <c r="E23" s="10">
        <v>2</v>
      </c>
      <c r="F23" s="10">
        <v>6</v>
      </c>
      <c r="G23" s="10">
        <v>131</v>
      </c>
      <c r="H23" s="10">
        <v>71</v>
      </c>
      <c r="I23" s="10">
        <v>1336</v>
      </c>
      <c r="J23" s="10">
        <v>194</v>
      </c>
      <c r="K23" s="10">
        <v>49</v>
      </c>
      <c r="L23" s="10">
        <v>23</v>
      </c>
      <c r="M23" s="10">
        <v>78</v>
      </c>
      <c r="N23" s="10">
        <v>1</v>
      </c>
      <c r="O23" s="10">
        <v>25</v>
      </c>
      <c r="P23" s="10">
        <v>26</v>
      </c>
      <c r="Q23" s="10">
        <v>2</v>
      </c>
      <c r="R23" s="10">
        <v>332</v>
      </c>
      <c r="S23" s="10">
        <v>123</v>
      </c>
      <c r="T23" s="10">
        <v>22</v>
      </c>
      <c r="U23" s="10">
        <v>1</v>
      </c>
      <c r="V23" s="10">
        <v>0</v>
      </c>
      <c r="W23" s="10">
        <v>0</v>
      </c>
      <c r="X23" s="10">
        <v>2</v>
      </c>
      <c r="Y23" s="10">
        <v>0</v>
      </c>
      <c r="Z23" s="10">
        <v>0</v>
      </c>
      <c r="AA23" s="10">
        <v>0</v>
      </c>
    </row>
    <row r="24" spans="1:27" ht="14.25" customHeight="1">
      <c r="A24" s="11" t="s">
        <v>29</v>
      </c>
      <c r="B24" s="7" t="s">
        <v>23</v>
      </c>
      <c r="C24" s="8">
        <f t="shared" si="25"/>
        <v>4810</v>
      </c>
      <c r="D24" s="8">
        <f t="shared" si="1"/>
        <v>4809</v>
      </c>
      <c r="E24" s="8">
        <f>SUM(E25:E26)</f>
        <v>6</v>
      </c>
      <c r="F24" s="8">
        <f>SUM(F25:F26)</f>
        <v>10</v>
      </c>
      <c r="G24" s="8">
        <f>SUM(G25:G26)</f>
        <v>364</v>
      </c>
      <c r="H24" s="8">
        <f>SUM(H25:H26)</f>
        <v>106</v>
      </c>
      <c r="I24" s="8">
        <f>SUM(I25:I26)</f>
        <v>2166</v>
      </c>
      <c r="J24" s="8">
        <f>SUM(J25:J26)</f>
        <v>304</v>
      </c>
      <c r="K24" s="8">
        <f>SUM(K25:K26)</f>
        <v>192</v>
      </c>
      <c r="L24" s="8">
        <f>SUM(L25:L26)</f>
        <v>75</v>
      </c>
      <c r="M24" s="8">
        <f>SUM(M25:M26)</f>
        <v>91</v>
      </c>
      <c r="N24" s="8">
        <f>SUM(N25:N26)</f>
        <v>5</v>
      </c>
      <c r="O24" s="8">
        <f>SUM(O25:O26)</f>
        <v>13</v>
      </c>
      <c r="P24" s="8">
        <f>SUM(P25:P26)</f>
        <v>64</v>
      </c>
      <c r="Q24" s="8">
        <f>SUM(Q25:Q26)</f>
        <v>10</v>
      </c>
      <c r="R24" s="8">
        <f>SUM(R25:R26)</f>
        <v>1004</v>
      </c>
      <c r="S24" s="8">
        <f>SUM(S25:S26)</f>
        <v>250</v>
      </c>
      <c r="T24" s="8">
        <f>SUM(T25:T26)</f>
        <v>116</v>
      </c>
      <c r="U24" s="8">
        <f>SUM(U25:U26)</f>
        <v>25</v>
      </c>
      <c r="V24" s="8">
        <f>SUM(V25:V26)</f>
        <v>0</v>
      </c>
      <c r="W24" s="8">
        <f>SUM(W25:W26)</f>
        <v>0</v>
      </c>
      <c r="X24" s="8">
        <f>SUM(X25:X26)</f>
        <v>5</v>
      </c>
      <c r="Y24" s="8">
        <f>SUM(Y25:Y26)</f>
        <v>3</v>
      </c>
      <c r="Z24" s="8">
        <f>SUM(Z25:Z26)</f>
        <v>0</v>
      </c>
      <c r="AA24" s="8">
        <f>SUM(AA25:AA26)</f>
        <v>1</v>
      </c>
    </row>
    <row r="25" spans="1:27" ht="14.25" customHeight="1">
      <c r="A25" s="11"/>
      <c r="B25" s="7" t="s">
        <v>24</v>
      </c>
      <c r="C25" s="10">
        <f t="shared" si="25"/>
        <v>2487</v>
      </c>
      <c r="D25" s="10">
        <f t="shared" si="1"/>
        <v>2486</v>
      </c>
      <c r="E25" s="10">
        <v>6</v>
      </c>
      <c r="F25" s="10">
        <v>6</v>
      </c>
      <c r="G25" s="10">
        <v>226</v>
      </c>
      <c r="H25" s="10">
        <v>55</v>
      </c>
      <c r="I25" s="10">
        <v>1015</v>
      </c>
      <c r="J25" s="10">
        <v>186</v>
      </c>
      <c r="K25" s="10">
        <v>122</v>
      </c>
      <c r="L25" s="10">
        <v>54</v>
      </c>
      <c r="M25" s="10">
        <v>16</v>
      </c>
      <c r="N25" s="10">
        <v>1</v>
      </c>
      <c r="O25" s="10">
        <v>5</v>
      </c>
      <c r="P25" s="10">
        <v>29</v>
      </c>
      <c r="Q25" s="10">
        <v>5</v>
      </c>
      <c r="R25" s="10">
        <v>531</v>
      </c>
      <c r="S25" s="10">
        <v>151</v>
      </c>
      <c r="T25" s="10">
        <v>61</v>
      </c>
      <c r="U25" s="10">
        <v>12</v>
      </c>
      <c r="V25" s="10">
        <v>0</v>
      </c>
      <c r="W25" s="10">
        <v>0</v>
      </c>
      <c r="X25" s="10">
        <v>3</v>
      </c>
      <c r="Y25" s="10">
        <v>2</v>
      </c>
      <c r="Z25" s="10">
        <v>0</v>
      </c>
      <c r="AA25" s="10">
        <v>1</v>
      </c>
    </row>
    <row r="26" spans="1:27" ht="14.25" customHeight="1">
      <c r="A26" s="11"/>
      <c r="B26" s="7" t="s">
        <v>25</v>
      </c>
      <c r="C26" s="10">
        <f t="shared" si="25"/>
        <v>2323</v>
      </c>
      <c r="D26" s="10">
        <f t="shared" si="1"/>
        <v>2323</v>
      </c>
      <c r="E26" s="10">
        <v>0</v>
      </c>
      <c r="F26" s="10">
        <v>4</v>
      </c>
      <c r="G26" s="10">
        <v>138</v>
      </c>
      <c r="H26" s="10">
        <v>51</v>
      </c>
      <c r="I26" s="10">
        <v>1151</v>
      </c>
      <c r="J26" s="10">
        <v>118</v>
      </c>
      <c r="K26" s="10">
        <v>70</v>
      </c>
      <c r="L26" s="10">
        <v>21</v>
      </c>
      <c r="M26" s="10">
        <v>75</v>
      </c>
      <c r="N26" s="10">
        <v>4</v>
      </c>
      <c r="O26" s="10">
        <v>8</v>
      </c>
      <c r="P26" s="10">
        <v>35</v>
      </c>
      <c r="Q26" s="10">
        <v>5</v>
      </c>
      <c r="R26" s="10">
        <v>473</v>
      </c>
      <c r="S26" s="10">
        <v>99</v>
      </c>
      <c r="T26" s="10">
        <v>55</v>
      </c>
      <c r="U26" s="10">
        <v>13</v>
      </c>
      <c r="V26" s="10">
        <v>0</v>
      </c>
      <c r="W26" s="10">
        <v>0</v>
      </c>
      <c r="X26" s="10">
        <v>2</v>
      </c>
      <c r="Y26" s="10">
        <v>1</v>
      </c>
      <c r="Z26" s="10">
        <v>0</v>
      </c>
      <c r="AA26" s="10">
        <v>0</v>
      </c>
    </row>
    <row r="27" spans="1:27" ht="14.25" customHeight="1">
      <c r="A27" s="11" t="s">
        <v>30</v>
      </c>
      <c r="B27" s="7" t="s">
        <v>23</v>
      </c>
      <c r="C27" s="8">
        <f t="shared" si="25"/>
        <v>5225</v>
      </c>
      <c r="D27" s="8">
        <f t="shared" si="1"/>
        <v>5224</v>
      </c>
      <c r="E27" s="8">
        <f>SUM(E28:E29)</f>
        <v>10</v>
      </c>
      <c r="F27" s="8">
        <f>SUM(F28:F29)</f>
        <v>15</v>
      </c>
      <c r="G27" s="8">
        <f>SUM(G28:G29)</f>
        <v>317</v>
      </c>
      <c r="H27" s="8">
        <f>SUM(H28:H29)</f>
        <v>82</v>
      </c>
      <c r="I27" s="8">
        <f>SUM(I28:I29)</f>
        <v>1684</v>
      </c>
      <c r="J27" s="8">
        <f>SUM(J28:J29)</f>
        <v>158</v>
      </c>
      <c r="K27" s="8">
        <f>SUM(K28:K29)</f>
        <v>398</v>
      </c>
      <c r="L27" s="8">
        <f>SUM(L28:L29)</f>
        <v>115</v>
      </c>
      <c r="M27" s="8">
        <f>SUM(M28:M29)</f>
        <v>70</v>
      </c>
      <c r="N27" s="8">
        <f>SUM(N28:N29)</f>
        <v>9</v>
      </c>
      <c r="O27" s="8">
        <f>SUM(O28:O29)</f>
        <v>4</v>
      </c>
      <c r="P27" s="8">
        <f>SUM(P28:P29)</f>
        <v>105</v>
      </c>
      <c r="Q27" s="8">
        <f>SUM(Q28:Q29)</f>
        <v>35</v>
      </c>
      <c r="R27" s="8">
        <f>SUM(R28:R29)</f>
        <v>1472</v>
      </c>
      <c r="S27" s="8">
        <f>SUM(S28:S29)</f>
        <v>284</v>
      </c>
      <c r="T27" s="8">
        <f>SUM(T28:T29)</f>
        <v>313</v>
      </c>
      <c r="U27" s="8">
        <f>SUM(U28:U29)</f>
        <v>83</v>
      </c>
      <c r="V27" s="8">
        <f>SUM(V28:V29)</f>
        <v>0</v>
      </c>
      <c r="W27" s="8">
        <f>SUM(W28:W29)</f>
        <v>0</v>
      </c>
      <c r="X27" s="8">
        <f>SUM(X28:X29)</f>
        <v>47</v>
      </c>
      <c r="Y27" s="8">
        <f>SUM(Y28:Y29)</f>
        <v>22</v>
      </c>
      <c r="Z27" s="8">
        <f>SUM(Z28:Z29)</f>
        <v>1</v>
      </c>
      <c r="AA27" s="8">
        <f>SUM(AA28:AA29)</f>
        <v>1</v>
      </c>
    </row>
    <row r="28" spans="1:27" ht="14.25" customHeight="1">
      <c r="A28" s="11"/>
      <c r="B28" s="7" t="s">
        <v>24</v>
      </c>
      <c r="C28" s="10">
        <f t="shared" si="25"/>
        <v>2614</v>
      </c>
      <c r="D28" s="10">
        <f t="shared" si="1"/>
        <v>2614</v>
      </c>
      <c r="E28" s="10">
        <v>4</v>
      </c>
      <c r="F28" s="10">
        <v>10</v>
      </c>
      <c r="G28" s="10">
        <v>202</v>
      </c>
      <c r="H28" s="10">
        <v>42</v>
      </c>
      <c r="I28" s="10">
        <v>811</v>
      </c>
      <c r="J28" s="10">
        <v>109</v>
      </c>
      <c r="K28" s="10">
        <v>191</v>
      </c>
      <c r="L28" s="10">
        <v>57</v>
      </c>
      <c r="M28" s="10">
        <v>18</v>
      </c>
      <c r="N28" s="10">
        <v>9</v>
      </c>
      <c r="O28" s="10">
        <v>1</v>
      </c>
      <c r="P28" s="10">
        <v>45</v>
      </c>
      <c r="Q28" s="10">
        <v>10</v>
      </c>
      <c r="R28" s="10">
        <v>756</v>
      </c>
      <c r="S28" s="10">
        <v>168</v>
      </c>
      <c r="T28" s="10">
        <v>151</v>
      </c>
      <c r="U28" s="10">
        <v>27</v>
      </c>
      <c r="V28" s="10">
        <v>0</v>
      </c>
      <c r="W28" s="10">
        <v>0</v>
      </c>
      <c r="X28" s="10">
        <v>2</v>
      </c>
      <c r="Y28" s="10">
        <v>1</v>
      </c>
      <c r="Z28" s="10">
        <v>0</v>
      </c>
      <c r="AA28" s="10">
        <v>0</v>
      </c>
    </row>
    <row r="29" spans="1:27" ht="14.25" customHeight="1">
      <c r="A29" s="11"/>
      <c r="B29" s="7" t="s">
        <v>25</v>
      </c>
      <c r="C29" s="10">
        <f t="shared" si="25"/>
        <v>2611</v>
      </c>
      <c r="D29" s="10">
        <f t="shared" si="1"/>
        <v>2610</v>
      </c>
      <c r="E29" s="10">
        <v>6</v>
      </c>
      <c r="F29" s="10">
        <v>5</v>
      </c>
      <c r="G29" s="10">
        <v>115</v>
      </c>
      <c r="H29" s="10">
        <v>40</v>
      </c>
      <c r="I29" s="10">
        <v>873</v>
      </c>
      <c r="J29" s="10">
        <v>49</v>
      </c>
      <c r="K29" s="10">
        <v>207</v>
      </c>
      <c r="L29" s="10">
        <v>58</v>
      </c>
      <c r="M29" s="10">
        <v>52</v>
      </c>
      <c r="N29" s="10">
        <v>0</v>
      </c>
      <c r="O29" s="10">
        <v>3</v>
      </c>
      <c r="P29" s="10">
        <v>60</v>
      </c>
      <c r="Q29" s="10">
        <v>25</v>
      </c>
      <c r="R29" s="10">
        <v>716</v>
      </c>
      <c r="S29" s="10">
        <v>116</v>
      </c>
      <c r="T29" s="10">
        <v>162</v>
      </c>
      <c r="U29" s="10">
        <v>56</v>
      </c>
      <c r="V29" s="10">
        <v>0</v>
      </c>
      <c r="W29" s="10">
        <v>0</v>
      </c>
      <c r="X29" s="10">
        <v>45</v>
      </c>
      <c r="Y29" s="10">
        <v>21</v>
      </c>
      <c r="Z29" s="10">
        <v>1</v>
      </c>
      <c r="AA29" s="10">
        <v>1</v>
      </c>
    </row>
    <row r="30" spans="1:27" ht="14.25" customHeight="1">
      <c r="A30" s="11" t="s">
        <v>31</v>
      </c>
      <c r="B30" s="7" t="s">
        <v>23</v>
      </c>
      <c r="C30" s="8">
        <f t="shared" si="25"/>
        <v>6178</v>
      </c>
      <c r="D30" s="8">
        <f t="shared" si="1"/>
        <v>6165</v>
      </c>
      <c r="E30" s="8">
        <f>SUM(E31:E32)</f>
        <v>10</v>
      </c>
      <c r="F30" s="8">
        <f>SUM(F31:F32)</f>
        <v>8</v>
      </c>
      <c r="G30" s="8">
        <f>SUM(G31:G32)</f>
        <v>221</v>
      </c>
      <c r="H30" s="8">
        <f>SUM(H31:H32)</f>
        <v>55</v>
      </c>
      <c r="I30" s="8">
        <f>SUM(I31:I32)</f>
        <v>1125</v>
      </c>
      <c r="J30" s="8">
        <f>SUM(J31:J32)</f>
        <v>94</v>
      </c>
      <c r="K30" s="8">
        <f>SUM(K31:K32)</f>
        <v>750</v>
      </c>
      <c r="L30" s="8">
        <f>SUM(L31:L32)</f>
        <v>97</v>
      </c>
      <c r="M30" s="8">
        <f>SUM(M31:M32)</f>
        <v>151</v>
      </c>
      <c r="N30" s="8">
        <f>SUM(N31:N32)</f>
        <v>15</v>
      </c>
      <c r="O30" s="8">
        <f>SUM(O31:O32)</f>
        <v>2</v>
      </c>
      <c r="P30" s="8">
        <f>SUM(P31:P32)</f>
        <v>135</v>
      </c>
      <c r="Q30" s="8">
        <f>SUM(Q31:Q32)</f>
        <v>44</v>
      </c>
      <c r="R30" s="8">
        <f>SUM(R31:R32)</f>
        <v>2462</v>
      </c>
      <c r="S30" s="8">
        <f>SUM(S31:S32)</f>
        <v>265</v>
      </c>
      <c r="T30" s="8">
        <f>SUM(T31:T32)</f>
        <v>530</v>
      </c>
      <c r="U30" s="8">
        <f>SUM(U31:U32)</f>
        <v>101</v>
      </c>
      <c r="V30" s="8">
        <f>SUM(V31:V32)</f>
        <v>0</v>
      </c>
      <c r="W30" s="8">
        <f>SUM(W31:W32)</f>
        <v>0</v>
      </c>
      <c r="X30" s="8">
        <f>SUM(X31:X32)</f>
        <v>58</v>
      </c>
      <c r="Y30" s="8">
        <f>SUM(Y31:Y32)</f>
        <v>41</v>
      </c>
      <c r="Z30" s="8">
        <f>SUM(Z31:Z32)</f>
        <v>1</v>
      </c>
      <c r="AA30" s="8">
        <f>SUM(AA31:AA32)</f>
        <v>13</v>
      </c>
    </row>
    <row r="31" spans="1:27" ht="14.25" customHeight="1">
      <c r="A31" s="11"/>
      <c r="B31" s="7" t="s">
        <v>24</v>
      </c>
      <c r="C31" s="10">
        <f t="shared" si="25"/>
        <v>3161</v>
      </c>
      <c r="D31" s="10">
        <f t="shared" si="1"/>
        <v>3155</v>
      </c>
      <c r="E31" s="10">
        <v>8</v>
      </c>
      <c r="F31" s="10">
        <v>5</v>
      </c>
      <c r="G31" s="10">
        <v>137</v>
      </c>
      <c r="H31" s="10">
        <v>33</v>
      </c>
      <c r="I31" s="10">
        <v>557</v>
      </c>
      <c r="J31" s="10">
        <v>49</v>
      </c>
      <c r="K31" s="10">
        <v>346</v>
      </c>
      <c r="L31" s="10">
        <v>54</v>
      </c>
      <c r="M31" s="10">
        <v>69</v>
      </c>
      <c r="N31" s="10">
        <v>8</v>
      </c>
      <c r="O31" s="10">
        <v>0</v>
      </c>
      <c r="P31" s="10">
        <v>44</v>
      </c>
      <c r="Q31" s="10">
        <v>16</v>
      </c>
      <c r="R31" s="10">
        <v>1346</v>
      </c>
      <c r="S31" s="10">
        <v>174</v>
      </c>
      <c r="T31" s="10">
        <v>240</v>
      </c>
      <c r="U31" s="10">
        <v>49</v>
      </c>
      <c r="V31" s="10">
        <v>0</v>
      </c>
      <c r="W31" s="12">
        <v>0</v>
      </c>
      <c r="X31" s="10">
        <v>15</v>
      </c>
      <c r="Y31" s="10">
        <v>5</v>
      </c>
      <c r="Z31" s="10">
        <v>0</v>
      </c>
      <c r="AA31" s="10">
        <v>6</v>
      </c>
    </row>
    <row r="32" spans="1:27" ht="14.25" customHeight="1">
      <c r="A32" s="11"/>
      <c r="B32" s="7" t="s">
        <v>25</v>
      </c>
      <c r="C32" s="10">
        <f t="shared" si="25"/>
        <v>3017</v>
      </c>
      <c r="D32" s="10">
        <f t="shared" si="1"/>
        <v>3010</v>
      </c>
      <c r="E32" s="10">
        <v>2</v>
      </c>
      <c r="F32" s="10">
        <v>3</v>
      </c>
      <c r="G32" s="10">
        <v>84</v>
      </c>
      <c r="H32" s="10">
        <v>22</v>
      </c>
      <c r="I32" s="10">
        <v>568</v>
      </c>
      <c r="J32" s="10">
        <v>45</v>
      </c>
      <c r="K32" s="10">
        <v>404</v>
      </c>
      <c r="L32" s="10">
        <v>43</v>
      </c>
      <c r="M32" s="10">
        <v>82</v>
      </c>
      <c r="N32" s="10">
        <v>7</v>
      </c>
      <c r="O32" s="10">
        <v>2</v>
      </c>
      <c r="P32" s="10">
        <v>91</v>
      </c>
      <c r="Q32" s="10">
        <v>28</v>
      </c>
      <c r="R32" s="10">
        <v>1116</v>
      </c>
      <c r="S32" s="10">
        <v>91</v>
      </c>
      <c r="T32" s="10">
        <v>290</v>
      </c>
      <c r="U32" s="10">
        <v>52</v>
      </c>
      <c r="V32" s="10">
        <v>0</v>
      </c>
      <c r="W32" s="10">
        <v>0</v>
      </c>
      <c r="X32" s="10">
        <v>43</v>
      </c>
      <c r="Y32" s="10">
        <v>36</v>
      </c>
      <c r="Z32" s="10">
        <v>1</v>
      </c>
      <c r="AA32" s="10">
        <v>7</v>
      </c>
    </row>
    <row r="33" spans="1:27" ht="14.25" customHeight="1">
      <c r="A33" s="11" t="s">
        <v>32</v>
      </c>
      <c r="B33" s="7" t="s">
        <v>23</v>
      </c>
      <c r="C33" s="8">
        <f t="shared" si="25"/>
        <v>5517</v>
      </c>
      <c r="D33" s="8">
        <f t="shared" si="1"/>
        <v>5506</v>
      </c>
      <c r="E33" s="8">
        <f>SUM(E34:E35)</f>
        <v>4</v>
      </c>
      <c r="F33" s="8">
        <f>SUM(F34:F35)</f>
        <v>8</v>
      </c>
      <c r="G33" s="8">
        <f>SUM(G34:G35)</f>
        <v>145</v>
      </c>
      <c r="H33" s="8">
        <f>SUM(H34:H35)</f>
        <v>43</v>
      </c>
      <c r="I33" s="8">
        <f>SUM(I34:I35)</f>
        <v>597</v>
      </c>
      <c r="J33" s="8">
        <f>SUM(J34:J35)</f>
        <v>44</v>
      </c>
      <c r="K33" s="8">
        <f>SUM(K34:K35)</f>
        <v>590</v>
      </c>
      <c r="L33" s="8">
        <f>SUM(L34:L35)</f>
        <v>44</v>
      </c>
      <c r="M33" s="8">
        <f>SUM(M34:M35)</f>
        <v>260</v>
      </c>
      <c r="N33" s="8">
        <f>SUM(N34:N35)</f>
        <v>6</v>
      </c>
      <c r="O33" s="8">
        <f>SUM(O34:O35)</f>
        <v>4</v>
      </c>
      <c r="P33" s="8">
        <f>SUM(P34:P35)</f>
        <v>180</v>
      </c>
      <c r="Q33" s="8">
        <f>SUM(Q34:Q35)</f>
        <v>41</v>
      </c>
      <c r="R33" s="8">
        <f>SUM(R34:R35)</f>
        <v>2452</v>
      </c>
      <c r="S33" s="8">
        <f>SUM(S34:S35)</f>
        <v>217</v>
      </c>
      <c r="T33" s="8">
        <f>SUM(T34:T35)</f>
        <v>726</v>
      </c>
      <c r="U33" s="8">
        <f>SUM(U34:U35)</f>
        <v>72</v>
      </c>
      <c r="V33" s="8">
        <f>SUM(V34:V35)</f>
        <v>0</v>
      </c>
      <c r="W33" s="8">
        <f>SUM(W34:W35)</f>
        <v>0</v>
      </c>
      <c r="X33" s="8">
        <f>SUM(X34:X35)</f>
        <v>50</v>
      </c>
      <c r="Y33" s="8">
        <f>SUM(Y34:Y35)</f>
        <v>23</v>
      </c>
      <c r="Z33" s="8">
        <f>SUM(Z34:Z35)</f>
        <v>0</v>
      </c>
      <c r="AA33" s="8">
        <f>SUM(AA34:AA35)</f>
        <v>11</v>
      </c>
    </row>
    <row r="34" spans="1:27" ht="14.25" customHeight="1">
      <c r="A34" s="11"/>
      <c r="B34" s="7" t="s">
        <v>24</v>
      </c>
      <c r="C34" s="10">
        <f t="shared" si="25"/>
        <v>2838</v>
      </c>
      <c r="D34" s="10">
        <f t="shared" si="1"/>
        <v>2837</v>
      </c>
      <c r="E34" s="10">
        <v>2</v>
      </c>
      <c r="F34" s="10">
        <v>6</v>
      </c>
      <c r="G34" s="10">
        <v>74</v>
      </c>
      <c r="H34" s="10">
        <v>24</v>
      </c>
      <c r="I34" s="10">
        <v>289</v>
      </c>
      <c r="J34" s="10">
        <v>21</v>
      </c>
      <c r="K34" s="10">
        <v>298</v>
      </c>
      <c r="L34" s="10">
        <v>24</v>
      </c>
      <c r="M34" s="10">
        <v>155</v>
      </c>
      <c r="N34" s="10">
        <v>4</v>
      </c>
      <c r="O34" s="10">
        <v>4</v>
      </c>
      <c r="P34" s="10">
        <v>80</v>
      </c>
      <c r="Q34" s="10">
        <v>15</v>
      </c>
      <c r="R34" s="10">
        <v>1275</v>
      </c>
      <c r="S34" s="10">
        <v>138</v>
      </c>
      <c r="T34" s="10">
        <v>371</v>
      </c>
      <c r="U34" s="10">
        <v>40</v>
      </c>
      <c r="V34" s="10">
        <v>0</v>
      </c>
      <c r="W34" s="10">
        <v>0</v>
      </c>
      <c r="X34" s="10">
        <v>13</v>
      </c>
      <c r="Y34" s="10">
        <v>4</v>
      </c>
      <c r="Z34" s="10">
        <v>0</v>
      </c>
      <c r="AA34" s="10">
        <v>1</v>
      </c>
    </row>
    <row r="35" spans="1:27" ht="14.25" customHeight="1">
      <c r="A35" s="11"/>
      <c r="B35" s="7" t="s">
        <v>25</v>
      </c>
      <c r="C35" s="10">
        <f t="shared" si="25"/>
        <v>2679</v>
      </c>
      <c r="D35" s="10">
        <f t="shared" si="1"/>
        <v>2669</v>
      </c>
      <c r="E35" s="10">
        <v>2</v>
      </c>
      <c r="F35" s="10">
        <v>2</v>
      </c>
      <c r="G35" s="10">
        <v>71</v>
      </c>
      <c r="H35" s="10">
        <v>19</v>
      </c>
      <c r="I35" s="10">
        <v>308</v>
      </c>
      <c r="J35" s="10">
        <v>23</v>
      </c>
      <c r="K35" s="10">
        <v>292</v>
      </c>
      <c r="L35" s="10">
        <v>20</v>
      </c>
      <c r="M35" s="10">
        <v>105</v>
      </c>
      <c r="N35" s="10">
        <v>2</v>
      </c>
      <c r="O35" s="10">
        <v>0</v>
      </c>
      <c r="P35" s="10">
        <v>100</v>
      </c>
      <c r="Q35" s="10">
        <v>26</v>
      </c>
      <c r="R35" s="10">
        <v>1177</v>
      </c>
      <c r="S35" s="10">
        <v>79</v>
      </c>
      <c r="T35" s="10">
        <v>355</v>
      </c>
      <c r="U35" s="10">
        <v>32</v>
      </c>
      <c r="V35" s="10">
        <v>0</v>
      </c>
      <c r="W35" s="10">
        <v>0</v>
      </c>
      <c r="X35" s="10">
        <v>37</v>
      </c>
      <c r="Y35" s="10">
        <v>19</v>
      </c>
      <c r="Z35" s="10">
        <v>0</v>
      </c>
      <c r="AA35" s="10">
        <v>10</v>
      </c>
    </row>
    <row r="36" spans="1:27" ht="14.25" customHeight="1">
      <c r="A36" s="11" t="s">
        <v>33</v>
      </c>
      <c r="B36" s="7" t="s">
        <v>23</v>
      </c>
      <c r="C36" s="8">
        <f t="shared" si="25"/>
        <v>5269</v>
      </c>
      <c r="D36" s="8">
        <f t="shared" si="1"/>
        <v>5252</v>
      </c>
      <c r="E36" s="8">
        <f>SUM(E37:E38)</f>
        <v>6</v>
      </c>
      <c r="F36" s="8">
        <f>SUM(F37:F38)</f>
        <v>7</v>
      </c>
      <c r="G36" s="8">
        <f>SUM(G37:G38)</f>
        <v>102</v>
      </c>
      <c r="H36" s="8">
        <f>SUM(H37:H38)</f>
        <v>19</v>
      </c>
      <c r="I36" s="8">
        <f>SUM(I37:I38)</f>
        <v>340</v>
      </c>
      <c r="J36" s="8">
        <f>SUM(J37:J38)</f>
        <v>40</v>
      </c>
      <c r="K36" s="8">
        <f>SUM(K37:K38)</f>
        <v>401</v>
      </c>
      <c r="L36" s="8">
        <f>SUM(L37:L38)</f>
        <v>22</v>
      </c>
      <c r="M36" s="8">
        <f>SUM(M37:M38)</f>
        <v>213</v>
      </c>
      <c r="N36" s="8">
        <f>SUM(N37:N38)</f>
        <v>14</v>
      </c>
      <c r="O36" s="8">
        <f>SUM(O37:O38)</f>
        <v>2</v>
      </c>
      <c r="P36" s="8">
        <f>SUM(P37:P38)</f>
        <v>237</v>
      </c>
      <c r="Q36" s="8">
        <f>SUM(Q37:Q38)</f>
        <v>42</v>
      </c>
      <c r="R36" s="8">
        <f>SUM(R37:R38)</f>
        <v>2365</v>
      </c>
      <c r="S36" s="8">
        <f>SUM(S37:S38)</f>
        <v>190</v>
      </c>
      <c r="T36" s="8">
        <f>SUM(T37:T38)</f>
        <v>1098</v>
      </c>
      <c r="U36" s="8">
        <f>SUM(U37:U38)</f>
        <v>59</v>
      </c>
      <c r="V36" s="8">
        <f>SUM(V37:V38)</f>
        <v>0</v>
      </c>
      <c r="W36" s="8">
        <f>SUM(W37:W38)</f>
        <v>0</v>
      </c>
      <c r="X36" s="8">
        <f>SUM(X37:X38)</f>
        <v>69</v>
      </c>
      <c r="Y36" s="8">
        <f>SUM(Y37:Y38)</f>
        <v>26</v>
      </c>
      <c r="Z36" s="8">
        <f>SUM(Z37:Z38)</f>
        <v>0</v>
      </c>
      <c r="AA36" s="8">
        <f>SUM(AA37:AA38)</f>
        <v>17</v>
      </c>
    </row>
    <row r="37" spans="1:27" ht="14.25" customHeight="1">
      <c r="A37" s="11"/>
      <c r="B37" s="7" t="s">
        <v>24</v>
      </c>
      <c r="C37" s="10">
        <f t="shared" si="25"/>
        <v>2767</v>
      </c>
      <c r="D37" s="10">
        <f t="shared" si="1"/>
        <v>2763</v>
      </c>
      <c r="E37" s="10">
        <v>4</v>
      </c>
      <c r="F37" s="10">
        <v>6</v>
      </c>
      <c r="G37" s="10">
        <v>72</v>
      </c>
      <c r="H37" s="10">
        <v>9</v>
      </c>
      <c r="I37" s="10">
        <v>186</v>
      </c>
      <c r="J37" s="10">
        <v>12</v>
      </c>
      <c r="K37" s="10">
        <v>242</v>
      </c>
      <c r="L37" s="10">
        <v>6</v>
      </c>
      <c r="M37" s="10">
        <v>130</v>
      </c>
      <c r="N37" s="10">
        <v>8</v>
      </c>
      <c r="O37" s="10">
        <v>2</v>
      </c>
      <c r="P37" s="10">
        <v>110</v>
      </c>
      <c r="Q37" s="10">
        <v>27</v>
      </c>
      <c r="R37" s="10">
        <v>1283</v>
      </c>
      <c r="S37" s="10">
        <v>119</v>
      </c>
      <c r="T37" s="10">
        <v>489</v>
      </c>
      <c r="U37" s="10">
        <v>34</v>
      </c>
      <c r="V37" s="10">
        <v>0</v>
      </c>
      <c r="W37" s="10">
        <v>0</v>
      </c>
      <c r="X37" s="10">
        <v>20</v>
      </c>
      <c r="Y37" s="10">
        <v>4</v>
      </c>
      <c r="Z37" s="10">
        <v>0</v>
      </c>
      <c r="AA37" s="10">
        <v>4</v>
      </c>
    </row>
    <row r="38" spans="1:27" ht="14.25" customHeight="1">
      <c r="A38" s="11"/>
      <c r="B38" s="7" t="s">
        <v>25</v>
      </c>
      <c r="C38" s="10">
        <f t="shared" si="25"/>
        <v>2502</v>
      </c>
      <c r="D38" s="10">
        <f t="shared" si="1"/>
        <v>2489</v>
      </c>
      <c r="E38" s="10">
        <v>2</v>
      </c>
      <c r="F38" s="10">
        <v>1</v>
      </c>
      <c r="G38" s="10">
        <v>30</v>
      </c>
      <c r="H38" s="10">
        <v>10</v>
      </c>
      <c r="I38" s="10">
        <v>154</v>
      </c>
      <c r="J38" s="10">
        <v>28</v>
      </c>
      <c r="K38" s="10">
        <v>159</v>
      </c>
      <c r="L38" s="10">
        <v>16</v>
      </c>
      <c r="M38" s="10">
        <v>83</v>
      </c>
      <c r="N38" s="10">
        <v>6</v>
      </c>
      <c r="O38" s="10">
        <v>0</v>
      </c>
      <c r="P38" s="10">
        <v>127</v>
      </c>
      <c r="Q38" s="10">
        <v>15</v>
      </c>
      <c r="R38" s="10">
        <v>1082</v>
      </c>
      <c r="S38" s="10">
        <v>71</v>
      </c>
      <c r="T38" s="10">
        <v>609</v>
      </c>
      <c r="U38" s="10">
        <v>25</v>
      </c>
      <c r="V38" s="10">
        <v>0</v>
      </c>
      <c r="W38" s="10">
        <v>0</v>
      </c>
      <c r="X38" s="10">
        <v>49</v>
      </c>
      <c r="Y38" s="10">
        <v>22</v>
      </c>
      <c r="Z38" s="10">
        <v>0</v>
      </c>
      <c r="AA38" s="10">
        <v>13</v>
      </c>
    </row>
    <row r="39" spans="1:27" ht="14.25" customHeight="1">
      <c r="A39" s="11" t="s">
        <v>34</v>
      </c>
      <c r="B39" s="7" t="s">
        <v>23</v>
      </c>
      <c r="C39" s="8">
        <f t="shared" si="25"/>
        <v>5319</v>
      </c>
      <c r="D39" s="8">
        <f t="shared" si="1"/>
        <v>5301</v>
      </c>
      <c r="E39" s="8">
        <f>SUM(E40:E41)</f>
        <v>5</v>
      </c>
      <c r="F39" s="8">
        <f>SUM(F40:F41)</f>
        <v>5</v>
      </c>
      <c r="G39" s="8">
        <f>SUM(G40:G41)</f>
        <v>67</v>
      </c>
      <c r="H39" s="8">
        <f>SUM(H40:H41)</f>
        <v>12</v>
      </c>
      <c r="I39" s="8">
        <f>SUM(I40:I41)</f>
        <v>238</v>
      </c>
      <c r="J39" s="8">
        <f>SUM(J40:J41)</f>
        <v>26</v>
      </c>
      <c r="K39" s="8">
        <f>SUM(K40:K41)</f>
        <v>215</v>
      </c>
      <c r="L39" s="8">
        <f>SUM(L40:L41)</f>
        <v>15</v>
      </c>
      <c r="M39" s="8">
        <f>SUM(M40:M41)</f>
        <v>205</v>
      </c>
      <c r="N39" s="8">
        <f>SUM(N40:N41)</f>
        <v>15</v>
      </c>
      <c r="O39" s="8">
        <f>SUM(O40:O41)</f>
        <v>0</v>
      </c>
      <c r="P39" s="8">
        <f>SUM(P40:P41)</f>
        <v>231</v>
      </c>
      <c r="Q39" s="8">
        <f>SUM(Q40:Q41)</f>
        <v>28</v>
      </c>
      <c r="R39" s="8">
        <f>SUM(R40:R41)</f>
        <v>1941</v>
      </c>
      <c r="S39" s="8">
        <f>SUM(S40:S41)</f>
        <v>137</v>
      </c>
      <c r="T39" s="8">
        <f>SUM(T40:T41)</f>
        <v>1692</v>
      </c>
      <c r="U39" s="8">
        <f>SUM(U40:U41)</f>
        <v>96</v>
      </c>
      <c r="V39" s="8">
        <f>SUM(V40:V41)</f>
        <v>0</v>
      </c>
      <c r="W39" s="8">
        <f>SUM(W40:W41)</f>
        <v>0</v>
      </c>
      <c r="X39" s="8">
        <f>SUM(X40:X41)</f>
        <v>342</v>
      </c>
      <c r="Y39" s="8">
        <f>SUM(Y40:Y41)</f>
        <v>30</v>
      </c>
      <c r="Z39" s="8">
        <f>SUM(Z40:Z41)</f>
        <v>1</v>
      </c>
      <c r="AA39" s="8">
        <f>SUM(AA40:AA41)</f>
        <v>18</v>
      </c>
    </row>
    <row r="40" spans="1:27" ht="14.25" customHeight="1">
      <c r="A40" s="11"/>
      <c r="B40" s="7" t="s">
        <v>24</v>
      </c>
      <c r="C40" s="10">
        <f t="shared" si="25"/>
        <v>2670</v>
      </c>
      <c r="D40" s="10">
        <f t="shared" si="1"/>
        <v>2666</v>
      </c>
      <c r="E40" s="10">
        <v>4</v>
      </c>
      <c r="F40" s="10">
        <v>3</v>
      </c>
      <c r="G40" s="10">
        <v>47</v>
      </c>
      <c r="H40" s="10">
        <v>7</v>
      </c>
      <c r="I40" s="10">
        <v>147</v>
      </c>
      <c r="J40" s="10">
        <v>4</v>
      </c>
      <c r="K40" s="10">
        <v>136</v>
      </c>
      <c r="L40" s="10">
        <v>11</v>
      </c>
      <c r="M40" s="10">
        <v>148</v>
      </c>
      <c r="N40" s="10">
        <v>10</v>
      </c>
      <c r="O40" s="10">
        <v>0</v>
      </c>
      <c r="P40" s="10">
        <v>120</v>
      </c>
      <c r="Q40" s="10">
        <v>17</v>
      </c>
      <c r="R40" s="10">
        <v>1066</v>
      </c>
      <c r="S40" s="10">
        <v>82</v>
      </c>
      <c r="T40" s="10">
        <v>771</v>
      </c>
      <c r="U40" s="10">
        <v>41</v>
      </c>
      <c r="V40" s="10">
        <v>0</v>
      </c>
      <c r="W40" s="10">
        <v>0</v>
      </c>
      <c r="X40" s="10">
        <v>46</v>
      </c>
      <c r="Y40" s="10">
        <v>6</v>
      </c>
      <c r="Z40" s="10">
        <v>0</v>
      </c>
      <c r="AA40" s="10">
        <v>4</v>
      </c>
    </row>
    <row r="41" spans="1:27" ht="14.25" customHeight="1">
      <c r="A41" s="11"/>
      <c r="B41" s="7" t="s">
        <v>25</v>
      </c>
      <c r="C41" s="10">
        <f t="shared" si="25"/>
        <v>2649</v>
      </c>
      <c r="D41" s="10">
        <f t="shared" si="1"/>
        <v>2635</v>
      </c>
      <c r="E41" s="10">
        <v>1</v>
      </c>
      <c r="F41" s="10">
        <v>2</v>
      </c>
      <c r="G41" s="10">
        <v>20</v>
      </c>
      <c r="H41" s="10">
        <v>5</v>
      </c>
      <c r="I41" s="10">
        <v>91</v>
      </c>
      <c r="J41" s="10">
        <v>22</v>
      </c>
      <c r="K41" s="10">
        <v>79</v>
      </c>
      <c r="L41" s="10">
        <v>4</v>
      </c>
      <c r="M41" s="10">
        <v>57</v>
      </c>
      <c r="N41" s="10">
        <v>5</v>
      </c>
      <c r="O41" s="10">
        <v>0</v>
      </c>
      <c r="P41" s="10">
        <v>111</v>
      </c>
      <c r="Q41" s="10">
        <v>11</v>
      </c>
      <c r="R41" s="10">
        <v>875</v>
      </c>
      <c r="S41" s="10">
        <v>55</v>
      </c>
      <c r="T41" s="10">
        <v>921</v>
      </c>
      <c r="U41" s="10">
        <v>55</v>
      </c>
      <c r="V41" s="10">
        <v>0</v>
      </c>
      <c r="W41" s="10">
        <v>0</v>
      </c>
      <c r="X41" s="10">
        <v>296</v>
      </c>
      <c r="Y41" s="10">
        <v>24</v>
      </c>
      <c r="Z41" s="10">
        <v>1</v>
      </c>
      <c r="AA41" s="10">
        <v>14</v>
      </c>
    </row>
    <row r="42" spans="1:27" ht="14.25" customHeight="1">
      <c r="A42" s="11" t="s">
        <v>35</v>
      </c>
      <c r="B42" s="7" t="s">
        <v>23</v>
      </c>
      <c r="C42" s="8">
        <f t="shared" si="25"/>
        <v>4992</v>
      </c>
      <c r="D42" s="8">
        <f t="shared" si="1"/>
        <v>4920</v>
      </c>
      <c r="E42" s="8">
        <f>SUM(E43:E44)</f>
        <v>5</v>
      </c>
      <c r="F42" s="8">
        <f>SUM(F43:F44)</f>
        <v>2</v>
      </c>
      <c r="G42" s="8">
        <f>SUM(G43:G44)</f>
        <v>31</v>
      </c>
      <c r="H42" s="8">
        <f>SUM(H43:H44)</f>
        <v>3</v>
      </c>
      <c r="I42" s="8">
        <f>SUM(I43:I44)</f>
        <v>151</v>
      </c>
      <c r="J42" s="8">
        <f>SUM(J43:J44)</f>
        <v>27</v>
      </c>
      <c r="K42" s="8">
        <f>SUM(K43:K44)</f>
        <v>119</v>
      </c>
      <c r="L42" s="8">
        <f>SUM(L43:L44)</f>
        <v>13</v>
      </c>
      <c r="M42" s="8">
        <f>SUM(M43:M44)</f>
        <v>159</v>
      </c>
      <c r="N42" s="8">
        <f>SUM(N43:N44)</f>
        <v>9</v>
      </c>
      <c r="O42" s="8">
        <f>SUM(O43:O44)</f>
        <v>0</v>
      </c>
      <c r="P42" s="8">
        <f>SUM(P43:P44)</f>
        <v>205</v>
      </c>
      <c r="Q42" s="8">
        <f>SUM(Q43:Q44)</f>
        <v>39</v>
      </c>
      <c r="R42" s="8">
        <f>SUM(R43:R44)</f>
        <v>1224</v>
      </c>
      <c r="S42" s="8">
        <f>SUM(S43:S44)</f>
        <v>98</v>
      </c>
      <c r="T42" s="8">
        <f>SUM(T43:T44)</f>
        <v>1605</v>
      </c>
      <c r="U42" s="8">
        <f>SUM(U43:U44)</f>
        <v>115</v>
      </c>
      <c r="V42" s="8">
        <f>SUM(V43:V44)</f>
        <v>2</v>
      </c>
      <c r="W42" s="8">
        <f>SUM(W43:W44)</f>
        <v>0</v>
      </c>
      <c r="X42" s="8">
        <f>SUM(X43:X44)</f>
        <v>1015</v>
      </c>
      <c r="Y42" s="8">
        <f>SUM(Y43:Y44)</f>
        <v>84</v>
      </c>
      <c r="Z42" s="8">
        <f>SUM(Z43:Z44)</f>
        <v>14</v>
      </c>
      <c r="AA42" s="8">
        <f>SUM(AA43:AA44)</f>
        <v>72</v>
      </c>
    </row>
    <row r="43" spans="1:27" ht="14.25" customHeight="1">
      <c r="A43" s="11"/>
      <c r="B43" s="7" t="s">
        <v>24</v>
      </c>
      <c r="C43" s="10">
        <f t="shared" si="25"/>
        <v>2462</v>
      </c>
      <c r="D43" s="10">
        <f t="shared" si="1"/>
        <v>2455</v>
      </c>
      <c r="E43" s="10">
        <v>4</v>
      </c>
      <c r="F43" s="10">
        <v>1</v>
      </c>
      <c r="G43" s="10">
        <v>28</v>
      </c>
      <c r="H43" s="10">
        <v>3</v>
      </c>
      <c r="I43" s="10">
        <v>98</v>
      </c>
      <c r="J43" s="10">
        <v>15</v>
      </c>
      <c r="K43" s="10">
        <v>88</v>
      </c>
      <c r="L43" s="10">
        <v>9</v>
      </c>
      <c r="M43" s="10">
        <v>119</v>
      </c>
      <c r="N43" s="10">
        <v>8</v>
      </c>
      <c r="O43" s="10">
        <v>0</v>
      </c>
      <c r="P43" s="10">
        <v>115</v>
      </c>
      <c r="Q43" s="10">
        <v>26</v>
      </c>
      <c r="R43" s="10">
        <v>783</v>
      </c>
      <c r="S43" s="10">
        <v>65</v>
      </c>
      <c r="T43" s="10">
        <v>775</v>
      </c>
      <c r="U43" s="10">
        <v>48</v>
      </c>
      <c r="V43" s="10">
        <v>0</v>
      </c>
      <c r="W43" s="10">
        <v>0</v>
      </c>
      <c r="X43" s="10">
        <v>251</v>
      </c>
      <c r="Y43" s="10">
        <v>16</v>
      </c>
      <c r="Z43" s="10">
        <v>3</v>
      </c>
      <c r="AA43" s="10">
        <v>7</v>
      </c>
    </row>
    <row r="44" spans="1:27" ht="14.25" customHeight="1">
      <c r="A44" s="11"/>
      <c r="B44" s="7" t="s">
        <v>25</v>
      </c>
      <c r="C44" s="10">
        <f t="shared" si="25"/>
        <v>2530</v>
      </c>
      <c r="D44" s="10">
        <f t="shared" si="1"/>
        <v>2465</v>
      </c>
      <c r="E44" s="10">
        <v>1</v>
      </c>
      <c r="F44" s="10">
        <v>1</v>
      </c>
      <c r="G44" s="10">
        <v>3</v>
      </c>
      <c r="H44" s="10">
        <v>0</v>
      </c>
      <c r="I44" s="10">
        <v>53</v>
      </c>
      <c r="J44" s="10">
        <v>12</v>
      </c>
      <c r="K44" s="10">
        <v>31</v>
      </c>
      <c r="L44" s="10">
        <v>4</v>
      </c>
      <c r="M44" s="10">
        <v>40</v>
      </c>
      <c r="N44" s="10">
        <v>1</v>
      </c>
      <c r="O44" s="10">
        <v>0</v>
      </c>
      <c r="P44" s="10">
        <v>90</v>
      </c>
      <c r="Q44" s="10">
        <v>13</v>
      </c>
      <c r="R44" s="10">
        <v>441</v>
      </c>
      <c r="S44" s="10">
        <v>33</v>
      </c>
      <c r="T44" s="10">
        <v>830</v>
      </c>
      <c r="U44" s="10">
        <v>67</v>
      </c>
      <c r="V44" s="10">
        <v>2</v>
      </c>
      <c r="W44" s="10">
        <v>0</v>
      </c>
      <c r="X44" s="10">
        <v>764</v>
      </c>
      <c r="Y44" s="10">
        <v>68</v>
      </c>
      <c r="Z44" s="10">
        <v>11</v>
      </c>
      <c r="AA44" s="10">
        <v>65</v>
      </c>
    </row>
    <row r="45" spans="1:27" ht="14.25" customHeight="1">
      <c r="A45" s="11" t="s">
        <v>36</v>
      </c>
      <c r="B45" s="7" t="s">
        <v>23</v>
      </c>
      <c r="C45" s="8">
        <f t="shared" si="25"/>
        <v>10893</v>
      </c>
      <c r="D45" s="8">
        <f t="shared" si="1"/>
        <v>9227</v>
      </c>
      <c r="E45" s="8">
        <f>SUM(E46:E47)</f>
        <v>3</v>
      </c>
      <c r="F45" s="8">
        <f>SUM(F46:F47)</f>
        <v>2</v>
      </c>
      <c r="G45" s="8">
        <f>SUM(G46:G47)</f>
        <v>22</v>
      </c>
      <c r="H45" s="8">
        <f>SUM(H46:H47)</f>
        <v>2</v>
      </c>
      <c r="I45" s="8">
        <f>SUM(I46:I47)</f>
        <v>200</v>
      </c>
      <c r="J45" s="8">
        <f>SUM(J46:J47)</f>
        <v>27</v>
      </c>
      <c r="K45" s="8">
        <f>SUM(K46:K47)</f>
        <v>185</v>
      </c>
      <c r="L45" s="8">
        <f>SUM(L46:L47)</f>
        <v>19</v>
      </c>
      <c r="M45" s="8">
        <f>SUM(M46:M47)</f>
        <v>196</v>
      </c>
      <c r="N45" s="8">
        <f>SUM(N46:N47)</f>
        <v>4</v>
      </c>
      <c r="O45" s="8">
        <f>SUM(O46:O47)</f>
        <v>0</v>
      </c>
      <c r="P45" s="8">
        <f>SUM(P46:P47)</f>
        <v>364</v>
      </c>
      <c r="Q45" s="8">
        <f>SUM(Q46:Q47)</f>
        <v>49</v>
      </c>
      <c r="R45" s="8">
        <f>SUM(R46:R47)</f>
        <v>972</v>
      </c>
      <c r="S45" s="8">
        <f>SUM(S46:S47)</f>
        <v>88</v>
      </c>
      <c r="T45" s="8">
        <f>SUM(T46:T47)</f>
        <v>1304</v>
      </c>
      <c r="U45" s="8">
        <f>SUM(U46:U47)</f>
        <v>225</v>
      </c>
      <c r="V45" s="8">
        <f>SUM(V46:V47)</f>
        <v>24</v>
      </c>
      <c r="W45" s="8">
        <f>SUM(W46:W47)</f>
        <v>14</v>
      </c>
      <c r="X45" s="8">
        <f>SUM(X46:X47)</f>
        <v>4540</v>
      </c>
      <c r="Y45" s="8">
        <f>SUM(Y46:Y47)</f>
        <v>878</v>
      </c>
      <c r="Z45" s="8">
        <f>SUM(Z46:Z47)</f>
        <v>109</v>
      </c>
      <c r="AA45" s="8">
        <f>SUM(AA46:AA47)</f>
        <v>1666</v>
      </c>
    </row>
    <row r="46" spans="1:27" ht="14.25" customHeight="1">
      <c r="A46" s="11"/>
      <c r="B46" s="7" t="s">
        <v>24</v>
      </c>
      <c r="C46" s="10">
        <f t="shared" si="25"/>
        <v>4947</v>
      </c>
      <c r="D46" s="10">
        <f t="shared" si="1"/>
        <v>4820</v>
      </c>
      <c r="E46" s="10">
        <v>2</v>
      </c>
      <c r="F46" s="10">
        <v>2</v>
      </c>
      <c r="G46" s="10">
        <v>18</v>
      </c>
      <c r="H46" s="10">
        <v>1</v>
      </c>
      <c r="I46" s="10">
        <v>163</v>
      </c>
      <c r="J46" s="10">
        <v>17</v>
      </c>
      <c r="K46" s="10">
        <v>159</v>
      </c>
      <c r="L46" s="10">
        <v>14</v>
      </c>
      <c r="M46" s="10">
        <v>172</v>
      </c>
      <c r="N46" s="10">
        <v>2</v>
      </c>
      <c r="O46" s="10">
        <v>0</v>
      </c>
      <c r="P46" s="10">
        <v>258</v>
      </c>
      <c r="Q46" s="10">
        <v>37</v>
      </c>
      <c r="R46" s="10">
        <v>693</v>
      </c>
      <c r="S46" s="10">
        <v>60</v>
      </c>
      <c r="T46" s="10">
        <v>700</v>
      </c>
      <c r="U46" s="10">
        <v>132</v>
      </c>
      <c r="V46" s="10">
        <v>15</v>
      </c>
      <c r="W46" s="10">
        <v>10</v>
      </c>
      <c r="X46" s="10">
        <v>2042</v>
      </c>
      <c r="Y46" s="10">
        <v>295</v>
      </c>
      <c r="Z46" s="10">
        <v>28</v>
      </c>
      <c r="AA46" s="10">
        <v>127</v>
      </c>
    </row>
    <row r="47" spans="1:27" ht="14.25" customHeight="1">
      <c r="A47" s="11"/>
      <c r="B47" s="7" t="s">
        <v>25</v>
      </c>
      <c r="C47" s="10">
        <f t="shared" si="25"/>
        <v>5946</v>
      </c>
      <c r="D47" s="10">
        <f t="shared" si="1"/>
        <v>4407</v>
      </c>
      <c r="E47" s="10">
        <v>1</v>
      </c>
      <c r="F47" s="10">
        <v>0</v>
      </c>
      <c r="G47" s="10">
        <v>4</v>
      </c>
      <c r="H47" s="10">
        <v>1</v>
      </c>
      <c r="I47" s="10">
        <v>37</v>
      </c>
      <c r="J47" s="10">
        <v>10</v>
      </c>
      <c r="K47" s="10">
        <v>26</v>
      </c>
      <c r="L47" s="10">
        <v>5</v>
      </c>
      <c r="M47" s="10">
        <v>24</v>
      </c>
      <c r="N47" s="10">
        <v>2</v>
      </c>
      <c r="O47" s="10">
        <v>0</v>
      </c>
      <c r="P47" s="10">
        <v>106</v>
      </c>
      <c r="Q47" s="10">
        <v>12</v>
      </c>
      <c r="R47" s="10">
        <v>279</v>
      </c>
      <c r="S47" s="10">
        <v>28</v>
      </c>
      <c r="T47" s="10">
        <v>604</v>
      </c>
      <c r="U47" s="10">
        <v>93</v>
      </c>
      <c r="V47" s="10">
        <v>9</v>
      </c>
      <c r="W47" s="10">
        <v>4</v>
      </c>
      <c r="X47" s="10">
        <v>2498</v>
      </c>
      <c r="Y47" s="10">
        <v>583</v>
      </c>
      <c r="Z47" s="10">
        <v>81</v>
      </c>
      <c r="AA47" s="10">
        <v>1539</v>
      </c>
    </row>
    <row r="48" spans="1:27" ht="16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71" ht="21.75" customHeight="1"/>
  </sheetData>
  <sheetProtection selectLockedCells="1" selectUnlockedCells="1"/>
  <mergeCells count="50">
    <mergeCell ref="A1:AA1"/>
    <mergeCell ref="A2:A11"/>
    <mergeCell ref="B2:B11"/>
    <mergeCell ref="C2:C11"/>
    <mergeCell ref="D2:Z2"/>
    <mergeCell ref="AA2:AA11"/>
    <mergeCell ref="D3:D11"/>
    <mergeCell ref="E3:F6"/>
    <mergeCell ref="G3:H6"/>
    <mergeCell ref="I3:J6"/>
    <mergeCell ref="K3:O6"/>
    <mergeCell ref="P3:Q6"/>
    <mergeCell ref="R3:S6"/>
    <mergeCell ref="T3:U6"/>
    <mergeCell ref="V3:W6"/>
    <mergeCell ref="X3:Y6"/>
    <mergeCell ref="Z3:Z11"/>
    <mergeCell ref="E7:E11"/>
    <mergeCell ref="F7:F11"/>
    <mergeCell ref="G7:G11"/>
    <mergeCell ref="H7:H11"/>
    <mergeCell ref="I7:I11"/>
    <mergeCell ref="J7:J11"/>
    <mergeCell ref="K7:L9"/>
    <mergeCell ref="M7:O9"/>
    <mergeCell ref="P7:P11"/>
    <mergeCell ref="Q7:Q11"/>
    <mergeCell ref="R7:R11"/>
    <mergeCell ref="S7:S11"/>
    <mergeCell ref="T7:T11"/>
    <mergeCell ref="U7:U11"/>
    <mergeCell ref="V7:V11"/>
    <mergeCell ref="W7:W11"/>
    <mergeCell ref="X7:X11"/>
    <mergeCell ref="Y7:Y11"/>
    <mergeCell ref="K10:K11"/>
    <mergeCell ref="L10:L11"/>
    <mergeCell ref="M10:N10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</mergeCells>
  <printOptions/>
  <pageMargins left="0.6701388888888888" right="0.42986111111111114" top="1" bottom="0.4701388888888889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Q20" sqref="Q20"/>
    </sheetView>
  </sheetViews>
  <sheetFormatPr defaultColWidth="8.00390625" defaultRowHeight="16.5"/>
  <cols>
    <col min="1" max="23" width="5.625" style="0" customWidth="1"/>
    <col min="24" max="16384" width="8.875" style="0" customWidth="1"/>
  </cols>
  <sheetData>
    <row r="1" spans="1:23" ht="81" customHeight="1">
      <c r="A1" s="14" t="s">
        <v>37</v>
      </c>
      <c r="B1" s="14" t="s">
        <v>38</v>
      </c>
      <c r="C1" s="14" t="s">
        <v>39</v>
      </c>
      <c r="D1" s="14" t="s">
        <v>40</v>
      </c>
      <c r="E1" s="14" t="s">
        <v>41</v>
      </c>
      <c r="F1" s="14" t="s">
        <v>42</v>
      </c>
      <c r="G1" s="15" t="s">
        <v>43</v>
      </c>
      <c r="H1" s="15" t="s">
        <v>44</v>
      </c>
      <c r="I1" s="15" t="s">
        <v>45</v>
      </c>
      <c r="J1" s="15" t="s">
        <v>46</v>
      </c>
      <c r="K1" s="15" t="s">
        <v>47</v>
      </c>
      <c r="L1" s="14" t="s">
        <v>48</v>
      </c>
      <c r="M1" s="14" t="s">
        <v>49</v>
      </c>
      <c r="N1" s="14" t="s">
        <v>50</v>
      </c>
      <c r="O1" s="14" t="s">
        <v>51</v>
      </c>
      <c r="P1" s="14" t="s">
        <v>52</v>
      </c>
      <c r="Q1" s="14" t="s">
        <v>53</v>
      </c>
      <c r="R1" s="14" t="s">
        <v>54</v>
      </c>
      <c r="S1" s="14" t="s">
        <v>55</v>
      </c>
      <c r="T1" s="14" t="s">
        <v>56</v>
      </c>
      <c r="U1" s="14" t="s">
        <v>57</v>
      </c>
      <c r="V1" s="14" t="s">
        <v>16</v>
      </c>
      <c r="W1" s="14" t="s">
        <v>5</v>
      </c>
    </row>
    <row r="2" spans="1:23" ht="31.5" customHeight="1">
      <c r="A2" s="16">
        <f>Sheet1!E12</f>
        <v>52</v>
      </c>
      <c r="B2" s="16">
        <f>Sheet1!F12</f>
        <v>74</v>
      </c>
      <c r="C2" s="16">
        <f>Sheet1!G12</f>
        <v>1604</v>
      </c>
      <c r="D2" s="16">
        <f>Sheet1!H12</f>
        <v>636</v>
      </c>
      <c r="E2" s="16">
        <f>Sheet1!I12</f>
        <v>9966</v>
      </c>
      <c r="F2" s="16">
        <f>Sheet1!J12</f>
        <v>3800</v>
      </c>
      <c r="G2" s="16">
        <f>Sheet1!K12</f>
        <v>3115</v>
      </c>
      <c r="H2" s="16">
        <f>Sheet1!L12</f>
        <v>610</v>
      </c>
      <c r="I2" s="16">
        <f>Sheet1!M12</f>
        <v>1657</v>
      </c>
      <c r="J2" s="16">
        <f>Sheet1!N12</f>
        <v>92</v>
      </c>
      <c r="K2" s="16">
        <f>Sheet1!O12</f>
        <v>410</v>
      </c>
      <c r="L2" s="16">
        <f>Sheet1!P12</f>
        <v>1690</v>
      </c>
      <c r="M2" s="16">
        <f>Sheet1!Q12</f>
        <v>1127</v>
      </c>
      <c r="N2" s="16">
        <f>Sheet1!R12</f>
        <v>15524</v>
      </c>
      <c r="O2" s="16">
        <f>Sheet1!S12</f>
        <v>3165</v>
      </c>
      <c r="P2" s="16">
        <f>Sheet1!T12</f>
        <v>7533</v>
      </c>
      <c r="Q2" s="16">
        <f>Sheet1!U12</f>
        <v>965</v>
      </c>
      <c r="R2" s="16">
        <f>Sheet1!V12</f>
        <v>26</v>
      </c>
      <c r="S2" s="16">
        <f>Sheet1!W12</f>
        <v>14</v>
      </c>
      <c r="T2" s="16">
        <f>Sheet1!X12</f>
        <v>6130</v>
      </c>
      <c r="U2" s="16">
        <f>Sheet1!Y12</f>
        <v>1146</v>
      </c>
      <c r="V2" s="16">
        <f>Sheet1!Z12</f>
        <v>126</v>
      </c>
      <c r="W2" s="16">
        <f>Sheet1!AA12</f>
        <v>1800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6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2016-01-08T06:04:38Z</cp:lastPrinted>
  <dcterms:created xsi:type="dcterms:W3CDTF">2010-03-10T03:55:24Z</dcterms:created>
  <dcterms:modified xsi:type="dcterms:W3CDTF">2022-01-20T03:56:00Z</dcterms:modified>
  <cp:category/>
  <cp:version/>
  <cp:contentType/>
  <cp:contentStatus/>
  <cp:revision>2</cp:revision>
</cp:coreProperties>
</file>