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40" windowHeight="9120"/>
  </bookViews>
  <sheets>
    <sheet name="104年15歲以上現住人口按年齡及教育程度" sheetId="1" r:id="rId1"/>
  </sheets>
  <calcPr calcId="125725"/>
</workbook>
</file>

<file path=xl/calcChain.xml><?xml version="1.0" encoding="utf-8"?>
<calcChain xmlns="http://schemas.openxmlformats.org/spreadsheetml/2006/main">
  <c r="I7" i="1"/>
  <c r="C17"/>
  <c r="S10"/>
  <c r="C5"/>
  <c r="C6"/>
  <c r="C4"/>
  <c r="X10"/>
  <c r="W10"/>
  <c r="R4"/>
  <c r="R7"/>
  <c r="U25"/>
  <c r="Z25"/>
  <c r="Y25"/>
  <c r="X25"/>
  <c r="W25"/>
  <c r="H37"/>
  <c r="D37"/>
  <c r="T13"/>
  <c r="S13"/>
  <c r="O13"/>
  <c r="S4"/>
  <c r="P4"/>
  <c r="O4"/>
  <c r="E10"/>
  <c r="N4"/>
  <c r="N7"/>
  <c r="Y19"/>
  <c r="Z19"/>
  <c r="Z22"/>
  <c r="E37"/>
  <c r="F37"/>
  <c r="G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D25"/>
  <c r="E25"/>
  <c r="F25"/>
  <c r="G25"/>
  <c r="H25"/>
  <c r="I25"/>
  <c r="J25"/>
  <c r="K25"/>
  <c r="L25"/>
  <c r="M25"/>
  <c r="N25"/>
  <c r="O25"/>
  <c r="P25"/>
  <c r="Q25"/>
  <c r="R25"/>
  <c r="S25"/>
  <c r="T25"/>
  <c r="V25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D13"/>
  <c r="E13"/>
  <c r="F13"/>
  <c r="G13"/>
  <c r="H13"/>
  <c r="I13"/>
  <c r="J13"/>
  <c r="K13"/>
  <c r="L13"/>
  <c r="M13"/>
  <c r="N13"/>
  <c r="P13"/>
  <c r="Q13"/>
  <c r="R13"/>
  <c r="U13"/>
  <c r="V13"/>
  <c r="W13"/>
  <c r="X13"/>
  <c r="Y13"/>
  <c r="Z13"/>
  <c r="D10"/>
  <c r="F10"/>
  <c r="G10"/>
  <c r="H10"/>
  <c r="I10"/>
  <c r="J10"/>
  <c r="K10"/>
  <c r="L10"/>
  <c r="M10"/>
  <c r="N10"/>
  <c r="O10"/>
  <c r="P10"/>
  <c r="Q10"/>
  <c r="R10"/>
  <c r="T10"/>
  <c r="U10"/>
  <c r="V10"/>
  <c r="Y10"/>
  <c r="Z10"/>
  <c r="S7"/>
  <c r="T7"/>
  <c r="U7"/>
  <c r="V7"/>
  <c r="W7"/>
  <c r="X7"/>
  <c r="Y7"/>
  <c r="Z7"/>
  <c r="J7"/>
  <c r="K7"/>
  <c r="L7"/>
  <c r="M7"/>
  <c r="O7"/>
  <c r="P7"/>
  <c r="Q7"/>
  <c r="D7"/>
  <c r="E7"/>
  <c r="F7"/>
  <c r="G7"/>
  <c r="H7"/>
  <c r="Q4"/>
  <c r="T4"/>
  <c r="U4"/>
  <c r="V4"/>
  <c r="W4"/>
  <c r="X4"/>
  <c r="Y4"/>
  <c r="Z4"/>
  <c r="D4"/>
  <c r="E4"/>
  <c r="F4"/>
  <c r="G4"/>
  <c r="H4"/>
  <c r="I4"/>
  <c r="J4"/>
  <c r="K4"/>
  <c r="L4"/>
  <c r="M4"/>
  <c r="C8"/>
  <c r="C11"/>
  <c r="C14"/>
  <c r="C20"/>
  <c r="C23"/>
  <c r="C26"/>
  <c r="C29"/>
  <c r="C32"/>
  <c r="C35"/>
  <c r="C38"/>
  <c r="C27"/>
  <c r="C25" s="1"/>
  <c r="C30"/>
  <c r="C33"/>
  <c r="C36"/>
  <c r="C34" s="1"/>
  <c r="C39"/>
  <c r="C18"/>
  <c r="C16" s="1"/>
  <c r="C21"/>
  <c r="C24"/>
  <c r="C22" s="1"/>
  <c r="C15"/>
  <c r="C12"/>
  <c r="C9"/>
  <c r="C31"/>
  <c r="C28"/>
  <c r="C37" l="1"/>
  <c r="C19"/>
  <c r="C13"/>
  <c r="C10"/>
  <c r="C7"/>
</calcChain>
</file>

<file path=xl/sharedStrings.xml><?xml version="1.0" encoding="utf-8"?>
<sst xmlns="http://schemas.openxmlformats.org/spreadsheetml/2006/main" count="86" uniqueCount="34">
  <si>
    <t>年齡別</t>
    <phoneticPr fontId="2" type="noConversion"/>
  </si>
  <si>
    <t>性別</t>
    <phoneticPr fontId="2" type="noConversion"/>
  </si>
  <si>
    <t>總計</t>
    <phoneticPr fontId="2" type="noConversion"/>
  </si>
  <si>
    <t>五專前三年</t>
    <phoneticPr fontId="2" type="noConversion"/>
  </si>
  <si>
    <t>博士</t>
    <phoneticPr fontId="2" type="noConversion"/>
  </si>
  <si>
    <t>畢業</t>
    <phoneticPr fontId="2" type="noConversion"/>
  </si>
  <si>
    <t>碩士</t>
    <phoneticPr fontId="2" type="noConversion"/>
  </si>
  <si>
    <t>大學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</si>
  <si>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</si>
  <si>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</si>
  <si>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</si>
  <si>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</si>
  <si>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</si>
  <si>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</si>
  <si>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</si>
  <si>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計</t>
    <phoneticPr fontId="2" type="noConversion"/>
  </si>
  <si>
    <t>男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</si>
  <si>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</si>
  <si>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</si>
  <si>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</si>
  <si>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</si>
  <si>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</si>
  <si>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</si>
  <si>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</si>
  <si>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肄業</t>
    <phoneticPr fontId="2" type="noConversion"/>
  </si>
  <si>
    <t>二、三年制</t>
    <phoneticPr fontId="2" type="noConversion"/>
  </si>
  <si>
    <t>五年制後兩年</t>
    <phoneticPr fontId="2" type="noConversion"/>
  </si>
  <si>
    <t>50~54歲</t>
    <phoneticPr fontId="2" type="noConversion"/>
  </si>
  <si>
    <t>55~59歲</t>
    <phoneticPr fontId="2" type="noConversion"/>
  </si>
  <si>
    <t>65歲以</t>
    <phoneticPr fontId="2" type="noConversion"/>
  </si>
  <si>
    <t>60~64歲</t>
    <phoneticPr fontId="2" type="noConversion"/>
  </si>
  <si>
    <t xml:space="preserve"> 總合計</t>
    <phoneticPr fontId="2" type="noConversion"/>
  </si>
  <si>
    <t>女</t>
    <phoneticPr fontId="2" type="noConversion"/>
  </si>
  <si>
    <t>高雄市岡山區104年15歲以上人口數按性別年齡及教育程度分類統計表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</si>
</sst>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0"/>
      <color indexed="4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20" xfId="0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36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3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35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4" xfId="0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6" fillId="0" borderId="2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44" xfId="0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31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6" fillId="2" borderId="34" xfId="0" applyFont="1" applyFill="1" applyBorder="1">
      <alignment vertical="center"/>
    </xf>
    <xf numFmtId="0" fontId="6" fillId="2" borderId="35" xfId="0" applyFont="1" applyFill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26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>
      <selection activeCell="AA2" sqref="AA2"/>
    </sheetView>
  </sheetViews>
  <sheetFormatPr defaultRowHeight="16.5"/>
  <cols>
    <col min="2" max="2" width="3.75" customWidth="1"/>
    <col min="3" max="3" width="7.5" customWidth="1"/>
    <col min="4" max="4" width="6" customWidth="1"/>
    <col min="5" max="5" width="6.75" customWidth="1"/>
    <col min="6" max="6" width="6.625" customWidth="1"/>
    <col min="7" max="8" width="6.375" customWidth="1"/>
    <col min="9" max="9" width="7.25" customWidth="1"/>
    <col min="10" max="10" width="6" customWidth="1"/>
    <col min="11" max="13" width="6.25" customWidth="1"/>
    <col min="14" max="14" width="8.5" customWidth="1"/>
    <col min="15" max="15" width="6" customWidth="1"/>
    <col min="16" max="16" width="6.125" customWidth="1"/>
    <col min="17" max="18" width="6.5" customWidth="1"/>
    <col min="19" max="19" width="5.5" customWidth="1"/>
    <col min="20" max="20" width="5.875" customWidth="1"/>
    <col min="21" max="21" width="6.375" customWidth="1"/>
    <col min="22" max="22" width="6.25" customWidth="1"/>
    <col min="23" max="23" width="5.625" customWidth="1"/>
    <col min="24" max="24" width="6.125" customWidth="1"/>
    <col min="25" max="25" width="6" customWidth="1"/>
    <col min="26" max="26" width="6.375" customWidth="1"/>
  </cols>
  <sheetData>
    <row r="1" spans="1:27" ht="17.25" thickBo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7" s="1" customFormat="1" ht="16.5" customHeight="1">
      <c r="A2" s="68" t="s">
        <v>0</v>
      </c>
      <c r="B2" s="70" t="s">
        <v>1</v>
      </c>
      <c r="C2" s="78" t="s">
        <v>2</v>
      </c>
      <c r="D2" s="78" t="s">
        <v>4</v>
      </c>
      <c r="E2" s="79"/>
      <c r="F2" s="78" t="s">
        <v>6</v>
      </c>
      <c r="G2" s="79"/>
      <c r="H2" s="78" t="s">
        <v>7</v>
      </c>
      <c r="I2" s="79"/>
      <c r="J2" s="78" t="s">
        <v>25</v>
      </c>
      <c r="K2" s="79"/>
      <c r="L2" s="80" t="s">
        <v>26</v>
      </c>
      <c r="M2" s="81"/>
      <c r="N2" s="11" t="s">
        <v>3</v>
      </c>
      <c r="O2" s="78" t="s">
        <v>8</v>
      </c>
      <c r="P2" s="79"/>
      <c r="Q2" s="78" t="s">
        <v>9</v>
      </c>
      <c r="R2" s="79"/>
      <c r="S2" s="78" t="s">
        <v>10</v>
      </c>
      <c r="T2" s="79"/>
      <c r="U2" s="78" t="s">
        <v>11</v>
      </c>
      <c r="V2" s="79"/>
      <c r="W2" s="78" t="s">
        <v>12</v>
      </c>
      <c r="X2" s="79"/>
      <c r="Y2" s="70" t="s">
        <v>13</v>
      </c>
      <c r="Z2" s="83" t="s">
        <v>14</v>
      </c>
      <c r="AA2" s="3"/>
    </row>
    <row r="3" spans="1:27" ht="17.25" thickBot="1">
      <c r="A3" s="69"/>
      <c r="B3" s="71"/>
      <c r="C3" s="82"/>
      <c r="D3" s="8" t="s">
        <v>5</v>
      </c>
      <c r="E3" s="9" t="s">
        <v>24</v>
      </c>
      <c r="F3" s="8" t="s">
        <v>5</v>
      </c>
      <c r="G3" s="9" t="s">
        <v>24</v>
      </c>
      <c r="H3" s="8" t="s">
        <v>5</v>
      </c>
      <c r="I3" s="9" t="s">
        <v>24</v>
      </c>
      <c r="J3" s="8" t="s">
        <v>5</v>
      </c>
      <c r="K3" s="9" t="s">
        <v>24</v>
      </c>
      <c r="L3" s="8" t="s">
        <v>5</v>
      </c>
      <c r="M3" s="9" t="s">
        <v>24</v>
      </c>
      <c r="N3" s="12" t="s">
        <v>24</v>
      </c>
      <c r="O3" s="8" t="s">
        <v>5</v>
      </c>
      <c r="P3" s="9" t="s">
        <v>24</v>
      </c>
      <c r="Q3" s="8" t="s">
        <v>5</v>
      </c>
      <c r="R3" s="9" t="s">
        <v>24</v>
      </c>
      <c r="S3" s="8" t="s">
        <v>5</v>
      </c>
      <c r="T3" s="9" t="s">
        <v>24</v>
      </c>
      <c r="U3" s="8" t="s">
        <v>5</v>
      </c>
      <c r="V3" s="9" t="s">
        <v>24</v>
      </c>
      <c r="W3" s="8" t="s">
        <v>5</v>
      </c>
      <c r="X3" s="9" t="s">
        <v>24</v>
      </c>
      <c r="Y3" s="71"/>
      <c r="Z3" s="84"/>
      <c r="AA3" s="4"/>
    </row>
    <row r="4" spans="1:27" ht="17.25" thickBot="1">
      <c r="A4" s="72" t="s">
        <v>31</v>
      </c>
      <c r="B4" s="5" t="s">
        <v>15</v>
      </c>
      <c r="C4" s="6">
        <f>SUM(D4:Z4)</f>
        <v>84545</v>
      </c>
      <c r="D4" s="10">
        <f t="shared" ref="D4:N4" si="0">SUM(D5:D6)</f>
        <v>195</v>
      </c>
      <c r="E4" s="7">
        <f t="shared" si="0"/>
        <v>154</v>
      </c>
      <c r="F4" s="10">
        <f t="shared" si="0"/>
        <v>3031</v>
      </c>
      <c r="G4" s="7">
        <f t="shared" si="0"/>
        <v>1142</v>
      </c>
      <c r="H4" s="10">
        <f t="shared" si="0"/>
        <v>14694</v>
      </c>
      <c r="I4" s="7">
        <f t="shared" si="0"/>
        <v>5572</v>
      </c>
      <c r="J4" s="10">
        <f t="shared" si="0"/>
        <v>4736</v>
      </c>
      <c r="K4" s="7">
        <f t="shared" si="0"/>
        <v>893</v>
      </c>
      <c r="L4" s="10">
        <f t="shared" si="0"/>
        <v>3798</v>
      </c>
      <c r="M4" s="7">
        <f t="shared" si="0"/>
        <v>236</v>
      </c>
      <c r="N4" s="7">
        <f t="shared" si="0"/>
        <v>763</v>
      </c>
      <c r="O4" s="10">
        <f t="shared" ref="O4:Z4" si="1">SUM(O5:O6)</f>
        <v>4543</v>
      </c>
      <c r="P4" s="7">
        <f t="shared" si="1"/>
        <v>2164</v>
      </c>
      <c r="Q4" s="10">
        <f t="shared" si="1"/>
        <v>19150</v>
      </c>
      <c r="R4" s="10">
        <f t="shared" si="1"/>
        <v>4066</v>
      </c>
      <c r="S4" s="7">
        <f t="shared" si="1"/>
        <v>7999</v>
      </c>
      <c r="T4" s="7">
        <f t="shared" si="1"/>
        <v>1036</v>
      </c>
      <c r="U4" s="10">
        <f t="shared" si="1"/>
        <v>128</v>
      </c>
      <c r="V4" s="7">
        <f t="shared" si="1"/>
        <v>43</v>
      </c>
      <c r="W4" s="10">
        <f t="shared" si="1"/>
        <v>6757</v>
      </c>
      <c r="X4" s="7">
        <f t="shared" si="1"/>
        <v>1208</v>
      </c>
      <c r="Y4" s="13">
        <f t="shared" si="1"/>
        <v>217</v>
      </c>
      <c r="Z4" s="14">
        <f t="shared" si="1"/>
        <v>2020</v>
      </c>
      <c r="AA4" s="4"/>
    </row>
    <row r="5" spans="1:27" s="39" customFormat="1" ht="17.25" thickBot="1">
      <c r="A5" s="73"/>
      <c r="B5" s="40" t="s">
        <v>16</v>
      </c>
      <c r="C5" s="6">
        <f>SUM(D5:Z5)</f>
        <v>41699</v>
      </c>
      <c r="D5" s="41">
        <v>146</v>
      </c>
      <c r="E5" s="42">
        <v>111</v>
      </c>
      <c r="F5" s="41">
        <v>1914</v>
      </c>
      <c r="G5" s="42">
        <v>675</v>
      </c>
      <c r="H5" s="41">
        <v>7437</v>
      </c>
      <c r="I5" s="42">
        <v>2983</v>
      </c>
      <c r="J5" s="41">
        <v>2361</v>
      </c>
      <c r="K5" s="42">
        <v>555</v>
      </c>
      <c r="L5" s="41">
        <v>2015</v>
      </c>
      <c r="M5" s="42">
        <v>140</v>
      </c>
      <c r="N5" s="43">
        <v>218</v>
      </c>
      <c r="O5" s="41">
        <v>2132</v>
      </c>
      <c r="P5" s="42">
        <v>1122</v>
      </c>
      <c r="Q5" s="41">
        <v>9843</v>
      </c>
      <c r="R5" s="42">
        <v>2451</v>
      </c>
      <c r="S5" s="41">
        <v>3653</v>
      </c>
      <c r="T5" s="42">
        <v>531</v>
      </c>
      <c r="U5" s="41">
        <v>74</v>
      </c>
      <c r="V5" s="42">
        <v>30</v>
      </c>
      <c r="W5" s="41">
        <v>2717</v>
      </c>
      <c r="X5" s="42">
        <v>398</v>
      </c>
      <c r="Y5" s="43">
        <v>56</v>
      </c>
      <c r="Z5" s="44">
        <v>137</v>
      </c>
      <c r="AA5" s="38"/>
    </row>
    <row r="6" spans="1:27" s="24" customFormat="1" ht="17.25" thickBot="1">
      <c r="A6" s="73"/>
      <c r="B6" s="26" t="s">
        <v>32</v>
      </c>
      <c r="C6" s="6">
        <f>SUM(D6:Z6)</f>
        <v>42846</v>
      </c>
      <c r="D6" s="27">
        <v>49</v>
      </c>
      <c r="E6" s="28">
        <v>43</v>
      </c>
      <c r="F6" s="27">
        <v>1117</v>
      </c>
      <c r="G6" s="28">
        <v>467</v>
      </c>
      <c r="H6" s="27">
        <v>7257</v>
      </c>
      <c r="I6" s="28">
        <v>2589</v>
      </c>
      <c r="J6" s="27">
        <v>2375</v>
      </c>
      <c r="K6" s="28">
        <v>338</v>
      </c>
      <c r="L6" s="27">
        <v>1783</v>
      </c>
      <c r="M6" s="28">
        <v>96</v>
      </c>
      <c r="N6" s="29">
        <v>545</v>
      </c>
      <c r="O6" s="27">
        <v>2411</v>
      </c>
      <c r="P6" s="28">
        <v>1042</v>
      </c>
      <c r="Q6" s="27">
        <v>9307</v>
      </c>
      <c r="R6" s="28">
        <v>1615</v>
      </c>
      <c r="S6" s="27">
        <v>4346</v>
      </c>
      <c r="T6" s="28">
        <v>505</v>
      </c>
      <c r="U6" s="27">
        <v>54</v>
      </c>
      <c r="V6" s="28">
        <v>13</v>
      </c>
      <c r="W6" s="27">
        <v>4040</v>
      </c>
      <c r="X6" s="28">
        <v>810</v>
      </c>
      <c r="Y6" s="29">
        <v>161</v>
      </c>
      <c r="Z6" s="30">
        <v>1883</v>
      </c>
      <c r="AA6" s="23"/>
    </row>
    <row r="7" spans="1:27" ht="17.25" thickTop="1">
      <c r="A7" s="85" t="s">
        <v>17</v>
      </c>
      <c r="B7" s="86" t="s">
        <v>15</v>
      </c>
      <c r="C7" s="87">
        <f>SUM(C8:C9)</f>
        <v>6747</v>
      </c>
      <c r="D7" s="87">
        <f t="shared" ref="D7:I7" si="2">SUM(D8:D9)</f>
        <v>0</v>
      </c>
      <c r="E7" s="87">
        <f t="shared" si="2"/>
        <v>0</v>
      </c>
      <c r="F7" s="87">
        <f t="shared" si="2"/>
        <v>0</v>
      </c>
      <c r="G7" s="87">
        <f t="shared" si="2"/>
        <v>0</v>
      </c>
      <c r="H7" s="87">
        <f t="shared" si="2"/>
        <v>0</v>
      </c>
      <c r="I7" s="87">
        <f t="shared" si="2"/>
        <v>1495</v>
      </c>
      <c r="J7" s="87">
        <f t="shared" ref="J7:Z7" si="3">SUM(J8:J9)</f>
        <v>0</v>
      </c>
      <c r="K7" s="87">
        <f t="shared" si="3"/>
        <v>60</v>
      </c>
      <c r="L7" s="87">
        <f t="shared" si="3"/>
        <v>0</v>
      </c>
      <c r="M7" s="87">
        <f t="shared" si="3"/>
        <v>5</v>
      </c>
      <c r="N7" s="87">
        <f t="shared" si="3"/>
        <v>557</v>
      </c>
      <c r="O7" s="87">
        <f t="shared" si="3"/>
        <v>59</v>
      </c>
      <c r="P7" s="87">
        <f t="shared" si="3"/>
        <v>1644</v>
      </c>
      <c r="Q7" s="87">
        <f t="shared" si="3"/>
        <v>298</v>
      </c>
      <c r="R7" s="87">
        <f t="shared" si="3"/>
        <v>2077</v>
      </c>
      <c r="S7" s="87">
        <f t="shared" si="3"/>
        <v>53</v>
      </c>
      <c r="T7" s="87">
        <f t="shared" si="3"/>
        <v>472</v>
      </c>
      <c r="U7" s="87">
        <f t="shared" si="3"/>
        <v>0</v>
      </c>
      <c r="V7" s="87">
        <f t="shared" si="3"/>
        <v>0</v>
      </c>
      <c r="W7" s="87">
        <f t="shared" si="3"/>
        <v>2</v>
      </c>
      <c r="X7" s="87">
        <f t="shared" si="3"/>
        <v>24</v>
      </c>
      <c r="Y7" s="87">
        <f t="shared" si="3"/>
        <v>0</v>
      </c>
      <c r="Z7" s="88">
        <f t="shared" si="3"/>
        <v>1</v>
      </c>
      <c r="AA7" s="4"/>
    </row>
    <row r="8" spans="1:27" s="39" customFormat="1">
      <c r="A8" s="89"/>
      <c r="B8" s="90" t="s">
        <v>16</v>
      </c>
      <c r="C8" s="91">
        <f>SUM(D8:Z8)</f>
        <v>3455</v>
      </c>
      <c r="D8" s="92">
        <v>0</v>
      </c>
      <c r="E8" s="93">
        <v>0</v>
      </c>
      <c r="F8" s="92">
        <v>0</v>
      </c>
      <c r="G8" s="93">
        <v>0</v>
      </c>
      <c r="H8" s="92">
        <v>0</v>
      </c>
      <c r="I8" s="93">
        <v>754</v>
      </c>
      <c r="J8" s="92">
        <v>0</v>
      </c>
      <c r="K8" s="93">
        <v>35</v>
      </c>
      <c r="L8" s="92">
        <v>0</v>
      </c>
      <c r="M8" s="93">
        <v>0</v>
      </c>
      <c r="N8" s="94">
        <v>127</v>
      </c>
      <c r="O8" s="92">
        <v>36</v>
      </c>
      <c r="P8" s="93">
        <v>827</v>
      </c>
      <c r="Q8" s="92">
        <v>192</v>
      </c>
      <c r="R8" s="93">
        <v>1208</v>
      </c>
      <c r="S8" s="92">
        <v>28</v>
      </c>
      <c r="T8" s="93">
        <v>233</v>
      </c>
      <c r="U8" s="92">
        <v>0</v>
      </c>
      <c r="V8" s="93">
        <v>0</v>
      </c>
      <c r="W8" s="92">
        <v>2</v>
      </c>
      <c r="X8" s="93">
        <v>13</v>
      </c>
      <c r="Y8" s="94">
        <v>0</v>
      </c>
      <c r="Z8" s="95">
        <v>0</v>
      </c>
      <c r="AA8" s="38"/>
    </row>
    <row r="9" spans="1:27" s="24" customFormat="1" ht="17.25" thickBot="1">
      <c r="A9" s="96"/>
      <c r="B9" s="97" t="s">
        <v>32</v>
      </c>
      <c r="C9" s="98">
        <f>SUM(D9:Z9)</f>
        <v>3292</v>
      </c>
      <c r="D9" s="99">
        <v>0</v>
      </c>
      <c r="E9" s="100">
        <v>0</v>
      </c>
      <c r="F9" s="99">
        <v>0</v>
      </c>
      <c r="G9" s="100">
        <v>0</v>
      </c>
      <c r="H9" s="99">
        <v>0</v>
      </c>
      <c r="I9" s="100">
        <v>741</v>
      </c>
      <c r="J9" s="99">
        <v>0</v>
      </c>
      <c r="K9" s="100">
        <v>25</v>
      </c>
      <c r="L9" s="99">
        <v>0</v>
      </c>
      <c r="M9" s="100">
        <v>5</v>
      </c>
      <c r="N9" s="101">
        <v>430</v>
      </c>
      <c r="O9" s="99">
        <v>23</v>
      </c>
      <c r="P9" s="100">
        <v>817</v>
      </c>
      <c r="Q9" s="99">
        <v>106</v>
      </c>
      <c r="R9" s="100">
        <v>869</v>
      </c>
      <c r="S9" s="99">
        <v>25</v>
      </c>
      <c r="T9" s="100">
        <v>239</v>
      </c>
      <c r="U9" s="99">
        <v>0</v>
      </c>
      <c r="V9" s="100">
        <v>0</v>
      </c>
      <c r="W9" s="99">
        <v>0</v>
      </c>
      <c r="X9" s="100">
        <v>11</v>
      </c>
      <c r="Y9" s="101">
        <v>0</v>
      </c>
      <c r="Z9" s="102">
        <v>1</v>
      </c>
      <c r="AA9" s="23"/>
    </row>
    <row r="10" spans="1:27">
      <c r="A10" s="75" t="s">
        <v>18</v>
      </c>
      <c r="B10" s="2" t="s">
        <v>15</v>
      </c>
      <c r="C10" s="15">
        <f>SUM(C11:C12)</f>
        <v>7089</v>
      </c>
      <c r="D10" s="15">
        <f t="shared" ref="D10:Z10" si="4">SUM(D11:D12)</f>
        <v>0</v>
      </c>
      <c r="E10" s="15">
        <f t="shared" si="4"/>
        <v>2</v>
      </c>
      <c r="F10" s="15">
        <f t="shared" si="4"/>
        <v>46</v>
      </c>
      <c r="G10" s="15">
        <f t="shared" si="4"/>
        <v>301</v>
      </c>
      <c r="H10" s="15">
        <f t="shared" si="4"/>
        <v>1759</v>
      </c>
      <c r="I10" s="15">
        <f t="shared" si="4"/>
        <v>2897</v>
      </c>
      <c r="J10" s="15">
        <f t="shared" si="4"/>
        <v>187</v>
      </c>
      <c r="K10" s="15">
        <f t="shared" si="4"/>
        <v>159</v>
      </c>
      <c r="L10" s="15">
        <f t="shared" si="4"/>
        <v>240</v>
      </c>
      <c r="M10" s="15">
        <f t="shared" si="4"/>
        <v>4</v>
      </c>
      <c r="N10" s="15">
        <f t="shared" si="4"/>
        <v>111</v>
      </c>
      <c r="O10" s="15">
        <f t="shared" si="4"/>
        <v>68</v>
      </c>
      <c r="P10" s="15">
        <f t="shared" si="4"/>
        <v>30</v>
      </c>
      <c r="Q10" s="15">
        <f t="shared" si="4"/>
        <v>855</v>
      </c>
      <c r="R10" s="15">
        <f t="shared" si="4"/>
        <v>329</v>
      </c>
      <c r="S10" s="15">
        <f t="shared" si="4"/>
        <v>84</v>
      </c>
      <c r="T10" s="15">
        <f t="shared" si="4"/>
        <v>14</v>
      </c>
      <c r="U10" s="15">
        <f t="shared" si="4"/>
        <v>0</v>
      </c>
      <c r="V10" s="15">
        <f t="shared" si="4"/>
        <v>0</v>
      </c>
      <c r="W10" s="15">
        <f t="shared" si="4"/>
        <v>2</v>
      </c>
      <c r="X10" s="15">
        <f t="shared" si="4"/>
        <v>1</v>
      </c>
      <c r="Y10" s="15">
        <f t="shared" si="4"/>
        <v>0</v>
      </c>
      <c r="Z10" s="16">
        <f t="shared" si="4"/>
        <v>0</v>
      </c>
      <c r="AA10" s="4"/>
    </row>
    <row r="11" spans="1:27" s="39" customFormat="1">
      <c r="A11" s="76"/>
      <c r="B11" s="31" t="s">
        <v>16</v>
      </c>
      <c r="C11" s="32">
        <f>SUM(D11:Z11)</f>
        <v>3712</v>
      </c>
      <c r="D11" s="33">
        <v>0</v>
      </c>
      <c r="E11" s="34">
        <v>1</v>
      </c>
      <c r="F11" s="33">
        <v>30</v>
      </c>
      <c r="G11" s="34">
        <v>181</v>
      </c>
      <c r="H11" s="33">
        <v>770</v>
      </c>
      <c r="I11" s="34">
        <v>1562</v>
      </c>
      <c r="J11" s="33">
        <v>138</v>
      </c>
      <c r="K11" s="34">
        <v>101</v>
      </c>
      <c r="L11" s="33">
        <v>62</v>
      </c>
      <c r="M11" s="34">
        <v>2</v>
      </c>
      <c r="N11" s="35">
        <v>38</v>
      </c>
      <c r="O11" s="36">
        <v>43</v>
      </c>
      <c r="P11" s="34">
        <v>15</v>
      </c>
      <c r="Q11" s="33">
        <v>497</v>
      </c>
      <c r="R11" s="34">
        <v>215</v>
      </c>
      <c r="S11" s="33">
        <v>49</v>
      </c>
      <c r="T11" s="34">
        <v>7</v>
      </c>
      <c r="U11" s="33">
        <v>0</v>
      </c>
      <c r="V11" s="34">
        <v>0</v>
      </c>
      <c r="W11" s="33">
        <v>1</v>
      </c>
      <c r="X11" s="34">
        <v>0</v>
      </c>
      <c r="Y11" s="35">
        <v>0</v>
      </c>
      <c r="Z11" s="37">
        <v>0</v>
      </c>
      <c r="AA11" s="38"/>
    </row>
    <row r="12" spans="1:27" s="24" customFormat="1" ht="17.25" thickBot="1">
      <c r="A12" s="77"/>
      <c r="B12" s="17" t="s">
        <v>32</v>
      </c>
      <c r="C12" s="18">
        <f>SUM(D12:Z12)</f>
        <v>3377</v>
      </c>
      <c r="D12" s="19">
        <v>0</v>
      </c>
      <c r="E12" s="20">
        <v>1</v>
      </c>
      <c r="F12" s="19">
        <v>16</v>
      </c>
      <c r="G12" s="20">
        <v>120</v>
      </c>
      <c r="H12" s="19">
        <v>989</v>
      </c>
      <c r="I12" s="20">
        <v>1335</v>
      </c>
      <c r="J12" s="19">
        <v>49</v>
      </c>
      <c r="K12" s="20">
        <v>58</v>
      </c>
      <c r="L12" s="19">
        <v>178</v>
      </c>
      <c r="M12" s="20">
        <v>2</v>
      </c>
      <c r="N12" s="21">
        <v>73</v>
      </c>
      <c r="O12" s="25">
        <v>25</v>
      </c>
      <c r="P12" s="20">
        <v>15</v>
      </c>
      <c r="Q12" s="19">
        <v>358</v>
      </c>
      <c r="R12" s="20">
        <v>114</v>
      </c>
      <c r="S12" s="19">
        <v>35</v>
      </c>
      <c r="T12" s="20">
        <v>7</v>
      </c>
      <c r="U12" s="19">
        <v>0</v>
      </c>
      <c r="V12" s="20">
        <v>0</v>
      </c>
      <c r="W12" s="19">
        <v>1</v>
      </c>
      <c r="X12" s="20">
        <v>1</v>
      </c>
      <c r="Y12" s="21">
        <v>0</v>
      </c>
      <c r="Z12" s="22">
        <v>0</v>
      </c>
      <c r="AA12" s="23"/>
    </row>
    <row r="13" spans="1:27" ht="17.25" thickTop="1">
      <c r="A13" s="85" t="s">
        <v>19</v>
      </c>
      <c r="B13" s="86" t="s">
        <v>15</v>
      </c>
      <c r="C13" s="87">
        <f>SUM(C14:C15)</f>
        <v>6861</v>
      </c>
      <c r="D13" s="87">
        <f t="shared" ref="D13:Z13" si="5">SUM(D14:D15)</f>
        <v>3</v>
      </c>
      <c r="E13" s="87">
        <f t="shared" si="5"/>
        <v>28</v>
      </c>
      <c r="F13" s="87">
        <f t="shared" si="5"/>
        <v>634</v>
      </c>
      <c r="G13" s="87">
        <f t="shared" si="5"/>
        <v>241</v>
      </c>
      <c r="H13" s="87">
        <f t="shared" si="5"/>
        <v>3381</v>
      </c>
      <c r="I13" s="87">
        <f t="shared" si="5"/>
        <v>470</v>
      </c>
      <c r="J13" s="87">
        <f t="shared" si="5"/>
        <v>230</v>
      </c>
      <c r="K13" s="87">
        <f t="shared" si="5"/>
        <v>133</v>
      </c>
      <c r="L13" s="87">
        <f t="shared" si="5"/>
        <v>143</v>
      </c>
      <c r="M13" s="87">
        <f t="shared" si="5"/>
        <v>3</v>
      </c>
      <c r="N13" s="87">
        <f t="shared" si="5"/>
        <v>46</v>
      </c>
      <c r="O13" s="87">
        <f t="shared" si="5"/>
        <v>91</v>
      </c>
      <c r="P13" s="87">
        <f t="shared" si="5"/>
        <v>31</v>
      </c>
      <c r="Q13" s="87">
        <f t="shared" si="5"/>
        <v>932</v>
      </c>
      <c r="R13" s="87">
        <f t="shared" si="5"/>
        <v>323</v>
      </c>
      <c r="S13" s="87">
        <f t="shared" si="5"/>
        <v>128</v>
      </c>
      <c r="T13" s="87">
        <f t="shared" si="5"/>
        <v>31</v>
      </c>
      <c r="U13" s="87">
        <f t="shared" si="5"/>
        <v>0</v>
      </c>
      <c r="V13" s="87">
        <f t="shared" si="5"/>
        <v>0</v>
      </c>
      <c r="W13" s="87">
        <f t="shared" si="5"/>
        <v>9</v>
      </c>
      <c r="X13" s="87">
        <f t="shared" si="5"/>
        <v>4</v>
      </c>
      <c r="Y13" s="87">
        <f t="shared" si="5"/>
        <v>0</v>
      </c>
      <c r="Z13" s="88">
        <f t="shared" si="5"/>
        <v>0</v>
      </c>
      <c r="AA13" s="4"/>
    </row>
    <row r="14" spans="1:27" s="39" customFormat="1">
      <c r="A14" s="89"/>
      <c r="B14" s="90" t="s">
        <v>16</v>
      </c>
      <c r="C14" s="91">
        <f>SUM(D14:Z14)</f>
        <v>3522</v>
      </c>
      <c r="D14" s="92">
        <v>3</v>
      </c>
      <c r="E14" s="93">
        <v>18</v>
      </c>
      <c r="F14" s="92">
        <v>374</v>
      </c>
      <c r="G14" s="93">
        <v>145</v>
      </c>
      <c r="H14" s="92">
        <v>1526</v>
      </c>
      <c r="I14" s="93">
        <v>292</v>
      </c>
      <c r="J14" s="92">
        <v>140</v>
      </c>
      <c r="K14" s="93">
        <v>97</v>
      </c>
      <c r="L14" s="92">
        <v>37</v>
      </c>
      <c r="M14" s="93">
        <v>2</v>
      </c>
      <c r="N14" s="94">
        <v>22</v>
      </c>
      <c r="O14" s="92">
        <v>49</v>
      </c>
      <c r="P14" s="93">
        <v>16</v>
      </c>
      <c r="Q14" s="92">
        <v>518</v>
      </c>
      <c r="R14" s="93">
        <v>196</v>
      </c>
      <c r="S14" s="92">
        <v>68</v>
      </c>
      <c r="T14" s="93">
        <v>18</v>
      </c>
      <c r="U14" s="92">
        <v>0</v>
      </c>
      <c r="V14" s="93">
        <v>0</v>
      </c>
      <c r="W14" s="92">
        <v>0</v>
      </c>
      <c r="X14" s="93">
        <v>1</v>
      </c>
      <c r="Y14" s="94">
        <v>0</v>
      </c>
      <c r="Z14" s="95">
        <v>0</v>
      </c>
      <c r="AA14" s="38"/>
    </row>
    <row r="15" spans="1:27" s="24" customFormat="1" ht="17.25" thickBot="1">
      <c r="A15" s="103"/>
      <c r="B15" s="97" t="s">
        <v>32</v>
      </c>
      <c r="C15" s="98">
        <f>SUM(D15:Z15)</f>
        <v>3339</v>
      </c>
      <c r="D15" s="99">
        <v>0</v>
      </c>
      <c r="E15" s="100">
        <v>10</v>
      </c>
      <c r="F15" s="99">
        <v>260</v>
      </c>
      <c r="G15" s="100">
        <v>96</v>
      </c>
      <c r="H15" s="99">
        <v>1855</v>
      </c>
      <c r="I15" s="100">
        <v>178</v>
      </c>
      <c r="J15" s="99">
        <v>90</v>
      </c>
      <c r="K15" s="100">
        <v>36</v>
      </c>
      <c r="L15" s="99">
        <v>106</v>
      </c>
      <c r="M15" s="100">
        <v>1</v>
      </c>
      <c r="N15" s="101">
        <v>24</v>
      </c>
      <c r="O15" s="99">
        <v>42</v>
      </c>
      <c r="P15" s="100">
        <v>15</v>
      </c>
      <c r="Q15" s="99">
        <v>414</v>
      </c>
      <c r="R15" s="100">
        <v>127</v>
      </c>
      <c r="S15" s="99">
        <v>60</v>
      </c>
      <c r="T15" s="100">
        <v>13</v>
      </c>
      <c r="U15" s="99">
        <v>0</v>
      </c>
      <c r="V15" s="100">
        <v>0</v>
      </c>
      <c r="W15" s="99">
        <v>9</v>
      </c>
      <c r="X15" s="100">
        <v>3</v>
      </c>
      <c r="Y15" s="101">
        <v>0</v>
      </c>
      <c r="Z15" s="102">
        <v>0</v>
      </c>
      <c r="AA15" s="23"/>
    </row>
    <row r="16" spans="1:27" s="59" customFormat="1" ht="17.25" thickTop="1">
      <c r="A16" s="66" t="s">
        <v>20</v>
      </c>
      <c r="B16" s="53" t="s">
        <v>15</v>
      </c>
      <c r="C16" s="51">
        <f>SUM(C17:C18)</f>
        <v>7642</v>
      </c>
      <c r="D16" s="51">
        <f t="shared" ref="D16:Z16" si="6">SUM(D17:D18)</f>
        <v>32</v>
      </c>
      <c r="E16" s="51">
        <f t="shared" si="6"/>
        <v>40</v>
      </c>
      <c r="F16" s="51">
        <f t="shared" si="6"/>
        <v>686</v>
      </c>
      <c r="G16" s="51">
        <f t="shared" si="6"/>
        <v>180</v>
      </c>
      <c r="H16" s="51">
        <f t="shared" si="6"/>
        <v>2913</v>
      </c>
      <c r="I16" s="51">
        <f t="shared" si="6"/>
        <v>293</v>
      </c>
      <c r="J16" s="51">
        <f t="shared" si="6"/>
        <v>521</v>
      </c>
      <c r="K16" s="51">
        <f t="shared" si="6"/>
        <v>167</v>
      </c>
      <c r="L16" s="51">
        <f t="shared" si="6"/>
        <v>209</v>
      </c>
      <c r="M16" s="51">
        <f t="shared" si="6"/>
        <v>27</v>
      </c>
      <c r="N16" s="51">
        <f t="shared" si="6"/>
        <v>40</v>
      </c>
      <c r="O16" s="51">
        <f t="shared" si="6"/>
        <v>162</v>
      </c>
      <c r="P16" s="51">
        <f t="shared" si="6"/>
        <v>95</v>
      </c>
      <c r="Q16" s="51">
        <f t="shared" si="6"/>
        <v>1567</v>
      </c>
      <c r="R16" s="51">
        <f t="shared" si="6"/>
        <v>341</v>
      </c>
      <c r="S16" s="51">
        <f t="shared" si="6"/>
        <v>269</v>
      </c>
      <c r="T16" s="51">
        <f t="shared" si="6"/>
        <v>48</v>
      </c>
      <c r="U16" s="51">
        <f t="shared" si="6"/>
        <v>0</v>
      </c>
      <c r="V16" s="51">
        <f t="shared" si="6"/>
        <v>0</v>
      </c>
      <c r="W16" s="51">
        <f t="shared" si="6"/>
        <v>35</v>
      </c>
      <c r="X16" s="51">
        <f t="shared" si="6"/>
        <v>16</v>
      </c>
      <c r="Y16" s="51">
        <f t="shared" si="6"/>
        <v>0</v>
      </c>
      <c r="Z16" s="52">
        <f t="shared" si="6"/>
        <v>1</v>
      </c>
      <c r="AA16" s="58"/>
    </row>
    <row r="17" spans="1:27" s="61" customFormat="1">
      <c r="A17" s="64"/>
      <c r="B17" s="54" t="s">
        <v>16</v>
      </c>
      <c r="C17" s="55">
        <f>SUM(D17:Z17)</f>
        <v>3840</v>
      </c>
      <c r="D17" s="36">
        <v>22</v>
      </c>
      <c r="E17" s="45">
        <v>30</v>
      </c>
      <c r="F17" s="36">
        <v>420</v>
      </c>
      <c r="G17" s="45">
        <v>111</v>
      </c>
      <c r="H17" s="36">
        <v>1364</v>
      </c>
      <c r="I17" s="45">
        <v>164</v>
      </c>
      <c r="J17" s="36">
        <v>212</v>
      </c>
      <c r="K17" s="45">
        <v>89</v>
      </c>
      <c r="L17" s="36">
        <v>81</v>
      </c>
      <c r="M17" s="45">
        <v>16</v>
      </c>
      <c r="N17" s="46">
        <v>23</v>
      </c>
      <c r="O17" s="36">
        <v>62</v>
      </c>
      <c r="P17" s="45">
        <v>57</v>
      </c>
      <c r="Q17" s="36">
        <v>844</v>
      </c>
      <c r="R17" s="45">
        <v>213</v>
      </c>
      <c r="S17" s="36">
        <v>119</v>
      </c>
      <c r="T17" s="45">
        <v>13</v>
      </c>
      <c r="U17" s="36">
        <v>0</v>
      </c>
      <c r="V17" s="45">
        <v>0</v>
      </c>
      <c r="W17" s="36">
        <v>0</v>
      </c>
      <c r="X17" s="45">
        <v>0</v>
      </c>
      <c r="Y17" s="46">
        <v>0</v>
      </c>
      <c r="Z17" s="47">
        <v>0</v>
      </c>
      <c r="AA17" s="60"/>
    </row>
    <row r="18" spans="1:27" s="63" customFormat="1" ht="17.25" thickBot="1">
      <c r="A18" s="67"/>
      <c r="B18" s="56" t="s">
        <v>32</v>
      </c>
      <c r="C18" s="57">
        <f>SUM(D18:Z18)</f>
        <v>3802</v>
      </c>
      <c r="D18" s="25">
        <v>10</v>
      </c>
      <c r="E18" s="48">
        <v>10</v>
      </c>
      <c r="F18" s="25">
        <v>266</v>
      </c>
      <c r="G18" s="48">
        <v>69</v>
      </c>
      <c r="H18" s="25">
        <v>1549</v>
      </c>
      <c r="I18" s="48">
        <v>129</v>
      </c>
      <c r="J18" s="25">
        <v>309</v>
      </c>
      <c r="K18" s="48">
        <v>78</v>
      </c>
      <c r="L18" s="25">
        <v>128</v>
      </c>
      <c r="M18" s="48">
        <v>11</v>
      </c>
      <c r="N18" s="49">
        <v>17</v>
      </c>
      <c r="O18" s="25">
        <v>100</v>
      </c>
      <c r="P18" s="48">
        <v>38</v>
      </c>
      <c r="Q18" s="25">
        <v>723</v>
      </c>
      <c r="R18" s="48">
        <v>128</v>
      </c>
      <c r="S18" s="25">
        <v>150</v>
      </c>
      <c r="T18" s="48">
        <v>35</v>
      </c>
      <c r="U18" s="25">
        <v>0</v>
      </c>
      <c r="V18" s="48">
        <v>0</v>
      </c>
      <c r="W18" s="25">
        <v>35</v>
      </c>
      <c r="X18" s="48">
        <v>16</v>
      </c>
      <c r="Y18" s="49">
        <v>0</v>
      </c>
      <c r="Z18" s="50">
        <v>1</v>
      </c>
      <c r="AA18" s="62"/>
    </row>
    <row r="19" spans="1:27" s="59" customFormat="1" ht="17.25" thickTop="1">
      <c r="A19" s="85" t="s">
        <v>21</v>
      </c>
      <c r="B19" s="86" t="s">
        <v>15</v>
      </c>
      <c r="C19" s="87">
        <f>SUM(C20:C21)</f>
        <v>8133</v>
      </c>
      <c r="D19" s="87">
        <f t="shared" ref="D19:Z19" si="7">SUM(D20:D21)</f>
        <v>36</v>
      </c>
      <c r="E19" s="87">
        <f t="shared" si="7"/>
        <v>29</v>
      </c>
      <c r="F19" s="87">
        <f t="shared" si="7"/>
        <v>481</v>
      </c>
      <c r="G19" s="87">
        <f t="shared" si="7"/>
        <v>166</v>
      </c>
      <c r="H19" s="87">
        <f t="shared" si="7"/>
        <v>1973</v>
      </c>
      <c r="I19" s="87">
        <f t="shared" si="7"/>
        <v>151</v>
      </c>
      <c r="J19" s="87">
        <f t="shared" si="7"/>
        <v>960</v>
      </c>
      <c r="K19" s="87">
        <f t="shared" si="7"/>
        <v>128</v>
      </c>
      <c r="L19" s="87">
        <f t="shared" si="7"/>
        <v>497</v>
      </c>
      <c r="M19" s="87">
        <f t="shared" si="7"/>
        <v>68</v>
      </c>
      <c r="N19" s="87">
        <f t="shared" si="7"/>
        <v>4</v>
      </c>
      <c r="O19" s="87">
        <f t="shared" si="7"/>
        <v>278</v>
      </c>
      <c r="P19" s="87">
        <f t="shared" si="7"/>
        <v>52</v>
      </c>
      <c r="Q19" s="87">
        <f t="shared" si="7"/>
        <v>2505</v>
      </c>
      <c r="R19" s="87">
        <f t="shared" si="7"/>
        <v>198</v>
      </c>
      <c r="S19" s="87">
        <f t="shared" si="7"/>
        <v>519</v>
      </c>
      <c r="T19" s="87">
        <f t="shared" si="7"/>
        <v>32</v>
      </c>
      <c r="U19" s="87">
        <f t="shared" si="7"/>
        <v>0</v>
      </c>
      <c r="V19" s="87">
        <f t="shared" si="7"/>
        <v>0</v>
      </c>
      <c r="W19" s="87">
        <f t="shared" si="7"/>
        <v>36</v>
      </c>
      <c r="X19" s="87">
        <f t="shared" si="7"/>
        <v>16</v>
      </c>
      <c r="Y19" s="87">
        <f>SUM(Y20:Y21)</f>
        <v>1</v>
      </c>
      <c r="Z19" s="87">
        <f t="shared" si="7"/>
        <v>3</v>
      </c>
      <c r="AA19" s="58"/>
    </row>
    <row r="20" spans="1:27" s="61" customFormat="1">
      <c r="A20" s="89"/>
      <c r="B20" s="90" t="s">
        <v>16</v>
      </c>
      <c r="C20" s="91">
        <f>SUM(D20:Z20)</f>
        <v>4014</v>
      </c>
      <c r="D20" s="92">
        <v>28</v>
      </c>
      <c r="E20" s="93">
        <v>25</v>
      </c>
      <c r="F20" s="92">
        <v>290</v>
      </c>
      <c r="G20" s="93">
        <v>100</v>
      </c>
      <c r="H20" s="92">
        <v>947</v>
      </c>
      <c r="I20" s="93">
        <v>71</v>
      </c>
      <c r="J20" s="92">
        <v>339</v>
      </c>
      <c r="K20" s="93">
        <v>86</v>
      </c>
      <c r="L20" s="92">
        <v>252</v>
      </c>
      <c r="M20" s="93">
        <v>37</v>
      </c>
      <c r="N20" s="94">
        <v>4</v>
      </c>
      <c r="O20" s="92">
        <v>110</v>
      </c>
      <c r="P20" s="93">
        <v>29</v>
      </c>
      <c r="Q20" s="92">
        <v>1304</v>
      </c>
      <c r="R20" s="93">
        <v>121</v>
      </c>
      <c r="S20" s="92">
        <v>257</v>
      </c>
      <c r="T20" s="93">
        <v>8</v>
      </c>
      <c r="U20" s="92">
        <v>0</v>
      </c>
      <c r="V20" s="93">
        <v>0</v>
      </c>
      <c r="W20" s="92">
        <v>2</v>
      </c>
      <c r="X20" s="93">
        <v>1</v>
      </c>
      <c r="Y20" s="94">
        <v>0</v>
      </c>
      <c r="Z20" s="95">
        <v>3</v>
      </c>
      <c r="AA20" s="60"/>
    </row>
    <row r="21" spans="1:27" s="63" customFormat="1" ht="17.25" thickBot="1">
      <c r="A21" s="103"/>
      <c r="B21" s="97" t="s">
        <v>32</v>
      </c>
      <c r="C21" s="98">
        <f>SUM(D21:Z21)</f>
        <v>4119</v>
      </c>
      <c r="D21" s="99">
        <v>8</v>
      </c>
      <c r="E21" s="100">
        <v>4</v>
      </c>
      <c r="F21" s="99">
        <v>191</v>
      </c>
      <c r="G21" s="100">
        <v>66</v>
      </c>
      <c r="H21" s="99">
        <v>1026</v>
      </c>
      <c r="I21" s="100">
        <v>80</v>
      </c>
      <c r="J21" s="99">
        <v>621</v>
      </c>
      <c r="K21" s="100">
        <v>42</v>
      </c>
      <c r="L21" s="99">
        <v>245</v>
      </c>
      <c r="M21" s="100">
        <v>31</v>
      </c>
      <c r="N21" s="101">
        <v>0</v>
      </c>
      <c r="O21" s="99">
        <v>168</v>
      </c>
      <c r="P21" s="100">
        <v>23</v>
      </c>
      <c r="Q21" s="99">
        <v>1201</v>
      </c>
      <c r="R21" s="100">
        <v>77</v>
      </c>
      <c r="S21" s="99">
        <v>262</v>
      </c>
      <c r="T21" s="100">
        <v>24</v>
      </c>
      <c r="U21" s="99">
        <v>0</v>
      </c>
      <c r="V21" s="100">
        <v>0</v>
      </c>
      <c r="W21" s="99">
        <v>34</v>
      </c>
      <c r="X21" s="100">
        <v>15</v>
      </c>
      <c r="Y21" s="101">
        <v>1</v>
      </c>
      <c r="Z21" s="102">
        <v>0</v>
      </c>
      <c r="AA21" s="62"/>
    </row>
    <row r="22" spans="1:27" s="59" customFormat="1" ht="17.25" thickTop="1">
      <c r="A22" s="66" t="s">
        <v>22</v>
      </c>
      <c r="B22" s="53" t="s">
        <v>15</v>
      </c>
      <c r="C22" s="51">
        <f>SUM(C23:C24)</f>
        <v>7475</v>
      </c>
      <c r="D22" s="51">
        <f t="shared" ref="D22:Y22" si="8">SUM(D23:D24)</f>
        <v>37</v>
      </c>
      <c r="E22" s="51">
        <f t="shared" si="8"/>
        <v>22</v>
      </c>
      <c r="F22" s="51">
        <f t="shared" si="8"/>
        <v>383</v>
      </c>
      <c r="G22" s="51">
        <f t="shared" si="8"/>
        <v>92</v>
      </c>
      <c r="H22" s="51">
        <f t="shared" si="8"/>
        <v>1218</v>
      </c>
      <c r="I22" s="51">
        <f t="shared" si="8"/>
        <v>70</v>
      </c>
      <c r="J22" s="51">
        <f t="shared" si="8"/>
        <v>843</v>
      </c>
      <c r="K22" s="51">
        <f t="shared" si="8"/>
        <v>72</v>
      </c>
      <c r="L22" s="51">
        <f t="shared" si="8"/>
        <v>669</v>
      </c>
      <c r="M22" s="51">
        <f t="shared" si="8"/>
        <v>27</v>
      </c>
      <c r="N22" s="51">
        <f t="shared" si="8"/>
        <v>0</v>
      </c>
      <c r="O22" s="51">
        <f t="shared" si="8"/>
        <v>424</v>
      </c>
      <c r="P22" s="51">
        <f t="shared" si="8"/>
        <v>54</v>
      </c>
      <c r="Q22" s="51">
        <f t="shared" si="8"/>
        <v>2703</v>
      </c>
      <c r="R22" s="51">
        <f t="shared" si="8"/>
        <v>134</v>
      </c>
      <c r="S22" s="51">
        <f t="shared" si="8"/>
        <v>653</v>
      </c>
      <c r="T22" s="51">
        <f t="shared" si="8"/>
        <v>26</v>
      </c>
      <c r="U22" s="51">
        <f t="shared" si="8"/>
        <v>0</v>
      </c>
      <c r="V22" s="51">
        <f t="shared" si="8"/>
        <v>0</v>
      </c>
      <c r="W22" s="51">
        <f t="shared" si="8"/>
        <v>30</v>
      </c>
      <c r="X22" s="51">
        <f t="shared" si="8"/>
        <v>16</v>
      </c>
      <c r="Y22" s="51">
        <f t="shared" si="8"/>
        <v>0</v>
      </c>
      <c r="Z22" s="51">
        <f>SUM(Z23:Z24)</f>
        <v>2</v>
      </c>
      <c r="AA22" s="58"/>
    </row>
    <row r="23" spans="1:27" s="61" customFormat="1">
      <c r="A23" s="64"/>
      <c r="B23" s="54" t="s">
        <v>16</v>
      </c>
      <c r="C23" s="55">
        <f>SUM(D23:Z23)</f>
        <v>3647</v>
      </c>
      <c r="D23" s="36">
        <v>24</v>
      </c>
      <c r="E23" s="45">
        <v>17</v>
      </c>
      <c r="F23" s="36">
        <v>228</v>
      </c>
      <c r="G23" s="45">
        <v>46</v>
      </c>
      <c r="H23" s="36">
        <v>637</v>
      </c>
      <c r="I23" s="45">
        <v>35</v>
      </c>
      <c r="J23" s="36">
        <v>331</v>
      </c>
      <c r="K23" s="45">
        <v>47</v>
      </c>
      <c r="L23" s="36">
        <v>361</v>
      </c>
      <c r="M23" s="45">
        <v>18</v>
      </c>
      <c r="N23" s="46">
        <v>0</v>
      </c>
      <c r="O23" s="36">
        <v>184</v>
      </c>
      <c r="P23" s="45">
        <v>27</v>
      </c>
      <c r="Q23" s="36">
        <v>1275</v>
      </c>
      <c r="R23" s="45">
        <v>83</v>
      </c>
      <c r="S23" s="36">
        <v>318</v>
      </c>
      <c r="T23" s="45">
        <v>7</v>
      </c>
      <c r="U23" s="36">
        <v>0</v>
      </c>
      <c r="V23" s="45">
        <v>0</v>
      </c>
      <c r="W23" s="36">
        <v>6</v>
      </c>
      <c r="X23" s="45">
        <v>2</v>
      </c>
      <c r="Y23" s="46">
        <v>0</v>
      </c>
      <c r="Z23" s="47">
        <v>1</v>
      </c>
      <c r="AA23" s="60"/>
    </row>
    <row r="24" spans="1:27" s="63" customFormat="1" ht="17.25" thickBot="1">
      <c r="A24" s="67"/>
      <c r="B24" s="56" t="s">
        <v>32</v>
      </c>
      <c r="C24" s="57">
        <f>SUM(D24:Z24)</f>
        <v>3828</v>
      </c>
      <c r="D24" s="25">
        <v>13</v>
      </c>
      <c r="E24" s="48">
        <v>5</v>
      </c>
      <c r="F24" s="25">
        <v>155</v>
      </c>
      <c r="G24" s="48">
        <v>46</v>
      </c>
      <c r="H24" s="25">
        <v>581</v>
      </c>
      <c r="I24" s="48">
        <v>35</v>
      </c>
      <c r="J24" s="25">
        <v>512</v>
      </c>
      <c r="K24" s="48">
        <v>25</v>
      </c>
      <c r="L24" s="25">
        <v>308</v>
      </c>
      <c r="M24" s="48">
        <v>9</v>
      </c>
      <c r="N24" s="49">
        <v>0</v>
      </c>
      <c r="O24" s="25">
        <v>240</v>
      </c>
      <c r="P24" s="48">
        <v>27</v>
      </c>
      <c r="Q24" s="25">
        <v>1428</v>
      </c>
      <c r="R24" s="48">
        <v>51</v>
      </c>
      <c r="S24" s="25">
        <v>335</v>
      </c>
      <c r="T24" s="48">
        <v>19</v>
      </c>
      <c r="U24" s="25">
        <v>0</v>
      </c>
      <c r="V24" s="48">
        <v>0</v>
      </c>
      <c r="W24" s="25">
        <v>24</v>
      </c>
      <c r="X24" s="48">
        <v>14</v>
      </c>
      <c r="Y24" s="49">
        <v>0</v>
      </c>
      <c r="Z24" s="50">
        <v>1</v>
      </c>
      <c r="AA24" s="62"/>
    </row>
    <row r="25" spans="1:27" s="59" customFormat="1" ht="17.25" thickTop="1">
      <c r="A25" s="85" t="s">
        <v>23</v>
      </c>
      <c r="B25" s="86" t="s">
        <v>15</v>
      </c>
      <c r="C25" s="87">
        <f>SUM(C26:C27)</f>
        <v>7682</v>
      </c>
      <c r="D25" s="87">
        <f t="shared" ref="D25:Z25" si="9">SUM(D26:D27)</f>
        <v>24</v>
      </c>
      <c r="E25" s="87">
        <f t="shared" si="9"/>
        <v>19</v>
      </c>
      <c r="F25" s="87">
        <f t="shared" si="9"/>
        <v>337</v>
      </c>
      <c r="G25" s="87">
        <f t="shared" si="9"/>
        <v>77</v>
      </c>
      <c r="H25" s="87">
        <f t="shared" si="9"/>
        <v>883</v>
      </c>
      <c r="I25" s="87">
        <f t="shared" si="9"/>
        <v>52</v>
      </c>
      <c r="J25" s="87">
        <f t="shared" si="9"/>
        <v>667</v>
      </c>
      <c r="K25" s="87">
        <f t="shared" si="9"/>
        <v>58</v>
      </c>
      <c r="L25" s="87">
        <f t="shared" si="9"/>
        <v>587</v>
      </c>
      <c r="M25" s="87">
        <f t="shared" si="9"/>
        <v>24</v>
      </c>
      <c r="N25" s="87">
        <f t="shared" si="9"/>
        <v>2</v>
      </c>
      <c r="O25" s="87">
        <f t="shared" si="9"/>
        <v>642</v>
      </c>
      <c r="P25" s="87">
        <f t="shared" si="9"/>
        <v>53</v>
      </c>
      <c r="Q25" s="87">
        <f t="shared" si="9"/>
        <v>2904</v>
      </c>
      <c r="R25" s="87">
        <f t="shared" si="9"/>
        <v>158</v>
      </c>
      <c r="S25" s="87">
        <f t="shared" si="9"/>
        <v>1119</v>
      </c>
      <c r="T25" s="87">
        <f t="shared" si="9"/>
        <v>30</v>
      </c>
      <c r="U25" s="87">
        <f t="shared" si="9"/>
        <v>0</v>
      </c>
      <c r="V25" s="87">
        <f t="shared" si="9"/>
        <v>0</v>
      </c>
      <c r="W25" s="87">
        <f t="shared" si="9"/>
        <v>28</v>
      </c>
      <c r="X25" s="87">
        <f t="shared" si="9"/>
        <v>10</v>
      </c>
      <c r="Y25" s="87">
        <f t="shared" si="9"/>
        <v>0</v>
      </c>
      <c r="Z25" s="87">
        <f t="shared" si="9"/>
        <v>8</v>
      </c>
      <c r="AA25" s="58"/>
    </row>
    <row r="26" spans="1:27" s="61" customFormat="1">
      <c r="A26" s="89"/>
      <c r="B26" s="90" t="s">
        <v>16</v>
      </c>
      <c r="C26" s="91">
        <f>SUM(D26:Z26)</f>
        <v>3831</v>
      </c>
      <c r="D26" s="92">
        <v>14</v>
      </c>
      <c r="E26" s="93">
        <v>10</v>
      </c>
      <c r="F26" s="92">
        <v>211</v>
      </c>
      <c r="G26" s="93">
        <v>37</v>
      </c>
      <c r="H26" s="92">
        <v>469</v>
      </c>
      <c r="I26" s="93">
        <v>25</v>
      </c>
      <c r="J26" s="92">
        <v>333</v>
      </c>
      <c r="K26" s="93">
        <v>36</v>
      </c>
      <c r="L26" s="92">
        <v>318</v>
      </c>
      <c r="M26" s="93">
        <v>16</v>
      </c>
      <c r="N26" s="94">
        <v>2</v>
      </c>
      <c r="O26" s="92">
        <v>321</v>
      </c>
      <c r="P26" s="93">
        <v>32</v>
      </c>
      <c r="Q26" s="92">
        <v>1402</v>
      </c>
      <c r="R26" s="93">
        <v>88</v>
      </c>
      <c r="S26" s="92">
        <v>498</v>
      </c>
      <c r="T26" s="93">
        <v>7</v>
      </c>
      <c r="U26" s="92">
        <v>0</v>
      </c>
      <c r="V26" s="93">
        <v>0</v>
      </c>
      <c r="W26" s="92">
        <v>5</v>
      </c>
      <c r="X26" s="93">
        <v>3</v>
      </c>
      <c r="Y26" s="94">
        <v>0</v>
      </c>
      <c r="Z26" s="95">
        <v>4</v>
      </c>
      <c r="AA26" s="60"/>
    </row>
    <row r="27" spans="1:27" s="63" customFormat="1" ht="17.25" thickBot="1">
      <c r="A27" s="103"/>
      <c r="B27" s="97" t="s">
        <v>32</v>
      </c>
      <c r="C27" s="98">
        <f>SUM(D27:Z27)</f>
        <v>3851</v>
      </c>
      <c r="D27" s="99">
        <v>10</v>
      </c>
      <c r="E27" s="100">
        <v>9</v>
      </c>
      <c r="F27" s="99">
        <v>126</v>
      </c>
      <c r="G27" s="100">
        <v>40</v>
      </c>
      <c r="H27" s="99">
        <v>414</v>
      </c>
      <c r="I27" s="100">
        <v>27</v>
      </c>
      <c r="J27" s="99">
        <v>334</v>
      </c>
      <c r="K27" s="100">
        <v>22</v>
      </c>
      <c r="L27" s="99">
        <v>269</v>
      </c>
      <c r="M27" s="100">
        <v>8</v>
      </c>
      <c r="N27" s="101">
        <v>0</v>
      </c>
      <c r="O27" s="99">
        <v>321</v>
      </c>
      <c r="P27" s="100">
        <v>21</v>
      </c>
      <c r="Q27" s="99">
        <v>1502</v>
      </c>
      <c r="R27" s="100">
        <v>70</v>
      </c>
      <c r="S27" s="99">
        <v>621</v>
      </c>
      <c r="T27" s="100">
        <v>23</v>
      </c>
      <c r="U27" s="99">
        <v>0</v>
      </c>
      <c r="V27" s="100">
        <v>0</v>
      </c>
      <c r="W27" s="99">
        <v>23</v>
      </c>
      <c r="X27" s="100">
        <v>7</v>
      </c>
      <c r="Y27" s="101">
        <v>0</v>
      </c>
      <c r="Z27" s="102">
        <v>4</v>
      </c>
      <c r="AA27" s="62"/>
    </row>
    <row r="28" spans="1:27" s="59" customFormat="1" ht="17.25" thickTop="1">
      <c r="A28" s="66" t="s">
        <v>27</v>
      </c>
      <c r="B28" s="53" t="s">
        <v>15</v>
      </c>
      <c r="C28" s="51">
        <f>SUM(C29:C30)</f>
        <v>7624</v>
      </c>
      <c r="D28" s="51">
        <f t="shared" ref="D28:Z28" si="10">SUM(D29:D30)</f>
        <v>36</v>
      </c>
      <c r="E28" s="51">
        <f t="shared" si="10"/>
        <v>3</v>
      </c>
      <c r="F28" s="51">
        <f t="shared" si="10"/>
        <v>210</v>
      </c>
      <c r="G28" s="51">
        <f t="shared" si="10"/>
        <v>41</v>
      </c>
      <c r="H28" s="51">
        <f t="shared" si="10"/>
        <v>717</v>
      </c>
      <c r="I28" s="51">
        <f t="shared" si="10"/>
        <v>43</v>
      </c>
      <c r="J28" s="51">
        <f t="shared" si="10"/>
        <v>351</v>
      </c>
      <c r="K28" s="51">
        <f t="shared" si="10"/>
        <v>41</v>
      </c>
      <c r="L28" s="51">
        <f t="shared" si="10"/>
        <v>572</v>
      </c>
      <c r="M28" s="51">
        <f t="shared" si="10"/>
        <v>37</v>
      </c>
      <c r="N28" s="51">
        <f t="shared" si="10"/>
        <v>1</v>
      </c>
      <c r="O28" s="51">
        <f t="shared" si="10"/>
        <v>771</v>
      </c>
      <c r="P28" s="51">
        <f t="shared" si="10"/>
        <v>70</v>
      </c>
      <c r="Q28" s="51">
        <f t="shared" si="10"/>
        <v>2746</v>
      </c>
      <c r="R28" s="51">
        <f t="shared" si="10"/>
        <v>199</v>
      </c>
      <c r="S28" s="51">
        <f t="shared" si="10"/>
        <v>1615</v>
      </c>
      <c r="T28" s="51">
        <f t="shared" si="10"/>
        <v>41</v>
      </c>
      <c r="U28" s="51">
        <f t="shared" si="10"/>
        <v>1</v>
      </c>
      <c r="V28" s="51">
        <f t="shared" si="10"/>
        <v>0</v>
      </c>
      <c r="W28" s="51">
        <f t="shared" si="10"/>
        <v>98</v>
      </c>
      <c r="X28" s="51">
        <f t="shared" si="10"/>
        <v>19</v>
      </c>
      <c r="Y28" s="51">
        <f t="shared" si="10"/>
        <v>4</v>
      </c>
      <c r="Z28" s="52">
        <f t="shared" si="10"/>
        <v>8</v>
      </c>
      <c r="AA28" s="58"/>
    </row>
    <row r="29" spans="1:27" s="61" customFormat="1">
      <c r="A29" s="64"/>
      <c r="B29" s="54" t="s">
        <v>16</v>
      </c>
      <c r="C29" s="55">
        <f>SUM(D29:Z29)</f>
        <v>3822</v>
      </c>
      <c r="D29" s="36">
        <v>31</v>
      </c>
      <c r="E29" s="45">
        <v>3</v>
      </c>
      <c r="F29" s="36">
        <v>155</v>
      </c>
      <c r="G29" s="45">
        <v>26</v>
      </c>
      <c r="H29" s="36">
        <v>429</v>
      </c>
      <c r="I29" s="45">
        <v>15</v>
      </c>
      <c r="J29" s="36">
        <v>207</v>
      </c>
      <c r="K29" s="45">
        <v>18</v>
      </c>
      <c r="L29" s="36">
        <v>339</v>
      </c>
      <c r="M29" s="45">
        <v>20</v>
      </c>
      <c r="N29" s="46">
        <v>1</v>
      </c>
      <c r="O29" s="36">
        <v>342</v>
      </c>
      <c r="P29" s="45">
        <v>39</v>
      </c>
      <c r="Q29" s="36">
        <v>1326</v>
      </c>
      <c r="R29" s="45">
        <v>121</v>
      </c>
      <c r="S29" s="36">
        <v>700</v>
      </c>
      <c r="T29" s="45">
        <v>21</v>
      </c>
      <c r="U29" s="36">
        <v>0</v>
      </c>
      <c r="V29" s="45">
        <v>0</v>
      </c>
      <c r="W29" s="36">
        <v>23</v>
      </c>
      <c r="X29" s="45">
        <v>4</v>
      </c>
      <c r="Y29" s="46">
        <v>0</v>
      </c>
      <c r="Z29" s="47">
        <v>2</v>
      </c>
      <c r="AA29" s="60"/>
    </row>
    <row r="30" spans="1:27" s="63" customFormat="1" ht="17.25" thickBot="1">
      <c r="A30" s="67"/>
      <c r="B30" s="56" t="s">
        <v>32</v>
      </c>
      <c r="C30" s="57">
        <f>SUM(D30:Z30)</f>
        <v>3802</v>
      </c>
      <c r="D30" s="25">
        <v>5</v>
      </c>
      <c r="E30" s="48">
        <v>0</v>
      </c>
      <c r="F30" s="25">
        <v>55</v>
      </c>
      <c r="G30" s="48">
        <v>15</v>
      </c>
      <c r="H30" s="25">
        <v>288</v>
      </c>
      <c r="I30" s="48">
        <v>28</v>
      </c>
      <c r="J30" s="25">
        <v>144</v>
      </c>
      <c r="K30" s="48">
        <v>23</v>
      </c>
      <c r="L30" s="25">
        <v>233</v>
      </c>
      <c r="M30" s="48">
        <v>17</v>
      </c>
      <c r="N30" s="49">
        <v>0</v>
      </c>
      <c r="O30" s="25">
        <v>429</v>
      </c>
      <c r="P30" s="48">
        <v>31</v>
      </c>
      <c r="Q30" s="25">
        <v>1420</v>
      </c>
      <c r="R30" s="48">
        <v>78</v>
      </c>
      <c r="S30" s="25">
        <v>915</v>
      </c>
      <c r="T30" s="48">
        <v>20</v>
      </c>
      <c r="U30" s="25">
        <v>1</v>
      </c>
      <c r="V30" s="48">
        <v>0</v>
      </c>
      <c r="W30" s="25">
        <v>75</v>
      </c>
      <c r="X30" s="48">
        <v>15</v>
      </c>
      <c r="Y30" s="49">
        <v>4</v>
      </c>
      <c r="Z30" s="50">
        <v>6</v>
      </c>
      <c r="AA30" s="62"/>
    </row>
    <row r="31" spans="1:27" s="59" customFormat="1" ht="17.25" thickTop="1">
      <c r="A31" s="85" t="s">
        <v>28</v>
      </c>
      <c r="B31" s="86" t="s">
        <v>15</v>
      </c>
      <c r="C31" s="87">
        <f>SUM(C32:C33)</f>
        <v>7258</v>
      </c>
      <c r="D31" s="87">
        <f t="shared" ref="D31:Z31" si="11">SUM(D32:D33)</f>
        <v>16</v>
      </c>
      <c r="E31" s="87">
        <f t="shared" si="11"/>
        <v>8</v>
      </c>
      <c r="F31" s="87">
        <f t="shared" si="11"/>
        <v>123</v>
      </c>
      <c r="G31" s="87">
        <f t="shared" si="11"/>
        <v>19</v>
      </c>
      <c r="H31" s="87">
        <f t="shared" si="11"/>
        <v>607</v>
      </c>
      <c r="I31" s="87">
        <f t="shared" si="11"/>
        <v>53</v>
      </c>
      <c r="J31" s="87">
        <f t="shared" si="11"/>
        <v>274</v>
      </c>
      <c r="K31" s="87">
        <f t="shared" si="11"/>
        <v>25</v>
      </c>
      <c r="L31" s="87">
        <f t="shared" si="11"/>
        <v>501</v>
      </c>
      <c r="M31" s="87">
        <f t="shared" si="11"/>
        <v>27</v>
      </c>
      <c r="N31" s="87">
        <f t="shared" si="11"/>
        <v>2</v>
      </c>
      <c r="O31" s="87">
        <f t="shared" si="11"/>
        <v>1024</v>
      </c>
      <c r="P31" s="87">
        <f t="shared" si="11"/>
        <v>43</v>
      </c>
      <c r="Q31" s="87">
        <f t="shared" si="11"/>
        <v>2316</v>
      </c>
      <c r="R31" s="87">
        <f t="shared" si="11"/>
        <v>153</v>
      </c>
      <c r="S31" s="87">
        <f t="shared" si="11"/>
        <v>1703</v>
      </c>
      <c r="T31" s="87">
        <f t="shared" si="11"/>
        <v>45</v>
      </c>
      <c r="U31" s="87">
        <f t="shared" si="11"/>
        <v>1</v>
      </c>
      <c r="V31" s="87">
        <f t="shared" si="11"/>
        <v>1</v>
      </c>
      <c r="W31" s="87">
        <f t="shared" si="11"/>
        <v>233</v>
      </c>
      <c r="X31" s="87">
        <f t="shared" si="11"/>
        <v>23</v>
      </c>
      <c r="Y31" s="87">
        <f t="shared" si="11"/>
        <v>5</v>
      </c>
      <c r="Z31" s="88">
        <f t="shared" si="11"/>
        <v>56</v>
      </c>
      <c r="AA31" s="58"/>
    </row>
    <row r="32" spans="1:27" s="61" customFormat="1">
      <c r="A32" s="89"/>
      <c r="B32" s="90" t="s">
        <v>16</v>
      </c>
      <c r="C32" s="91">
        <f>SUM(D32:Z32)</f>
        <v>3519</v>
      </c>
      <c r="D32" s="92">
        <v>14</v>
      </c>
      <c r="E32" s="93">
        <v>7</v>
      </c>
      <c r="F32" s="92">
        <v>94</v>
      </c>
      <c r="G32" s="93">
        <v>12</v>
      </c>
      <c r="H32" s="92">
        <v>361</v>
      </c>
      <c r="I32" s="93">
        <v>33</v>
      </c>
      <c r="J32" s="92">
        <v>166</v>
      </c>
      <c r="K32" s="93">
        <v>11</v>
      </c>
      <c r="L32" s="92">
        <v>295</v>
      </c>
      <c r="M32" s="93">
        <v>17</v>
      </c>
      <c r="N32" s="94">
        <v>1</v>
      </c>
      <c r="O32" s="92">
        <v>455</v>
      </c>
      <c r="P32" s="93">
        <v>23</v>
      </c>
      <c r="Q32" s="92">
        <v>1100</v>
      </c>
      <c r="R32" s="93">
        <v>104</v>
      </c>
      <c r="S32" s="92">
        <v>729</v>
      </c>
      <c r="T32" s="93">
        <v>26</v>
      </c>
      <c r="U32" s="92">
        <v>0</v>
      </c>
      <c r="V32" s="93">
        <v>0</v>
      </c>
      <c r="W32" s="92">
        <v>59</v>
      </c>
      <c r="X32" s="93">
        <v>5</v>
      </c>
      <c r="Y32" s="94">
        <v>0</v>
      </c>
      <c r="Z32" s="95">
        <v>7</v>
      </c>
      <c r="AA32" s="60"/>
    </row>
    <row r="33" spans="1:27" s="63" customFormat="1" ht="17.25" thickBot="1">
      <c r="A33" s="103"/>
      <c r="B33" s="97" t="s">
        <v>32</v>
      </c>
      <c r="C33" s="98">
        <f>SUM(D33:Z33)</f>
        <v>3739</v>
      </c>
      <c r="D33" s="99">
        <v>2</v>
      </c>
      <c r="E33" s="100">
        <v>1</v>
      </c>
      <c r="F33" s="99">
        <v>29</v>
      </c>
      <c r="G33" s="100">
        <v>7</v>
      </c>
      <c r="H33" s="99">
        <v>246</v>
      </c>
      <c r="I33" s="100">
        <v>20</v>
      </c>
      <c r="J33" s="99">
        <v>108</v>
      </c>
      <c r="K33" s="100">
        <v>14</v>
      </c>
      <c r="L33" s="99">
        <v>206</v>
      </c>
      <c r="M33" s="100">
        <v>10</v>
      </c>
      <c r="N33" s="101">
        <v>1</v>
      </c>
      <c r="O33" s="99">
        <v>569</v>
      </c>
      <c r="P33" s="100">
        <v>20</v>
      </c>
      <c r="Q33" s="99">
        <v>1216</v>
      </c>
      <c r="R33" s="100">
        <v>49</v>
      </c>
      <c r="S33" s="99">
        <v>974</v>
      </c>
      <c r="T33" s="100">
        <v>19</v>
      </c>
      <c r="U33" s="99">
        <v>1</v>
      </c>
      <c r="V33" s="100">
        <v>1</v>
      </c>
      <c r="W33" s="99">
        <v>174</v>
      </c>
      <c r="X33" s="100">
        <v>18</v>
      </c>
      <c r="Y33" s="101">
        <v>5</v>
      </c>
      <c r="Z33" s="102">
        <v>49</v>
      </c>
      <c r="AA33" s="62"/>
    </row>
    <row r="34" spans="1:27" s="59" customFormat="1" ht="17.25" thickTop="1">
      <c r="A34" s="66" t="s">
        <v>30</v>
      </c>
      <c r="B34" s="53" t="s">
        <v>15</v>
      </c>
      <c r="C34" s="51">
        <f>SUM(C35:C36)</f>
        <v>6219</v>
      </c>
      <c r="D34" s="51">
        <f t="shared" ref="D34:Z34" si="12">SUM(D35:D36)</f>
        <v>5</v>
      </c>
      <c r="E34" s="51">
        <f t="shared" si="12"/>
        <v>1</v>
      </c>
      <c r="F34" s="51">
        <f t="shared" si="12"/>
        <v>62</v>
      </c>
      <c r="G34" s="51">
        <f t="shared" si="12"/>
        <v>14</v>
      </c>
      <c r="H34" s="51">
        <f t="shared" si="12"/>
        <v>510</v>
      </c>
      <c r="I34" s="51">
        <f t="shared" si="12"/>
        <v>19</v>
      </c>
      <c r="J34" s="51">
        <f t="shared" si="12"/>
        <v>240</v>
      </c>
      <c r="K34" s="51">
        <f t="shared" si="12"/>
        <v>20</v>
      </c>
      <c r="L34" s="51">
        <f t="shared" si="12"/>
        <v>350</v>
      </c>
      <c r="M34" s="51">
        <f t="shared" si="12"/>
        <v>14</v>
      </c>
      <c r="N34" s="51">
        <f t="shared" si="12"/>
        <v>0</v>
      </c>
      <c r="O34" s="51">
        <f t="shared" si="12"/>
        <v>402</v>
      </c>
      <c r="P34" s="51">
        <f t="shared" si="12"/>
        <v>31</v>
      </c>
      <c r="Q34" s="51">
        <f t="shared" si="12"/>
        <v>1288</v>
      </c>
      <c r="R34" s="51">
        <f t="shared" si="12"/>
        <v>78</v>
      </c>
      <c r="S34" s="51">
        <f t="shared" si="12"/>
        <v>727</v>
      </c>
      <c r="T34" s="51">
        <f t="shared" si="12"/>
        <v>121</v>
      </c>
      <c r="U34" s="51">
        <f t="shared" si="12"/>
        <v>26</v>
      </c>
      <c r="V34" s="51">
        <f t="shared" si="12"/>
        <v>17</v>
      </c>
      <c r="W34" s="51">
        <f t="shared" si="12"/>
        <v>1950</v>
      </c>
      <c r="X34" s="51">
        <f t="shared" si="12"/>
        <v>170</v>
      </c>
      <c r="Y34" s="51">
        <f t="shared" si="12"/>
        <v>12</v>
      </c>
      <c r="Z34" s="52">
        <f t="shared" si="12"/>
        <v>162</v>
      </c>
      <c r="AA34" s="58"/>
    </row>
    <row r="35" spans="1:27" s="61" customFormat="1">
      <c r="A35" s="64"/>
      <c r="B35" s="54" t="s">
        <v>16</v>
      </c>
      <c r="C35" s="55">
        <f>SUM(D35:Z35)</f>
        <v>2975</v>
      </c>
      <c r="D35" s="36">
        <v>5</v>
      </c>
      <c r="E35" s="45">
        <v>0</v>
      </c>
      <c r="F35" s="36">
        <v>48</v>
      </c>
      <c r="G35" s="45">
        <v>8</v>
      </c>
      <c r="H35" s="36">
        <v>342</v>
      </c>
      <c r="I35" s="45">
        <v>11</v>
      </c>
      <c r="J35" s="36">
        <v>168</v>
      </c>
      <c r="K35" s="45">
        <v>9</v>
      </c>
      <c r="L35" s="36">
        <v>249</v>
      </c>
      <c r="M35" s="45">
        <v>12</v>
      </c>
      <c r="N35" s="46">
        <v>0</v>
      </c>
      <c r="O35" s="36">
        <v>196</v>
      </c>
      <c r="P35" s="45">
        <v>18</v>
      </c>
      <c r="Q35" s="36">
        <v>698</v>
      </c>
      <c r="R35" s="45">
        <v>45</v>
      </c>
      <c r="S35" s="36">
        <v>332</v>
      </c>
      <c r="T35" s="45">
        <v>82</v>
      </c>
      <c r="U35" s="36">
        <v>9</v>
      </c>
      <c r="V35" s="45">
        <v>11</v>
      </c>
      <c r="W35" s="36">
        <v>697</v>
      </c>
      <c r="X35" s="45">
        <v>26</v>
      </c>
      <c r="Y35" s="46">
        <v>0</v>
      </c>
      <c r="Z35" s="47">
        <v>9</v>
      </c>
      <c r="AA35" s="60"/>
    </row>
    <row r="36" spans="1:27" s="63" customFormat="1" ht="17.25" thickBot="1">
      <c r="A36" s="67"/>
      <c r="B36" s="56" t="s">
        <v>32</v>
      </c>
      <c r="C36" s="57">
        <f>SUM(D36:Z36)</f>
        <v>3244</v>
      </c>
      <c r="D36" s="25">
        <v>0</v>
      </c>
      <c r="E36" s="48">
        <v>1</v>
      </c>
      <c r="F36" s="25">
        <v>14</v>
      </c>
      <c r="G36" s="48">
        <v>6</v>
      </c>
      <c r="H36" s="25">
        <v>168</v>
      </c>
      <c r="I36" s="48">
        <v>8</v>
      </c>
      <c r="J36" s="25">
        <v>72</v>
      </c>
      <c r="K36" s="48">
        <v>11</v>
      </c>
      <c r="L36" s="25">
        <v>101</v>
      </c>
      <c r="M36" s="48">
        <v>2</v>
      </c>
      <c r="N36" s="49">
        <v>0</v>
      </c>
      <c r="O36" s="25">
        <v>206</v>
      </c>
      <c r="P36" s="48">
        <v>13</v>
      </c>
      <c r="Q36" s="25">
        <v>590</v>
      </c>
      <c r="R36" s="48">
        <v>33</v>
      </c>
      <c r="S36" s="25">
        <v>395</v>
      </c>
      <c r="T36" s="48">
        <v>39</v>
      </c>
      <c r="U36" s="25">
        <v>17</v>
      </c>
      <c r="V36" s="48">
        <v>6</v>
      </c>
      <c r="W36" s="25">
        <v>1253</v>
      </c>
      <c r="X36" s="48">
        <v>144</v>
      </c>
      <c r="Y36" s="49">
        <v>12</v>
      </c>
      <c r="Z36" s="50">
        <v>153</v>
      </c>
      <c r="AA36" s="62"/>
    </row>
    <row r="37" spans="1:27" ht="17.25" thickTop="1">
      <c r="A37" s="89" t="s">
        <v>29</v>
      </c>
      <c r="B37" s="104" t="s">
        <v>15</v>
      </c>
      <c r="C37" s="105">
        <f>SUM(C38:C39)</f>
        <v>11815</v>
      </c>
      <c r="D37" s="105">
        <f t="shared" ref="D37:Z37" si="13">SUM(D38:D39)</f>
        <v>6</v>
      </c>
      <c r="E37" s="105">
        <f t="shared" si="13"/>
        <v>2</v>
      </c>
      <c r="F37" s="105">
        <f t="shared" si="13"/>
        <v>69</v>
      </c>
      <c r="G37" s="105">
        <f t="shared" si="13"/>
        <v>11</v>
      </c>
      <c r="H37" s="105">
        <f t="shared" si="13"/>
        <v>733</v>
      </c>
      <c r="I37" s="105">
        <f t="shared" si="13"/>
        <v>29</v>
      </c>
      <c r="J37" s="105">
        <f t="shared" si="13"/>
        <v>463</v>
      </c>
      <c r="K37" s="105">
        <f t="shared" si="13"/>
        <v>30</v>
      </c>
      <c r="L37" s="105">
        <f t="shared" si="13"/>
        <v>30</v>
      </c>
      <c r="M37" s="105">
        <f t="shared" si="13"/>
        <v>0</v>
      </c>
      <c r="N37" s="105">
        <f t="shared" si="13"/>
        <v>0</v>
      </c>
      <c r="O37" s="105">
        <f t="shared" si="13"/>
        <v>622</v>
      </c>
      <c r="P37" s="105">
        <f t="shared" si="13"/>
        <v>61</v>
      </c>
      <c r="Q37" s="105">
        <f t="shared" si="13"/>
        <v>1036</v>
      </c>
      <c r="R37" s="105">
        <f t="shared" si="13"/>
        <v>76</v>
      </c>
      <c r="S37" s="105">
        <f t="shared" si="13"/>
        <v>1129</v>
      </c>
      <c r="T37" s="105">
        <f t="shared" si="13"/>
        <v>176</v>
      </c>
      <c r="U37" s="105">
        <f t="shared" si="13"/>
        <v>100</v>
      </c>
      <c r="V37" s="105">
        <f t="shared" si="13"/>
        <v>25</v>
      </c>
      <c r="W37" s="105">
        <f t="shared" si="13"/>
        <v>4334</v>
      </c>
      <c r="X37" s="105">
        <f t="shared" si="13"/>
        <v>909</v>
      </c>
      <c r="Y37" s="105">
        <f t="shared" si="13"/>
        <v>195</v>
      </c>
      <c r="Z37" s="105">
        <f t="shared" si="13"/>
        <v>1779</v>
      </c>
      <c r="AA37" s="4"/>
    </row>
    <row r="38" spans="1:27" s="39" customFormat="1">
      <c r="A38" s="89"/>
      <c r="B38" s="90" t="s">
        <v>16</v>
      </c>
      <c r="C38" s="91">
        <f>SUM(D38:Z38)</f>
        <v>5362</v>
      </c>
      <c r="D38" s="92">
        <v>5</v>
      </c>
      <c r="E38" s="93">
        <v>0</v>
      </c>
      <c r="F38" s="92">
        <v>64</v>
      </c>
      <c r="G38" s="93">
        <v>9</v>
      </c>
      <c r="H38" s="92">
        <v>592</v>
      </c>
      <c r="I38" s="93">
        <v>21</v>
      </c>
      <c r="J38" s="92">
        <v>327</v>
      </c>
      <c r="K38" s="93">
        <v>26</v>
      </c>
      <c r="L38" s="92">
        <v>21</v>
      </c>
      <c r="M38" s="93">
        <v>0</v>
      </c>
      <c r="N38" s="94">
        <v>0</v>
      </c>
      <c r="O38" s="92">
        <v>334</v>
      </c>
      <c r="P38" s="93">
        <v>39</v>
      </c>
      <c r="Q38" s="92">
        <v>687</v>
      </c>
      <c r="R38" s="93">
        <v>57</v>
      </c>
      <c r="S38" s="92">
        <v>555</v>
      </c>
      <c r="T38" s="93">
        <v>109</v>
      </c>
      <c r="U38" s="92">
        <v>65</v>
      </c>
      <c r="V38" s="93">
        <v>19</v>
      </c>
      <c r="W38" s="92">
        <v>1922</v>
      </c>
      <c r="X38" s="93">
        <v>343</v>
      </c>
      <c r="Y38" s="94">
        <v>56</v>
      </c>
      <c r="Z38" s="95">
        <v>111</v>
      </c>
      <c r="AA38" s="38"/>
    </row>
    <row r="39" spans="1:27" s="24" customFormat="1" ht="17.25" thickBot="1">
      <c r="A39" s="96"/>
      <c r="B39" s="106" t="s">
        <v>32</v>
      </c>
      <c r="C39" s="107">
        <f>SUM(D39:Z39)</f>
        <v>6453</v>
      </c>
      <c r="D39" s="108">
        <v>1</v>
      </c>
      <c r="E39" s="109">
        <v>2</v>
      </c>
      <c r="F39" s="108">
        <v>5</v>
      </c>
      <c r="G39" s="109">
        <v>2</v>
      </c>
      <c r="H39" s="108">
        <v>141</v>
      </c>
      <c r="I39" s="109">
        <v>8</v>
      </c>
      <c r="J39" s="108">
        <v>136</v>
      </c>
      <c r="K39" s="109">
        <v>4</v>
      </c>
      <c r="L39" s="108">
        <v>9</v>
      </c>
      <c r="M39" s="109">
        <v>0</v>
      </c>
      <c r="N39" s="110">
        <v>0</v>
      </c>
      <c r="O39" s="108">
        <v>288</v>
      </c>
      <c r="P39" s="109">
        <v>22</v>
      </c>
      <c r="Q39" s="108">
        <v>349</v>
      </c>
      <c r="R39" s="109">
        <v>19</v>
      </c>
      <c r="S39" s="108">
        <v>574</v>
      </c>
      <c r="T39" s="109">
        <v>67</v>
      </c>
      <c r="U39" s="108">
        <v>35</v>
      </c>
      <c r="V39" s="109">
        <v>6</v>
      </c>
      <c r="W39" s="108">
        <v>2412</v>
      </c>
      <c r="X39" s="109">
        <v>566</v>
      </c>
      <c r="Y39" s="110">
        <v>139</v>
      </c>
      <c r="Z39" s="111">
        <v>1668</v>
      </c>
      <c r="AA39" s="23"/>
    </row>
    <row r="40" spans="1:27">
      <c r="A40" s="65"/>
    </row>
    <row r="41" spans="1:27">
      <c r="A41" s="65"/>
    </row>
    <row r="42" spans="1:27">
      <c r="A42" s="65"/>
    </row>
  </sheetData>
  <mergeCells count="29">
    <mergeCell ref="Y2:Y3"/>
    <mergeCell ref="Z2:Z3"/>
    <mergeCell ref="O2:P2"/>
    <mergeCell ref="Q2:R2"/>
    <mergeCell ref="S2:T2"/>
    <mergeCell ref="U2:V2"/>
    <mergeCell ref="J2:K2"/>
    <mergeCell ref="L2:M2"/>
    <mergeCell ref="C2:C3"/>
    <mergeCell ref="A7:A9"/>
    <mergeCell ref="D2:E2"/>
    <mergeCell ref="W2:X2"/>
    <mergeCell ref="A16:A18"/>
    <mergeCell ref="A19:A21"/>
    <mergeCell ref="A2:A3"/>
    <mergeCell ref="B2:B3"/>
    <mergeCell ref="A4:A6"/>
    <mergeCell ref="A1:Z1"/>
    <mergeCell ref="A10:A12"/>
    <mergeCell ref="A13:A15"/>
    <mergeCell ref="F2:G2"/>
    <mergeCell ref="H2:I2"/>
    <mergeCell ref="A37:A39"/>
    <mergeCell ref="A40:A42"/>
    <mergeCell ref="A22:A24"/>
    <mergeCell ref="A25:A27"/>
    <mergeCell ref="A28:A30"/>
    <mergeCell ref="A31:A33"/>
    <mergeCell ref="A34:A36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104年15歲以上現住人口按年齡及教育程度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2015-01-07T07:49:26Z</cp:lastPrinted>
  <dcterms:created xsi:type="dcterms:W3CDTF">2010-07-26T02:57:41Z</dcterms:created>
  <dcterms:modified xsi:type="dcterms:W3CDTF">2017-07-07T03:06:29Z</dcterms:modified>
</cp:coreProperties>
</file>