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940" windowHeight="9120"/>
  </bookViews>
  <sheets>
    <sheet name="年齡及教育程度" sheetId="1" r:id="rId1"/>
  </sheets>
  <calcPr calcId="125725"/>
</workbook>
</file>

<file path=xl/calcChain.xml><?xml version="1.0" encoding="utf-8"?>
<calcChain xmlns="http://schemas.openxmlformats.org/spreadsheetml/2006/main">
  <c r="U25" i="1"/>
  <c r="Z25"/>
  <c r="Y25"/>
  <c r="X25"/>
  <c r="W25"/>
  <c r="H37"/>
  <c r="D37"/>
  <c r="T13"/>
  <c r="S13"/>
  <c r="O13"/>
  <c r="S4"/>
  <c r="P4"/>
  <c r="O4"/>
  <c r="E10"/>
  <c r="N4"/>
  <c r="N7"/>
  <c r="Y19"/>
  <c r="Z19"/>
  <c r="Z22"/>
  <c r="E37"/>
  <c r="F37"/>
  <c r="G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D25"/>
  <c r="E25"/>
  <c r="F25"/>
  <c r="G25"/>
  <c r="H25"/>
  <c r="I25"/>
  <c r="J25"/>
  <c r="K25"/>
  <c r="L25"/>
  <c r="M25"/>
  <c r="N25"/>
  <c r="O25"/>
  <c r="P25"/>
  <c r="Q25"/>
  <c r="R25"/>
  <c r="S25"/>
  <c r="T25"/>
  <c r="V25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D13"/>
  <c r="E13"/>
  <c r="F13"/>
  <c r="G13"/>
  <c r="H13"/>
  <c r="I13"/>
  <c r="J13"/>
  <c r="K13"/>
  <c r="L13"/>
  <c r="M13"/>
  <c r="N13"/>
  <c r="P13"/>
  <c r="Q13"/>
  <c r="R13"/>
  <c r="U13"/>
  <c r="V13"/>
  <c r="W13"/>
  <c r="X13"/>
  <c r="Y13"/>
  <c r="Z13"/>
  <c r="D10"/>
  <c r="F10"/>
  <c r="G10"/>
  <c r="H10"/>
  <c r="I10"/>
  <c r="J10"/>
  <c r="K10"/>
  <c r="L10"/>
  <c r="M10"/>
  <c r="N10"/>
  <c r="O10"/>
  <c r="P10"/>
  <c r="Q10"/>
  <c r="R10"/>
  <c r="S10"/>
  <c r="T10"/>
  <c r="U10"/>
  <c r="V10"/>
  <c r="Y10"/>
  <c r="Z10"/>
  <c r="S7"/>
  <c r="T7"/>
  <c r="U7"/>
  <c r="V7"/>
  <c r="W7"/>
  <c r="X7"/>
  <c r="Y7"/>
  <c r="Z7"/>
  <c r="J7"/>
  <c r="K7"/>
  <c r="L7"/>
  <c r="M7"/>
  <c r="O7"/>
  <c r="P7"/>
  <c r="Q7"/>
  <c r="R7"/>
  <c r="D7"/>
  <c r="E7"/>
  <c r="F7"/>
  <c r="G7"/>
  <c r="H7"/>
  <c r="I7"/>
  <c r="Q4"/>
  <c r="T4"/>
  <c r="U4"/>
  <c r="V6"/>
  <c r="V4"/>
  <c r="W4"/>
  <c r="X4"/>
  <c r="Y4"/>
  <c r="Z4"/>
  <c r="D4"/>
  <c r="E4"/>
  <c r="F4"/>
  <c r="G4"/>
  <c r="H4"/>
  <c r="I4"/>
  <c r="J4"/>
  <c r="K4"/>
  <c r="L4"/>
  <c r="M4"/>
  <c r="C8"/>
  <c r="C11"/>
  <c r="C14"/>
  <c r="C17"/>
  <c r="C20"/>
  <c r="C23"/>
  <c r="C26"/>
  <c r="C29"/>
  <c r="C28"/>
  <c r="C32"/>
  <c r="C35"/>
  <c r="C38"/>
  <c r="C27"/>
  <c r="C30"/>
  <c r="C33"/>
  <c r="C31"/>
  <c r="C36"/>
  <c r="C39"/>
  <c r="C18"/>
  <c r="C21"/>
  <c r="C24"/>
  <c r="C15"/>
  <c r="C12"/>
  <c r="C9"/>
  <c r="C37"/>
  <c r="C34"/>
  <c r="C25"/>
  <c r="C22"/>
  <c r="C19"/>
  <c r="C16"/>
  <c r="C13"/>
  <c r="C10"/>
  <c r="C7"/>
</calcChain>
</file>

<file path=xl/sharedStrings.xml><?xml version="1.0" encoding="utf-8"?>
<sst xmlns="http://schemas.openxmlformats.org/spreadsheetml/2006/main" count="86" uniqueCount="34">
  <si>
    <t>年齡別</t>
    <phoneticPr fontId="2" type="noConversion"/>
  </si>
  <si>
    <t>性別</t>
    <phoneticPr fontId="2" type="noConversion"/>
  </si>
  <si>
    <t>總計</t>
    <phoneticPr fontId="2" type="noConversion"/>
  </si>
  <si>
    <t>五專前三年</t>
    <phoneticPr fontId="2" type="noConversion"/>
  </si>
  <si>
    <t>博士</t>
    <phoneticPr fontId="2" type="noConversion"/>
  </si>
  <si>
    <t>畢業</t>
    <phoneticPr fontId="2" type="noConversion"/>
  </si>
  <si>
    <t>碩士</t>
    <phoneticPr fontId="2" type="noConversion"/>
  </si>
  <si>
    <t>大學</t>
    <phoneticPr fontId="2" type="noConversion"/>
  </si>
  <si>
    <t>高中</t>
    <phoneticPr fontId="2" type="noConversion"/>
  </si>
  <si>
    <t>高職</t>
    <phoneticPr fontId="2" type="noConversion"/>
  </si>
  <si>
    <t>國中</t>
    <phoneticPr fontId="2" type="noConversion"/>
  </si>
  <si>
    <t>初職</t>
    <phoneticPr fontId="2" type="noConversion"/>
  </si>
  <si>
    <t>國小</t>
    <phoneticPr fontId="2" type="noConversion"/>
  </si>
  <si>
    <t>自修</t>
    <phoneticPr fontId="2" type="noConversion"/>
  </si>
  <si>
    <t>不識字者</t>
    <phoneticPr fontId="2" type="noConversion"/>
  </si>
  <si>
    <t>計</t>
    <phoneticPr fontId="2" type="noConversion"/>
  </si>
  <si>
    <t>男</t>
    <phoneticPr fontId="2" type="noConversion"/>
  </si>
  <si>
    <t>15~19歲</t>
    <phoneticPr fontId="2" type="noConversion"/>
  </si>
  <si>
    <t>20~24歲</t>
    <phoneticPr fontId="2" type="noConversion"/>
  </si>
  <si>
    <t>25~29歲</t>
    <phoneticPr fontId="2" type="noConversion"/>
  </si>
  <si>
    <t>30~34歲</t>
    <phoneticPr fontId="2" type="noConversion"/>
  </si>
  <si>
    <t>35~39歲</t>
    <phoneticPr fontId="2" type="noConversion"/>
  </si>
  <si>
    <t>40~44歲</t>
    <phoneticPr fontId="2" type="noConversion"/>
  </si>
  <si>
    <t>45~49歲</t>
    <phoneticPr fontId="2" type="noConversion"/>
  </si>
  <si>
    <t>肄業</t>
    <phoneticPr fontId="2" type="noConversion"/>
  </si>
  <si>
    <t>二、三年制</t>
    <phoneticPr fontId="2" type="noConversion"/>
  </si>
  <si>
    <t>五年制後兩年</t>
    <phoneticPr fontId="2" type="noConversion"/>
  </si>
  <si>
    <t>50~54歲</t>
    <phoneticPr fontId="2" type="noConversion"/>
  </si>
  <si>
    <t>55~59歲</t>
    <phoneticPr fontId="2" type="noConversion"/>
  </si>
  <si>
    <t>65歲以</t>
    <phoneticPr fontId="2" type="noConversion"/>
  </si>
  <si>
    <t>60~64歲</t>
    <phoneticPr fontId="2" type="noConversion"/>
  </si>
  <si>
    <t xml:space="preserve"> 總合計</t>
    <phoneticPr fontId="2" type="noConversion"/>
  </si>
  <si>
    <t>女</t>
    <phoneticPr fontId="2" type="noConversion"/>
  </si>
  <si>
    <t>高雄市岡山區101年15歲以上人口數按性別年齡及教育程度分類統計表</t>
    <phoneticPr fontId="2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</si>
</sst>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2"/>
      <color indexed="48"/>
      <name val="新細明體"/>
      <family val="1"/>
      <charset val="136"/>
    </font>
    <font>
      <sz val="10"/>
      <color indexed="4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3" fillId="0" borderId="2" xfId="0" applyFont="1" applyBorder="1">
      <alignment vertical="center"/>
    </xf>
    <xf numFmtId="0" fontId="0" fillId="0" borderId="2" xfId="0" applyBorder="1">
      <alignment vertical="center"/>
    </xf>
    <xf numFmtId="0" fontId="3" fillId="0" borderId="3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3" fillId="0" borderId="9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20" xfId="0" applyFont="1" applyFill="1" applyBorder="1">
      <alignment vertical="center"/>
    </xf>
    <xf numFmtId="0" fontId="5" fillId="0" borderId="1" xfId="0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6" fillId="0" borderId="1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30" xfId="0" applyFont="1" applyFill="1" applyBorder="1">
      <alignment vertical="center"/>
    </xf>
    <xf numFmtId="0" fontId="6" fillId="0" borderId="33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>
      <alignment vertical="center"/>
    </xf>
    <xf numFmtId="0" fontId="7" fillId="0" borderId="34" xfId="0" applyFont="1" applyBorder="1" applyAlignment="1">
      <alignment vertical="center"/>
    </xf>
    <xf numFmtId="0" fontId="6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6" fillId="0" borderId="31" xfId="0" applyFont="1" applyFill="1" applyBorder="1">
      <alignment vertical="center"/>
    </xf>
    <xf numFmtId="0" fontId="6" fillId="0" borderId="32" xfId="0" applyFont="1" applyFill="1" applyBorder="1">
      <alignment vertical="center"/>
    </xf>
    <xf numFmtId="0" fontId="6" fillId="0" borderId="33" xfId="0" applyFont="1" applyFill="1" applyBorder="1">
      <alignment vertical="center"/>
    </xf>
    <xf numFmtId="0" fontId="4" fillId="0" borderId="21" xfId="0" applyFont="1" applyFill="1" applyBorder="1">
      <alignment vertical="center"/>
    </xf>
    <xf numFmtId="0" fontId="4" fillId="0" borderId="22" xfId="0" applyFont="1" applyFill="1" applyBorder="1">
      <alignment vertical="center"/>
    </xf>
    <xf numFmtId="0" fontId="4" fillId="0" borderId="23" xfId="0" applyFont="1" applyFill="1" applyBorder="1">
      <alignment vertical="center"/>
    </xf>
    <xf numFmtId="0" fontId="0" fillId="0" borderId="15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14" xfId="0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29" xfId="0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29" xfId="0" applyFont="1" applyFill="1" applyBorder="1">
      <alignment vertical="center"/>
    </xf>
    <xf numFmtId="0" fontId="6" fillId="2" borderId="30" xfId="0" applyFont="1" applyFill="1" applyBorder="1">
      <alignment vertical="center"/>
    </xf>
    <xf numFmtId="0" fontId="6" fillId="2" borderId="31" xfId="0" applyFont="1" applyFill="1" applyBorder="1">
      <alignment vertical="center"/>
    </xf>
    <xf numFmtId="0" fontId="6" fillId="2" borderId="32" xfId="0" applyFont="1" applyFill="1" applyBorder="1">
      <alignment vertical="center"/>
    </xf>
    <xf numFmtId="0" fontId="6" fillId="2" borderId="33" xfId="0" applyFont="1" applyFill="1" applyBorder="1">
      <alignment vertical="center"/>
    </xf>
    <xf numFmtId="0" fontId="4" fillId="2" borderId="18" xfId="0" applyFont="1" applyFill="1" applyBorder="1">
      <alignment vertical="center"/>
    </xf>
    <xf numFmtId="0" fontId="4" fillId="2" borderId="19" xfId="0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1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23" xfId="0" applyFont="1" applyFill="1" applyBorder="1">
      <alignment vertical="center"/>
    </xf>
    <xf numFmtId="0" fontId="0" fillId="2" borderId="1" xfId="0" applyFill="1" applyBorder="1">
      <alignment vertical="center"/>
    </xf>
    <xf numFmtId="0" fontId="0" fillId="2" borderId="13" xfId="0" applyFill="1" applyBorder="1">
      <alignment vertical="center"/>
    </xf>
    <xf numFmtId="0" fontId="4" fillId="2" borderId="48" xfId="0" applyFont="1" applyFill="1" applyBorder="1">
      <alignment vertical="center"/>
    </xf>
    <xf numFmtId="0" fontId="4" fillId="2" borderId="49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50" xfId="0" applyFont="1" applyFill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readingOrder="1"/>
    </xf>
    <xf numFmtId="0" fontId="3" fillId="0" borderId="44" xfId="0" applyFont="1" applyBorder="1" applyAlignment="1">
      <alignment horizontal="center" vertical="center" readingOrder="1"/>
    </xf>
    <xf numFmtId="0" fontId="3" fillId="0" borderId="45" xfId="0" applyFont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workbookViewId="0">
      <selection activeCell="N30" sqref="N30"/>
    </sheetView>
  </sheetViews>
  <sheetFormatPr defaultRowHeight="16.5"/>
  <cols>
    <col min="2" max="2" width="3.75" customWidth="1"/>
    <col min="3" max="3" width="7.5" customWidth="1"/>
    <col min="4" max="4" width="6" customWidth="1"/>
    <col min="5" max="5" width="6.75" customWidth="1"/>
    <col min="6" max="6" width="6.625" customWidth="1"/>
    <col min="7" max="8" width="6.375" customWidth="1"/>
    <col min="9" max="9" width="7.25" customWidth="1"/>
    <col min="10" max="10" width="6" customWidth="1"/>
    <col min="11" max="13" width="6.25" customWidth="1"/>
    <col min="14" max="14" width="8.5" customWidth="1"/>
    <col min="15" max="15" width="6" customWidth="1"/>
    <col min="16" max="16" width="6.125" customWidth="1"/>
    <col min="17" max="18" width="6.5" customWidth="1"/>
    <col min="19" max="19" width="5.5" customWidth="1"/>
    <col min="20" max="20" width="5.125" customWidth="1"/>
    <col min="21" max="21" width="6" customWidth="1"/>
    <col min="22" max="22" width="6.25" customWidth="1"/>
    <col min="23" max="23" width="5.625" customWidth="1"/>
    <col min="24" max="24" width="6.125" customWidth="1"/>
    <col min="25" max="25" width="6" customWidth="1"/>
    <col min="26" max="26" width="6.375" customWidth="1"/>
  </cols>
  <sheetData>
    <row r="1" spans="1:27" ht="17.25" thickBot="1">
      <c r="A1" s="106" t="s">
        <v>33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s="1" customFormat="1" ht="16.5" customHeight="1">
      <c r="A2" s="102" t="s">
        <v>0</v>
      </c>
      <c r="B2" s="86" t="s">
        <v>1</v>
      </c>
      <c r="C2" s="90" t="s">
        <v>2</v>
      </c>
      <c r="D2" s="90" t="s">
        <v>4</v>
      </c>
      <c r="E2" s="91"/>
      <c r="F2" s="90" t="s">
        <v>6</v>
      </c>
      <c r="G2" s="91"/>
      <c r="H2" s="90" t="s">
        <v>7</v>
      </c>
      <c r="I2" s="91"/>
      <c r="J2" s="90" t="s">
        <v>25</v>
      </c>
      <c r="K2" s="91"/>
      <c r="L2" s="92" t="s">
        <v>26</v>
      </c>
      <c r="M2" s="93"/>
      <c r="N2" s="11" t="s">
        <v>3</v>
      </c>
      <c r="O2" s="90" t="s">
        <v>8</v>
      </c>
      <c r="P2" s="91"/>
      <c r="Q2" s="90" t="s">
        <v>9</v>
      </c>
      <c r="R2" s="91"/>
      <c r="S2" s="90" t="s">
        <v>10</v>
      </c>
      <c r="T2" s="91"/>
      <c r="U2" s="90" t="s">
        <v>11</v>
      </c>
      <c r="V2" s="91"/>
      <c r="W2" s="90" t="s">
        <v>12</v>
      </c>
      <c r="X2" s="91"/>
      <c r="Y2" s="86" t="s">
        <v>13</v>
      </c>
      <c r="Z2" s="88" t="s">
        <v>14</v>
      </c>
      <c r="AA2" s="3"/>
    </row>
    <row r="3" spans="1:27" ht="17.25" thickBot="1">
      <c r="A3" s="103"/>
      <c r="B3" s="87"/>
      <c r="C3" s="94"/>
      <c r="D3" s="8" t="s">
        <v>5</v>
      </c>
      <c r="E3" s="9" t="s">
        <v>24</v>
      </c>
      <c r="F3" s="8" t="s">
        <v>5</v>
      </c>
      <c r="G3" s="9" t="s">
        <v>24</v>
      </c>
      <c r="H3" s="8" t="s">
        <v>5</v>
      </c>
      <c r="I3" s="9" t="s">
        <v>24</v>
      </c>
      <c r="J3" s="8" t="s">
        <v>5</v>
      </c>
      <c r="K3" s="9" t="s">
        <v>24</v>
      </c>
      <c r="L3" s="8" t="s">
        <v>5</v>
      </c>
      <c r="M3" s="9" t="s">
        <v>24</v>
      </c>
      <c r="N3" s="12" t="s">
        <v>24</v>
      </c>
      <c r="O3" s="8" t="s">
        <v>5</v>
      </c>
      <c r="P3" s="9" t="s">
        <v>24</v>
      </c>
      <c r="Q3" s="8" t="s">
        <v>5</v>
      </c>
      <c r="R3" s="9" t="s">
        <v>24</v>
      </c>
      <c r="S3" s="8" t="s">
        <v>5</v>
      </c>
      <c r="T3" s="9" t="s">
        <v>24</v>
      </c>
      <c r="U3" s="8" t="s">
        <v>5</v>
      </c>
      <c r="V3" s="9" t="s">
        <v>24</v>
      </c>
      <c r="W3" s="8" t="s">
        <v>5</v>
      </c>
      <c r="X3" s="9" t="s">
        <v>24</v>
      </c>
      <c r="Y3" s="87"/>
      <c r="Z3" s="89"/>
      <c r="AA3" s="4"/>
    </row>
    <row r="4" spans="1:27">
      <c r="A4" s="104" t="s">
        <v>31</v>
      </c>
      <c r="B4" s="5" t="s">
        <v>15</v>
      </c>
      <c r="C4" s="6">
        <v>83009</v>
      </c>
      <c r="D4" s="10">
        <f t="shared" ref="D4:N4" si="0">SUM(D5:D6)</f>
        <v>138</v>
      </c>
      <c r="E4" s="7">
        <f t="shared" si="0"/>
        <v>145</v>
      </c>
      <c r="F4" s="10">
        <f t="shared" si="0"/>
        <v>2472</v>
      </c>
      <c r="G4" s="7">
        <f t="shared" si="0"/>
        <v>1079</v>
      </c>
      <c r="H4" s="10">
        <f t="shared" si="0"/>
        <v>12708</v>
      </c>
      <c r="I4" s="7">
        <f t="shared" si="0"/>
        <v>5150</v>
      </c>
      <c r="J4" s="10">
        <f t="shared" si="0"/>
        <v>4682</v>
      </c>
      <c r="K4" s="7">
        <f t="shared" si="0"/>
        <v>909</v>
      </c>
      <c r="L4" s="10">
        <f t="shared" si="0"/>
        <v>3879</v>
      </c>
      <c r="M4" s="7">
        <f t="shared" si="0"/>
        <v>250</v>
      </c>
      <c r="N4" s="7">
        <f t="shared" si="0"/>
        <v>736</v>
      </c>
      <c r="O4" s="10">
        <f t="shared" ref="O4:Z4" si="1">SUM(O5:O6)</f>
        <v>4757</v>
      </c>
      <c r="P4" s="7">
        <f t="shared" si="1"/>
        <v>2150</v>
      </c>
      <c r="Q4" s="10">
        <f t="shared" si="1"/>
        <v>18896</v>
      </c>
      <c r="R4" s="7">
        <v>4232</v>
      </c>
      <c r="S4" s="7">
        <f t="shared" si="1"/>
        <v>8307</v>
      </c>
      <c r="T4" s="7">
        <f t="shared" si="1"/>
        <v>1119</v>
      </c>
      <c r="U4" s="10">
        <f t="shared" si="1"/>
        <v>134</v>
      </c>
      <c r="V4" s="7">
        <f t="shared" si="1"/>
        <v>46</v>
      </c>
      <c r="W4" s="10">
        <f t="shared" si="1"/>
        <v>7286</v>
      </c>
      <c r="X4" s="7">
        <f t="shared" si="1"/>
        <v>1310</v>
      </c>
      <c r="Y4" s="13">
        <f t="shared" si="1"/>
        <v>245</v>
      </c>
      <c r="Z4" s="14">
        <f t="shared" si="1"/>
        <v>2379</v>
      </c>
      <c r="AA4" s="4"/>
    </row>
    <row r="5" spans="1:27" s="43" customFormat="1">
      <c r="A5" s="105"/>
      <c r="B5" s="44" t="s">
        <v>16</v>
      </c>
      <c r="C5" s="45">
        <v>41154</v>
      </c>
      <c r="D5" s="46">
        <v>106</v>
      </c>
      <c r="E5" s="47">
        <v>107</v>
      </c>
      <c r="F5" s="46">
        <v>1603</v>
      </c>
      <c r="G5" s="47">
        <v>615</v>
      </c>
      <c r="H5" s="46">
        <v>6555</v>
      </c>
      <c r="I5" s="47">
        <v>2735</v>
      </c>
      <c r="J5" s="46">
        <v>2340</v>
      </c>
      <c r="K5" s="47">
        <v>562</v>
      </c>
      <c r="L5" s="46">
        <v>2080</v>
      </c>
      <c r="M5" s="47">
        <v>147</v>
      </c>
      <c r="N5" s="48">
        <v>232</v>
      </c>
      <c r="O5" s="46">
        <v>2275</v>
      </c>
      <c r="P5" s="47">
        <v>1138</v>
      </c>
      <c r="Q5" s="46">
        <v>9741</v>
      </c>
      <c r="R5" s="47">
        <v>2514</v>
      </c>
      <c r="S5" s="46">
        <v>3889</v>
      </c>
      <c r="T5" s="47">
        <v>601</v>
      </c>
      <c r="U5" s="46">
        <v>81</v>
      </c>
      <c r="V5" s="47">
        <v>33</v>
      </c>
      <c r="W5" s="46">
        <v>3065</v>
      </c>
      <c r="X5" s="47">
        <v>468</v>
      </c>
      <c r="Y5" s="48">
        <v>78</v>
      </c>
      <c r="Z5" s="49">
        <v>189</v>
      </c>
      <c r="AA5" s="42"/>
    </row>
    <row r="6" spans="1:27" s="27" customFormat="1" ht="17.25" thickBot="1">
      <c r="A6" s="105"/>
      <c r="B6" s="29" t="s">
        <v>32</v>
      </c>
      <c r="C6" s="30">
        <v>41855</v>
      </c>
      <c r="D6" s="31">
        <v>32</v>
      </c>
      <c r="E6" s="32">
        <v>38</v>
      </c>
      <c r="F6" s="31">
        <v>869</v>
      </c>
      <c r="G6" s="32">
        <v>464</v>
      </c>
      <c r="H6" s="31">
        <v>6153</v>
      </c>
      <c r="I6" s="32">
        <v>2415</v>
      </c>
      <c r="J6" s="31">
        <v>2342</v>
      </c>
      <c r="K6" s="32">
        <v>347</v>
      </c>
      <c r="L6" s="31">
        <v>1799</v>
      </c>
      <c r="M6" s="32">
        <v>103</v>
      </c>
      <c r="N6" s="33">
        <v>504</v>
      </c>
      <c r="O6" s="31">
        <v>2482</v>
      </c>
      <c r="P6" s="32">
        <v>1012</v>
      </c>
      <c r="Q6" s="31">
        <v>9155</v>
      </c>
      <c r="R6" s="32">
        <v>1718</v>
      </c>
      <c r="S6" s="31">
        <v>4418</v>
      </c>
      <c r="T6" s="32">
        <v>518</v>
      </c>
      <c r="U6" s="31">
        <v>53</v>
      </c>
      <c r="V6" s="32">
        <f>SUM(V9,V12,V15,V18,V21,V24,V27,V30,V33,V36,V39)</f>
        <v>13</v>
      </c>
      <c r="W6" s="31">
        <v>4221</v>
      </c>
      <c r="X6" s="32">
        <v>842</v>
      </c>
      <c r="Y6" s="33">
        <v>167</v>
      </c>
      <c r="Z6" s="34">
        <v>2190</v>
      </c>
      <c r="AA6" s="26"/>
    </row>
    <row r="7" spans="1:27" ht="17.25" thickTop="1">
      <c r="A7" s="95" t="s">
        <v>17</v>
      </c>
      <c r="B7" s="63" t="s">
        <v>15</v>
      </c>
      <c r="C7" s="64">
        <f>SUM(C8:C9)</f>
        <v>7211</v>
      </c>
      <c r="D7" s="64">
        <f t="shared" ref="D7:I7" si="2">SUM(D8:D9)</f>
        <v>0</v>
      </c>
      <c r="E7" s="64">
        <f t="shared" si="2"/>
        <v>0</v>
      </c>
      <c r="F7" s="64">
        <f t="shared" si="2"/>
        <v>0</v>
      </c>
      <c r="G7" s="64">
        <f t="shared" si="2"/>
        <v>0</v>
      </c>
      <c r="H7" s="64">
        <f t="shared" si="2"/>
        <v>0</v>
      </c>
      <c r="I7" s="64">
        <f t="shared" si="2"/>
        <v>1513</v>
      </c>
      <c r="J7" s="64">
        <f t="shared" ref="J7:Z7" si="3">SUM(J8:J9)</f>
        <v>0</v>
      </c>
      <c r="K7" s="64">
        <f t="shared" si="3"/>
        <v>102</v>
      </c>
      <c r="L7" s="64">
        <f t="shared" si="3"/>
        <v>0</v>
      </c>
      <c r="M7" s="64">
        <f t="shared" si="3"/>
        <v>3</v>
      </c>
      <c r="N7" s="64">
        <f t="shared" si="3"/>
        <v>541</v>
      </c>
      <c r="O7" s="64">
        <f t="shared" si="3"/>
        <v>47</v>
      </c>
      <c r="P7" s="64">
        <f t="shared" si="3"/>
        <v>1641</v>
      </c>
      <c r="Q7" s="64">
        <f t="shared" si="3"/>
        <v>246</v>
      </c>
      <c r="R7" s="64">
        <f t="shared" si="3"/>
        <v>2397</v>
      </c>
      <c r="S7" s="64">
        <f t="shared" si="3"/>
        <v>154</v>
      </c>
      <c r="T7" s="64">
        <f t="shared" si="3"/>
        <v>545</v>
      </c>
      <c r="U7" s="64">
        <f t="shared" si="3"/>
        <v>0</v>
      </c>
      <c r="V7" s="64">
        <f t="shared" si="3"/>
        <v>0</v>
      </c>
      <c r="W7" s="64">
        <f t="shared" si="3"/>
        <v>3</v>
      </c>
      <c r="X7" s="64">
        <f t="shared" si="3"/>
        <v>19</v>
      </c>
      <c r="Y7" s="64">
        <f t="shared" si="3"/>
        <v>0</v>
      </c>
      <c r="Z7" s="65">
        <f t="shared" si="3"/>
        <v>0</v>
      </c>
      <c r="AA7" s="4"/>
    </row>
    <row r="8" spans="1:27" s="43" customFormat="1">
      <c r="A8" s="96"/>
      <c r="B8" s="66" t="s">
        <v>16</v>
      </c>
      <c r="C8" s="67">
        <f>SUM(D8:Z8)</f>
        <v>3742</v>
      </c>
      <c r="D8" s="68">
        <v>0</v>
      </c>
      <c r="E8" s="69">
        <v>0</v>
      </c>
      <c r="F8" s="68">
        <v>0</v>
      </c>
      <c r="G8" s="69">
        <v>0</v>
      </c>
      <c r="H8" s="68">
        <v>0</v>
      </c>
      <c r="I8" s="69">
        <v>810</v>
      </c>
      <c r="J8" s="68">
        <v>0</v>
      </c>
      <c r="K8" s="69">
        <v>67</v>
      </c>
      <c r="L8" s="68">
        <v>0</v>
      </c>
      <c r="M8" s="69">
        <v>1</v>
      </c>
      <c r="N8" s="70">
        <v>134</v>
      </c>
      <c r="O8" s="68">
        <v>26</v>
      </c>
      <c r="P8" s="69">
        <v>841</v>
      </c>
      <c r="Q8" s="68">
        <v>134</v>
      </c>
      <c r="R8" s="69">
        <v>1359</v>
      </c>
      <c r="S8" s="68">
        <v>76</v>
      </c>
      <c r="T8" s="69">
        <v>284</v>
      </c>
      <c r="U8" s="68">
        <v>0</v>
      </c>
      <c r="V8" s="69">
        <v>0</v>
      </c>
      <c r="W8" s="68">
        <v>1</v>
      </c>
      <c r="X8" s="69">
        <v>9</v>
      </c>
      <c r="Y8" s="70">
        <v>0</v>
      </c>
      <c r="Z8" s="71">
        <v>0</v>
      </c>
      <c r="AA8" s="42"/>
    </row>
    <row r="9" spans="1:27" s="27" customFormat="1" ht="17.25" thickBot="1">
      <c r="A9" s="97"/>
      <c r="B9" s="72" t="s">
        <v>32</v>
      </c>
      <c r="C9" s="73">
        <f>SUM(D9:Z9)</f>
        <v>3469</v>
      </c>
      <c r="D9" s="74">
        <v>0</v>
      </c>
      <c r="E9" s="75">
        <v>0</v>
      </c>
      <c r="F9" s="74">
        <v>0</v>
      </c>
      <c r="G9" s="75">
        <v>0</v>
      </c>
      <c r="H9" s="74">
        <v>0</v>
      </c>
      <c r="I9" s="75">
        <v>703</v>
      </c>
      <c r="J9" s="74">
        <v>0</v>
      </c>
      <c r="K9" s="75">
        <v>35</v>
      </c>
      <c r="L9" s="74">
        <v>0</v>
      </c>
      <c r="M9" s="75">
        <v>2</v>
      </c>
      <c r="N9" s="76">
        <v>407</v>
      </c>
      <c r="O9" s="74">
        <v>21</v>
      </c>
      <c r="P9" s="75">
        <v>800</v>
      </c>
      <c r="Q9" s="74">
        <v>112</v>
      </c>
      <c r="R9" s="75">
        <v>1038</v>
      </c>
      <c r="S9" s="74">
        <v>78</v>
      </c>
      <c r="T9" s="75">
        <v>261</v>
      </c>
      <c r="U9" s="74">
        <v>0</v>
      </c>
      <c r="V9" s="75">
        <v>0</v>
      </c>
      <c r="W9" s="74">
        <v>2</v>
      </c>
      <c r="X9" s="75">
        <v>10</v>
      </c>
      <c r="Y9" s="76">
        <v>0</v>
      </c>
      <c r="Z9" s="77">
        <v>0</v>
      </c>
      <c r="AA9" s="26"/>
    </row>
    <row r="10" spans="1:27">
      <c r="A10" s="107" t="s">
        <v>18</v>
      </c>
      <c r="B10" s="2" t="s">
        <v>15</v>
      </c>
      <c r="C10" s="15">
        <f>SUM(C11:C12)</f>
        <v>7092</v>
      </c>
      <c r="D10" s="15">
        <f t="shared" ref="D10:Z10" si="4">SUM(D11:D12)</f>
        <v>0</v>
      </c>
      <c r="E10" s="15">
        <f t="shared" si="4"/>
        <v>4</v>
      </c>
      <c r="F10" s="15">
        <f t="shared" si="4"/>
        <v>62</v>
      </c>
      <c r="G10" s="15">
        <f t="shared" si="4"/>
        <v>318</v>
      </c>
      <c r="H10" s="15">
        <f t="shared" si="4"/>
        <v>1718</v>
      </c>
      <c r="I10" s="15">
        <f t="shared" si="4"/>
        <v>2611</v>
      </c>
      <c r="J10" s="15">
        <f t="shared" si="4"/>
        <v>170</v>
      </c>
      <c r="K10" s="15">
        <f t="shared" si="4"/>
        <v>140</v>
      </c>
      <c r="L10" s="15">
        <f t="shared" si="4"/>
        <v>269</v>
      </c>
      <c r="M10" s="15">
        <f t="shared" si="4"/>
        <v>5</v>
      </c>
      <c r="N10" s="15">
        <f t="shared" si="4"/>
        <v>118</v>
      </c>
      <c r="O10" s="15">
        <f t="shared" si="4"/>
        <v>195</v>
      </c>
      <c r="P10" s="15">
        <f t="shared" si="4"/>
        <v>34</v>
      </c>
      <c r="Q10" s="15">
        <f t="shared" si="4"/>
        <v>976</v>
      </c>
      <c r="R10" s="15">
        <f t="shared" si="4"/>
        <v>333</v>
      </c>
      <c r="S10" s="15">
        <f t="shared" si="4"/>
        <v>111</v>
      </c>
      <c r="T10" s="15">
        <f t="shared" si="4"/>
        <v>24</v>
      </c>
      <c r="U10" s="15">
        <f t="shared" si="4"/>
        <v>0</v>
      </c>
      <c r="V10" s="15">
        <f t="shared" si="4"/>
        <v>0</v>
      </c>
      <c r="W10" s="15">
        <v>2</v>
      </c>
      <c r="X10" s="15">
        <v>2</v>
      </c>
      <c r="Y10" s="15">
        <f t="shared" si="4"/>
        <v>0</v>
      </c>
      <c r="Z10" s="19">
        <f t="shared" si="4"/>
        <v>0</v>
      </c>
      <c r="AA10" s="4"/>
    </row>
    <row r="11" spans="1:27" s="43" customFormat="1">
      <c r="A11" s="108"/>
      <c r="B11" s="35" t="s">
        <v>16</v>
      </c>
      <c r="C11" s="36">
        <f>SUM(D11:Z11)</f>
        <v>3681</v>
      </c>
      <c r="D11" s="37">
        <v>0</v>
      </c>
      <c r="E11" s="38">
        <v>3</v>
      </c>
      <c r="F11" s="37">
        <v>34</v>
      </c>
      <c r="G11" s="38">
        <v>198</v>
      </c>
      <c r="H11" s="37">
        <v>764</v>
      </c>
      <c r="I11" s="38">
        <v>1357</v>
      </c>
      <c r="J11" s="37">
        <v>128</v>
      </c>
      <c r="K11" s="38">
        <v>91</v>
      </c>
      <c r="L11" s="37">
        <v>71</v>
      </c>
      <c r="M11" s="38">
        <v>5</v>
      </c>
      <c r="N11" s="39">
        <v>49</v>
      </c>
      <c r="O11" s="40">
        <v>98</v>
      </c>
      <c r="P11" s="38">
        <v>17</v>
      </c>
      <c r="Q11" s="37">
        <v>570</v>
      </c>
      <c r="R11" s="38">
        <v>216</v>
      </c>
      <c r="S11" s="37">
        <v>66</v>
      </c>
      <c r="T11" s="38">
        <v>13</v>
      </c>
      <c r="U11" s="37">
        <v>0</v>
      </c>
      <c r="V11" s="38">
        <v>0</v>
      </c>
      <c r="W11" s="37">
        <v>1</v>
      </c>
      <c r="X11" s="38">
        <v>0</v>
      </c>
      <c r="Y11" s="39">
        <v>0</v>
      </c>
      <c r="Z11" s="41">
        <v>0</v>
      </c>
      <c r="AA11" s="42"/>
    </row>
    <row r="12" spans="1:27" s="27" customFormat="1" ht="17.25" thickBot="1">
      <c r="A12" s="109"/>
      <c r="B12" s="20" t="s">
        <v>32</v>
      </c>
      <c r="C12" s="21">
        <f>SUM(D12:Z12)</f>
        <v>3411</v>
      </c>
      <c r="D12" s="22">
        <v>0</v>
      </c>
      <c r="E12" s="23">
        <v>1</v>
      </c>
      <c r="F12" s="22">
        <v>28</v>
      </c>
      <c r="G12" s="23">
        <v>120</v>
      </c>
      <c r="H12" s="22">
        <v>954</v>
      </c>
      <c r="I12" s="23">
        <v>1254</v>
      </c>
      <c r="J12" s="22">
        <v>42</v>
      </c>
      <c r="K12" s="23">
        <v>49</v>
      </c>
      <c r="L12" s="22">
        <v>198</v>
      </c>
      <c r="M12" s="23">
        <v>0</v>
      </c>
      <c r="N12" s="24">
        <v>69</v>
      </c>
      <c r="O12" s="28">
        <v>97</v>
      </c>
      <c r="P12" s="23">
        <v>17</v>
      </c>
      <c r="Q12" s="22">
        <v>406</v>
      </c>
      <c r="R12" s="23">
        <v>117</v>
      </c>
      <c r="S12" s="22">
        <v>45</v>
      </c>
      <c r="T12" s="23">
        <v>11</v>
      </c>
      <c r="U12" s="22">
        <v>0</v>
      </c>
      <c r="V12" s="23">
        <v>0</v>
      </c>
      <c r="W12" s="22">
        <v>1</v>
      </c>
      <c r="X12" s="23">
        <v>2</v>
      </c>
      <c r="Y12" s="24">
        <v>0</v>
      </c>
      <c r="Z12" s="25">
        <v>0</v>
      </c>
      <c r="AA12" s="26"/>
    </row>
    <row r="13" spans="1:27" ht="17.25" thickTop="1">
      <c r="A13" s="95" t="s">
        <v>19</v>
      </c>
      <c r="B13" s="63" t="s">
        <v>15</v>
      </c>
      <c r="C13" s="64">
        <f>SUM(C14:C15)</f>
        <v>7145</v>
      </c>
      <c r="D13" s="64">
        <f t="shared" ref="D13:Z13" si="5">SUM(D14:D15)</f>
        <v>1</v>
      </c>
      <c r="E13" s="64">
        <f t="shared" si="5"/>
        <v>42</v>
      </c>
      <c r="F13" s="64">
        <f t="shared" si="5"/>
        <v>605</v>
      </c>
      <c r="G13" s="64">
        <f t="shared" si="5"/>
        <v>241</v>
      </c>
      <c r="H13" s="64">
        <f t="shared" si="5"/>
        <v>3100</v>
      </c>
      <c r="I13" s="64">
        <f t="shared" si="5"/>
        <v>432</v>
      </c>
      <c r="J13" s="64">
        <f t="shared" si="5"/>
        <v>372</v>
      </c>
      <c r="K13" s="64">
        <f t="shared" si="5"/>
        <v>153</v>
      </c>
      <c r="L13" s="64">
        <f t="shared" si="5"/>
        <v>195</v>
      </c>
      <c r="M13" s="64">
        <f t="shared" si="5"/>
        <v>7</v>
      </c>
      <c r="N13" s="64">
        <f t="shared" si="5"/>
        <v>47</v>
      </c>
      <c r="O13" s="64">
        <f t="shared" si="5"/>
        <v>130</v>
      </c>
      <c r="P13" s="64">
        <f t="shared" si="5"/>
        <v>61</v>
      </c>
      <c r="Q13" s="64">
        <f t="shared" si="5"/>
        <v>1138</v>
      </c>
      <c r="R13" s="64">
        <f t="shared" si="5"/>
        <v>372</v>
      </c>
      <c r="S13" s="64">
        <f t="shared" si="5"/>
        <v>178</v>
      </c>
      <c r="T13" s="64">
        <f t="shared" si="5"/>
        <v>47</v>
      </c>
      <c r="U13" s="64">
        <f t="shared" si="5"/>
        <v>0</v>
      </c>
      <c r="V13" s="64">
        <f t="shared" si="5"/>
        <v>0</v>
      </c>
      <c r="W13" s="64">
        <f t="shared" si="5"/>
        <v>19</v>
      </c>
      <c r="X13" s="64">
        <f t="shared" si="5"/>
        <v>5</v>
      </c>
      <c r="Y13" s="64">
        <f t="shared" si="5"/>
        <v>0</v>
      </c>
      <c r="Z13" s="65">
        <f t="shared" si="5"/>
        <v>0</v>
      </c>
      <c r="AA13" s="4"/>
    </row>
    <row r="14" spans="1:27" s="43" customFormat="1">
      <c r="A14" s="96"/>
      <c r="B14" s="66" t="s">
        <v>16</v>
      </c>
      <c r="C14" s="67">
        <f>SUM(D14:Z14)</f>
        <v>3619</v>
      </c>
      <c r="D14" s="68">
        <v>1</v>
      </c>
      <c r="E14" s="69">
        <v>31</v>
      </c>
      <c r="F14" s="68">
        <v>381</v>
      </c>
      <c r="G14" s="69">
        <v>125</v>
      </c>
      <c r="H14" s="68">
        <v>1384</v>
      </c>
      <c r="I14" s="69">
        <v>242</v>
      </c>
      <c r="J14" s="68">
        <v>180</v>
      </c>
      <c r="K14" s="69">
        <v>106</v>
      </c>
      <c r="L14" s="68">
        <v>63</v>
      </c>
      <c r="M14" s="69">
        <v>4</v>
      </c>
      <c r="N14" s="70">
        <v>26</v>
      </c>
      <c r="O14" s="68">
        <v>72</v>
      </c>
      <c r="P14" s="69">
        <v>38</v>
      </c>
      <c r="Q14" s="68">
        <v>635</v>
      </c>
      <c r="R14" s="69">
        <v>224</v>
      </c>
      <c r="S14" s="68">
        <v>89</v>
      </c>
      <c r="T14" s="69">
        <v>18</v>
      </c>
      <c r="U14" s="68">
        <v>0</v>
      </c>
      <c r="V14" s="69">
        <v>0</v>
      </c>
      <c r="W14" s="68">
        <v>0</v>
      </c>
      <c r="X14" s="69">
        <v>0</v>
      </c>
      <c r="Y14" s="70">
        <v>0</v>
      </c>
      <c r="Z14" s="71">
        <v>0</v>
      </c>
      <c r="AA14" s="42"/>
    </row>
    <row r="15" spans="1:27" s="27" customFormat="1" ht="17.25" thickBot="1">
      <c r="A15" s="101"/>
      <c r="B15" s="72" t="s">
        <v>32</v>
      </c>
      <c r="C15" s="73">
        <f>SUM(D15:Z15)</f>
        <v>3526</v>
      </c>
      <c r="D15" s="74">
        <v>0</v>
      </c>
      <c r="E15" s="75">
        <v>11</v>
      </c>
      <c r="F15" s="74">
        <v>224</v>
      </c>
      <c r="G15" s="75">
        <v>116</v>
      </c>
      <c r="H15" s="74">
        <v>1716</v>
      </c>
      <c r="I15" s="75">
        <v>190</v>
      </c>
      <c r="J15" s="74">
        <v>192</v>
      </c>
      <c r="K15" s="75">
        <v>47</v>
      </c>
      <c r="L15" s="74">
        <v>132</v>
      </c>
      <c r="M15" s="75">
        <v>3</v>
      </c>
      <c r="N15" s="76">
        <v>21</v>
      </c>
      <c r="O15" s="74">
        <v>58</v>
      </c>
      <c r="P15" s="75">
        <v>23</v>
      </c>
      <c r="Q15" s="74">
        <v>503</v>
      </c>
      <c r="R15" s="75">
        <v>148</v>
      </c>
      <c r="S15" s="74">
        <v>89</v>
      </c>
      <c r="T15" s="75">
        <v>29</v>
      </c>
      <c r="U15" s="74">
        <v>0</v>
      </c>
      <c r="V15" s="75">
        <v>0</v>
      </c>
      <c r="W15" s="74">
        <v>19</v>
      </c>
      <c r="X15" s="75">
        <v>5</v>
      </c>
      <c r="Y15" s="76">
        <v>0</v>
      </c>
      <c r="Z15" s="77">
        <v>0</v>
      </c>
      <c r="AA15" s="26"/>
    </row>
    <row r="16" spans="1:27" ht="17.25" thickTop="1">
      <c r="A16" s="98" t="s">
        <v>20</v>
      </c>
      <c r="B16" s="16" t="s">
        <v>15</v>
      </c>
      <c r="C16" s="17">
        <f>SUM(C17:C18)</f>
        <v>8229</v>
      </c>
      <c r="D16" s="17">
        <f t="shared" ref="D16:Z16" si="6">SUM(D17:D18)</f>
        <v>27</v>
      </c>
      <c r="E16" s="17">
        <f t="shared" si="6"/>
        <v>38</v>
      </c>
      <c r="F16" s="17">
        <f t="shared" si="6"/>
        <v>532</v>
      </c>
      <c r="G16" s="17">
        <f t="shared" si="6"/>
        <v>184</v>
      </c>
      <c r="H16" s="17">
        <f t="shared" si="6"/>
        <v>2414</v>
      </c>
      <c r="I16" s="17">
        <f t="shared" si="6"/>
        <v>238</v>
      </c>
      <c r="J16" s="17">
        <f t="shared" si="6"/>
        <v>863</v>
      </c>
      <c r="K16" s="17">
        <f t="shared" si="6"/>
        <v>186</v>
      </c>
      <c r="L16" s="17">
        <f t="shared" si="6"/>
        <v>369</v>
      </c>
      <c r="M16" s="17">
        <f t="shared" si="6"/>
        <v>76</v>
      </c>
      <c r="N16" s="17">
        <f t="shared" si="6"/>
        <v>22</v>
      </c>
      <c r="O16" s="17">
        <f t="shared" si="6"/>
        <v>197</v>
      </c>
      <c r="P16" s="17">
        <f t="shared" si="6"/>
        <v>70</v>
      </c>
      <c r="Q16" s="17">
        <f t="shared" si="6"/>
        <v>2285</v>
      </c>
      <c r="R16" s="17">
        <f t="shared" si="6"/>
        <v>236</v>
      </c>
      <c r="S16" s="17">
        <f t="shared" si="6"/>
        <v>415</v>
      </c>
      <c r="T16" s="17">
        <f t="shared" si="6"/>
        <v>31</v>
      </c>
      <c r="U16" s="17">
        <f t="shared" si="6"/>
        <v>0</v>
      </c>
      <c r="V16" s="17">
        <f t="shared" si="6"/>
        <v>0</v>
      </c>
      <c r="W16" s="17">
        <f t="shared" si="6"/>
        <v>32</v>
      </c>
      <c r="X16" s="17">
        <f t="shared" si="6"/>
        <v>12</v>
      </c>
      <c r="Y16" s="17">
        <f t="shared" si="6"/>
        <v>0</v>
      </c>
      <c r="Z16" s="18">
        <f t="shared" si="6"/>
        <v>2</v>
      </c>
      <c r="AA16" s="4"/>
    </row>
    <row r="17" spans="1:27" s="43" customFormat="1">
      <c r="A17" s="99"/>
      <c r="B17" s="35" t="s">
        <v>16</v>
      </c>
      <c r="C17" s="36">
        <f>SUM(D17:Z17)</f>
        <v>4108</v>
      </c>
      <c r="D17" s="37">
        <v>19</v>
      </c>
      <c r="E17" s="38">
        <v>29</v>
      </c>
      <c r="F17" s="40">
        <v>328</v>
      </c>
      <c r="G17" s="50">
        <v>102</v>
      </c>
      <c r="H17" s="37">
        <v>1124</v>
      </c>
      <c r="I17" s="38">
        <v>135</v>
      </c>
      <c r="J17" s="37">
        <v>315</v>
      </c>
      <c r="K17" s="38">
        <v>107</v>
      </c>
      <c r="L17" s="37">
        <v>179</v>
      </c>
      <c r="M17" s="38">
        <v>41</v>
      </c>
      <c r="N17" s="39">
        <v>16</v>
      </c>
      <c r="O17" s="40">
        <v>75</v>
      </c>
      <c r="P17" s="38">
        <v>38</v>
      </c>
      <c r="Q17" s="37">
        <v>1227</v>
      </c>
      <c r="R17" s="38">
        <v>153</v>
      </c>
      <c r="S17" s="37">
        <v>209</v>
      </c>
      <c r="T17" s="38">
        <v>9</v>
      </c>
      <c r="U17" s="37">
        <v>0</v>
      </c>
      <c r="V17" s="38">
        <v>0</v>
      </c>
      <c r="W17" s="37">
        <v>1</v>
      </c>
      <c r="X17" s="38">
        <v>0</v>
      </c>
      <c r="Y17" s="39">
        <v>0</v>
      </c>
      <c r="Z17" s="41">
        <v>1</v>
      </c>
      <c r="AA17" s="42"/>
    </row>
    <row r="18" spans="1:27" s="27" customFormat="1" ht="17.25" thickBot="1">
      <c r="A18" s="100"/>
      <c r="B18" s="20" t="s">
        <v>32</v>
      </c>
      <c r="C18" s="21">
        <f>SUM(D18:Z18)</f>
        <v>4121</v>
      </c>
      <c r="D18" s="22">
        <v>8</v>
      </c>
      <c r="E18" s="23">
        <v>9</v>
      </c>
      <c r="F18" s="22">
        <v>204</v>
      </c>
      <c r="G18" s="23">
        <v>82</v>
      </c>
      <c r="H18" s="22">
        <v>1290</v>
      </c>
      <c r="I18" s="23">
        <v>103</v>
      </c>
      <c r="J18" s="22">
        <v>548</v>
      </c>
      <c r="K18" s="23">
        <v>79</v>
      </c>
      <c r="L18" s="22">
        <v>190</v>
      </c>
      <c r="M18" s="23">
        <v>35</v>
      </c>
      <c r="N18" s="24">
        <v>6</v>
      </c>
      <c r="O18" s="28">
        <v>122</v>
      </c>
      <c r="P18" s="23">
        <v>32</v>
      </c>
      <c r="Q18" s="22">
        <v>1058</v>
      </c>
      <c r="R18" s="23">
        <v>83</v>
      </c>
      <c r="S18" s="22">
        <v>206</v>
      </c>
      <c r="T18" s="23">
        <v>22</v>
      </c>
      <c r="U18" s="22">
        <v>0</v>
      </c>
      <c r="V18" s="23">
        <v>0</v>
      </c>
      <c r="W18" s="22">
        <v>31</v>
      </c>
      <c r="X18" s="23">
        <v>12</v>
      </c>
      <c r="Y18" s="24">
        <v>0</v>
      </c>
      <c r="Z18" s="25">
        <v>1</v>
      </c>
      <c r="AA18" s="26"/>
    </row>
    <row r="19" spans="1:27" ht="17.25" thickTop="1">
      <c r="A19" s="95" t="s">
        <v>21</v>
      </c>
      <c r="B19" s="63" t="s">
        <v>15</v>
      </c>
      <c r="C19" s="64">
        <f>SUM(C20:C21)</f>
        <v>7753</v>
      </c>
      <c r="D19" s="64">
        <f t="shared" ref="D19:Z19" si="7">SUM(D20:D21)</f>
        <v>26</v>
      </c>
      <c r="E19" s="64">
        <f t="shared" si="7"/>
        <v>26</v>
      </c>
      <c r="F19" s="64">
        <f t="shared" si="7"/>
        <v>389</v>
      </c>
      <c r="G19" s="64">
        <f t="shared" si="7"/>
        <v>121</v>
      </c>
      <c r="H19" s="64">
        <f t="shared" si="7"/>
        <v>1547</v>
      </c>
      <c r="I19" s="64">
        <f t="shared" si="7"/>
        <v>104</v>
      </c>
      <c r="J19" s="64">
        <f t="shared" si="7"/>
        <v>924</v>
      </c>
      <c r="K19" s="64">
        <f t="shared" si="7"/>
        <v>107</v>
      </c>
      <c r="L19" s="64">
        <f t="shared" si="7"/>
        <v>626</v>
      </c>
      <c r="M19" s="64">
        <f t="shared" si="7"/>
        <v>42</v>
      </c>
      <c r="N19" s="64">
        <f t="shared" si="7"/>
        <v>2</v>
      </c>
      <c r="O19" s="64">
        <f t="shared" si="7"/>
        <v>417</v>
      </c>
      <c r="P19" s="64">
        <f t="shared" si="7"/>
        <v>51</v>
      </c>
      <c r="Q19" s="64">
        <f t="shared" si="7"/>
        <v>2515</v>
      </c>
      <c r="R19" s="64">
        <f t="shared" si="7"/>
        <v>164</v>
      </c>
      <c r="S19" s="64">
        <f t="shared" si="7"/>
        <v>627</v>
      </c>
      <c r="T19" s="64">
        <f t="shared" si="7"/>
        <v>22</v>
      </c>
      <c r="U19" s="64">
        <f t="shared" si="7"/>
        <v>0</v>
      </c>
      <c r="V19" s="64">
        <f t="shared" si="7"/>
        <v>0</v>
      </c>
      <c r="W19" s="64">
        <f t="shared" si="7"/>
        <v>27</v>
      </c>
      <c r="X19" s="64">
        <f t="shared" si="7"/>
        <v>14</v>
      </c>
      <c r="Y19" s="64">
        <f>SUM(Y20:Y21)</f>
        <v>0</v>
      </c>
      <c r="Z19" s="64">
        <f t="shared" si="7"/>
        <v>2</v>
      </c>
      <c r="AA19" s="4"/>
    </row>
    <row r="20" spans="1:27" s="43" customFormat="1">
      <c r="A20" s="96"/>
      <c r="B20" s="66" t="s">
        <v>16</v>
      </c>
      <c r="C20" s="67">
        <f>SUM(D20:Z20)</f>
        <v>3848</v>
      </c>
      <c r="D20" s="68">
        <v>20</v>
      </c>
      <c r="E20" s="69">
        <v>19</v>
      </c>
      <c r="F20" s="68">
        <v>232</v>
      </c>
      <c r="G20" s="69">
        <v>72</v>
      </c>
      <c r="H20" s="68">
        <v>791</v>
      </c>
      <c r="I20" s="69">
        <v>51</v>
      </c>
      <c r="J20" s="68">
        <v>355</v>
      </c>
      <c r="K20" s="69">
        <v>68</v>
      </c>
      <c r="L20" s="68">
        <v>341</v>
      </c>
      <c r="M20" s="69">
        <v>24</v>
      </c>
      <c r="N20" s="70">
        <v>2</v>
      </c>
      <c r="O20" s="68">
        <v>183</v>
      </c>
      <c r="P20" s="69">
        <v>34</v>
      </c>
      <c r="Q20" s="68">
        <v>1228</v>
      </c>
      <c r="R20" s="69">
        <v>97</v>
      </c>
      <c r="S20" s="68">
        <v>320</v>
      </c>
      <c r="T20" s="69">
        <v>6</v>
      </c>
      <c r="U20" s="68">
        <v>0</v>
      </c>
      <c r="V20" s="69">
        <v>0</v>
      </c>
      <c r="W20" s="68">
        <v>3</v>
      </c>
      <c r="X20" s="69">
        <v>0</v>
      </c>
      <c r="Y20" s="70">
        <v>0</v>
      </c>
      <c r="Z20" s="71">
        <v>2</v>
      </c>
      <c r="AA20" s="42"/>
    </row>
    <row r="21" spans="1:27" s="27" customFormat="1" ht="17.25" thickBot="1">
      <c r="A21" s="101"/>
      <c r="B21" s="72" t="s">
        <v>32</v>
      </c>
      <c r="C21" s="73">
        <f>SUM(D21:Z21)</f>
        <v>3905</v>
      </c>
      <c r="D21" s="74">
        <v>6</v>
      </c>
      <c r="E21" s="75">
        <v>7</v>
      </c>
      <c r="F21" s="74">
        <v>157</v>
      </c>
      <c r="G21" s="75">
        <v>49</v>
      </c>
      <c r="H21" s="74">
        <v>756</v>
      </c>
      <c r="I21" s="75">
        <v>53</v>
      </c>
      <c r="J21" s="74">
        <v>569</v>
      </c>
      <c r="K21" s="75">
        <v>39</v>
      </c>
      <c r="L21" s="74">
        <v>285</v>
      </c>
      <c r="M21" s="75">
        <v>18</v>
      </c>
      <c r="N21" s="76">
        <v>0</v>
      </c>
      <c r="O21" s="74">
        <v>234</v>
      </c>
      <c r="P21" s="75">
        <v>17</v>
      </c>
      <c r="Q21" s="74">
        <v>1287</v>
      </c>
      <c r="R21" s="75">
        <v>67</v>
      </c>
      <c r="S21" s="74">
        <v>307</v>
      </c>
      <c r="T21" s="75">
        <v>16</v>
      </c>
      <c r="U21" s="74">
        <v>0</v>
      </c>
      <c r="V21" s="75">
        <v>0</v>
      </c>
      <c r="W21" s="74">
        <v>24</v>
      </c>
      <c r="X21" s="75">
        <v>14</v>
      </c>
      <c r="Y21" s="76">
        <v>0</v>
      </c>
      <c r="Z21" s="77">
        <v>0</v>
      </c>
      <c r="AA21" s="26"/>
    </row>
    <row r="22" spans="1:27" ht="17.25" thickTop="1">
      <c r="A22" s="98" t="s">
        <v>22</v>
      </c>
      <c r="B22" s="58" t="s">
        <v>15</v>
      </c>
      <c r="C22" s="56">
        <f>SUM(C23:C24)</f>
        <v>7672</v>
      </c>
      <c r="D22" s="56">
        <f t="shared" ref="D22:Y22" si="8">SUM(D23:D24)</f>
        <v>20</v>
      </c>
      <c r="E22" s="56">
        <f t="shared" si="8"/>
        <v>16</v>
      </c>
      <c r="F22" s="56">
        <f t="shared" si="8"/>
        <v>311</v>
      </c>
      <c r="G22" s="56">
        <f t="shared" si="8"/>
        <v>90</v>
      </c>
      <c r="H22" s="56">
        <f t="shared" si="8"/>
        <v>1019</v>
      </c>
      <c r="I22" s="56">
        <f t="shared" si="8"/>
        <v>74</v>
      </c>
      <c r="J22" s="56">
        <f t="shared" si="8"/>
        <v>740</v>
      </c>
      <c r="K22" s="56">
        <f t="shared" si="8"/>
        <v>77</v>
      </c>
      <c r="L22" s="56">
        <f t="shared" si="8"/>
        <v>685</v>
      </c>
      <c r="M22" s="56">
        <f t="shared" si="8"/>
        <v>32</v>
      </c>
      <c r="N22" s="56">
        <f t="shared" si="8"/>
        <v>0</v>
      </c>
      <c r="O22" s="56">
        <f t="shared" si="8"/>
        <v>511</v>
      </c>
      <c r="P22" s="56">
        <f t="shared" si="8"/>
        <v>58</v>
      </c>
      <c r="Q22" s="56">
        <f t="shared" si="8"/>
        <v>2948</v>
      </c>
      <c r="R22" s="56">
        <f t="shared" si="8"/>
        <v>147</v>
      </c>
      <c r="S22" s="56">
        <f t="shared" si="8"/>
        <v>875</v>
      </c>
      <c r="T22" s="56">
        <f t="shared" si="8"/>
        <v>26</v>
      </c>
      <c r="U22" s="56">
        <f t="shared" si="8"/>
        <v>0</v>
      </c>
      <c r="V22" s="56">
        <f t="shared" si="8"/>
        <v>0</v>
      </c>
      <c r="W22" s="56">
        <f t="shared" si="8"/>
        <v>25</v>
      </c>
      <c r="X22" s="56">
        <f t="shared" si="8"/>
        <v>11</v>
      </c>
      <c r="Y22" s="56">
        <f t="shared" si="8"/>
        <v>0</v>
      </c>
      <c r="Z22" s="56">
        <f>SUM(Z23:Z24)</f>
        <v>7</v>
      </c>
      <c r="AA22" s="4"/>
    </row>
    <row r="23" spans="1:27" s="43" customFormat="1">
      <c r="A23" s="99"/>
      <c r="B23" s="59" t="s">
        <v>16</v>
      </c>
      <c r="C23" s="60">
        <f>SUM(D23:Z23)</f>
        <v>3787</v>
      </c>
      <c r="D23" s="40">
        <v>11</v>
      </c>
      <c r="E23" s="50">
        <v>11</v>
      </c>
      <c r="F23" s="40">
        <v>198</v>
      </c>
      <c r="G23" s="50">
        <v>43</v>
      </c>
      <c r="H23" s="40">
        <v>532</v>
      </c>
      <c r="I23" s="50">
        <v>43</v>
      </c>
      <c r="J23" s="40">
        <v>325</v>
      </c>
      <c r="K23" s="50">
        <v>46</v>
      </c>
      <c r="L23" s="40">
        <v>349</v>
      </c>
      <c r="M23" s="50">
        <v>18</v>
      </c>
      <c r="N23" s="51">
        <v>0</v>
      </c>
      <c r="O23" s="40">
        <v>239</v>
      </c>
      <c r="P23" s="50">
        <v>32</v>
      </c>
      <c r="Q23" s="40">
        <v>1436</v>
      </c>
      <c r="R23" s="50">
        <v>85</v>
      </c>
      <c r="S23" s="40">
        <v>400</v>
      </c>
      <c r="T23" s="50">
        <v>8</v>
      </c>
      <c r="U23" s="40">
        <v>0</v>
      </c>
      <c r="V23" s="50">
        <v>0</v>
      </c>
      <c r="W23" s="40">
        <v>6</v>
      </c>
      <c r="X23" s="50">
        <v>2</v>
      </c>
      <c r="Y23" s="51">
        <v>0</v>
      </c>
      <c r="Z23" s="52">
        <v>3</v>
      </c>
      <c r="AA23" s="42"/>
    </row>
    <row r="24" spans="1:27" s="27" customFormat="1" ht="17.25" thickBot="1">
      <c r="A24" s="100"/>
      <c r="B24" s="61" t="s">
        <v>32</v>
      </c>
      <c r="C24" s="62">
        <f>SUM(D24:Z24)</f>
        <v>3885</v>
      </c>
      <c r="D24" s="28">
        <v>9</v>
      </c>
      <c r="E24" s="53">
        <v>5</v>
      </c>
      <c r="F24" s="28">
        <v>113</v>
      </c>
      <c r="G24" s="53">
        <v>47</v>
      </c>
      <c r="H24" s="28">
        <v>487</v>
      </c>
      <c r="I24" s="53">
        <v>31</v>
      </c>
      <c r="J24" s="28">
        <v>415</v>
      </c>
      <c r="K24" s="53">
        <v>31</v>
      </c>
      <c r="L24" s="28">
        <v>336</v>
      </c>
      <c r="M24" s="53">
        <v>14</v>
      </c>
      <c r="N24" s="54">
        <v>0</v>
      </c>
      <c r="O24" s="28">
        <v>272</v>
      </c>
      <c r="P24" s="53">
        <v>26</v>
      </c>
      <c r="Q24" s="28">
        <v>1512</v>
      </c>
      <c r="R24" s="53">
        <v>62</v>
      </c>
      <c r="S24" s="28">
        <v>475</v>
      </c>
      <c r="T24" s="53">
        <v>18</v>
      </c>
      <c r="U24" s="28">
        <v>0</v>
      </c>
      <c r="V24" s="53">
        <v>0</v>
      </c>
      <c r="W24" s="28">
        <v>19</v>
      </c>
      <c r="X24" s="53">
        <v>9</v>
      </c>
      <c r="Y24" s="54">
        <v>0</v>
      </c>
      <c r="Z24" s="55">
        <v>4</v>
      </c>
      <c r="AA24" s="26"/>
    </row>
    <row r="25" spans="1:27" ht="17.25" thickTop="1">
      <c r="A25" s="95" t="s">
        <v>23</v>
      </c>
      <c r="B25" s="63" t="s">
        <v>15</v>
      </c>
      <c r="C25" s="64">
        <f>SUM(C26:C27)</f>
        <v>7772</v>
      </c>
      <c r="D25" s="64">
        <f t="shared" ref="D25:Z25" si="9">SUM(D26:D27)</f>
        <v>28</v>
      </c>
      <c r="E25" s="64">
        <f t="shared" si="9"/>
        <v>8</v>
      </c>
      <c r="F25" s="64">
        <f t="shared" si="9"/>
        <v>256</v>
      </c>
      <c r="G25" s="64">
        <f t="shared" si="9"/>
        <v>58</v>
      </c>
      <c r="H25" s="64">
        <f t="shared" si="9"/>
        <v>765</v>
      </c>
      <c r="I25" s="64">
        <f t="shared" si="9"/>
        <v>58</v>
      </c>
      <c r="J25" s="64">
        <f t="shared" si="9"/>
        <v>475</v>
      </c>
      <c r="K25" s="64">
        <f t="shared" si="9"/>
        <v>51</v>
      </c>
      <c r="L25" s="64">
        <f t="shared" si="9"/>
        <v>587</v>
      </c>
      <c r="M25" s="64">
        <f t="shared" si="9"/>
        <v>30</v>
      </c>
      <c r="N25" s="64">
        <f t="shared" si="9"/>
        <v>3</v>
      </c>
      <c r="O25" s="64">
        <f t="shared" si="9"/>
        <v>752</v>
      </c>
      <c r="P25" s="64">
        <f t="shared" si="9"/>
        <v>48</v>
      </c>
      <c r="Q25" s="64">
        <f t="shared" si="9"/>
        <v>2871</v>
      </c>
      <c r="R25" s="64">
        <f t="shared" si="9"/>
        <v>181</v>
      </c>
      <c r="S25" s="64">
        <f t="shared" si="9"/>
        <v>1488</v>
      </c>
      <c r="T25" s="64">
        <f t="shared" si="9"/>
        <v>32</v>
      </c>
      <c r="U25" s="64">
        <f t="shared" si="9"/>
        <v>1</v>
      </c>
      <c r="V25" s="64">
        <f t="shared" si="9"/>
        <v>0</v>
      </c>
      <c r="W25" s="64">
        <f t="shared" si="9"/>
        <v>46</v>
      </c>
      <c r="X25" s="64">
        <f t="shared" si="9"/>
        <v>22</v>
      </c>
      <c r="Y25" s="64">
        <f t="shared" si="9"/>
        <v>2</v>
      </c>
      <c r="Z25" s="64">
        <f t="shared" si="9"/>
        <v>10</v>
      </c>
      <c r="AA25" s="4"/>
    </row>
    <row r="26" spans="1:27" s="43" customFormat="1">
      <c r="A26" s="96"/>
      <c r="B26" s="66" t="s">
        <v>16</v>
      </c>
      <c r="C26" s="67">
        <f>SUM(D26:Z26)</f>
        <v>3951</v>
      </c>
      <c r="D26" s="68">
        <v>23</v>
      </c>
      <c r="E26" s="69">
        <v>6</v>
      </c>
      <c r="F26" s="68">
        <v>182</v>
      </c>
      <c r="G26" s="69">
        <v>31</v>
      </c>
      <c r="H26" s="68">
        <v>458</v>
      </c>
      <c r="I26" s="69">
        <v>27</v>
      </c>
      <c r="J26" s="68">
        <v>266</v>
      </c>
      <c r="K26" s="69">
        <v>20</v>
      </c>
      <c r="L26" s="68">
        <v>350</v>
      </c>
      <c r="M26" s="69">
        <v>17</v>
      </c>
      <c r="N26" s="70">
        <v>3</v>
      </c>
      <c r="O26" s="68">
        <v>371</v>
      </c>
      <c r="P26" s="69">
        <v>26</v>
      </c>
      <c r="Q26" s="68">
        <v>1337</v>
      </c>
      <c r="R26" s="69">
        <v>114</v>
      </c>
      <c r="S26" s="68">
        <v>676</v>
      </c>
      <c r="T26" s="69">
        <v>16</v>
      </c>
      <c r="U26" s="68">
        <v>0</v>
      </c>
      <c r="V26" s="69">
        <v>0</v>
      </c>
      <c r="W26" s="68">
        <v>16</v>
      </c>
      <c r="X26" s="69">
        <v>8</v>
      </c>
      <c r="Y26" s="70">
        <v>0</v>
      </c>
      <c r="Z26" s="71">
        <v>4</v>
      </c>
      <c r="AA26" s="42"/>
    </row>
    <row r="27" spans="1:27" s="27" customFormat="1" ht="17.25" thickBot="1">
      <c r="A27" s="101"/>
      <c r="B27" s="72" t="s">
        <v>32</v>
      </c>
      <c r="C27" s="73">
        <f>SUM(D27:Z27)</f>
        <v>3821</v>
      </c>
      <c r="D27" s="74">
        <v>5</v>
      </c>
      <c r="E27" s="75">
        <v>2</v>
      </c>
      <c r="F27" s="74">
        <v>74</v>
      </c>
      <c r="G27" s="75">
        <v>27</v>
      </c>
      <c r="H27" s="74">
        <v>307</v>
      </c>
      <c r="I27" s="75">
        <v>31</v>
      </c>
      <c r="J27" s="74">
        <v>209</v>
      </c>
      <c r="K27" s="75">
        <v>31</v>
      </c>
      <c r="L27" s="74">
        <v>237</v>
      </c>
      <c r="M27" s="75">
        <v>13</v>
      </c>
      <c r="N27" s="76">
        <v>0</v>
      </c>
      <c r="O27" s="74">
        <v>381</v>
      </c>
      <c r="P27" s="75">
        <v>22</v>
      </c>
      <c r="Q27" s="74">
        <v>1534</v>
      </c>
      <c r="R27" s="75">
        <v>67</v>
      </c>
      <c r="S27" s="74">
        <v>812</v>
      </c>
      <c r="T27" s="75">
        <v>16</v>
      </c>
      <c r="U27" s="74">
        <v>1</v>
      </c>
      <c r="V27" s="75">
        <v>0</v>
      </c>
      <c r="W27" s="74">
        <v>30</v>
      </c>
      <c r="X27" s="75">
        <v>14</v>
      </c>
      <c r="Y27" s="76">
        <v>2</v>
      </c>
      <c r="Z27" s="77">
        <v>6</v>
      </c>
      <c r="AA27" s="26"/>
    </row>
    <row r="28" spans="1:27" ht="17.25" thickTop="1">
      <c r="A28" s="98" t="s">
        <v>27</v>
      </c>
      <c r="B28" s="16" t="s">
        <v>15</v>
      </c>
      <c r="C28" s="17">
        <f>SUM(C29:C30)</f>
        <v>7623</v>
      </c>
      <c r="D28" s="17">
        <f t="shared" ref="D28:Z28" si="10">SUM(D29:D30)</f>
        <v>15</v>
      </c>
      <c r="E28" s="17">
        <f t="shared" si="10"/>
        <v>6</v>
      </c>
      <c r="F28" s="17">
        <f t="shared" si="10"/>
        <v>143</v>
      </c>
      <c r="G28" s="17">
        <f t="shared" si="10"/>
        <v>34</v>
      </c>
      <c r="H28" s="17">
        <f t="shared" si="10"/>
        <v>614</v>
      </c>
      <c r="I28" s="56">
        <f t="shared" si="10"/>
        <v>47</v>
      </c>
      <c r="J28" s="56">
        <f t="shared" si="10"/>
        <v>308</v>
      </c>
      <c r="K28" s="56">
        <f t="shared" si="10"/>
        <v>33</v>
      </c>
      <c r="L28" s="56">
        <f t="shared" si="10"/>
        <v>542</v>
      </c>
      <c r="M28" s="56">
        <f t="shared" si="10"/>
        <v>37</v>
      </c>
      <c r="N28" s="56">
        <f t="shared" si="10"/>
        <v>2</v>
      </c>
      <c r="O28" s="56">
        <f t="shared" si="10"/>
        <v>920</v>
      </c>
      <c r="P28" s="56">
        <f t="shared" si="10"/>
        <v>66</v>
      </c>
      <c r="Q28" s="56">
        <f t="shared" si="10"/>
        <v>2598</v>
      </c>
      <c r="R28" s="56">
        <f t="shared" si="10"/>
        <v>192</v>
      </c>
      <c r="S28" s="56">
        <f t="shared" si="10"/>
        <v>1788</v>
      </c>
      <c r="T28" s="56">
        <f t="shared" si="10"/>
        <v>48</v>
      </c>
      <c r="U28" s="56">
        <f t="shared" si="10"/>
        <v>0</v>
      </c>
      <c r="V28" s="56">
        <f t="shared" si="10"/>
        <v>0</v>
      </c>
      <c r="W28" s="56">
        <f t="shared" si="10"/>
        <v>182</v>
      </c>
      <c r="X28" s="56">
        <f t="shared" si="10"/>
        <v>17</v>
      </c>
      <c r="Y28" s="56">
        <f t="shared" si="10"/>
        <v>4</v>
      </c>
      <c r="Z28" s="57">
        <f t="shared" si="10"/>
        <v>27</v>
      </c>
      <c r="AA28" s="4"/>
    </row>
    <row r="29" spans="1:27" s="43" customFormat="1">
      <c r="A29" s="99"/>
      <c r="B29" s="35" t="s">
        <v>16</v>
      </c>
      <c r="C29" s="36">
        <f>SUM(D29:Z29)</f>
        <v>3718</v>
      </c>
      <c r="D29" s="37">
        <v>12</v>
      </c>
      <c r="E29" s="38">
        <v>6</v>
      </c>
      <c r="F29" s="37">
        <v>103</v>
      </c>
      <c r="G29" s="38">
        <v>22</v>
      </c>
      <c r="H29" s="37">
        <v>359</v>
      </c>
      <c r="I29" s="50">
        <v>22</v>
      </c>
      <c r="J29" s="40">
        <v>184</v>
      </c>
      <c r="K29" s="50">
        <v>17</v>
      </c>
      <c r="L29" s="40">
        <v>309</v>
      </c>
      <c r="M29" s="50">
        <v>23</v>
      </c>
      <c r="N29" s="51">
        <v>2</v>
      </c>
      <c r="O29" s="40">
        <v>394</v>
      </c>
      <c r="P29" s="50">
        <v>37</v>
      </c>
      <c r="Q29" s="40">
        <v>1253</v>
      </c>
      <c r="R29" s="50">
        <v>125</v>
      </c>
      <c r="S29" s="40">
        <v>781</v>
      </c>
      <c r="T29" s="50">
        <v>27</v>
      </c>
      <c r="U29" s="40">
        <v>0</v>
      </c>
      <c r="V29" s="50">
        <v>0</v>
      </c>
      <c r="W29" s="40">
        <v>31</v>
      </c>
      <c r="X29" s="50">
        <v>6</v>
      </c>
      <c r="Y29" s="51">
        <v>0</v>
      </c>
      <c r="Z29" s="52">
        <v>5</v>
      </c>
      <c r="AA29" s="42"/>
    </row>
    <row r="30" spans="1:27" s="27" customFormat="1" ht="17.25" thickBot="1">
      <c r="A30" s="100"/>
      <c r="B30" s="20" t="s">
        <v>32</v>
      </c>
      <c r="C30" s="21">
        <f>SUM(D30:Z30)</f>
        <v>3905</v>
      </c>
      <c r="D30" s="22">
        <v>3</v>
      </c>
      <c r="E30" s="23">
        <v>0</v>
      </c>
      <c r="F30" s="22">
        <v>40</v>
      </c>
      <c r="G30" s="23">
        <v>12</v>
      </c>
      <c r="H30" s="22">
        <v>255</v>
      </c>
      <c r="I30" s="53">
        <v>25</v>
      </c>
      <c r="J30" s="28">
        <v>124</v>
      </c>
      <c r="K30" s="53">
        <v>16</v>
      </c>
      <c r="L30" s="28">
        <v>233</v>
      </c>
      <c r="M30" s="53">
        <v>14</v>
      </c>
      <c r="N30" s="54">
        <v>0</v>
      </c>
      <c r="O30" s="28">
        <v>526</v>
      </c>
      <c r="P30" s="53">
        <v>29</v>
      </c>
      <c r="Q30" s="28">
        <v>1345</v>
      </c>
      <c r="R30" s="53">
        <v>67</v>
      </c>
      <c r="S30" s="28">
        <v>1007</v>
      </c>
      <c r="T30" s="53">
        <v>21</v>
      </c>
      <c r="U30" s="28">
        <v>0</v>
      </c>
      <c r="V30" s="53">
        <v>0</v>
      </c>
      <c r="W30" s="28">
        <v>151</v>
      </c>
      <c r="X30" s="53">
        <v>11</v>
      </c>
      <c r="Y30" s="54">
        <v>4</v>
      </c>
      <c r="Z30" s="55">
        <v>22</v>
      </c>
      <c r="AA30" s="26"/>
    </row>
    <row r="31" spans="1:27" ht="17.25" thickTop="1">
      <c r="A31" s="95" t="s">
        <v>28</v>
      </c>
      <c r="B31" s="63" t="s">
        <v>15</v>
      </c>
      <c r="C31" s="64">
        <f>SUM(C32:C33)</f>
        <v>6764</v>
      </c>
      <c r="D31" s="64">
        <f t="shared" ref="D31:Z31" si="11">SUM(D32:D33)</f>
        <v>12</v>
      </c>
      <c r="E31" s="64">
        <f t="shared" si="11"/>
        <v>3</v>
      </c>
      <c r="F31" s="64">
        <f t="shared" si="11"/>
        <v>77</v>
      </c>
      <c r="G31" s="64">
        <f t="shared" si="11"/>
        <v>20</v>
      </c>
      <c r="H31" s="64">
        <f t="shared" si="11"/>
        <v>540</v>
      </c>
      <c r="I31" s="64">
        <f t="shared" si="11"/>
        <v>34</v>
      </c>
      <c r="J31" s="64">
        <f t="shared" si="11"/>
        <v>224</v>
      </c>
      <c r="K31" s="64">
        <f t="shared" si="11"/>
        <v>22</v>
      </c>
      <c r="L31" s="64">
        <f t="shared" si="11"/>
        <v>453</v>
      </c>
      <c r="M31" s="64">
        <f t="shared" si="11"/>
        <v>16</v>
      </c>
      <c r="N31" s="64">
        <f t="shared" si="11"/>
        <v>1</v>
      </c>
      <c r="O31" s="64">
        <f t="shared" si="11"/>
        <v>714</v>
      </c>
      <c r="P31" s="64">
        <f t="shared" si="11"/>
        <v>37</v>
      </c>
      <c r="Q31" s="64">
        <f t="shared" si="11"/>
        <v>1771</v>
      </c>
      <c r="R31" s="64">
        <f t="shared" si="11"/>
        <v>102</v>
      </c>
      <c r="S31" s="64">
        <f t="shared" si="11"/>
        <v>1149</v>
      </c>
      <c r="T31" s="64">
        <f t="shared" si="11"/>
        <v>78</v>
      </c>
      <c r="U31" s="64">
        <f t="shared" si="11"/>
        <v>11</v>
      </c>
      <c r="V31" s="64">
        <f t="shared" si="11"/>
        <v>11</v>
      </c>
      <c r="W31" s="64">
        <f t="shared" si="11"/>
        <v>1261</v>
      </c>
      <c r="X31" s="64">
        <f t="shared" si="11"/>
        <v>100</v>
      </c>
      <c r="Y31" s="64">
        <f t="shared" si="11"/>
        <v>7</v>
      </c>
      <c r="Z31" s="65">
        <f t="shared" si="11"/>
        <v>121</v>
      </c>
      <c r="AA31" s="4"/>
    </row>
    <row r="32" spans="1:27" s="43" customFormat="1">
      <c r="A32" s="96"/>
      <c r="B32" s="66" t="s">
        <v>16</v>
      </c>
      <c r="C32" s="67">
        <f>SUM(D32:Z32)</f>
        <v>3295</v>
      </c>
      <c r="D32" s="68">
        <v>12</v>
      </c>
      <c r="E32" s="69">
        <v>2</v>
      </c>
      <c r="F32" s="68">
        <v>63</v>
      </c>
      <c r="G32" s="69">
        <v>12</v>
      </c>
      <c r="H32" s="68">
        <v>358</v>
      </c>
      <c r="I32" s="69">
        <v>20</v>
      </c>
      <c r="J32" s="68">
        <v>154</v>
      </c>
      <c r="K32" s="69">
        <v>9</v>
      </c>
      <c r="L32" s="68">
        <v>303</v>
      </c>
      <c r="M32" s="69">
        <v>12</v>
      </c>
      <c r="N32" s="70">
        <v>0</v>
      </c>
      <c r="O32" s="68">
        <v>333</v>
      </c>
      <c r="P32" s="69">
        <v>22</v>
      </c>
      <c r="Q32" s="68">
        <v>913</v>
      </c>
      <c r="R32" s="69">
        <v>63</v>
      </c>
      <c r="S32" s="68">
        <v>492</v>
      </c>
      <c r="T32" s="69">
        <v>46</v>
      </c>
      <c r="U32" s="68">
        <v>4</v>
      </c>
      <c r="V32" s="69">
        <v>7</v>
      </c>
      <c r="W32" s="68">
        <v>446</v>
      </c>
      <c r="X32" s="69">
        <v>18</v>
      </c>
      <c r="Y32" s="70">
        <v>0</v>
      </c>
      <c r="Z32" s="71">
        <v>6</v>
      </c>
      <c r="AA32" s="42"/>
    </row>
    <row r="33" spans="1:27" s="27" customFormat="1" ht="17.25" thickBot="1">
      <c r="A33" s="101"/>
      <c r="B33" s="72" t="s">
        <v>32</v>
      </c>
      <c r="C33" s="73">
        <f>SUM(D33:Z33)</f>
        <v>3469</v>
      </c>
      <c r="D33" s="74">
        <v>0</v>
      </c>
      <c r="E33" s="75">
        <v>1</v>
      </c>
      <c r="F33" s="74">
        <v>14</v>
      </c>
      <c r="G33" s="75">
        <v>8</v>
      </c>
      <c r="H33" s="74">
        <v>182</v>
      </c>
      <c r="I33" s="75">
        <v>14</v>
      </c>
      <c r="J33" s="74">
        <v>70</v>
      </c>
      <c r="K33" s="75">
        <v>13</v>
      </c>
      <c r="L33" s="74">
        <v>150</v>
      </c>
      <c r="M33" s="75">
        <v>4</v>
      </c>
      <c r="N33" s="76">
        <v>1</v>
      </c>
      <c r="O33" s="74">
        <v>381</v>
      </c>
      <c r="P33" s="75">
        <v>15</v>
      </c>
      <c r="Q33" s="74">
        <v>858</v>
      </c>
      <c r="R33" s="75">
        <v>39</v>
      </c>
      <c r="S33" s="74">
        <v>657</v>
      </c>
      <c r="T33" s="75">
        <v>32</v>
      </c>
      <c r="U33" s="74">
        <v>7</v>
      </c>
      <c r="V33" s="75">
        <v>4</v>
      </c>
      <c r="W33" s="74">
        <v>815</v>
      </c>
      <c r="X33" s="75">
        <v>82</v>
      </c>
      <c r="Y33" s="76">
        <v>7</v>
      </c>
      <c r="Z33" s="77">
        <v>115</v>
      </c>
      <c r="AA33" s="26"/>
    </row>
    <row r="34" spans="1:27" ht="17.25" thickTop="1">
      <c r="A34" s="98" t="s">
        <v>30</v>
      </c>
      <c r="B34" s="16" t="s">
        <v>15</v>
      </c>
      <c r="C34" s="17">
        <f>SUM(C35:C36)</f>
        <v>5398</v>
      </c>
      <c r="D34" s="17">
        <f t="shared" ref="D34:Z34" si="12">SUM(D35:D36)</f>
        <v>5</v>
      </c>
      <c r="E34" s="17">
        <f t="shared" si="12"/>
        <v>2</v>
      </c>
      <c r="F34" s="17">
        <f t="shared" si="12"/>
        <v>61</v>
      </c>
      <c r="G34" s="17">
        <f t="shared" si="12"/>
        <v>11</v>
      </c>
      <c r="H34" s="17">
        <f t="shared" si="12"/>
        <v>439</v>
      </c>
      <c r="I34" s="56">
        <f t="shared" si="12"/>
        <v>20</v>
      </c>
      <c r="J34" s="56">
        <f t="shared" si="12"/>
        <v>272</v>
      </c>
      <c r="K34" s="56">
        <f t="shared" si="12"/>
        <v>16</v>
      </c>
      <c r="L34" s="56">
        <f t="shared" si="12"/>
        <v>139</v>
      </c>
      <c r="M34" s="56">
        <f t="shared" si="12"/>
        <v>2</v>
      </c>
      <c r="N34" s="56">
        <f t="shared" si="12"/>
        <v>0</v>
      </c>
      <c r="O34" s="56">
        <f t="shared" si="12"/>
        <v>359</v>
      </c>
      <c r="P34" s="56">
        <f t="shared" si="12"/>
        <v>33</v>
      </c>
      <c r="Q34" s="56">
        <f t="shared" si="12"/>
        <v>800</v>
      </c>
      <c r="R34" s="56">
        <f t="shared" si="12"/>
        <v>57</v>
      </c>
      <c r="S34" s="56">
        <f t="shared" si="12"/>
        <v>620</v>
      </c>
      <c r="T34" s="56">
        <f t="shared" si="12"/>
        <v>106</v>
      </c>
      <c r="U34" s="56">
        <f t="shared" si="12"/>
        <v>34</v>
      </c>
      <c r="V34" s="56">
        <f t="shared" si="12"/>
        <v>14</v>
      </c>
      <c r="W34" s="56">
        <f t="shared" si="12"/>
        <v>1930</v>
      </c>
      <c r="X34" s="56">
        <f t="shared" si="12"/>
        <v>223</v>
      </c>
      <c r="Y34" s="56">
        <f t="shared" si="12"/>
        <v>21</v>
      </c>
      <c r="Z34" s="57">
        <f t="shared" si="12"/>
        <v>234</v>
      </c>
      <c r="AA34" s="4"/>
    </row>
    <row r="35" spans="1:27" s="43" customFormat="1">
      <c r="A35" s="99"/>
      <c r="B35" s="35" t="s">
        <v>16</v>
      </c>
      <c r="C35" s="36">
        <f>SUM(D35:Z35)</f>
        <v>2573</v>
      </c>
      <c r="D35" s="37">
        <v>4</v>
      </c>
      <c r="E35" s="38">
        <v>0</v>
      </c>
      <c r="F35" s="37">
        <v>49</v>
      </c>
      <c r="G35" s="38">
        <v>8</v>
      </c>
      <c r="H35" s="37">
        <v>310</v>
      </c>
      <c r="I35" s="50">
        <v>12</v>
      </c>
      <c r="J35" s="40">
        <v>187</v>
      </c>
      <c r="K35" s="50">
        <v>11</v>
      </c>
      <c r="L35" s="40">
        <v>104</v>
      </c>
      <c r="M35" s="50">
        <v>2</v>
      </c>
      <c r="N35" s="51">
        <v>0</v>
      </c>
      <c r="O35" s="40">
        <v>186</v>
      </c>
      <c r="P35" s="50">
        <v>20</v>
      </c>
      <c r="Q35" s="40">
        <v>437</v>
      </c>
      <c r="R35" s="50">
        <v>37</v>
      </c>
      <c r="S35" s="40">
        <v>304</v>
      </c>
      <c r="T35" s="50">
        <v>79</v>
      </c>
      <c r="U35" s="40">
        <v>14</v>
      </c>
      <c r="V35" s="50">
        <v>8</v>
      </c>
      <c r="W35" s="40">
        <v>744</v>
      </c>
      <c r="X35" s="50">
        <v>43</v>
      </c>
      <c r="Y35" s="51">
        <v>1</v>
      </c>
      <c r="Z35" s="52">
        <v>13</v>
      </c>
      <c r="AA35" s="42"/>
    </row>
    <row r="36" spans="1:27" s="27" customFormat="1" ht="17.25" thickBot="1">
      <c r="A36" s="100"/>
      <c r="B36" s="20" t="s">
        <v>32</v>
      </c>
      <c r="C36" s="21">
        <f>SUM(D36:Z36)</f>
        <v>2825</v>
      </c>
      <c r="D36" s="22">
        <v>1</v>
      </c>
      <c r="E36" s="23">
        <v>2</v>
      </c>
      <c r="F36" s="22">
        <v>12</v>
      </c>
      <c r="G36" s="23">
        <v>3</v>
      </c>
      <c r="H36" s="22">
        <v>129</v>
      </c>
      <c r="I36" s="53">
        <v>8</v>
      </c>
      <c r="J36" s="28">
        <v>85</v>
      </c>
      <c r="K36" s="53">
        <v>5</v>
      </c>
      <c r="L36" s="28">
        <v>35</v>
      </c>
      <c r="M36" s="53">
        <v>0</v>
      </c>
      <c r="N36" s="54">
        <v>0</v>
      </c>
      <c r="O36" s="28">
        <v>173</v>
      </c>
      <c r="P36" s="53">
        <v>13</v>
      </c>
      <c r="Q36" s="28">
        <v>363</v>
      </c>
      <c r="R36" s="53">
        <v>20</v>
      </c>
      <c r="S36" s="28">
        <v>316</v>
      </c>
      <c r="T36" s="53">
        <v>27</v>
      </c>
      <c r="U36" s="28">
        <v>20</v>
      </c>
      <c r="V36" s="53">
        <v>6</v>
      </c>
      <c r="W36" s="28">
        <v>1186</v>
      </c>
      <c r="X36" s="53">
        <v>180</v>
      </c>
      <c r="Y36" s="54">
        <v>20</v>
      </c>
      <c r="Z36" s="55">
        <v>221</v>
      </c>
      <c r="AA36" s="26"/>
    </row>
    <row r="37" spans="1:27" ht="17.25" thickTop="1">
      <c r="A37" s="96" t="s">
        <v>29</v>
      </c>
      <c r="B37" s="78" t="s">
        <v>15</v>
      </c>
      <c r="C37" s="79">
        <f>SUM(C38:C39)</f>
        <v>10350</v>
      </c>
      <c r="D37" s="79">
        <f t="shared" ref="D37:Z37" si="13">SUM(D38:D39)</f>
        <v>4</v>
      </c>
      <c r="E37" s="79">
        <f t="shared" si="13"/>
        <v>0</v>
      </c>
      <c r="F37" s="79">
        <f t="shared" si="13"/>
        <v>36</v>
      </c>
      <c r="G37" s="79">
        <f t="shared" si="13"/>
        <v>2</v>
      </c>
      <c r="H37" s="79">
        <f t="shared" si="13"/>
        <v>552</v>
      </c>
      <c r="I37" s="79">
        <f t="shared" si="13"/>
        <v>19</v>
      </c>
      <c r="J37" s="79">
        <f t="shared" si="13"/>
        <v>334</v>
      </c>
      <c r="K37" s="79">
        <f t="shared" si="13"/>
        <v>22</v>
      </c>
      <c r="L37" s="79">
        <f t="shared" si="13"/>
        <v>14</v>
      </c>
      <c r="M37" s="79">
        <f t="shared" si="13"/>
        <v>0</v>
      </c>
      <c r="N37" s="79">
        <f t="shared" si="13"/>
        <v>0</v>
      </c>
      <c r="O37" s="79">
        <f t="shared" si="13"/>
        <v>515</v>
      </c>
      <c r="P37" s="79">
        <f t="shared" si="13"/>
        <v>51</v>
      </c>
      <c r="Q37" s="79">
        <f t="shared" si="13"/>
        <v>748</v>
      </c>
      <c r="R37" s="79">
        <f t="shared" si="13"/>
        <v>51</v>
      </c>
      <c r="S37" s="79">
        <f t="shared" si="13"/>
        <v>902</v>
      </c>
      <c r="T37" s="79">
        <f t="shared" si="13"/>
        <v>160</v>
      </c>
      <c r="U37" s="79">
        <f t="shared" si="13"/>
        <v>88</v>
      </c>
      <c r="V37" s="79">
        <f t="shared" si="13"/>
        <v>21</v>
      </c>
      <c r="W37" s="79">
        <f t="shared" si="13"/>
        <v>3759</v>
      </c>
      <c r="X37" s="79">
        <f t="shared" si="13"/>
        <v>885</v>
      </c>
      <c r="Y37" s="79">
        <f t="shared" si="13"/>
        <v>211</v>
      </c>
      <c r="Z37" s="79">
        <f t="shared" si="13"/>
        <v>1976</v>
      </c>
      <c r="AA37" s="4"/>
    </row>
    <row r="38" spans="1:27" s="43" customFormat="1">
      <c r="A38" s="96"/>
      <c r="B38" s="66" t="s">
        <v>16</v>
      </c>
      <c r="C38" s="67">
        <f>SUM(D38:Z38)</f>
        <v>4832</v>
      </c>
      <c r="D38" s="68">
        <v>4</v>
      </c>
      <c r="E38" s="69">
        <v>0</v>
      </c>
      <c r="F38" s="68">
        <v>33</v>
      </c>
      <c r="G38" s="69">
        <v>2</v>
      </c>
      <c r="H38" s="68">
        <v>475</v>
      </c>
      <c r="I38" s="69">
        <v>16</v>
      </c>
      <c r="J38" s="68">
        <v>246</v>
      </c>
      <c r="K38" s="69">
        <v>20</v>
      </c>
      <c r="L38" s="68">
        <v>11</v>
      </c>
      <c r="M38" s="69">
        <v>0</v>
      </c>
      <c r="N38" s="70">
        <v>0</v>
      </c>
      <c r="O38" s="68">
        <v>298</v>
      </c>
      <c r="P38" s="69">
        <v>33</v>
      </c>
      <c r="Q38" s="68">
        <v>571</v>
      </c>
      <c r="R38" s="69">
        <v>41</v>
      </c>
      <c r="S38" s="68">
        <v>476</v>
      </c>
      <c r="T38" s="69">
        <v>95</v>
      </c>
      <c r="U38" s="68">
        <v>63</v>
      </c>
      <c r="V38" s="69">
        <v>18</v>
      </c>
      <c r="W38" s="68">
        <v>1816</v>
      </c>
      <c r="X38" s="69">
        <v>382</v>
      </c>
      <c r="Y38" s="70">
        <v>77</v>
      </c>
      <c r="Z38" s="71">
        <v>155</v>
      </c>
      <c r="AA38" s="42"/>
    </row>
    <row r="39" spans="1:27" s="27" customFormat="1" ht="17.25" thickBot="1">
      <c r="A39" s="97"/>
      <c r="B39" s="80" t="s">
        <v>32</v>
      </c>
      <c r="C39" s="81">
        <f>SUM(D39:Z39)</f>
        <v>5518</v>
      </c>
      <c r="D39" s="82">
        <v>0</v>
      </c>
      <c r="E39" s="83">
        <v>0</v>
      </c>
      <c r="F39" s="82">
        <v>3</v>
      </c>
      <c r="G39" s="83">
        <v>0</v>
      </c>
      <c r="H39" s="82">
        <v>77</v>
      </c>
      <c r="I39" s="83">
        <v>3</v>
      </c>
      <c r="J39" s="82">
        <v>88</v>
      </c>
      <c r="K39" s="83">
        <v>2</v>
      </c>
      <c r="L39" s="82">
        <v>3</v>
      </c>
      <c r="M39" s="83">
        <v>0</v>
      </c>
      <c r="N39" s="84">
        <v>0</v>
      </c>
      <c r="O39" s="82">
        <v>217</v>
      </c>
      <c r="P39" s="83">
        <v>18</v>
      </c>
      <c r="Q39" s="82">
        <v>177</v>
      </c>
      <c r="R39" s="83">
        <v>10</v>
      </c>
      <c r="S39" s="82">
        <v>426</v>
      </c>
      <c r="T39" s="83">
        <v>65</v>
      </c>
      <c r="U39" s="82">
        <v>25</v>
      </c>
      <c r="V39" s="83">
        <v>3</v>
      </c>
      <c r="W39" s="82">
        <v>1943</v>
      </c>
      <c r="X39" s="83">
        <v>503</v>
      </c>
      <c r="Y39" s="84">
        <v>134</v>
      </c>
      <c r="Z39" s="85">
        <v>1821</v>
      </c>
      <c r="AA39" s="26"/>
    </row>
    <row r="40" spans="1:27">
      <c r="A40" s="110"/>
    </row>
    <row r="41" spans="1:27">
      <c r="A41" s="110"/>
    </row>
    <row r="42" spans="1:27">
      <c r="A42" s="110"/>
    </row>
  </sheetData>
  <mergeCells count="29">
    <mergeCell ref="A37:A39"/>
    <mergeCell ref="A40:A42"/>
    <mergeCell ref="A22:A24"/>
    <mergeCell ref="A25:A27"/>
    <mergeCell ref="A28:A30"/>
    <mergeCell ref="A31:A33"/>
    <mergeCell ref="A34:A36"/>
    <mergeCell ref="A16:A18"/>
    <mergeCell ref="A19:A21"/>
    <mergeCell ref="A2:A3"/>
    <mergeCell ref="B2:B3"/>
    <mergeCell ref="A4:A6"/>
    <mergeCell ref="A1:Z1"/>
    <mergeCell ref="A10:A12"/>
    <mergeCell ref="A13:A15"/>
    <mergeCell ref="F2:G2"/>
    <mergeCell ref="H2:I2"/>
    <mergeCell ref="J2:K2"/>
    <mergeCell ref="L2:M2"/>
    <mergeCell ref="C2:C3"/>
    <mergeCell ref="A7:A9"/>
    <mergeCell ref="D2:E2"/>
    <mergeCell ref="W2:X2"/>
    <mergeCell ref="Y2:Y3"/>
    <mergeCell ref="Z2:Z3"/>
    <mergeCell ref="O2:P2"/>
    <mergeCell ref="Q2:R2"/>
    <mergeCell ref="S2:T2"/>
    <mergeCell ref="U2:V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年齡及教育程度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2013-01-07T07:13:12Z</cp:lastPrinted>
  <dcterms:created xsi:type="dcterms:W3CDTF">2010-07-26T02:57:41Z</dcterms:created>
  <dcterms:modified xsi:type="dcterms:W3CDTF">2017-07-07T02:29:12Z</dcterms:modified>
</cp:coreProperties>
</file>