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歷年人口成長、結離婚對數及其比率統計\"/>
    </mc:Choice>
  </mc:AlternateContent>
  <xr:revisionPtr revIDLastSave="0" documentId="13_ncr:1_{E182D631-AB07-4ACE-8EE2-58AEC1024C0E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工作表1!$A$2:$I$28</definedName>
    <definedName name="HTML_2">工作表1!$A$31:$I$57</definedName>
    <definedName name="HTML_all">工作表1!$A$1:$I$57</definedName>
    <definedName name="HTML_tables">工作表1!$A$1:$A$1</definedName>
  </definedNames>
  <calcPr calcId="181029"/>
</workbook>
</file>

<file path=xl/calcChain.xml><?xml version="1.0" encoding="utf-8"?>
<calcChain xmlns="http://schemas.openxmlformats.org/spreadsheetml/2006/main">
  <c r="I4" i="1" l="1"/>
  <c r="I33" i="1" s="1"/>
  <c r="G4" i="1"/>
  <c r="H4" i="1" s="1"/>
  <c r="I5" i="1"/>
  <c r="E34" i="1" s="1"/>
  <c r="G5" i="1"/>
  <c r="H5" i="1" s="1"/>
  <c r="G6" i="1"/>
  <c r="H6" i="1" s="1"/>
  <c r="I6" i="1"/>
  <c r="E35" i="1" s="1"/>
  <c r="I7" i="1"/>
  <c r="I36" i="1" s="1"/>
  <c r="G7" i="1"/>
  <c r="H7" i="1" s="1"/>
  <c r="C33" i="1" l="1"/>
  <c r="E33" i="1"/>
  <c r="G33" i="1"/>
  <c r="G34" i="1"/>
  <c r="I34" i="1"/>
  <c r="C34" i="1"/>
  <c r="G35" i="1"/>
  <c r="I35" i="1"/>
  <c r="C35" i="1"/>
  <c r="C36" i="1"/>
  <c r="E36" i="1"/>
  <c r="G36" i="1"/>
  <c r="G8" i="1"/>
  <c r="H8" i="1" s="1"/>
  <c r="I8" i="1"/>
  <c r="I37" i="1" s="1"/>
  <c r="G37" i="1" l="1"/>
  <c r="E37" i="1"/>
  <c r="C37" i="1"/>
  <c r="I9" i="1"/>
  <c r="I38" i="1" s="1"/>
  <c r="G9" i="1"/>
  <c r="H9" i="1" s="1"/>
  <c r="C38" i="1" l="1"/>
  <c r="E38" i="1"/>
  <c r="G38" i="1"/>
  <c r="C57" i="1"/>
  <c r="H28" i="1"/>
  <c r="G10" i="1"/>
  <c r="H10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12" i="1"/>
  <c r="H12" i="1" s="1"/>
  <c r="G13" i="1"/>
  <c r="H13" i="1" s="1"/>
  <c r="G11" i="1"/>
  <c r="H11" i="1" s="1"/>
  <c r="I10" i="1"/>
  <c r="I19" i="1"/>
  <c r="G48" i="1" s="1"/>
  <c r="I20" i="1"/>
  <c r="G49" i="1" s="1"/>
  <c r="I21" i="1"/>
  <c r="G50" i="1" s="1"/>
  <c r="I22" i="1"/>
  <c r="G51" i="1" s="1"/>
  <c r="I23" i="1"/>
  <c r="G52" i="1" s="1"/>
  <c r="I24" i="1"/>
  <c r="G53" i="1" s="1"/>
  <c r="I25" i="1"/>
  <c r="C54" i="1" s="1"/>
  <c r="I26" i="1"/>
  <c r="C55" i="1" s="1"/>
  <c r="I27" i="1"/>
  <c r="C56" i="1" s="1"/>
  <c r="I18" i="1"/>
  <c r="G47" i="1" s="1"/>
  <c r="I17" i="1"/>
  <c r="G46" i="1" s="1"/>
  <c r="I16" i="1"/>
  <c r="G45" i="1" s="1"/>
  <c r="I15" i="1"/>
  <c r="G44" i="1" s="1"/>
  <c r="I14" i="1"/>
  <c r="G43" i="1" s="1"/>
  <c r="I13" i="1"/>
  <c r="G42" i="1" s="1"/>
  <c r="I12" i="1"/>
  <c r="G41" i="1" s="1"/>
  <c r="I11" i="1"/>
  <c r="C52" i="1" l="1"/>
  <c r="C51" i="1"/>
  <c r="C41" i="1"/>
  <c r="C44" i="1"/>
  <c r="C42" i="1"/>
  <c r="G40" i="1"/>
  <c r="E40" i="1"/>
  <c r="C46" i="1"/>
  <c r="C47" i="1"/>
  <c r="C50" i="1"/>
  <c r="C43" i="1"/>
  <c r="C40" i="1"/>
  <c r="C45" i="1"/>
  <c r="C48" i="1"/>
  <c r="C53" i="1"/>
  <c r="C49" i="1"/>
  <c r="G39" i="1"/>
  <c r="C39" i="1"/>
  <c r="I39" i="1"/>
  <c r="E39" i="1"/>
</calcChain>
</file>

<file path=xl/sharedStrings.xml><?xml version="1.0" encoding="utf-8"?>
<sst xmlns="http://schemas.openxmlformats.org/spreadsheetml/2006/main" count="35" uniqueCount="31">
  <si>
    <t>年度</t>
  </si>
  <si>
    <t>戶數</t>
  </si>
  <si>
    <t>鄰數</t>
  </si>
  <si>
    <t>人口數</t>
  </si>
  <si>
    <t>年中人口數</t>
  </si>
  <si>
    <t>合計</t>
  </si>
  <si>
    <t>男</t>
  </si>
  <si>
    <t>女</t>
  </si>
  <si>
    <t>增減數</t>
  </si>
  <si>
    <t>出生</t>
  </si>
  <si>
    <t>死亡</t>
  </si>
  <si>
    <t>結婚</t>
  </si>
  <si>
    <t>離婚</t>
  </si>
  <si>
    <t>人數</t>
  </si>
  <si>
    <t>出生率‰</t>
  </si>
  <si>
    <t>死亡率‰</t>
  </si>
  <si>
    <t>對數</t>
  </si>
  <si>
    <t>結婚率‰</t>
  </si>
  <si>
    <t>離婚率‰</t>
  </si>
  <si>
    <r>
      <t>增減</t>
    </r>
    <r>
      <rPr>
        <sz val="10"/>
        <rFont val="Times New Roman"/>
        <family val="1"/>
      </rPr>
      <t>%</t>
    </r>
  </si>
  <si>
    <t>‧結婚率定義：指某一特定期間之結婚對數對同一期間期中總人口之百分比。計算公式：(結婚登記對數/年中人口數)*1,000</t>
  </si>
  <si>
    <t>‧離婚率定義：指某一特定期間之離婚對數對同一期間期中總人口之百分比。計算公式：(離婚登記對數/年中人口數)*1,000</t>
  </si>
  <si>
    <t>註1：年中人口數：(上年年底人口數+本年年底人口數)/2</t>
  </si>
  <si>
    <t>註2：出生登記數，指戶籍當年出生登記人口數。</t>
  </si>
  <si>
    <t>註3：死亡登記數，指戶籍當年死亡登記人口數。</t>
  </si>
  <si>
    <t>註4：結婚登記數，指戶籍當年結婚登記對數。</t>
  </si>
  <si>
    <t>註5：離婚登記數，指戶籍當年離婚登記對數。</t>
  </si>
  <si>
    <t>‧死亡率定義：每千人中死亡人口之比率。計算公式：(死亡登記數/年中人口數)*1,000</t>
    <phoneticPr fontId="2" type="noConversion"/>
  </si>
  <si>
    <t>‧出生率定義：每千人中出生人口之比率。計算公式：(出生登記數/年中人口數)*1,000</t>
    <phoneticPr fontId="2" type="noConversion"/>
  </si>
  <si>
    <r>
      <t xml:space="preserve">高雄市鳳山戶政事務所歷年人口成長數、結離婚對數及其比率統計表  </t>
    </r>
    <r>
      <rPr>
        <sz val="10"/>
        <rFont val="Times New Roman"/>
        <family val="1"/>
      </rPr>
      <t>(</t>
    </r>
    <r>
      <rPr>
        <sz val="10"/>
        <rFont val="微軟正黑體"/>
        <family val="2"/>
        <charset val="136"/>
      </rPr>
      <t>依年終戶籍人口統計</t>
    </r>
    <r>
      <rPr>
        <sz val="10"/>
        <rFont val="Times New Roman"/>
        <family val="1"/>
      </rPr>
      <t>)</t>
    </r>
    <phoneticPr fontId="2" type="noConversion"/>
  </si>
  <si>
    <t>戶所合併後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</si>
</sst>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0_ "/>
    <numFmt numFmtId="178" formatCode="0.00_ "/>
  </numFmts>
  <fonts count="4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60606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A4" workbookViewId="0">
      <selection activeCell="A34" sqref="A34"/>
    </sheetView>
  </sheetViews>
  <sheetFormatPr defaultColWidth="11" defaultRowHeight="13.5" x14ac:dyDescent="0.25"/>
  <cols>
    <col min="1" max="8" width="8.75" style="1" customWidth="1"/>
    <col min="9" max="9" width="9.875" style="1" bestFit="1" customWidth="1"/>
    <col min="10" max="16384" width="11" style="1"/>
  </cols>
  <sheetData>
    <row r="1" spans="1:10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</row>
    <row r="2" spans="1:10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/>
      <c r="H2" s="12"/>
      <c r="I2" s="12" t="s">
        <v>4</v>
      </c>
    </row>
    <row r="3" spans="1:10" x14ac:dyDescent="0.25">
      <c r="A3" s="12"/>
      <c r="B3" s="12"/>
      <c r="C3" s="12"/>
      <c r="D3" s="4" t="s">
        <v>5</v>
      </c>
      <c r="E3" s="4" t="s">
        <v>6</v>
      </c>
      <c r="F3" s="4" t="s">
        <v>7</v>
      </c>
      <c r="G3" s="4" t="s">
        <v>8</v>
      </c>
      <c r="H3" s="4" t="s">
        <v>19</v>
      </c>
      <c r="I3" s="12"/>
    </row>
    <row r="4" spans="1:10" x14ac:dyDescent="0.25">
      <c r="A4" s="3">
        <v>112</v>
      </c>
      <c r="B4" s="3">
        <v>148467</v>
      </c>
      <c r="C4" s="3">
        <v>2042</v>
      </c>
      <c r="D4" s="3">
        <v>356536</v>
      </c>
      <c r="E4" s="3">
        <v>173263</v>
      </c>
      <c r="F4" s="3">
        <v>183273</v>
      </c>
      <c r="G4" s="3">
        <f t="shared" ref="G4" si="0">SUM(D4-D5)</f>
        <v>520</v>
      </c>
      <c r="H4" s="6">
        <f t="shared" ref="H4" si="1">(G4/D4)</f>
        <v>1.4584782462360043E-3</v>
      </c>
      <c r="I4" s="5">
        <f t="shared" ref="I4" si="2">SUM((D5+D4)/2)</f>
        <v>356276</v>
      </c>
    </row>
    <row r="5" spans="1:10" x14ac:dyDescent="0.25">
      <c r="A5" s="3">
        <v>111</v>
      </c>
      <c r="B5" s="3">
        <v>147086</v>
      </c>
      <c r="C5" s="3">
        <v>2052</v>
      </c>
      <c r="D5" s="3">
        <v>356016</v>
      </c>
      <c r="E5" s="3">
        <v>173275</v>
      </c>
      <c r="F5" s="3">
        <v>182741</v>
      </c>
      <c r="G5" s="3">
        <f t="shared" ref="G5" si="3">SUM(D5-D6)</f>
        <v>-1930</v>
      </c>
      <c r="H5" s="6">
        <f t="shared" ref="H5" si="4">(G5/D5)</f>
        <v>-5.4211046694530585E-3</v>
      </c>
      <c r="I5" s="5">
        <f t="shared" ref="I5" si="5">SUM((D6+D5)/2)</f>
        <v>356981</v>
      </c>
    </row>
    <row r="6" spans="1:10" x14ac:dyDescent="0.25">
      <c r="A6" s="3">
        <v>110</v>
      </c>
      <c r="B6" s="3">
        <v>146026</v>
      </c>
      <c r="C6" s="3">
        <v>2052</v>
      </c>
      <c r="D6" s="3">
        <v>357946</v>
      </c>
      <c r="E6" s="3">
        <v>174459</v>
      </c>
      <c r="F6" s="3">
        <v>183487</v>
      </c>
      <c r="G6" s="3">
        <f t="shared" ref="G6:G11" si="6">SUM(D6-D7)</f>
        <v>-1630</v>
      </c>
      <c r="H6" s="6">
        <f t="shared" ref="H6:H11" si="7">(G6/D6)</f>
        <v>-4.553759505623753E-3</v>
      </c>
      <c r="I6" s="5">
        <f t="shared" ref="I6" si="8">SUM((D7+D6)/2)</f>
        <v>358761</v>
      </c>
    </row>
    <row r="7" spans="1:10" x14ac:dyDescent="0.25">
      <c r="A7" s="3">
        <v>109</v>
      </c>
      <c r="B7" s="3">
        <v>144598</v>
      </c>
      <c r="C7" s="3">
        <v>2052</v>
      </c>
      <c r="D7" s="3">
        <v>359576</v>
      </c>
      <c r="E7" s="3">
        <v>175456</v>
      </c>
      <c r="F7" s="3">
        <v>184120</v>
      </c>
      <c r="G7" s="3">
        <f t="shared" si="6"/>
        <v>178574</v>
      </c>
      <c r="H7" s="6">
        <f t="shared" si="7"/>
        <v>0.49662380136605333</v>
      </c>
      <c r="I7" s="5">
        <f t="shared" ref="I7" si="9">SUM((D8+D7)/2)</f>
        <v>270289</v>
      </c>
      <c r="J7" s="1" t="s">
        <v>30</v>
      </c>
    </row>
    <row r="8" spans="1:10" x14ac:dyDescent="0.25">
      <c r="A8" s="3">
        <v>108</v>
      </c>
      <c r="B8" s="3">
        <v>73614</v>
      </c>
      <c r="C8" s="3">
        <v>1046</v>
      </c>
      <c r="D8" s="3">
        <v>181002</v>
      </c>
      <c r="E8" s="3">
        <v>87905</v>
      </c>
      <c r="F8" s="3">
        <v>93097</v>
      </c>
      <c r="G8" s="3">
        <f t="shared" si="6"/>
        <v>284</v>
      </c>
      <c r="H8" s="6">
        <f t="shared" si="7"/>
        <v>1.5690434359841327E-3</v>
      </c>
      <c r="I8" s="5">
        <f t="shared" ref="I8" si="10">SUM((D9+D8)/2)</f>
        <v>180860</v>
      </c>
    </row>
    <row r="9" spans="1:10" x14ac:dyDescent="0.25">
      <c r="A9" s="3">
        <v>107</v>
      </c>
      <c r="B9" s="3">
        <v>72858</v>
      </c>
      <c r="C9" s="3">
        <v>1046</v>
      </c>
      <c r="D9" s="3">
        <v>180718</v>
      </c>
      <c r="E9" s="3">
        <v>87820</v>
      </c>
      <c r="F9" s="3">
        <v>92898</v>
      </c>
      <c r="G9" s="3">
        <f t="shared" si="6"/>
        <v>90</v>
      </c>
      <c r="H9" s="6">
        <f t="shared" si="7"/>
        <v>4.9801347956484688E-4</v>
      </c>
      <c r="I9" s="5">
        <f t="shared" ref="I9" si="11">SUM((D10+D9)/2)</f>
        <v>180673</v>
      </c>
    </row>
    <row r="10" spans="1:10" x14ac:dyDescent="0.25">
      <c r="A10" s="3">
        <v>106</v>
      </c>
      <c r="B10" s="3">
        <v>72098</v>
      </c>
      <c r="C10" s="3">
        <v>1046</v>
      </c>
      <c r="D10" s="3">
        <v>180628</v>
      </c>
      <c r="E10" s="3">
        <v>87921</v>
      </c>
      <c r="F10" s="3">
        <v>82707</v>
      </c>
      <c r="G10" s="3">
        <f t="shared" si="6"/>
        <v>720</v>
      </c>
      <c r="H10" s="6">
        <f t="shared" si="7"/>
        <v>3.9860929645459172E-3</v>
      </c>
      <c r="I10" s="5">
        <f t="shared" ref="I10:I18" si="12">SUM((D11+D10)/2)</f>
        <v>180268</v>
      </c>
    </row>
    <row r="11" spans="1:10" x14ac:dyDescent="0.25">
      <c r="A11" s="3">
        <v>105</v>
      </c>
      <c r="B11" s="3">
        <v>71020</v>
      </c>
      <c r="C11" s="3">
        <v>1046</v>
      </c>
      <c r="D11" s="3">
        <v>179908</v>
      </c>
      <c r="E11" s="3">
        <v>87653</v>
      </c>
      <c r="F11" s="3">
        <v>92255</v>
      </c>
      <c r="G11" s="3">
        <f t="shared" si="6"/>
        <v>349</v>
      </c>
      <c r="H11" s="6">
        <f t="shared" si="7"/>
        <v>1.9398803833070237E-3</v>
      </c>
      <c r="I11" s="5">
        <f t="shared" si="12"/>
        <v>179733.5</v>
      </c>
    </row>
    <row r="12" spans="1:10" x14ac:dyDescent="0.25">
      <c r="A12" s="3">
        <v>104</v>
      </c>
      <c r="B12" s="3">
        <v>70221</v>
      </c>
      <c r="C12" s="3">
        <v>1046</v>
      </c>
      <c r="D12" s="3">
        <v>179559</v>
      </c>
      <c r="E12" s="3">
        <v>87594</v>
      </c>
      <c r="F12" s="3">
        <v>91965</v>
      </c>
      <c r="G12" s="3">
        <f t="shared" ref="G12:G27" si="13">SUM(D12-D13)</f>
        <v>430</v>
      </c>
      <c r="H12" s="6">
        <f t="shared" ref="H12:H28" si="14">(G12/D12)</f>
        <v>2.3947560411898038E-3</v>
      </c>
      <c r="I12" s="5">
        <f t="shared" si="12"/>
        <v>179344</v>
      </c>
    </row>
    <row r="13" spans="1:10" x14ac:dyDescent="0.25">
      <c r="A13" s="3">
        <v>103</v>
      </c>
      <c r="B13" s="3">
        <v>69643</v>
      </c>
      <c r="C13" s="3">
        <v>1052</v>
      </c>
      <c r="D13" s="3">
        <v>179129</v>
      </c>
      <c r="E13" s="3">
        <v>87695</v>
      </c>
      <c r="F13" s="3">
        <v>91434</v>
      </c>
      <c r="G13" s="3">
        <f t="shared" si="13"/>
        <v>-111</v>
      </c>
      <c r="H13" s="6">
        <f t="shared" si="14"/>
        <v>-6.19665157512184E-4</v>
      </c>
      <c r="I13" s="5">
        <f t="shared" si="12"/>
        <v>179184.5</v>
      </c>
    </row>
    <row r="14" spans="1:10" x14ac:dyDescent="0.25">
      <c r="A14" s="3">
        <v>102</v>
      </c>
      <c r="B14" s="3">
        <v>69199</v>
      </c>
      <c r="C14" s="3">
        <v>1119</v>
      </c>
      <c r="D14" s="3">
        <v>179240</v>
      </c>
      <c r="E14" s="3">
        <v>87903</v>
      </c>
      <c r="F14" s="3">
        <v>91337</v>
      </c>
      <c r="G14" s="3">
        <f t="shared" si="13"/>
        <v>808</v>
      </c>
      <c r="H14" s="6">
        <f t="shared" si="14"/>
        <v>4.5079223387636692E-3</v>
      </c>
      <c r="I14" s="5">
        <f t="shared" si="12"/>
        <v>178836</v>
      </c>
    </row>
    <row r="15" spans="1:10" x14ac:dyDescent="0.25">
      <c r="A15" s="3">
        <v>101</v>
      </c>
      <c r="B15" s="3">
        <v>68234</v>
      </c>
      <c r="C15" s="3">
        <v>1113</v>
      </c>
      <c r="D15" s="3">
        <v>178432</v>
      </c>
      <c r="E15" s="3">
        <v>87769</v>
      </c>
      <c r="F15" s="3">
        <v>90663</v>
      </c>
      <c r="G15" s="3">
        <f t="shared" si="13"/>
        <v>1756</v>
      </c>
      <c r="H15" s="6">
        <f t="shared" si="14"/>
        <v>9.8412840746054525E-3</v>
      </c>
      <c r="I15" s="5">
        <f t="shared" si="12"/>
        <v>177554</v>
      </c>
    </row>
    <row r="16" spans="1:10" x14ac:dyDescent="0.25">
      <c r="A16" s="3">
        <v>100</v>
      </c>
      <c r="B16" s="3">
        <v>66751</v>
      </c>
      <c r="C16" s="3">
        <v>1113</v>
      </c>
      <c r="D16" s="3">
        <v>176676</v>
      </c>
      <c r="E16" s="3">
        <v>87204</v>
      </c>
      <c r="F16" s="3">
        <v>89472</v>
      </c>
      <c r="G16" s="3">
        <f t="shared" si="13"/>
        <v>1665</v>
      </c>
      <c r="H16" s="6">
        <f t="shared" si="14"/>
        <v>9.4240304285811323E-3</v>
      </c>
      <c r="I16" s="5">
        <f t="shared" si="12"/>
        <v>175843.5</v>
      </c>
    </row>
    <row r="17" spans="1:9" x14ac:dyDescent="0.25">
      <c r="A17" s="3">
        <v>99</v>
      </c>
      <c r="B17" s="3">
        <v>65510</v>
      </c>
      <c r="C17" s="3">
        <v>1145</v>
      </c>
      <c r="D17" s="3">
        <v>175011</v>
      </c>
      <c r="E17" s="3">
        <v>86744</v>
      </c>
      <c r="F17" s="3">
        <v>88267</v>
      </c>
      <c r="G17" s="3">
        <f t="shared" si="13"/>
        <v>187</v>
      </c>
      <c r="H17" s="6">
        <f t="shared" si="14"/>
        <v>1.0685042654461721E-3</v>
      </c>
      <c r="I17" s="5">
        <f t="shared" si="12"/>
        <v>174917.5</v>
      </c>
    </row>
    <row r="18" spans="1:9" x14ac:dyDescent="0.25">
      <c r="A18" s="3">
        <v>98</v>
      </c>
      <c r="B18" s="3">
        <v>64523</v>
      </c>
      <c r="C18" s="3">
        <v>1145</v>
      </c>
      <c r="D18" s="3">
        <v>174824</v>
      </c>
      <c r="E18" s="3">
        <v>86947</v>
      </c>
      <c r="F18" s="3">
        <v>87877</v>
      </c>
      <c r="G18" s="3">
        <f t="shared" si="13"/>
        <v>-130</v>
      </c>
      <c r="H18" s="6">
        <f t="shared" si="14"/>
        <v>-7.4360499702557997E-4</v>
      </c>
      <c r="I18" s="5">
        <f t="shared" si="12"/>
        <v>174889</v>
      </c>
    </row>
    <row r="19" spans="1:9" x14ac:dyDescent="0.25">
      <c r="A19" s="3">
        <v>97</v>
      </c>
      <c r="B19" s="3">
        <v>63821</v>
      </c>
      <c r="C19" s="3">
        <v>1139</v>
      </c>
      <c r="D19" s="3">
        <v>174954</v>
      </c>
      <c r="E19" s="3">
        <v>87223</v>
      </c>
      <c r="F19" s="3">
        <v>87731</v>
      </c>
      <c r="G19" s="3">
        <f t="shared" si="13"/>
        <v>-26</v>
      </c>
      <c r="H19" s="6">
        <f t="shared" si="14"/>
        <v>-1.4861049190072819E-4</v>
      </c>
      <c r="I19" s="5">
        <f t="shared" ref="I19:I27" si="15">SUM((D20+D19)/2)</f>
        <v>174967</v>
      </c>
    </row>
    <row r="20" spans="1:9" x14ac:dyDescent="0.25">
      <c r="A20" s="3">
        <v>96</v>
      </c>
      <c r="B20" s="3">
        <v>63196</v>
      </c>
      <c r="C20" s="3">
        <v>1145</v>
      </c>
      <c r="D20" s="3">
        <v>174980</v>
      </c>
      <c r="E20" s="3">
        <v>87453</v>
      </c>
      <c r="F20" s="3">
        <v>87527</v>
      </c>
      <c r="G20" s="3">
        <f t="shared" si="13"/>
        <v>11</v>
      </c>
      <c r="H20" s="6">
        <f t="shared" si="14"/>
        <v>6.286432735169733E-5</v>
      </c>
      <c r="I20" s="5">
        <f t="shared" si="15"/>
        <v>174974.5</v>
      </c>
    </row>
    <row r="21" spans="1:9" x14ac:dyDescent="0.25">
      <c r="A21" s="3">
        <v>95</v>
      </c>
      <c r="B21" s="3">
        <v>62693</v>
      </c>
      <c r="C21" s="3">
        <v>1138</v>
      </c>
      <c r="D21" s="3">
        <v>174969</v>
      </c>
      <c r="E21" s="3">
        <v>87695</v>
      </c>
      <c r="F21" s="3">
        <v>87274</v>
      </c>
      <c r="G21" s="3">
        <f t="shared" si="13"/>
        <v>-402</v>
      </c>
      <c r="H21" s="6">
        <f t="shared" si="14"/>
        <v>-2.2975498516880134E-3</v>
      </c>
      <c r="I21" s="5">
        <f t="shared" si="15"/>
        <v>175170</v>
      </c>
    </row>
    <row r="22" spans="1:9" x14ac:dyDescent="0.25">
      <c r="A22" s="3">
        <v>94</v>
      </c>
      <c r="B22" s="3">
        <v>62525</v>
      </c>
      <c r="C22" s="3">
        <v>1126</v>
      </c>
      <c r="D22" s="3">
        <v>175371</v>
      </c>
      <c r="E22" s="3">
        <v>88118</v>
      </c>
      <c r="F22" s="3">
        <v>87253</v>
      </c>
      <c r="G22" s="3">
        <f t="shared" si="13"/>
        <v>-49446</v>
      </c>
      <c r="H22" s="6">
        <f t="shared" si="14"/>
        <v>-0.28195083565697865</v>
      </c>
      <c r="I22" s="5">
        <f t="shared" si="15"/>
        <v>200094</v>
      </c>
    </row>
    <row r="23" spans="1:9" x14ac:dyDescent="0.25">
      <c r="A23" s="3">
        <v>93</v>
      </c>
      <c r="B23" s="3">
        <v>61683</v>
      </c>
      <c r="C23" s="3">
        <v>1124</v>
      </c>
      <c r="D23" s="3">
        <v>224817</v>
      </c>
      <c r="E23" s="3">
        <v>87995</v>
      </c>
      <c r="F23" s="3">
        <v>86822</v>
      </c>
      <c r="G23" s="3">
        <f t="shared" si="13"/>
        <v>52307</v>
      </c>
      <c r="H23" s="6">
        <f t="shared" si="14"/>
        <v>0.23266478958441755</v>
      </c>
      <c r="I23" s="5">
        <f t="shared" si="15"/>
        <v>198663.5</v>
      </c>
    </row>
    <row r="24" spans="1:9" x14ac:dyDescent="0.25">
      <c r="A24" s="3">
        <v>92</v>
      </c>
      <c r="B24" s="3">
        <v>60288</v>
      </c>
      <c r="C24" s="3">
        <v>1148</v>
      </c>
      <c r="D24" s="3">
        <v>172510</v>
      </c>
      <c r="E24" s="3">
        <v>87007</v>
      </c>
      <c r="F24" s="3">
        <v>85503</v>
      </c>
      <c r="G24" s="3">
        <f t="shared" si="13"/>
        <v>2021</v>
      </c>
      <c r="H24" s="6">
        <f t="shared" si="14"/>
        <v>1.1715262883311112E-2</v>
      </c>
      <c r="I24" s="5">
        <f t="shared" si="15"/>
        <v>171499.5</v>
      </c>
    </row>
    <row r="25" spans="1:9" x14ac:dyDescent="0.25">
      <c r="A25" s="3">
        <v>91</v>
      </c>
      <c r="B25" s="3">
        <v>58788</v>
      </c>
      <c r="C25" s="3">
        <v>1153</v>
      </c>
      <c r="D25" s="3">
        <v>170489</v>
      </c>
      <c r="E25" s="3">
        <v>86131</v>
      </c>
      <c r="F25" s="3">
        <v>84358</v>
      </c>
      <c r="G25" s="3">
        <f t="shared" si="13"/>
        <v>-155</v>
      </c>
      <c r="H25" s="6">
        <f t="shared" si="14"/>
        <v>-9.0914956390148339E-4</v>
      </c>
      <c r="I25" s="5">
        <f t="shared" si="15"/>
        <v>170566.5</v>
      </c>
    </row>
    <row r="26" spans="1:9" x14ac:dyDescent="0.25">
      <c r="A26" s="3">
        <v>90</v>
      </c>
      <c r="B26" s="3">
        <v>58082</v>
      </c>
      <c r="C26" s="3">
        <v>1153</v>
      </c>
      <c r="D26" s="3">
        <v>170644</v>
      </c>
      <c r="E26" s="3">
        <v>86515</v>
      </c>
      <c r="F26" s="3">
        <v>84129</v>
      </c>
      <c r="G26" s="3">
        <f t="shared" si="13"/>
        <v>209</v>
      </c>
      <c r="H26" s="6">
        <f t="shared" si="14"/>
        <v>1.2247720400365674E-3</v>
      </c>
      <c r="I26" s="5">
        <f t="shared" si="15"/>
        <v>170539.5</v>
      </c>
    </row>
    <row r="27" spans="1:9" x14ac:dyDescent="0.25">
      <c r="A27" s="3">
        <v>89</v>
      </c>
      <c r="B27" s="3">
        <v>57400</v>
      </c>
      <c r="C27" s="3">
        <v>1153</v>
      </c>
      <c r="D27" s="3">
        <v>170435</v>
      </c>
      <c r="E27" s="3">
        <v>86459</v>
      </c>
      <c r="F27" s="3">
        <v>83976</v>
      </c>
      <c r="G27" s="3">
        <f t="shared" si="13"/>
        <v>1072</v>
      </c>
      <c r="H27" s="6">
        <f t="shared" si="14"/>
        <v>6.2897878956787046E-3</v>
      </c>
      <c r="I27" s="5">
        <f t="shared" si="15"/>
        <v>169899</v>
      </c>
    </row>
    <row r="28" spans="1:9" x14ac:dyDescent="0.25">
      <c r="A28" s="3">
        <v>88</v>
      </c>
      <c r="B28" s="3">
        <v>56642</v>
      </c>
      <c r="C28" s="3">
        <v>1153</v>
      </c>
      <c r="D28" s="3">
        <v>169363</v>
      </c>
      <c r="E28" s="3">
        <v>85949</v>
      </c>
      <c r="F28" s="3">
        <v>83414</v>
      </c>
      <c r="G28" s="3">
        <v>0</v>
      </c>
      <c r="H28" s="6">
        <f t="shared" si="14"/>
        <v>0</v>
      </c>
      <c r="I28" s="3">
        <v>169363</v>
      </c>
    </row>
    <row r="29" spans="1:9" x14ac:dyDescent="0.25">
      <c r="A29" s="2"/>
    </row>
    <row r="30" spans="1:9" x14ac:dyDescent="0.25">
      <c r="A30" s="2"/>
    </row>
    <row r="31" spans="1:9" x14ac:dyDescent="0.25">
      <c r="A31" s="12" t="s">
        <v>0</v>
      </c>
      <c r="B31" s="12" t="s">
        <v>9</v>
      </c>
      <c r="C31" s="12"/>
      <c r="D31" s="12" t="s">
        <v>10</v>
      </c>
      <c r="E31" s="12"/>
      <c r="F31" s="12" t="s">
        <v>11</v>
      </c>
      <c r="G31" s="12"/>
      <c r="H31" s="12" t="s">
        <v>12</v>
      </c>
      <c r="I31" s="12"/>
    </row>
    <row r="32" spans="1:9" x14ac:dyDescent="0.25">
      <c r="A32" s="12"/>
      <c r="B32" s="4" t="s">
        <v>13</v>
      </c>
      <c r="C32" s="4" t="s">
        <v>14</v>
      </c>
      <c r="D32" s="4" t="s">
        <v>13</v>
      </c>
      <c r="E32" s="4" t="s">
        <v>15</v>
      </c>
      <c r="F32" s="4" t="s">
        <v>16</v>
      </c>
      <c r="G32" s="4" t="s">
        <v>17</v>
      </c>
      <c r="H32" s="4" t="s">
        <v>16</v>
      </c>
      <c r="I32" s="4" t="s">
        <v>18</v>
      </c>
    </row>
    <row r="33" spans="1:10" x14ac:dyDescent="0.25">
      <c r="A33" s="3">
        <v>112</v>
      </c>
      <c r="B33" s="3">
        <v>2201</v>
      </c>
      <c r="C33" s="7">
        <f>SUM(B33/I4)*1000</f>
        <v>6.1777947434011828</v>
      </c>
      <c r="D33" s="3">
        <v>2873</v>
      </c>
      <c r="E33" s="8">
        <f>SUM(D33/I4)*1000</f>
        <v>8.0639728749621096</v>
      </c>
      <c r="F33" s="3">
        <v>1998</v>
      </c>
      <c r="G33" s="8">
        <f>SUM(F33/I4)*1000</f>
        <v>5.6080117661588211</v>
      </c>
      <c r="H33" s="3">
        <v>908</v>
      </c>
      <c r="I33" s="8">
        <f>SUM(H33/I4)*1000</f>
        <v>2.5485859277638681</v>
      </c>
    </row>
    <row r="34" spans="1:10" x14ac:dyDescent="0.25">
      <c r="A34" s="3">
        <v>111</v>
      </c>
      <c r="B34" s="3">
        <v>2203</v>
      </c>
      <c r="C34" s="7">
        <f>SUM(B34/I5)*1000</f>
        <v>6.1711967863835886</v>
      </c>
      <c r="D34" s="3">
        <v>2893</v>
      </c>
      <c r="E34" s="8">
        <f>SUM(D34/I5)*1000</f>
        <v>8.1040727657774507</v>
      </c>
      <c r="F34" s="3">
        <v>1988</v>
      </c>
      <c r="G34" s="8">
        <f>SUM(F34/I5)*1000</f>
        <v>5.568923836282603</v>
      </c>
      <c r="H34" s="3">
        <v>814</v>
      </c>
      <c r="I34" s="8">
        <f>SUM(H34/I5)*1000</f>
        <v>2.2802334017776857</v>
      </c>
    </row>
    <row r="35" spans="1:10" x14ac:dyDescent="0.25">
      <c r="A35" s="3">
        <v>110</v>
      </c>
      <c r="B35" s="3">
        <v>2491</v>
      </c>
      <c r="C35" s="7">
        <f>SUM(B35/I6)*1000</f>
        <v>6.9433411100983662</v>
      </c>
      <c r="D35" s="3">
        <v>2509</v>
      </c>
      <c r="E35" s="8">
        <f>SUM(D35/I6)*1000</f>
        <v>6.9935137877305511</v>
      </c>
      <c r="F35" s="3">
        <v>1898</v>
      </c>
      <c r="G35" s="8">
        <f>SUM(F35/I6)*1000</f>
        <v>5.2904301192158565</v>
      </c>
      <c r="H35" s="3">
        <v>776</v>
      </c>
      <c r="I35" s="8">
        <f>SUM(H35/I6)*1000</f>
        <v>2.1629998801430479</v>
      </c>
    </row>
    <row r="36" spans="1:10" x14ac:dyDescent="0.25">
      <c r="A36" s="3">
        <v>109</v>
      </c>
      <c r="B36" s="3">
        <v>2555</v>
      </c>
      <c r="C36" s="7">
        <f>SUM(B36/I7)*1000</f>
        <v>9.4528449178471927</v>
      </c>
      <c r="D36" s="3">
        <v>2383</v>
      </c>
      <c r="E36" s="8">
        <f>SUM(D36/I7)*1000</f>
        <v>8.8164890173111008</v>
      </c>
      <c r="F36" s="3">
        <v>1990</v>
      </c>
      <c r="G36" s="8">
        <f>SUM(F36/I7)*1000</f>
        <v>7.3624897794582838</v>
      </c>
      <c r="H36" s="3">
        <v>859</v>
      </c>
      <c r="I36" s="8">
        <f>SUM(H36/I7)*1000</f>
        <v>3.1780797590726961</v>
      </c>
      <c r="J36" s="1" t="s">
        <v>30</v>
      </c>
    </row>
    <row r="37" spans="1:10" x14ac:dyDescent="0.25">
      <c r="A37" s="3">
        <v>108</v>
      </c>
      <c r="B37" s="3">
        <v>1279</v>
      </c>
      <c r="C37" s="7">
        <f>SUM(B37/I8)*1000</f>
        <v>7.071768218511556</v>
      </c>
      <c r="D37" s="3">
        <v>1318</v>
      </c>
      <c r="E37" s="8">
        <f>SUM(D37/I8)*1000</f>
        <v>7.2874046223598361</v>
      </c>
      <c r="F37" s="3">
        <v>1055</v>
      </c>
      <c r="G37" s="8">
        <f>SUM(F37/I8)*1000</f>
        <v>5.8332411810239968</v>
      </c>
      <c r="H37" s="3">
        <v>445</v>
      </c>
      <c r="I37" s="8">
        <f>SUM(H37/I8)*1000</f>
        <v>2.4604666592944819</v>
      </c>
    </row>
    <row r="38" spans="1:10" x14ac:dyDescent="0.25">
      <c r="A38" s="3">
        <v>107</v>
      </c>
      <c r="B38" s="3">
        <v>1360</v>
      </c>
      <c r="C38" s="7">
        <f>SUM(B38/I9)*1000</f>
        <v>7.527411400707356</v>
      </c>
      <c r="D38" s="3">
        <v>1370</v>
      </c>
      <c r="E38" s="8">
        <f>SUM(D38/I9)*1000</f>
        <v>7.5827600139478504</v>
      </c>
      <c r="F38" s="3">
        <v>1090</v>
      </c>
      <c r="G38" s="8">
        <f>SUM(F38/I9)*1000</f>
        <v>6.0329988432139832</v>
      </c>
      <c r="H38" s="3">
        <v>477</v>
      </c>
      <c r="I38" s="8">
        <f>SUM(H38/I9)*1000</f>
        <v>2.6401288515716237</v>
      </c>
    </row>
    <row r="39" spans="1:10" x14ac:dyDescent="0.25">
      <c r="A39" s="3">
        <v>106</v>
      </c>
      <c r="B39" s="3">
        <v>1390</v>
      </c>
      <c r="C39" s="7">
        <f>SUM(B39/I10)*1000</f>
        <v>7.7107417844542567</v>
      </c>
      <c r="D39" s="3">
        <v>1273</v>
      </c>
      <c r="E39" s="8">
        <f>SUM(D39/I10)*1000</f>
        <v>7.0617081234606252</v>
      </c>
      <c r="F39" s="3">
        <v>1114</v>
      </c>
      <c r="G39" s="8">
        <f>SUM(F39/I10)*1000</f>
        <v>6.1796880200590234</v>
      </c>
      <c r="H39" s="3">
        <v>438</v>
      </c>
      <c r="I39" s="8">
        <f>SUM(H39/I10)*1000</f>
        <v>2.4297157565402623</v>
      </c>
    </row>
    <row r="40" spans="1:10" x14ac:dyDescent="0.25">
      <c r="A40" s="3">
        <v>105</v>
      </c>
      <c r="B40" s="3">
        <v>1402</v>
      </c>
      <c r="C40" s="7">
        <f>SUM(B40/I11)*1000</f>
        <v>7.8004378705138446</v>
      </c>
      <c r="D40" s="3">
        <v>1348</v>
      </c>
      <c r="E40" s="8">
        <f>SUM(D40/I11)*1000</f>
        <v>7.4999930452586741</v>
      </c>
      <c r="F40" s="3">
        <v>1162</v>
      </c>
      <c r="G40" s="8">
        <f>SUM(F40/I11)*1000</f>
        <v>6.4651275360464249</v>
      </c>
      <c r="H40" s="3">
        <v>455</v>
      </c>
      <c r="I40" s="3">
        <v>2.5300000000000002</v>
      </c>
    </row>
    <row r="41" spans="1:10" x14ac:dyDescent="0.25">
      <c r="A41" s="3">
        <v>104</v>
      </c>
      <c r="B41" s="3">
        <v>1515</v>
      </c>
      <c r="C41" s="7">
        <f>SUM(B41/I12)*1000</f>
        <v>8.4474529396021047</v>
      </c>
      <c r="D41" s="3">
        <v>1211</v>
      </c>
      <c r="E41" s="3">
        <v>6.75</v>
      </c>
      <c r="F41" s="3">
        <v>1207</v>
      </c>
      <c r="G41" s="8">
        <f>SUM(F41/I12)*1000</f>
        <v>6.7300829690427335</v>
      </c>
      <c r="H41" s="3">
        <v>406</v>
      </c>
      <c r="I41" s="3">
        <v>2.2599999999999998</v>
      </c>
    </row>
    <row r="42" spans="1:10" x14ac:dyDescent="0.25">
      <c r="A42" s="3">
        <v>103</v>
      </c>
      <c r="B42" s="3">
        <v>1436</v>
      </c>
      <c r="C42" s="7">
        <f>SUM(B42/I13)*1000</f>
        <v>8.0140860398081308</v>
      </c>
      <c r="D42" s="3">
        <v>1188</v>
      </c>
      <c r="E42" s="3">
        <v>6.63</v>
      </c>
      <c r="F42" s="3">
        <v>1129</v>
      </c>
      <c r="G42" s="8">
        <f>SUM(F42/I13)*1000</f>
        <v>6.300768202606811</v>
      </c>
      <c r="H42" s="3">
        <v>381</v>
      </c>
      <c r="I42" s="3">
        <v>2.13</v>
      </c>
    </row>
    <row r="43" spans="1:10" x14ac:dyDescent="0.25">
      <c r="A43" s="3">
        <v>102</v>
      </c>
      <c r="B43" s="3">
        <v>1332</v>
      </c>
      <c r="C43" s="7">
        <f>SUM(B43/I14)*1000</f>
        <v>7.4481647990337514</v>
      </c>
      <c r="D43" s="3">
        <v>1224</v>
      </c>
      <c r="E43" s="3">
        <v>6.84</v>
      </c>
      <c r="F43" s="3">
        <v>1158</v>
      </c>
      <c r="G43" s="8">
        <f>SUM(F43/I14)*1000</f>
        <v>6.4752063342951089</v>
      </c>
      <c r="H43" s="3">
        <v>464</v>
      </c>
      <c r="I43" s="3">
        <v>2.59</v>
      </c>
    </row>
    <row r="44" spans="1:10" x14ac:dyDescent="0.25">
      <c r="A44" s="3">
        <v>101</v>
      </c>
      <c r="B44" s="3">
        <v>1499</v>
      </c>
      <c r="C44" s="7">
        <f>SUM(B44/I15)*1000</f>
        <v>8.4425019993917338</v>
      </c>
      <c r="D44" s="3">
        <v>1134</v>
      </c>
      <c r="E44" s="3">
        <v>6.39</v>
      </c>
      <c r="F44" s="3">
        <v>1081</v>
      </c>
      <c r="G44" s="8">
        <f>SUM(F44/I15)*1000</f>
        <v>6.0882886333171875</v>
      </c>
      <c r="H44" s="3">
        <v>474</v>
      </c>
      <c r="I44" s="3">
        <v>2.67</v>
      </c>
    </row>
    <row r="45" spans="1:10" x14ac:dyDescent="0.25">
      <c r="A45" s="3">
        <v>100</v>
      </c>
      <c r="B45" s="3">
        <v>1239</v>
      </c>
      <c r="C45" s="7">
        <f>SUM(B45/I16)*1000</f>
        <v>7.0460380963754705</v>
      </c>
      <c r="D45" s="3">
        <v>1129</v>
      </c>
      <c r="E45" s="3">
        <v>6.42</v>
      </c>
      <c r="F45" s="3">
        <v>1193</v>
      </c>
      <c r="G45" s="8">
        <f>SUM(F45/I16)*1000</f>
        <v>6.7844418474382051</v>
      </c>
      <c r="H45" s="3">
        <v>485</v>
      </c>
      <c r="I45" s="3">
        <v>2.76</v>
      </c>
    </row>
    <row r="46" spans="1:10" x14ac:dyDescent="0.25">
      <c r="A46" s="3">
        <v>99</v>
      </c>
      <c r="B46" s="3">
        <v>931</v>
      </c>
      <c r="C46" s="7">
        <f>SUM(B46/I17)*1000</f>
        <v>5.32250918290051</v>
      </c>
      <c r="D46" s="3">
        <v>1043</v>
      </c>
      <c r="E46" s="3">
        <v>5.96</v>
      </c>
      <c r="F46" s="3">
        <v>1005</v>
      </c>
      <c r="G46" s="8">
        <f>SUM(F46/I17)*1000</f>
        <v>5.7455657667185962</v>
      </c>
      <c r="H46" s="3">
        <v>505</v>
      </c>
      <c r="I46" s="3">
        <v>2.89</v>
      </c>
    </row>
    <row r="47" spans="1:10" x14ac:dyDescent="0.25">
      <c r="A47" s="3">
        <v>98</v>
      </c>
      <c r="B47" s="3">
        <v>1184</v>
      </c>
      <c r="C47" s="7">
        <f>SUM(B47/I18)*1000</f>
        <v>6.7700084053313816</v>
      </c>
      <c r="D47" s="3">
        <v>970</v>
      </c>
      <c r="E47" s="3">
        <v>5.55</v>
      </c>
      <c r="F47" s="3">
        <v>863</v>
      </c>
      <c r="G47" s="8">
        <f>SUM(F47/I18)*1000</f>
        <v>4.9345584913859648</v>
      </c>
      <c r="H47" s="3">
        <v>504</v>
      </c>
      <c r="I47" s="3">
        <v>2.88</v>
      </c>
    </row>
    <row r="48" spans="1:10" x14ac:dyDescent="0.25">
      <c r="A48" s="3">
        <v>97</v>
      </c>
      <c r="B48" s="3">
        <v>1235</v>
      </c>
      <c r="C48" s="7">
        <f>SUM(B48/I19)*1000</f>
        <v>7.0584738836466308</v>
      </c>
      <c r="D48" s="3">
        <v>940</v>
      </c>
      <c r="E48" s="3">
        <v>5.37</v>
      </c>
      <c r="F48" s="3">
        <v>1002</v>
      </c>
      <c r="G48" s="8">
        <f>SUM(F48/I19)*1000</f>
        <v>5.7267941954768613</v>
      </c>
      <c r="H48" s="3">
        <v>505</v>
      </c>
      <c r="I48" s="3">
        <v>2.89</v>
      </c>
    </row>
    <row r="49" spans="1:10" x14ac:dyDescent="0.25">
      <c r="A49" s="3">
        <v>96</v>
      </c>
      <c r="B49" s="3">
        <v>1273</v>
      </c>
      <c r="C49" s="7">
        <f>SUM(B49/I20)*1000</f>
        <v>7.2753458361075465</v>
      </c>
      <c r="D49" s="3">
        <v>970</v>
      </c>
      <c r="E49" s="3">
        <v>5.54</v>
      </c>
      <c r="F49" s="3">
        <v>1000</v>
      </c>
      <c r="G49" s="8">
        <f>SUM(F49/I20)*1000</f>
        <v>5.7151184886940669</v>
      </c>
      <c r="H49" s="3">
        <v>504</v>
      </c>
      <c r="I49" s="3">
        <v>2.88</v>
      </c>
    </row>
    <row r="50" spans="1:10" x14ac:dyDescent="0.25">
      <c r="A50" s="3">
        <v>95</v>
      </c>
      <c r="B50" s="3">
        <v>1278</v>
      </c>
      <c r="C50" s="7">
        <f>SUM(B50/I21)*1000</f>
        <v>7.2957698235999322</v>
      </c>
      <c r="D50" s="3">
        <v>960</v>
      </c>
      <c r="E50" s="3">
        <v>5.48</v>
      </c>
      <c r="F50" s="3">
        <v>986</v>
      </c>
      <c r="G50" s="8">
        <f>SUM(F50/I21)*1000</f>
        <v>5.6288177199292111</v>
      </c>
      <c r="H50" s="3">
        <v>590</v>
      </c>
      <c r="I50" s="3">
        <v>3.37</v>
      </c>
    </row>
    <row r="51" spans="1:10" x14ac:dyDescent="0.25">
      <c r="A51" s="3">
        <v>94</v>
      </c>
      <c r="B51" s="3">
        <v>1333</v>
      </c>
      <c r="C51" s="7">
        <f>SUM(B51/I22)*1000</f>
        <v>6.6618689216068452</v>
      </c>
      <c r="D51" s="3">
        <v>926</v>
      </c>
      <c r="E51" s="3">
        <v>4.63</v>
      </c>
      <c r="F51" s="3">
        <v>1020</v>
      </c>
      <c r="G51" s="8">
        <f>SUM(F51/I22)*1000</f>
        <v>5.0976041260607516</v>
      </c>
      <c r="H51" s="3">
        <v>532</v>
      </c>
      <c r="I51" s="3">
        <v>2.66</v>
      </c>
    </row>
    <row r="52" spans="1:10" x14ac:dyDescent="0.25">
      <c r="A52" s="3">
        <v>93</v>
      </c>
      <c r="B52" s="3">
        <v>1348</v>
      </c>
      <c r="C52" s="7">
        <f>SUM(B52/I23)*1000</f>
        <v>6.7853430549648017</v>
      </c>
      <c r="D52" s="3">
        <v>913</v>
      </c>
      <c r="E52" s="3">
        <v>4.5999999999999996</v>
      </c>
      <c r="F52" s="3">
        <v>1012</v>
      </c>
      <c r="G52" s="8">
        <f>SUM(F52/I23)*1000</f>
        <v>5.0940409285047323</v>
      </c>
      <c r="H52" s="3">
        <v>566</v>
      </c>
      <c r="I52" s="3">
        <v>2.85</v>
      </c>
    </row>
    <row r="53" spans="1:10" x14ac:dyDescent="0.25">
      <c r="A53" s="3">
        <v>92</v>
      </c>
      <c r="B53" s="3">
        <v>1400</v>
      </c>
      <c r="C53" s="7">
        <f>SUM(B53/I24)*1000</f>
        <v>8.1632891057991426</v>
      </c>
      <c r="D53" s="3">
        <v>917</v>
      </c>
      <c r="E53" s="3">
        <v>5.35</v>
      </c>
      <c r="F53" s="3">
        <v>774</v>
      </c>
      <c r="G53" s="8">
        <f>SUM(F53/I24)*1000</f>
        <v>4.5131326913489538</v>
      </c>
      <c r="H53" s="3">
        <v>348</v>
      </c>
      <c r="I53" s="3">
        <v>2.0299999999999998</v>
      </c>
    </row>
    <row r="54" spans="1:10" x14ac:dyDescent="0.25">
      <c r="A54" s="3">
        <v>91</v>
      </c>
      <c r="B54" s="3">
        <v>1375</v>
      </c>
      <c r="C54" s="7">
        <f>SUM(B54/I25)*1000</f>
        <v>8.0613719575649387</v>
      </c>
      <c r="D54" s="3">
        <v>926</v>
      </c>
      <c r="E54" s="3">
        <v>5.43</v>
      </c>
      <c r="F54" s="3">
        <v>0</v>
      </c>
      <c r="G54" s="3">
        <v>0</v>
      </c>
      <c r="H54" s="3">
        <v>0</v>
      </c>
      <c r="I54" s="3">
        <v>0</v>
      </c>
    </row>
    <row r="55" spans="1:10" x14ac:dyDescent="0.25">
      <c r="A55" s="3">
        <v>90</v>
      </c>
      <c r="B55" s="3">
        <v>1626</v>
      </c>
      <c r="C55" s="7">
        <f>SUM(B55/I26)*1000</f>
        <v>9.5344480311012987</v>
      </c>
      <c r="D55" s="3">
        <v>887</v>
      </c>
      <c r="E55" s="3">
        <v>5.2</v>
      </c>
      <c r="F55" s="3">
        <v>0</v>
      </c>
      <c r="G55" s="3">
        <v>0</v>
      </c>
      <c r="H55" s="3">
        <v>0</v>
      </c>
      <c r="I55" s="3">
        <v>0</v>
      </c>
    </row>
    <row r="56" spans="1:10" x14ac:dyDescent="0.25">
      <c r="A56" s="3">
        <v>89</v>
      </c>
      <c r="B56" s="3">
        <v>2030</v>
      </c>
      <c r="C56" s="7">
        <f>SUM(B56/I27)*1000</f>
        <v>11.948275151707779</v>
      </c>
      <c r="D56" s="3">
        <v>845</v>
      </c>
      <c r="E56" s="3">
        <v>4.97</v>
      </c>
      <c r="F56" s="3">
        <v>0</v>
      </c>
      <c r="G56" s="3">
        <v>0</v>
      </c>
      <c r="H56" s="3">
        <v>0</v>
      </c>
      <c r="I56" s="3">
        <v>0</v>
      </c>
    </row>
    <row r="57" spans="1:10" x14ac:dyDescent="0.25">
      <c r="A57" s="3">
        <v>88</v>
      </c>
      <c r="B57" s="3">
        <v>1922</v>
      </c>
      <c r="C57" s="7">
        <f>SUM(B57/I28)*1000</f>
        <v>11.348405495887532</v>
      </c>
      <c r="D57" s="3">
        <v>925</v>
      </c>
      <c r="E57" s="3">
        <v>5.46</v>
      </c>
      <c r="F57" s="3">
        <v>0</v>
      </c>
      <c r="G57" s="3">
        <v>0</v>
      </c>
      <c r="H57" s="3">
        <v>0</v>
      </c>
      <c r="I57" s="3">
        <v>0</v>
      </c>
    </row>
    <row r="58" spans="1:10" ht="14.25" x14ac:dyDescent="0.25">
      <c r="A58" s="9" t="s">
        <v>28</v>
      </c>
      <c r="B58" s="10"/>
      <c r="C58" s="10"/>
      <c r="D58" s="10"/>
      <c r="E58" s="10"/>
      <c r="F58" s="10"/>
      <c r="G58" s="10"/>
      <c r="H58" s="10"/>
      <c r="I58" s="10"/>
      <c r="J58" s="10"/>
    </row>
    <row r="59" spans="1:10" ht="14.25" x14ac:dyDescent="0.25">
      <c r="A59" s="9" t="s">
        <v>27</v>
      </c>
      <c r="B59" s="10"/>
      <c r="C59" s="10"/>
      <c r="D59" s="10"/>
      <c r="E59" s="10"/>
      <c r="F59" s="10"/>
      <c r="G59" s="10"/>
      <c r="H59" s="10"/>
      <c r="I59" s="10"/>
      <c r="J59" s="10"/>
    </row>
    <row r="60" spans="1:10" ht="14.25" x14ac:dyDescent="0.25">
      <c r="A60" s="9" t="s">
        <v>20</v>
      </c>
      <c r="B60" s="10"/>
      <c r="C60" s="10"/>
      <c r="D60" s="10"/>
      <c r="E60" s="10"/>
      <c r="F60" s="10"/>
      <c r="G60" s="10"/>
      <c r="H60" s="10"/>
      <c r="I60" s="10"/>
      <c r="J60" s="10"/>
    </row>
    <row r="61" spans="1:10" ht="14.25" x14ac:dyDescent="0.25">
      <c r="A61" s="9" t="s">
        <v>21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4.25" x14ac:dyDescent="0.25">
      <c r="A62" s="9" t="s">
        <v>22</v>
      </c>
      <c r="B62" s="10"/>
      <c r="C62" s="10"/>
      <c r="D62" s="10"/>
      <c r="E62" s="10"/>
      <c r="F62" s="10"/>
      <c r="G62" s="10"/>
      <c r="H62" s="10"/>
      <c r="I62" s="10"/>
      <c r="J62" s="10"/>
    </row>
    <row r="63" spans="1:10" ht="14.25" x14ac:dyDescent="0.25">
      <c r="A63" s="9" t="s">
        <v>23</v>
      </c>
      <c r="B63" s="10"/>
      <c r="C63" s="10"/>
      <c r="D63" s="10"/>
      <c r="E63" s="10"/>
      <c r="F63" s="10"/>
      <c r="G63" s="10"/>
      <c r="H63" s="10"/>
      <c r="I63" s="10"/>
      <c r="J63" s="10"/>
    </row>
    <row r="64" spans="1:10" ht="14.25" x14ac:dyDescent="0.25">
      <c r="A64" s="9" t="s">
        <v>24</v>
      </c>
      <c r="B64" s="10"/>
      <c r="C64" s="10"/>
      <c r="D64" s="10"/>
      <c r="E64" s="10"/>
      <c r="F64" s="10"/>
      <c r="G64" s="10"/>
      <c r="H64" s="10"/>
      <c r="I64" s="10"/>
      <c r="J64" s="10"/>
    </row>
    <row r="65" spans="1:10" ht="14.25" x14ac:dyDescent="0.25">
      <c r="A65" s="9" t="s">
        <v>25</v>
      </c>
      <c r="B65" s="10"/>
      <c r="C65" s="10"/>
      <c r="D65" s="10"/>
      <c r="E65" s="10"/>
      <c r="F65" s="10"/>
      <c r="G65" s="10"/>
      <c r="H65" s="10"/>
      <c r="I65" s="10"/>
      <c r="J65" s="10"/>
    </row>
    <row r="66" spans="1:10" ht="14.25" x14ac:dyDescent="0.25">
      <c r="A66" s="9" t="s">
        <v>26</v>
      </c>
      <c r="B66" s="10"/>
      <c r="C66" s="10"/>
      <c r="D66" s="10"/>
      <c r="E66" s="10"/>
      <c r="F66" s="10"/>
      <c r="G66" s="10"/>
      <c r="H66" s="10"/>
      <c r="I66" s="10"/>
      <c r="J66" s="10"/>
    </row>
  </sheetData>
  <sheetProtection selectLockedCells="1" selectUnlockedCells="1"/>
  <mergeCells count="11">
    <mergeCell ref="A31:A32"/>
    <mergeCell ref="B31:C31"/>
    <mergeCell ref="D31:E31"/>
    <mergeCell ref="F31:G31"/>
    <mergeCell ref="H31:I31"/>
    <mergeCell ref="A1:I1"/>
    <mergeCell ref="A2:A3"/>
    <mergeCell ref="B2:B3"/>
    <mergeCell ref="C2:C3"/>
    <mergeCell ref="D2:H2"/>
    <mergeCell ref="I2:I3"/>
  </mergeCells>
  <phoneticPr fontId="2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4</vt:i4>
      </vt:variant>
    </vt:vector>
  </HeadingPairs>
  <TitlesOfParts>
    <vt:vector size="5" baseType="lpstr">
      <vt:lpstr>工作表1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戶政 鳳山</cp:lastModifiedBy>
  <cp:lastPrinted>2022-01-04T00:39:00Z</cp:lastPrinted>
  <dcterms:created xsi:type="dcterms:W3CDTF">2017-08-22T02:31:56Z</dcterms:created>
  <dcterms:modified xsi:type="dcterms:W3CDTF">2023-12-31T09:01:13Z</dcterms:modified>
</cp:coreProperties>
</file>