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www\2017年\0戶政\2批\苓雅\新增資料夾 (2)\年終教育程度人口統計\年終教育程度人口統計\104年終年齡教育程度統計\"/>
    </mc:Choice>
  </mc:AlternateContent>
  <bookViews>
    <workbookView xWindow="0" yWindow="0" windowWidth="18585" windowHeight="757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Sheet1!$A:$A</definedName>
  </definedNames>
  <calcPr calcId="152511"/>
</workbook>
</file>

<file path=xl/calcChain.xml><?xml version="1.0" encoding="utf-8"?>
<calcChain xmlns="http://schemas.openxmlformats.org/spreadsheetml/2006/main">
  <c r="I7" i="1" l="1"/>
  <c r="J7" i="1"/>
  <c r="K7" i="1"/>
  <c r="L7" i="1"/>
  <c r="M7" i="1"/>
  <c r="N7" i="1"/>
  <c r="O7" i="1"/>
  <c r="P7" i="1"/>
  <c r="Q7" i="1"/>
  <c r="R7" i="1"/>
  <c r="S7" i="1"/>
  <c r="T7" i="1"/>
  <c r="I8" i="1"/>
  <c r="J8" i="1"/>
  <c r="K8" i="1"/>
  <c r="L8" i="1"/>
  <c r="M8" i="1"/>
  <c r="N8" i="1"/>
  <c r="O8" i="1"/>
  <c r="P8" i="1"/>
  <c r="Q8" i="1"/>
  <c r="R8" i="1"/>
  <c r="S8" i="1"/>
  <c r="T8" i="1"/>
  <c r="C9" i="1"/>
  <c r="J6" i="1"/>
  <c r="K6" i="1"/>
  <c r="L6" i="1"/>
  <c r="M6" i="1"/>
  <c r="N6" i="1"/>
  <c r="O6" i="1"/>
  <c r="P6" i="1"/>
  <c r="Q6" i="1"/>
  <c r="R6" i="1"/>
  <c r="S6" i="1"/>
  <c r="T6" i="1"/>
  <c r="C12" i="1"/>
  <c r="C15" i="1"/>
  <c r="C18" i="1"/>
  <c r="C21" i="1"/>
  <c r="C24" i="1"/>
  <c r="C36" i="1"/>
  <c r="C39" i="1"/>
  <c r="D7" i="1"/>
  <c r="E7" i="1"/>
  <c r="F7" i="1"/>
  <c r="C7" i="1" s="1"/>
  <c r="G7" i="1"/>
  <c r="H7" i="1"/>
  <c r="U7" i="1"/>
  <c r="V7" i="1"/>
  <c r="W7" i="1"/>
  <c r="X7" i="1"/>
  <c r="Y7" i="1"/>
  <c r="Z7" i="1"/>
  <c r="D8" i="1"/>
  <c r="E8" i="1"/>
  <c r="F8" i="1"/>
  <c r="G8" i="1"/>
  <c r="C8" i="1" s="1"/>
  <c r="H8" i="1"/>
  <c r="U8" i="1"/>
  <c r="V8" i="1"/>
  <c r="W8" i="1"/>
  <c r="X8" i="1"/>
  <c r="Y8" i="1"/>
  <c r="Z8" i="1"/>
  <c r="C30" i="1"/>
  <c r="V6" i="1"/>
  <c r="C10" i="1"/>
  <c r="C11" i="1"/>
  <c r="C13" i="1"/>
  <c r="C14" i="1"/>
  <c r="C16" i="1"/>
  <c r="C17" i="1"/>
  <c r="C19" i="1"/>
  <c r="C20" i="1"/>
  <c r="C22" i="1"/>
  <c r="C23" i="1"/>
  <c r="C25" i="1"/>
  <c r="C26" i="1"/>
  <c r="C28" i="1"/>
  <c r="C29" i="1"/>
  <c r="C31" i="1"/>
  <c r="C32" i="1"/>
  <c r="C34" i="1"/>
  <c r="C35" i="1"/>
  <c r="C37" i="1"/>
  <c r="C38" i="1"/>
  <c r="C40" i="1"/>
  <c r="C41" i="1"/>
  <c r="H6" i="1"/>
  <c r="G6" i="1"/>
  <c r="F6" i="1"/>
  <c r="E6" i="1"/>
  <c r="D6" i="1"/>
  <c r="C6" i="1" s="1"/>
  <c r="Z6" i="1"/>
  <c r="Y6" i="1"/>
  <c r="X6" i="1"/>
  <c r="C33" i="1"/>
  <c r="W6" i="1"/>
  <c r="C27" i="1"/>
  <c r="U6" i="1"/>
  <c r="I6" i="1"/>
</calcChain>
</file>

<file path=xl/sharedStrings.xml><?xml version="1.0" encoding="utf-8"?>
<sst xmlns="http://schemas.openxmlformats.org/spreadsheetml/2006/main" count="88" uniqueCount="35">
  <si>
    <t>年齡別</t>
    <phoneticPr fontId="2" type="noConversion"/>
  </si>
  <si>
    <t>65歲以上</t>
    <phoneticPr fontId="2" type="noConversion"/>
  </si>
  <si>
    <t>男</t>
    <phoneticPr fontId="2" type="noConversion"/>
  </si>
  <si>
    <t>女</t>
    <phoneticPr fontId="2" type="noConversion"/>
  </si>
  <si>
    <t>博士</t>
    <phoneticPr fontId="2" type="noConversion"/>
  </si>
  <si>
    <t>二、三年制</t>
    <phoneticPr fontId="2" type="noConversion"/>
  </si>
  <si>
    <t>後二年</t>
    <phoneticPr fontId="2" type="noConversion"/>
  </si>
  <si>
    <t>前三年</t>
    <phoneticPr fontId="2" type="noConversion"/>
  </si>
  <si>
    <t>高中</t>
    <phoneticPr fontId="2" type="noConversion"/>
  </si>
  <si>
    <t>高職</t>
    <phoneticPr fontId="2" type="noConversion"/>
  </si>
  <si>
    <t>國中</t>
    <phoneticPr fontId="2" type="noConversion"/>
  </si>
  <si>
    <t>初職</t>
    <phoneticPr fontId="2" type="noConversion"/>
  </si>
  <si>
    <t>國小</t>
    <phoneticPr fontId="2" type="noConversion"/>
  </si>
  <si>
    <t>自修</t>
    <phoneticPr fontId="2" type="noConversion"/>
  </si>
  <si>
    <t>不識字者</t>
    <phoneticPr fontId="2" type="noConversion"/>
  </si>
  <si>
    <t>碩士</t>
    <phoneticPr fontId="2" type="noConversion"/>
  </si>
  <si>
    <t>大學</t>
    <phoneticPr fontId="2" type="noConversion"/>
  </si>
  <si>
    <t>專科</t>
    <phoneticPr fontId="2" type="noConversion"/>
  </si>
  <si>
    <t>五年制</t>
    <phoneticPr fontId="2" type="noConversion"/>
  </si>
  <si>
    <t>性別</t>
    <phoneticPr fontId="2" type="noConversion"/>
  </si>
  <si>
    <t>總計</t>
    <phoneticPr fontId="2" type="noConversion"/>
  </si>
  <si>
    <t>畢業</t>
    <phoneticPr fontId="2" type="noConversion"/>
  </si>
  <si>
    <t>肄業</t>
    <phoneticPr fontId="2" type="noConversion"/>
  </si>
  <si>
    <t>計</t>
    <phoneticPr fontId="2" type="noConversion"/>
  </si>
  <si>
    <r>
      <t>15</t>
    </r>
    <r>
      <rPr>
        <sz val="12"/>
        <rFont val="細明體"/>
        <family val="3"/>
        <charset val="136"/>
      </rPr>
      <t>~</t>
    </r>
    <r>
      <rPr>
        <sz val="12"/>
        <rFont val="新細明體"/>
        <family val="1"/>
        <charset val="136"/>
      </rPr>
      <t>19歲</t>
    </r>
    <phoneticPr fontId="2" type="noConversion"/>
  </si>
  <si>
    <r>
      <t>20~</t>
    </r>
    <r>
      <rPr>
        <sz val="12"/>
        <rFont val="新細明體"/>
        <family val="1"/>
        <charset val="136"/>
      </rPr>
      <t>24歲</t>
    </r>
    <r>
      <rPr>
        <sz val="12"/>
        <rFont val="新細明體"/>
        <family val="1"/>
        <charset val="136"/>
      </rPr>
      <t/>
    </r>
    <phoneticPr fontId="2" type="noConversion"/>
  </si>
  <si>
    <r>
      <t>25~</t>
    </r>
    <r>
      <rPr>
        <sz val="12"/>
        <rFont val="新細明體"/>
        <family val="1"/>
        <charset val="136"/>
      </rPr>
      <t>29歲</t>
    </r>
    <r>
      <rPr>
        <sz val="12"/>
        <rFont val="新細明體"/>
        <family val="1"/>
        <charset val="136"/>
      </rPr>
      <t/>
    </r>
    <phoneticPr fontId="2" type="noConversion"/>
  </si>
  <si>
    <r>
      <t>30~34</t>
    </r>
    <r>
      <rPr>
        <sz val="12"/>
        <rFont val="新細明體"/>
        <family val="1"/>
        <charset val="136"/>
      </rPr>
      <t>歲</t>
    </r>
    <r>
      <rPr>
        <sz val="12"/>
        <rFont val="新細明體"/>
        <family val="1"/>
        <charset val="136"/>
      </rPr>
      <t/>
    </r>
    <phoneticPr fontId="2" type="noConversion"/>
  </si>
  <si>
    <r>
      <t>3</t>
    </r>
    <r>
      <rPr>
        <sz val="12"/>
        <rFont val="新細明體"/>
        <family val="1"/>
        <charset val="136"/>
      </rPr>
      <t>5</t>
    </r>
    <r>
      <rPr>
        <sz val="12"/>
        <rFont val="細明體"/>
        <family val="3"/>
        <charset val="136"/>
      </rPr>
      <t>~39</t>
    </r>
    <r>
      <rPr>
        <sz val="12"/>
        <rFont val="新細明體"/>
        <family val="1"/>
        <charset val="136"/>
      </rPr>
      <t>歲</t>
    </r>
    <r>
      <rPr>
        <sz val="12"/>
        <rFont val="新細明體"/>
        <family val="1"/>
        <charset val="136"/>
      </rPr>
      <t/>
    </r>
    <phoneticPr fontId="2" type="noConversion"/>
  </si>
  <si>
    <r>
      <t>40~44</t>
    </r>
    <r>
      <rPr>
        <sz val="12"/>
        <rFont val="新細明體"/>
        <family val="1"/>
        <charset val="136"/>
      </rPr>
      <t>歲</t>
    </r>
    <r>
      <rPr>
        <sz val="12"/>
        <rFont val="新細明體"/>
        <family val="1"/>
        <charset val="136"/>
      </rPr>
      <t/>
    </r>
    <phoneticPr fontId="2" type="noConversion"/>
  </si>
  <si>
    <r>
      <t>4</t>
    </r>
    <r>
      <rPr>
        <sz val="12"/>
        <rFont val="新細明體"/>
        <family val="1"/>
        <charset val="136"/>
      </rPr>
      <t>5</t>
    </r>
    <r>
      <rPr>
        <sz val="12"/>
        <rFont val="細明體"/>
        <family val="3"/>
        <charset val="136"/>
      </rPr>
      <t>~49</t>
    </r>
    <r>
      <rPr>
        <sz val="12"/>
        <rFont val="新細明體"/>
        <family val="1"/>
        <charset val="136"/>
      </rPr>
      <t>歲</t>
    </r>
    <r>
      <rPr>
        <sz val="12"/>
        <rFont val="新細明體"/>
        <family val="1"/>
        <charset val="136"/>
      </rPr>
      <t/>
    </r>
    <phoneticPr fontId="2" type="noConversion"/>
  </si>
  <si>
    <r>
      <t>50~54</t>
    </r>
    <r>
      <rPr>
        <sz val="12"/>
        <rFont val="新細明體"/>
        <family val="1"/>
        <charset val="136"/>
      </rPr>
      <t>歲</t>
    </r>
    <r>
      <rPr>
        <sz val="12"/>
        <rFont val="新細明體"/>
        <family val="1"/>
        <charset val="136"/>
      </rPr>
      <t/>
    </r>
    <phoneticPr fontId="2" type="noConversion"/>
  </si>
  <si>
    <r>
      <t>5</t>
    </r>
    <r>
      <rPr>
        <sz val="12"/>
        <rFont val="新細明體"/>
        <family val="1"/>
        <charset val="136"/>
      </rPr>
      <t>5</t>
    </r>
    <r>
      <rPr>
        <sz val="12"/>
        <rFont val="細明體"/>
        <family val="3"/>
        <charset val="136"/>
      </rPr>
      <t>~59</t>
    </r>
    <r>
      <rPr>
        <sz val="12"/>
        <rFont val="新細明體"/>
        <family val="1"/>
        <charset val="136"/>
      </rPr>
      <t>歲</t>
    </r>
    <r>
      <rPr>
        <sz val="12"/>
        <rFont val="新細明體"/>
        <family val="1"/>
        <charset val="136"/>
      </rPr>
      <t/>
    </r>
    <phoneticPr fontId="2" type="noConversion"/>
  </si>
  <si>
    <r>
      <t>60~64</t>
    </r>
    <r>
      <rPr>
        <sz val="12"/>
        <rFont val="新細明體"/>
        <family val="1"/>
        <charset val="136"/>
      </rPr>
      <t>歲</t>
    </r>
    <r>
      <rPr>
        <sz val="12"/>
        <rFont val="新細明體"/>
        <family val="1"/>
        <charset val="136"/>
      </rPr>
      <t/>
    </r>
    <phoneticPr fontId="2" type="noConversion"/>
  </si>
  <si>
    <t>104年高雄市苓雅區     15歲以上現住人口數按性別、年齡及教育程度分類統計表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</si>
</sst>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6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細明體"/>
      <family val="3"/>
      <charset val="136"/>
    </font>
    <font>
      <b/>
      <sz val="12"/>
      <name val="新細明體"/>
      <family val="1"/>
      <charset val="136"/>
    </font>
    <font>
      <sz val="12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>
      <alignment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/>
    </xf>
    <xf numFmtId="176" fontId="5" fillId="0" borderId="1" xfId="0" applyNumberFormat="1" applyFont="1" applyFill="1" applyBorder="1" applyAlignment="1">
      <alignment horizontal="right" vertical="center"/>
    </xf>
    <xf numFmtId="176" fontId="0" fillId="0" borderId="0" xfId="0" applyNumberFormat="1" applyFill="1" applyAlignment="1">
      <alignment horizontal="right" vertical="center"/>
    </xf>
    <xf numFmtId="176" fontId="1" fillId="0" borderId="0" xfId="0" applyNumberFormat="1" applyFont="1" applyFill="1" applyAlignment="1">
      <alignment horizontal="right" vertical="center"/>
    </xf>
    <xf numFmtId="0" fontId="4" fillId="0" borderId="2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1"/>
  <sheetViews>
    <sheetView tabSelected="1" topLeftCell="C1" workbookViewId="0">
      <pane ySplit="5" topLeftCell="A6" activePane="bottomLeft" state="frozen"/>
      <selection pane="bottomLeft" activeCell="L33" sqref="L33"/>
    </sheetView>
  </sheetViews>
  <sheetFormatPr defaultRowHeight="16.5"/>
  <cols>
    <col min="1" max="1" width="9" style="2"/>
    <col min="2" max="2" width="5.5" style="2" customWidth="1"/>
    <col min="3" max="3" width="8.375" style="1" customWidth="1"/>
    <col min="4" max="26" width="6.625" style="1" customWidth="1"/>
    <col min="27" max="16384" width="9" style="1"/>
  </cols>
  <sheetData>
    <row r="1" spans="1:27">
      <c r="A1" s="5"/>
      <c r="B1" s="9" t="s">
        <v>34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7" s="2" customFormat="1">
      <c r="A2" s="21" t="s">
        <v>0</v>
      </c>
      <c r="B2" s="21" t="s">
        <v>19</v>
      </c>
      <c r="C2" s="21" t="s">
        <v>20</v>
      </c>
      <c r="D2" s="21" t="s">
        <v>4</v>
      </c>
      <c r="E2" s="21"/>
      <c r="F2" s="21" t="s">
        <v>15</v>
      </c>
      <c r="G2" s="21"/>
      <c r="H2" s="21" t="s">
        <v>16</v>
      </c>
      <c r="I2" s="21"/>
      <c r="J2" s="22" t="s">
        <v>17</v>
      </c>
      <c r="K2" s="21"/>
      <c r="L2" s="21"/>
      <c r="M2" s="21"/>
      <c r="N2" s="21"/>
      <c r="O2" s="21" t="s">
        <v>8</v>
      </c>
      <c r="P2" s="21"/>
      <c r="Q2" s="21" t="s">
        <v>9</v>
      </c>
      <c r="R2" s="21"/>
      <c r="S2" s="21" t="s">
        <v>10</v>
      </c>
      <c r="T2" s="21"/>
      <c r="U2" s="21" t="s">
        <v>11</v>
      </c>
      <c r="V2" s="21"/>
      <c r="W2" s="21" t="s">
        <v>12</v>
      </c>
      <c r="X2" s="21"/>
      <c r="Y2" s="17" t="s">
        <v>13</v>
      </c>
      <c r="Z2" s="18" t="s">
        <v>14</v>
      </c>
    </row>
    <row r="3" spans="1:27" s="2" customFormat="1">
      <c r="A3" s="21"/>
      <c r="B3" s="21"/>
      <c r="C3" s="21"/>
      <c r="D3" s="13" t="s">
        <v>21</v>
      </c>
      <c r="E3" s="13" t="s">
        <v>22</v>
      </c>
      <c r="F3" s="13" t="s">
        <v>21</v>
      </c>
      <c r="G3" s="13" t="s">
        <v>22</v>
      </c>
      <c r="H3" s="13" t="s">
        <v>21</v>
      </c>
      <c r="I3" s="13" t="s">
        <v>22</v>
      </c>
      <c r="J3" s="22" t="s">
        <v>5</v>
      </c>
      <c r="K3" s="21"/>
      <c r="L3" s="17" t="s">
        <v>18</v>
      </c>
      <c r="M3" s="23"/>
      <c r="N3" s="22"/>
      <c r="O3" s="13" t="s">
        <v>21</v>
      </c>
      <c r="P3" s="13" t="s">
        <v>22</v>
      </c>
      <c r="Q3" s="13" t="s">
        <v>21</v>
      </c>
      <c r="R3" s="13" t="s">
        <v>22</v>
      </c>
      <c r="S3" s="13" t="s">
        <v>21</v>
      </c>
      <c r="T3" s="13" t="s">
        <v>22</v>
      </c>
      <c r="U3" s="13" t="s">
        <v>21</v>
      </c>
      <c r="V3" s="13" t="s">
        <v>22</v>
      </c>
      <c r="W3" s="13" t="s">
        <v>21</v>
      </c>
      <c r="X3" s="13" t="s">
        <v>22</v>
      </c>
      <c r="Y3" s="17"/>
      <c r="Z3" s="19"/>
    </row>
    <row r="4" spans="1:27" s="2" customFormat="1">
      <c r="A4" s="21"/>
      <c r="B4" s="21"/>
      <c r="C4" s="21"/>
      <c r="D4" s="14"/>
      <c r="E4" s="14"/>
      <c r="F4" s="14"/>
      <c r="G4" s="14"/>
      <c r="H4" s="14"/>
      <c r="I4" s="14"/>
      <c r="J4" s="21" t="s">
        <v>21</v>
      </c>
      <c r="K4" s="21" t="s">
        <v>22</v>
      </c>
      <c r="L4" s="21" t="s">
        <v>6</v>
      </c>
      <c r="M4" s="21"/>
      <c r="N4" s="4" t="s">
        <v>7</v>
      </c>
      <c r="O4" s="14"/>
      <c r="P4" s="14"/>
      <c r="Q4" s="14"/>
      <c r="R4" s="14"/>
      <c r="S4" s="14"/>
      <c r="T4" s="14"/>
      <c r="U4" s="14"/>
      <c r="V4" s="14"/>
      <c r="W4" s="14"/>
      <c r="X4" s="14"/>
      <c r="Y4" s="17"/>
      <c r="Z4" s="19"/>
    </row>
    <row r="5" spans="1:27" s="2" customFormat="1">
      <c r="A5" s="21"/>
      <c r="B5" s="21"/>
      <c r="C5" s="21"/>
      <c r="D5" s="15"/>
      <c r="E5" s="15"/>
      <c r="F5" s="15"/>
      <c r="G5" s="15"/>
      <c r="H5" s="15"/>
      <c r="I5" s="15"/>
      <c r="J5" s="21"/>
      <c r="K5" s="21"/>
      <c r="L5" s="4" t="s">
        <v>21</v>
      </c>
      <c r="M5" s="4" t="s">
        <v>22</v>
      </c>
      <c r="N5" s="4" t="s">
        <v>22</v>
      </c>
      <c r="O5" s="15"/>
      <c r="P5" s="15"/>
      <c r="Q5" s="15"/>
      <c r="R5" s="15"/>
      <c r="S5" s="15"/>
      <c r="T5" s="15"/>
      <c r="U5" s="15"/>
      <c r="V5" s="15"/>
      <c r="W5" s="15"/>
      <c r="X5" s="15"/>
      <c r="Y5" s="17"/>
      <c r="Z5" s="20"/>
    </row>
    <row r="6" spans="1:27">
      <c r="A6" s="13" t="s">
        <v>20</v>
      </c>
      <c r="B6" s="4" t="s">
        <v>23</v>
      </c>
      <c r="C6" s="6">
        <f>SUM(D6:Z6)</f>
        <v>155193</v>
      </c>
      <c r="D6" s="6">
        <f>SUM(D9,D12,D15,D18,D21,D24,D27,D30,D33,D36,D39)</f>
        <v>962</v>
      </c>
      <c r="E6" s="6">
        <f t="shared" ref="E6:Z6" si="0">SUM(E9,E12,E15,E18,E21,E24,E27,E30,E33,E36,E39)</f>
        <v>516</v>
      </c>
      <c r="F6" s="6">
        <f t="shared" si="0"/>
        <v>9652</v>
      </c>
      <c r="G6" s="6">
        <f t="shared" si="0"/>
        <v>2767</v>
      </c>
      <c r="H6" s="6">
        <f t="shared" si="0"/>
        <v>34113</v>
      </c>
      <c r="I6" s="6">
        <f t="shared" si="0"/>
        <v>9507</v>
      </c>
      <c r="J6" s="6">
        <f t="shared" si="0"/>
        <v>8837</v>
      </c>
      <c r="K6" s="6">
        <f t="shared" si="0"/>
        <v>1391</v>
      </c>
      <c r="L6" s="6">
        <f t="shared" si="0"/>
        <v>9386</v>
      </c>
      <c r="M6" s="6">
        <f t="shared" si="0"/>
        <v>534</v>
      </c>
      <c r="N6" s="6">
        <f t="shared" si="0"/>
        <v>581</v>
      </c>
      <c r="O6" s="6">
        <f t="shared" si="0"/>
        <v>7769</v>
      </c>
      <c r="P6" s="6">
        <f t="shared" si="0"/>
        <v>3356</v>
      </c>
      <c r="Q6" s="6">
        <f t="shared" si="0"/>
        <v>28981</v>
      </c>
      <c r="R6" s="6">
        <f t="shared" si="0"/>
        <v>5351</v>
      </c>
      <c r="S6" s="6">
        <f t="shared" si="0"/>
        <v>11286</v>
      </c>
      <c r="T6" s="6">
        <f t="shared" si="0"/>
        <v>2149</v>
      </c>
      <c r="U6" s="6">
        <f t="shared" si="0"/>
        <v>322</v>
      </c>
      <c r="V6" s="6">
        <f t="shared" si="0"/>
        <v>65</v>
      </c>
      <c r="W6" s="6">
        <f t="shared" si="0"/>
        <v>14153</v>
      </c>
      <c r="X6" s="6">
        <f t="shared" si="0"/>
        <v>1784</v>
      </c>
      <c r="Y6" s="6">
        <f t="shared" si="0"/>
        <v>283</v>
      </c>
      <c r="Z6" s="6">
        <f t="shared" si="0"/>
        <v>1448</v>
      </c>
      <c r="AA6" s="7"/>
    </row>
    <row r="7" spans="1:27">
      <c r="A7" s="14"/>
      <c r="B7" s="4" t="s">
        <v>2</v>
      </c>
      <c r="C7" s="6">
        <f>SUM(D7:Z7)</f>
        <v>74279</v>
      </c>
      <c r="D7" s="6">
        <f>SUM(D10,D13,D16,D19,D22,D25,D28,D31,D34,D37,D40)</f>
        <v>662</v>
      </c>
      <c r="E7" s="6">
        <f t="shared" ref="E7:Z7" si="1">SUM(E10,E13,E16,E19,E22,E25,E28,E31,E34,E37,E40)</f>
        <v>353</v>
      </c>
      <c r="F7" s="6">
        <f t="shared" si="1"/>
        <v>5648</v>
      </c>
      <c r="G7" s="6">
        <f t="shared" si="1"/>
        <v>1472</v>
      </c>
      <c r="H7" s="6">
        <f t="shared" si="1"/>
        <v>16861</v>
      </c>
      <c r="I7" s="6">
        <f t="shared" si="1"/>
        <v>5151</v>
      </c>
      <c r="J7" s="6">
        <f t="shared" si="1"/>
        <v>4181</v>
      </c>
      <c r="K7" s="6">
        <f t="shared" si="1"/>
        <v>813</v>
      </c>
      <c r="L7" s="6">
        <f t="shared" si="1"/>
        <v>5118</v>
      </c>
      <c r="M7" s="6">
        <f t="shared" si="1"/>
        <v>312</v>
      </c>
      <c r="N7" s="6">
        <f t="shared" si="1"/>
        <v>168</v>
      </c>
      <c r="O7" s="6">
        <f t="shared" si="1"/>
        <v>3643</v>
      </c>
      <c r="P7" s="6">
        <f t="shared" si="1"/>
        <v>1753</v>
      </c>
      <c r="Q7" s="6">
        <f t="shared" si="1"/>
        <v>13449</v>
      </c>
      <c r="R7" s="6">
        <f t="shared" si="1"/>
        <v>3138</v>
      </c>
      <c r="S7" s="6">
        <f t="shared" si="1"/>
        <v>5037</v>
      </c>
      <c r="T7" s="6">
        <f t="shared" si="1"/>
        <v>1130</v>
      </c>
      <c r="U7" s="6">
        <f t="shared" si="1"/>
        <v>139</v>
      </c>
      <c r="V7" s="6">
        <f t="shared" si="1"/>
        <v>44</v>
      </c>
      <c r="W7" s="6">
        <f t="shared" si="1"/>
        <v>4669</v>
      </c>
      <c r="X7" s="6">
        <f t="shared" si="1"/>
        <v>409</v>
      </c>
      <c r="Y7" s="6">
        <f t="shared" si="1"/>
        <v>50</v>
      </c>
      <c r="Z7" s="6">
        <f t="shared" si="1"/>
        <v>79</v>
      </c>
      <c r="AA7" s="7"/>
    </row>
    <row r="8" spans="1:27">
      <c r="A8" s="15"/>
      <c r="B8" s="4" t="s">
        <v>3</v>
      </c>
      <c r="C8" s="6">
        <f>SUM(D8:Z8)</f>
        <v>80914</v>
      </c>
      <c r="D8" s="6">
        <f>SUM(D11,D14,D17,D20,D23,D26,D29,D32,D35,D38,D41,)</f>
        <v>300</v>
      </c>
      <c r="E8" s="6">
        <f t="shared" ref="E8:Z8" si="2">SUM(E11,E14,E17,E20,E23,E26,E29,E32,E35,E38,E41,)</f>
        <v>163</v>
      </c>
      <c r="F8" s="6">
        <f t="shared" si="2"/>
        <v>4004</v>
      </c>
      <c r="G8" s="6">
        <f t="shared" si="2"/>
        <v>1295</v>
      </c>
      <c r="H8" s="6">
        <f t="shared" si="2"/>
        <v>17252</v>
      </c>
      <c r="I8" s="6">
        <f t="shared" si="2"/>
        <v>4356</v>
      </c>
      <c r="J8" s="6">
        <f t="shared" si="2"/>
        <v>4656</v>
      </c>
      <c r="K8" s="6">
        <f t="shared" si="2"/>
        <v>578</v>
      </c>
      <c r="L8" s="6">
        <f t="shared" si="2"/>
        <v>4268</v>
      </c>
      <c r="M8" s="6">
        <f t="shared" si="2"/>
        <v>222</v>
      </c>
      <c r="N8" s="6">
        <f t="shared" si="2"/>
        <v>413</v>
      </c>
      <c r="O8" s="6">
        <f t="shared" si="2"/>
        <v>4126</v>
      </c>
      <c r="P8" s="6">
        <f t="shared" si="2"/>
        <v>1603</v>
      </c>
      <c r="Q8" s="6">
        <f t="shared" si="2"/>
        <v>15532</v>
      </c>
      <c r="R8" s="6">
        <f t="shared" si="2"/>
        <v>2213</v>
      </c>
      <c r="S8" s="6">
        <f t="shared" si="2"/>
        <v>6249</v>
      </c>
      <c r="T8" s="6">
        <f t="shared" si="2"/>
        <v>1019</v>
      </c>
      <c r="U8" s="6">
        <f t="shared" si="2"/>
        <v>183</v>
      </c>
      <c r="V8" s="6">
        <f t="shared" si="2"/>
        <v>21</v>
      </c>
      <c r="W8" s="6">
        <f t="shared" si="2"/>
        <v>9484</v>
      </c>
      <c r="X8" s="6">
        <f t="shared" si="2"/>
        <v>1375</v>
      </c>
      <c r="Y8" s="6">
        <f t="shared" si="2"/>
        <v>233</v>
      </c>
      <c r="Z8" s="6">
        <f t="shared" si="2"/>
        <v>1369</v>
      </c>
      <c r="AA8" s="7"/>
    </row>
    <row r="9" spans="1:27" s="3" customFormat="1">
      <c r="A9" s="13" t="s">
        <v>24</v>
      </c>
      <c r="B9" s="4" t="s">
        <v>23</v>
      </c>
      <c r="C9" s="6">
        <f>SUM(D9:Z9)</f>
        <v>9446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2276</v>
      </c>
      <c r="J9" s="6">
        <v>0</v>
      </c>
      <c r="K9" s="6">
        <v>114</v>
      </c>
      <c r="L9" s="6">
        <v>0</v>
      </c>
      <c r="M9" s="6">
        <v>58</v>
      </c>
      <c r="N9" s="6">
        <v>450</v>
      </c>
      <c r="O9" s="6">
        <v>137</v>
      </c>
      <c r="P9" s="6">
        <v>2379</v>
      </c>
      <c r="Q9" s="6">
        <v>363</v>
      </c>
      <c r="R9" s="6">
        <v>2744</v>
      </c>
      <c r="S9" s="6">
        <v>145</v>
      </c>
      <c r="T9" s="6">
        <v>690</v>
      </c>
      <c r="U9" s="6">
        <v>0</v>
      </c>
      <c r="V9" s="6">
        <v>0</v>
      </c>
      <c r="W9" s="6">
        <v>19</v>
      </c>
      <c r="X9" s="6">
        <v>67</v>
      </c>
      <c r="Y9" s="6">
        <v>0</v>
      </c>
      <c r="Z9" s="6">
        <v>4</v>
      </c>
      <c r="AA9" s="8"/>
    </row>
    <row r="10" spans="1:27" s="3" customFormat="1">
      <c r="A10" s="14"/>
      <c r="B10" s="4" t="s">
        <v>2</v>
      </c>
      <c r="C10" s="6">
        <f t="shared" ref="C10:C41" si="3">SUM(D10:Z10)</f>
        <v>4930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1175</v>
      </c>
      <c r="J10" s="6">
        <v>0</v>
      </c>
      <c r="K10" s="6">
        <v>68</v>
      </c>
      <c r="L10" s="6">
        <v>0</v>
      </c>
      <c r="M10" s="6">
        <v>13</v>
      </c>
      <c r="N10" s="6">
        <v>108</v>
      </c>
      <c r="O10" s="6">
        <v>78</v>
      </c>
      <c r="P10" s="6">
        <v>1222</v>
      </c>
      <c r="Q10" s="6">
        <v>233</v>
      </c>
      <c r="R10" s="6">
        <v>1554</v>
      </c>
      <c r="S10" s="6">
        <v>75</v>
      </c>
      <c r="T10" s="6">
        <v>360</v>
      </c>
      <c r="U10" s="6">
        <v>0</v>
      </c>
      <c r="V10" s="6">
        <v>0</v>
      </c>
      <c r="W10" s="6">
        <v>12</v>
      </c>
      <c r="X10" s="6">
        <v>31</v>
      </c>
      <c r="Y10" s="6">
        <v>0</v>
      </c>
      <c r="Z10" s="6">
        <v>1</v>
      </c>
      <c r="AA10" s="8"/>
    </row>
    <row r="11" spans="1:27" s="3" customFormat="1">
      <c r="A11" s="15"/>
      <c r="B11" s="4" t="s">
        <v>3</v>
      </c>
      <c r="C11" s="6">
        <f t="shared" si="3"/>
        <v>4516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1101</v>
      </c>
      <c r="J11" s="6">
        <v>0</v>
      </c>
      <c r="K11" s="6">
        <v>46</v>
      </c>
      <c r="L11" s="6">
        <v>0</v>
      </c>
      <c r="M11" s="6">
        <v>45</v>
      </c>
      <c r="N11" s="6">
        <v>342</v>
      </c>
      <c r="O11" s="6">
        <v>59</v>
      </c>
      <c r="P11" s="6">
        <v>1157</v>
      </c>
      <c r="Q11" s="6">
        <v>130</v>
      </c>
      <c r="R11" s="6">
        <v>1190</v>
      </c>
      <c r="S11" s="6">
        <v>70</v>
      </c>
      <c r="T11" s="6">
        <v>330</v>
      </c>
      <c r="U11" s="6">
        <v>0</v>
      </c>
      <c r="V11" s="6">
        <v>0</v>
      </c>
      <c r="W11" s="6">
        <v>7</v>
      </c>
      <c r="X11" s="6">
        <v>36</v>
      </c>
      <c r="Y11" s="6">
        <v>0</v>
      </c>
      <c r="Z11" s="6">
        <v>3</v>
      </c>
      <c r="AA11" s="8"/>
    </row>
    <row r="12" spans="1:27">
      <c r="A12" s="16" t="s">
        <v>25</v>
      </c>
      <c r="B12" s="4" t="s">
        <v>23</v>
      </c>
      <c r="C12" s="6">
        <f t="shared" si="3"/>
        <v>10653</v>
      </c>
      <c r="D12" s="6">
        <v>0</v>
      </c>
      <c r="E12" s="6">
        <v>8</v>
      </c>
      <c r="F12" s="6">
        <v>109</v>
      </c>
      <c r="G12" s="6">
        <v>616</v>
      </c>
      <c r="H12" s="6">
        <v>2717</v>
      </c>
      <c r="I12" s="6">
        <v>4861</v>
      </c>
      <c r="J12" s="6">
        <v>176</v>
      </c>
      <c r="K12" s="6">
        <v>154</v>
      </c>
      <c r="L12" s="6">
        <v>271</v>
      </c>
      <c r="M12" s="6">
        <v>48</v>
      </c>
      <c r="N12" s="6">
        <v>41</v>
      </c>
      <c r="O12" s="6">
        <v>161</v>
      </c>
      <c r="P12" s="6">
        <v>72</v>
      </c>
      <c r="Q12" s="6">
        <v>1002</v>
      </c>
      <c r="R12" s="6">
        <v>322</v>
      </c>
      <c r="S12" s="6">
        <v>77</v>
      </c>
      <c r="T12" s="6">
        <v>13</v>
      </c>
      <c r="U12" s="6">
        <v>0</v>
      </c>
      <c r="V12" s="6">
        <v>0</v>
      </c>
      <c r="W12" s="6">
        <v>3</v>
      </c>
      <c r="X12" s="6">
        <v>2</v>
      </c>
      <c r="Y12" s="6">
        <v>0</v>
      </c>
      <c r="Z12" s="6">
        <v>0</v>
      </c>
      <c r="AA12" s="7"/>
    </row>
    <row r="13" spans="1:27">
      <c r="A13" s="16"/>
      <c r="B13" s="4" t="s">
        <v>2</v>
      </c>
      <c r="C13" s="6">
        <f t="shared" si="3"/>
        <v>5487</v>
      </c>
      <c r="D13" s="6">
        <v>0</v>
      </c>
      <c r="E13" s="6">
        <v>7</v>
      </c>
      <c r="F13" s="6">
        <v>60</v>
      </c>
      <c r="G13" s="6">
        <v>351</v>
      </c>
      <c r="H13" s="6">
        <v>1182</v>
      </c>
      <c r="I13" s="6">
        <v>2663</v>
      </c>
      <c r="J13" s="6">
        <v>120</v>
      </c>
      <c r="K13" s="6">
        <v>92</v>
      </c>
      <c r="L13" s="6">
        <v>45</v>
      </c>
      <c r="M13" s="6">
        <v>18</v>
      </c>
      <c r="N13" s="6">
        <v>13</v>
      </c>
      <c r="O13" s="6">
        <v>85</v>
      </c>
      <c r="P13" s="6">
        <v>24</v>
      </c>
      <c r="Q13" s="6">
        <v>598</v>
      </c>
      <c r="R13" s="6">
        <v>187</v>
      </c>
      <c r="S13" s="6">
        <v>37</v>
      </c>
      <c r="T13" s="6">
        <v>5</v>
      </c>
      <c r="U13" s="6">
        <v>0</v>
      </c>
      <c r="V13" s="6">
        <v>0</v>
      </c>
      <c r="W13" s="6">
        <v>0</v>
      </c>
      <c r="X13" s="6">
        <v>0</v>
      </c>
      <c r="Y13" s="6">
        <v>0</v>
      </c>
      <c r="Z13" s="6">
        <v>0</v>
      </c>
      <c r="AA13" s="7"/>
    </row>
    <row r="14" spans="1:27">
      <c r="A14" s="16"/>
      <c r="B14" s="4" t="s">
        <v>3</v>
      </c>
      <c r="C14" s="6">
        <f t="shared" si="3"/>
        <v>5166</v>
      </c>
      <c r="D14" s="6">
        <v>0</v>
      </c>
      <c r="E14" s="6">
        <v>1</v>
      </c>
      <c r="F14" s="6">
        <v>49</v>
      </c>
      <c r="G14" s="6">
        <v>265</v>
      </c>
      <c r="H14" s="6">
        <v>1535</v>
      </c>
      <c r="I14" s="6">
        <v>2198</v>
      </c>
      <c r="J14" s="6">
        <v>56</v>
      </c>
      <c r="K14" s="6">
        <v>62</v>
      </c>
      <c r="L14" s="6">
        <v>226</v>
      </c>
      <c r="M14" s="6">
        <v>30</v>
      </c>
      <c r="N14" s="6">
        <v>28</v>
      </c>
      <c r="O14" s="6">
        <v>76</v>
      </c>
      <c r="P14" s="6">
        <v>48</v>
      </c>
      <c r="Q14" s="6">
        <v>404</v>
      </c>
      <c r="R14" s="6">
        <v>135</v>
      </c>
      <c r="S14" s="6">
        <v>40</v>
      </c>
      <c r="T14" s="6">
        <v>8</v>
      </c>
      <c r="U14" s="6">
        <v>0</v>
      </c>
      <c r="V14" s="6">
        <v>0</v>
      </c>
      <c r="W14" s="6">
        <v>3</v>
      </c>
      <c r="X14" s="6">
        <v>2</v>
      </c>
      <c r="Y14" s="6">
        <v>0</v>
      </c>
      <c r="Z14" s="6">
        <v>0</v>
      </c>
      <c r="AA14" s="7"/>
    </row>
    <row r="15" spans="1:27">
      <c r="A15" s="16" t="s">
        <v>26</v>
      </c>
      <c r="B15" s="4" t="s">
        <v>23</v>
      </c>
      <c r="C15" s="6">
        <f t="shared" si="3"/>
        <v>11451</v>
      </c>
      <c r="D15" s="6">
        <v>7</v>
      </c>
      <c r="E15" s="6">
        <v>66</v>
      </c>
      <c r="F15" s="6">
        <v>1426</v>
      </c>
      <c r="G15" s="6">
        <v>604</v>
      </c>
      <c r="H15" s="6">
        <v>6010</v>
      </c>
      <c r="I15" s="6">
        <v>808</v>
      </c>
      <c r="J15" s="6">
        <v>279</v>
      </c>
      <c r="K15" s="6">
        <v>137</v>
      </c>
      <c r="L15" s="6">
        <v>172</v>
      </c>
      <c r="M15" s="6">
        <v>7</v>
      </c>
      <c r="N15" s="6">
        <v>36</v>
      </c>
      <c r="O15" s="6">
        <v>171</v>
      </c>
      <c r="P15" s="6">
        <v>39</v>
      </c>
      <c r="Q15" s="6">
        <v>1174</v>
      </c>
      <c r="R15" s="6">
        <v>334</v>
      </c>
      <c r="S15" s="6">
        <v>116</v>
      </c>
      <c r="T15" s="6">
        <v>47</v>
      </c>
      <c r="U15" s="6">
        <v>0</v>
      </c>
      <c r="V15" s="6">
        <v>0</v>
      </c>
      <c r="W15" s="6">
        <v>4</v>
      </c>
      <c r="X15" s="6">
        <v>12</v>
      </c>
      <c r="Y15" s="6">
        <v>0</v>
      </c>
      <c r="Z15" s="6">
        <v>2</v>
      </c>
      <c r="AA15" s="7"/>
    </row>
    <row r="16" spans="1:27">
      <c r="A16" s="16"/>
      <c r="B16" s="4" t="s">
        <v>2</v>
      </c>
      <c r="C16" s="6">
        <f t="shared" si="3"/>
        <v>5924</v>
      </c>
      <c r="D16" s="6">
        <v>5</v>
      </c>
      <c r="E16" s="6">
        <v>50</v>
      </c>
      <c r="F16" s="6">
        <v>872</v>
      </c>
      <c r="G16" s="6">
        <v>314</v>
      </c>
      <c r="H16" s="6">
        <v>2777</v>
      </c>
      <c r="I16" s="6">
        <v>500</v>
      </c>
      <c r="J16" s="6">
        <v>157</v>
      </c>
      <c r="K16" s="6">
        <v>91</v>
      </c>
      <c r="L16" s="6">
        <v>52</v>
      </c>
      <c r="M16" s="6">
        <v>6</v>
      </c>
      <c r="N16" s="6">
        <v>15</v>
      </c>
      <c r="O16" s="6">
        <v>112</v>
      </c>
      <c r="P16" s="6">
        <v>15</v>
      </c>
      <c r="Q16" s="6">
        <v>666</v>
      </c>
      <c r="R16" s="6">
        <v>199</v>
      </c>
      <c r="S16" s="6">
        <v>61</v>
      </c>
      <c r="T16" s="6">
        <v>24</v>
      </c>
      <c r="U16" s="6">
        <v>0</v>
      </c>
      <c r="V16" s="6">
        <v>0</v>
      </c>
      <c r="W16" s="6">
        <v>1</v>
      </c>
      <c r="X16" s="6">
        <v>6</v>
      </c>
      <c r="Y16" s="6">
        <v>0</v>
      </c>
      <c r="Z16" s="6">
        <v>1</v>
      </c>
      <c r="AA16" s="7"/>
    </row>
    <row r="17" spans="1:27">
      <c r="A17" s="16"/>
      <c r="B17" s="4" t="s">
        <v>3</v>
      </c>
      <c r="C17" s="6">
        <f t="shared" si="3"/>
        <v>5527</v>
      </c>
      <c r="D17" s="6">
        <v>2</v>
      </c>
      <c r="E17" s="6">
        <v>16</v>
      </c>
      <c r="F17" s="6">
        <v>554</v>
      </c>
      <c r="G17" s="6">
        <v>290</v>
      </c>
      <c r="H17" s="6">
        <v>3233</v>
      </c>
      <c r="I17" s="6">
        <v>308</v>
      </c>
      <c r="J17" s="6">
        <v>122</v>
      </c>
      <c r="K17" s="6">
        <v>46</v>
      </c>
      <c r="L17" s="6">
        <v>120</v>
      </c>
      <c r="M17" s="6">
        <v>1</v>
      </c>
      <c r="N17" s="6">
        <v>21</v>
      </c>
      <c r="O17" s="6">
        <v>59</v>
      </c>
      <c r="P17" s="6">
        <v>24</v>
      </c>
      <c r="Q17" s="6">
        <v>508</v>
      </c>
      <c r="R17" s="6">
        <v>135</v>
      </c>
      <c r="S17" s="6">
        <v>55</v>
      </c>
      <c r="T17" s="6">
        <v>23</v>
      </c>
      <c r="U17" s="6">
        <v>0</v>
      </c>
      <c r="V17" s="6">
        <v>0</v>
      </c>
      <c r="W17" s="6">
        <v>3</v>
      </c>
      <c r="X17" s="6">
        <v>6</v>
      </c>
      <c r="Y17" s="6">
        <v>0</v>
      </c>
      <c r="Z17" s="6">
        <v>1</v>
      </c>
      <c r="AA17" s="7"/>
    </row>
    <row r="18" spans="1:27">
      <c r="A18" s="10" t="s">
        <v>27</v>
      </c>
      <c r="B18" s="4" t="s">
        <v>23</v>
      </c>
      <c r="C18" s="6">
        <f t="shared" si="3"/>
        <v>13799</v>
      </c>
      <c r="D18" s="6">
        <v>90</v>
      </c>
      <c r="E18" s="6">
        <v>129</v>
      </c>
      <c r="F18" s="6">
        <v>2005</v>
      </c>
      <c r="G18" s="6">
        <v>478</v>
      </c>
      <c r="H18" s="6">
        <v>5968</v>
      </c>
      <c r="I18" s="6">
        <v>570</v>
      </c>
      <c r="J18" s="6">
        <v>807</v>
      </c>
      <c r="K18" s="6">
        <v>293</v>
      </c>
      <c r="L18" s="6">
        <v>319</v>
      </c>
      <c r="M18" s="6">
        <v>57</v>
      </c>
      <c r="N18" s="6">
        <v>25</v>
      </c>
      <c r="O18" s="6">
        <v>214</v>
      </c>
      <c r="P18" s="6">
        <v>124</v>
      </c>
      <c r="Q18" s="6">
        <v>1843</v>
      </c>
      <c r="R18" s="6">
        <v>424</v>
      </c>
      <c r="S18" s="6">
        <v>309</v>
      </c>
      <c r="T18" s="6">
        <v>76</v>
      </c>
      <c r="U18" s="6">
        <v>0</v>
      </c>
      <c r="V18" s="6">
        <v>0</v>
      </c>
      <c r="W18" s="6">
        <v>46</v>
      </c>
      <c r="X18" s="6">
        <v>19</v>
      </c>
      <c r="Y18" s="6">
        <v>2</v>
      </c>
      <c r="Z18" s="6">
        <v>1</v>
      </c>
      <c r="AA18" s="7"/>
    </row>
    <row r="19" spans="1:27">
      <c r="A19" s="11"/>
      <c r="B19" s="4" t="s">
        <v>2</v>
      </c>
      <c r="C19" s="6">
        <f t="shared" si="3"/>
        <v>6947</v>
      </c>
      <c r="D19" s="6">
        <v>60</v>
      </c>
      <c r="E19" s="6">
        <v>79</v>
      </c>
      <c r="F19" s="6">
        <v>1139</v>
      </c>
      <c r="G19" s="6">
        <v>263</v>
      </c>
      <c r="H19" s="6">
        <v>2740</v>
      </c>
      <c r="I19" s="6">
        <v>334</v>
      </c>
      <c r="J19" s="6">
        <v>365</v>
      </c>
      <c r="K19" s="6">
        <v>186</v>
      </c>
      <c r="L19" s="6">
        <v>124</v>
      </c>
      <c r="M19" s="6">
        <v>33</v>
      </c>
      <c r="N19" s="6">
        <v>15</v>
      </c>
      <c r="O19" s="6">
        <v>93</v>
      </c>
      <c r="P19" s="6">
        <v>71</v>
      </c>
      <c r="Q19" s="6">
        <v>996</v>
      </c>
      <c r="R19" s="6">
        <v>274</v>
      </c>
      <c r="S19" s="6">
        <v>138</v>
      </c>
      <c r="T19" s="6">
        <v>30</v>
      </c>
      <c r="U19" s="6">
        <v>0</v>
      </c>
      <c r="V19" s="6">
        <v>0</v>
      </c>
      <c r="W19" s="6">
        <v>2</v>
      </c>
      <c r="X19" s="6">
        <v>4</v>
      </c>
      <c r="Y19" s="6">
        <v>1</v>
      </c>
      <c r="Z19" s="6">
        <v>0</v>
      </c>
      <c r="AA19" s="7"/>
    </row>
    <row r="20" spans="1:27">
      <c r="A20" s="12"/>
      <c r="B20" s="4" t="s">
        <v>3</v>
      </c>
      <c r="C20" s="6">
        <f t="shared" si="3"/>
        <v>6852</v>
      </c>
      <c r="D20" s="6">
        <v>30</v>
      </c>
      <c r="E20" s="6">
        <v>50</v>
      </c>
      <c r="F20" s="6">
        <v>866</v>
      </c>
      <c r="G20" s="6">
        <v>215</v>
      </c>
      <c r="H20" s="6">
        <v>3228</v>
      </c>
      <c r="I20" s="6">
        <v>236</v>
      </c>
      <c r="J20" s="6">
        <v>442</v>
      </c>
      <c r="K20" s="6">
        <v>107</v>
      </c>
      <c r="L20" s="6">
        <v>195</v>
      </c>
      <c r="M20" s="6">
        <v>24</v>
      </c>
      <c r="N20" s="6">
        <v>10</v>
      </c>
      <c r="O20" s="6">
        <v>121</v>
      </c>
      <c r="P20" s="6">
        <v>53</v>
      </c>
      <c r="Q20" s="6">
        <v>847</v>
      </c>
      <c r="R20" s="6">
        <v>150</v>
      </c>
      <c r="S20" s="6">
        <v>171</v>
      </c>
      <c r="T20" s="6">
        <v>46</v>
      </c>
      <c r="U20" s="6">
        <v>0</v>
      </c>
      <c r="V20" s="6">
        <v>0</v>
      </c>
      <c r="W20" s="6">
        <v>44</v>
      </c>
      <c r="X20" s="6">
        <v>15</v>
      </c>
      <c r="Y20" s="6">
        <v>1</v>
      </c>
      <c r="Z20" s="6">
        <v>1</v>
      </c>
      <c r="AA20" s="7"/>
    </row>
    <row r="21" spans="1:27">
      <c r="A21" s="10" t="s">
        <v>28</v>
      </c>
      <c r="B21" s="4" t="s">
        <v>23</v>
      </c>
      <c r="C21" s="6">
        <f t="shared" si="3"/>
        <v>14379</v>
      </c>
      <c r="D21" s="6">
        <v>165</v>
      </c>
      <c r="E21" s="6">
        <v>114</v>
      </c>
      <c r="F21" s="6">
        <v>1697</v>
      </c>
      <c r="G21" s="6">
        <v>372</v>
      </c>
      <c r="H21" s="6">
        <v>4661</v>
      </c>
      <c r="I21" s="6">
        <v>334</v>
      </c>
      <c r="J21" s="6">
        <v>1544</v>
      </c>
      <c r="K21" s="6">
        <v>227</v>
      </c>
      <c r="L21" s="6">
        <v>852</v>
      </c>
      <c r="M21" s="6">
        <v>85</v>
      </c>
      <c r="N21" s="6">
        <v>6</v>
      </c>
      <c r="O21" s="6">
        <v>350</v>
      </c>
      <c r="P21" s="6">
        <v>48</v>
      </c>
      <c r="Q21" s="6">
        <v>2939</v>
      </c>
      <c r="R21" s="6">
        <v>305</v>
      </c>
      <c r="S21" s="6">
        <v>519</v>
      </c>
      <c r="T21" s="6">
        <v>79</v>
      </c>
      <c r="U21" s="6">
        <v>0</v>
      </c>
      <c r="V21" s="6">
        <v>0</v>
      </c>
      <c r="W21" s="6">
        <v>47</v>
      </c>
      <c r="X21" s="6">
        <v>26</v>
      </c>
      <c r="Y21" s="6">
        <v>1</v>
      </c>
      <c r="Z21" s="6">
        <v>8</v>
      </c>
      <c r="AA21" s="7"/>
    </row>
    <row r="22" spans="1:27">
      <c r="A22" s="11"/>
      <c r="B22" s="4" t="s">
        <v>2</v>
      </c>
      <c r="C22" s="6">
        <f t="shared" si="3"/>
        <v>7008</v>
      </c>
      <c r="D22" s="6">
        <v>105</v>
      </c>
      <c r="E22" s="6">
        <v>73</v>
      </c>
      <c r="F22" s="6">
        <v>898</v>
      </c>
      <c r="G22" s="6">
        <v>187</v>
      </c>
      <c r="H22" s="6">
        <v>2148</v>
      </c>
      <c r="I22" s="6">
        <v>187</v>
      </c>
      <c r="J22" s="6">
        <v>620</v>
      </c>
      <c r="K22" s="6">
        <v>130</v>
      </c>
      <c r="L22" s="6">
        <v>366</v>
      </c>
      <c r="M22" s="6">
        <v>47</v>
      </c>
      <c r="N22" s="6">
        <v>5</v>
      </c>
      <c r="O22" s="6">
        <v>143</v>
      </c>
      <c r="P22" s="6">
        <v>29</v>
      </c>
      <c r="Q22" s="6">
        <v>1529</v>
      </c>
      <c r="R22" s="6">
        <v>192</v>
      </c>
      <c r="S22" s="6">
        <v>281</v>
      </c>
      <c r="T22" s="6">
        <v>51</v>
      </c>
      <c r="U22" s="6">
        <v>0</v>
      </c>
      <c r="V22" s="6">
        <v>0</v>
      </c>
      <c r="W22" s="6">
        <v>10</v>
      </c>
      <c r="X22" s="6">
        <v>5</v>
      </c>
      <c r="Y22" s="6">
        <v>0</v>
      </c>
      <c r="Z22" s="6">
        <v>2</v>
      </c>
      <c r="AA22" s="7"/>
    </row>
    <row r="23" spans="1:27">
      <c r="A23" s="12"/>
      <c r="B23" s="4" t="s">
        <v>3</v>
      </c>
      <c r="C23" s="6">
        <f t="shared" si="3"/>
        <v>7371</v>
      </c>
      <c r="D23" s="6">
        <v>60</v>
      </c>
      <c r="E23" s="6">
        <v>41</v>
      </c>
      <c r="F23" s="6">
        <v>799</v>
      </c>
      <c r="G23" s="6">
        <v>185</v>
      </c>
      <c r="H23" s="6">
        <v>2513</v>
      </c>
      <c r="I23" s="6">
        <v>147</v>
      </c>
      <c r="J23" s="6">
        <v>924</v>
      </c>
      <c r="K23" s="6">
        <v>97</v>
      </c>
      <c r="L23" s="6">
        <v>486</v>
      </c>
      <c r="M23" s="6">
        <v>38</v>
      </c>
      <c r="N23" s="6">
        <v>1</v>
      </c>
      <c r="O23" s="6">
        <v>207</v>
      </c>
      <c r="P23" s="6">
        <v>19</v>
      </c>
      <c r="Q23" s="6">
        <v>1410</v>
      </c>
      <c r="R23" s="6">
        <v>113</v>
      </c>
      <c r="S23" s="6">
        <v>238</v>
      </c>
      <c r="T23" s="6">
        <v>28</v>
      </c>
      <c r="U23" s="6">
        <v>0</v>
      </c>
      <c r="V23" s="6">
        <v>0</v>
      </c>
      <c r="W23" s="6">
        <v>37</v>
      </c>
      <c r="X23" s="6">
        <v>21</v>
      </c>
      <c r="Y23" s="6">
        <v>1</v>
      </c>
      <c r="Z23" s="6">
        <v>6</v>
      </c>
      <c r="AA23" s="7"/>
    </row>
    <row r="24" spans="1:27">
      <c r="A24" s="10" t="s">
        <v>29</v>
      </c>
      <c r="B24" s="4" t="s">
        <v>23</v>
      </c>
      <c r="C24" s="6">
        <f t="shared" si="3"/>
        <v>12388</v>
      </c>
      <c r="D24" s="6">
        <v>128</v>
      </c>
      <c r="E24" s="6">
        <v>59</v>
      </c>
      <c r="F24" s="6">
        <v>1279</v>
      </c>
      <c r="G24" s="6">
        <v>252</v>
      </c>
      <c r="H24" s="6">
        <v>3007</v>
      </c>
      <c r="I24" s="6">
        <v>132</v>
      </c>
      <c r="J24" s="6">
        <v>1465</v>
      </c>
      <c r="K24" s="6">
        <v>108</v>
      </c>
      <c r="L24" s="6">
        <v>1103</v>
      </c>
      <c r="M24" s="6">
        <v>45</v>
      </c>
      <c r="N24" s="6">
        <v>5</v>
      </c>
      <c r="O24" s="6">
        <v>470</v>
      </c>
      <c r="P24" s="6">
        <v>68</v>
      </c>
      <c r="Q24" s="6">
        <v>3172</v>
      </c>
      <c r="R24" s="6">
        <v>217</v>
      </c>
      <c r="S24" s="6">
        <v>701</v>
      </c>
      <c r="T24" s="6">
        <v>107</v>
      </c>
      <c r="U24" s="6">
        <v>0</v>
      </c>
      <c r="V24" s="6">
        <v>0</v>
      </c>
      <c r="W24" s="6">
        <v>40</v>
      </c>
      <c r="X24" s="6">
        <v>20</v>
      </c>
      <c r="Y24" s="6">
        <v>1</v>
      </c>
      <c r="Z24" s="6">
        <v>9</v>
      </c>
      <c r="AA24" s="7"/>
    </row>
    <row r="25" spans="1:27">
      <c r="A25" s="11"/>
      <c r="B25" s="4" t="s">
        <v>2</v>
      </c>
      <c r="C25" s="6">
        <f t="shared" si="3"/>
        <v>5758</v>
      </c>
      <c r="D25" s="6">
        <v>85</v>
      </c>
      <c r="E25" s="6">
        <v>44</v>
      </c>
      <c r="F25" s="6">
        <v>684</v>
      </c>
      <c r="G25" s="6">
        <v>113</v>
      </c>
      <c r="H25" s="6">
        <v>1313</v>
      </c>
      <c r="I25" s="6">
        <v>70</v>
      </c>
      <c r="J25" s="6">
        <v>563</v>
      </c>
      <c r="K25" s="6">
        <v>65</v>
      </c>
      <c r="L25" s="6">
        <v>530</v>
      </c>
      <c r="M25" s="6">
        <v>38</v>
      </c>
      <c r="N25" s="6">
        <v>2</v>
      </c>
      <c r="O25" s="6">
        <v>183</v>
      </c>
      <c r="P25" s="6">
        <v>35</v>
      </c>
      <c r="Q25" s="6">
        <v>1405</v>
      </c>
      <c r="R25" s="6">
        <v>153</v>
      </c>
      <c r="S25" s="6">
        <v>393</v>
      </c>
      <c r="T25" s="6">
        <v>64</v>
      </c>
      <c r="U25" s="6">
        <v>0</v>
      </c>
      <c r="V25" s="6">
        <v>0</v>
      </c>
      <c r="W25" s="6">
        <v>7</v>
      </c>
      <c r="X25" s="6">
        <v>7</v>
      </c>
      <c r="Y25" s="6">
        <v>1</v>
      </c>
      <c r="Z25" s="6">
        <v>3</v>
      </c>
      <c r="AA25" s="7"/>
    </row>
    <row r="26" spans="1:27">
      <c r="A26" s="12"/>
      <c r="B26" s="4" t="s">
        <v>3</v>
      </c>
      <c r="C26" s="6">
        <f t="shared" si="3"/>
        <v>6630</v>
      </c>
      <c r="D26" s="6">
        <v>43</v>
      </c>
      <c r="E26" s="6">
        <v>15</v>
      </c>
      <c r="F26" s="6">
        <v>595</v>
      </c>
      <c r="G26" s="6">
        <v>139</v>
      </c>
      <c r="H26" s="6">
        <v>1694</v>
      </c>
      <c r="I26" s="6">
        <v>62</v>
      </c>
      <c r="J26" s="6">
        <v>902</v>
      </c>
      <c r="K26" s="6">
        <v>43</v>
      </c>
      <c r="L26" s="6">
        <v>573</v>
      </c>
      <c r="M26" s="6">
        <v>7</v>
      </c>
      <c r="N26" s="6">
        <v>3</v>
      </c>
      <c r="O26" s="6">
        <v>287</v>
      </c>
      <c r="P26" s="6">
        <v>33</v>
      </c>
      <c r="Q26" s="6">
        <v>1767</v>
      </c>
      <c r="R26" s="6">
        <v>64</v>
      </c>
      <c r="S26" s="6">
        <v>308</v>
      </c>
      <c r="T26" s="6">
        <v>43</v>
      </c>
      <c r="U26" s="6">
        <v>0</v>
      </c>
      <c r="V26" s="6">
        <v>0</v>
      </c>
      <c r="W26" s="6">
        <v>33</v>
      </c>
      <c r="X26" s="6">
        <v>13</v>
      </c>
      <c r="Y26" s="6">
        <v>0</v>
      </c>
      <c r="Z26" s="6">
        <v>6</v>
      </c>
      <c r="AA26" s="7"/>
    </row>
    <row r="27" spans="1:27">
      <c r="A27" s="10" t="s">
        <v>30</v>
      </c>
      <c r="B27" s="4" t="s">
        <v>23</v>
      </c>
      <c r="C27" s="6">
        <f t="shared" si="3"/>
        <v>12883</v>
      </c>
      <c r="D27" s="6">
        <v>150</v>
      </c>
      <c r="E27" s="6">
        <v>73</v>
      </c>
      <c r="F27" s="6">
        <v>1060</v>
      </c>
      <c r="G27" s="6">
        <v>185</v>
      </c>
      <c r="H27" s="6">
        <v>2296</v>
      </c>
      <c r="I27" s="6">
        <v>145</v>
      </c>
      <c r="J27" s="6">
        <v>1096</v>
      </c>
      <c r="K27" s="6">
        <v>100</v>
      </c>
      <c r="L27" s="6">
        <v>1256</v>
      </c>
      <c r="M27" s="6">
        <v>49</v>
      </c>
      <c r="N27" s="6">
        <v>8</v>
      </c>
      <c r="O27" s="6">
        <v>732</v>
      </c>
      <c r="P27" s="6">
        <v>103</v>
      </c>
      <c r="Q27" s="6">
        <v>4087</v>
      </c>
      <c r="R27" s="6">
        <v>243</v>
      </c>
      <c r="S27" s="6">
        <v>1062</v>
      </c>
      <c r="T27" s="6">
        <v>114</v>
      </c>
      <c r="U27" s="6">
        <v>0</v>
      </c>
      <c r="V27" s="6">
        <v>0</v>
      </c>
      <c r="W27" s="6">
        <v>81</v>
      </c>
      <c r="X27" s="6">
        <v>29</v>
      </c>
      <c r="Y27" s="6">
        <v>1</v>
      </c>
      <c r="Z27" s="6">
        <v>13</v>
      </c>
      <c r="AA27" s="7"/>
    </row>
    <row r="28" spans="1:27">
      <c r="A28" s="11"/>
      <c r="B28" s="4" t="s">
        <v>2</v>
      </c>
      <c r="C28" s="6">
        <f t="shared" si="3"/>
        <v>6074</v>
      </c>
      <c r="D28" s="6">
        <v>89</v>
      </c>
      <c r="E28" s="6">
        <v>46</v>
      </c>
      <c r="F28" s="6">
        <v>597</v>
      </c>
      <c r="G28" s="6">
        <v>94</v>
      </c>
      <c r="H28" s="6">
        <v>1027</v>
      </c>
      <c r="I28" s="6">
        <v>58</v>
      </c>
      <c r="J28" s="6">
        <v>479</v>
      </c>
      <c r="K28" s="6">
        <v>51</v>
      </c>
      <c r="L28" s="6">
        <v>667</v>
      </c>
      <c r="M28" s="6">
        <v>40</v>
      </c>
      <c r="N28" s="6">
        <v>4</v>
      </c>
      <c r="O28" s="6">
        <v>336</v>
      </c>
      <c r="P28" s="6">
        <v>60</v>
      </c>
      <c r="Q28" s="6">
        <v>1720</v>
      </c>
      <c r="R28" s="6">
        <v>150</v>
      </c>
      <c r="S28" s="6">
        <v>551</v>
      </c>
      <c r="T28" s="6">
        <v>64</v>
      </c>
      <c r="U28" s="6">
        <v>0</v>
      </c>
      <c r="V28" s="6">
        <v>0</v>
      </c>
      <c r="W28" s="6">
        <v>22</v>
      </c>
      <c r="X28" s="6">
        <v>13</v>
      </c>
      <c r="Y28" s="6">
        <v>1</v>
      </c>
      <c r="Z28" s="6">
        <v>5</v>
      </c>
      <c r="AA28" s="7"/>
    </row>
    <row r="29" spans="1:27">
      <c r="A29" s="12"/>
      <c r="B29" s="4" t="s">
        <v>3</v>
      </c>
      <c r="C29" s="6">
        <f t="shared" si="3"/>
        <v>6809</v>
      </c>
      <c r="D29" s="6">
        <v>61</v>
      </c>
      <c r="E29" s="6">
        <v>27</v>
      </c>
      <c r="F29" s="6">
        <v>463</v>
      </c>
      <c r="G29" s="6">
        <v>91</v>
      </c>
      <c r="H29" s="6">
        <v>1269</v>
      </c>
      <c r="I29" s="6">
        <v>87</v>
      </c>
      <c r="J29" s="6">
        <v>617</v>
      </c>
      <c r="K29" s="6">
        <v>49</v>
      </c>
      <c r="L29" s="6">
        <v>589</v>
      </c>
      <c r="M29" s="6">
        <v>9</v>
      </c>
      <c r="N29" s="6">
        <v>4</v>
      </c>
      <c r="O29" s="6">
        <v>396</v>
      </c>
      <c r="P29" s="6">
        <v>43</v>
      </c>
      <c r="Q29" s="6">
        <v>2367</v>
      </c>
      <c r="R29" s="6">
        <v>93</v>
      </c>
      <c r="S29" s="6">
        <v>511</v>
      </c>
      <c r="T29" s="6">
        <v>50</v>
      </c>
      <c r="U29" s="6">
        <v>0</v>
      </c>
      <c r="V29" s="6">
        <v>0</v>
      </c>
      <c r="W29" s="6">
        <v>59</v>
      </c>
      <c r="X29" s="6">
        <v>16</v>
      </c>
      <c r="Y29" s="6">
        <v>0</v>
      </c>
      <c r="Z29" s="6">
        <v>8</v>
      </c>
      <c r="AA29" s="7"/>
    </row>
    <row r="30" spans="1:27">
      <c r="A30" s="10" t="s">
        <v>31</v>
      </c>
      <c r="B30" s="4" t="s">
        <v>23</v>
      </c>
      <c r="C30" s="6">
        <f t="shared" si="3"/>
        <v>13424</v>
      </c>
      <c r="D30" s="6">
        <v>143</v>
      </c>
      <c r="E30" s="6">
        <v>38</v>
      </c>
      <c r="F30" s="6">
        <v>724</v>
      </c>
      <c r="G30" s="6">
        <v>108</v>
      </c>
      <c r="H30" s="6">
        <v>1931</v>
      </c>
      <c r="I30" s="6">
        <v>101</v>
      </c>
      <c r="J30" s="6">
        <v>931</v>
      </c>
      <c r="K30" s="6">
        <v>73</v>
      </c>
      <c r="L30" s="6">
        <v>1440</v>
      </c>
      <c r="M30" s="6">
        <v>65</v>
      </c>
      <c r="N30" s="6">
        <v>6</v>
      </c>
      <c r="O30" s="6">
        <v>873</v>
      </c>
      <c r="P30" s="6">
        <v>99</v>
      </c>
      <c r="Q30" s="6">
        <v>4218</v>
      </c>
      <c r="R30" s="6">
        <v>239</v>
      </c>
      <c r="S30" s="6">
        <v>1867</v>
      </c>
      <c r="T30" s="6">
        <v>145</v>
      </c>
      <c r="U30" s="6">
        <v>0</v>
      </c>
      <c r="V30" s="6">
        <v>0</v>
      </c>
      <c r="W30" s="6">
        <v>375</v>
      </c>
      <c r="X30" s="6">
        <v>31</v>
      </c>
      <c r="Y30" s="6">
        <v>3</v>
      </c>
      <c r="Z30" s="6">
        <v>14</v>
      </c>
      <c r="AA30" s="7"/>
    </row>
    <row r="31" spans="1:27">
      <c r="A31" s="11"/>
      <c r="B31" s="4" t="s">
        <v>2</v>
      </c>
      <c r="C31" s="6">
        <f t="shared" si="3"/>
        <v>6227</v>
      </c>
      <c r="D31" s="6">
        <v>96</v>
      </c>
      <c r="E31" s="6">
        <v>29</v>
      </c>
      <c r="F31" s="6">
        <v>436</v>
      </c>
      <c r="G31" s="6">
        <v>60</v>
      </c>
      <c r="H31" s="6">
        <v>949</v>
      </c>
      <c r="I31" s="6">
        <v>32</v>
      </c>
      <c r="J31" s="6">
        <v>464</v>
      </c>
      <c r="K31" s="6">
        <v>25</v>
      </c>
      <c r="L31" s="6">
        <v>811</v>
      </c>
      <c r="M31" s="6">
        <v>36</v>
      </c>
      <c r="N31" s="6">
        <v>5</v>
      </c>
      <c r="O31" s="6">
        <v>377</v>
      </c>
      <c r="P31" s="6">
        <v>57</v>
      </c>
      <c r="Q31" s="6">
        <v>1680</v>
      </c>
      <c r="R31" s="6">
        <v>132</v>
      </c>
      <c r="S31" s="6">
        <v>858</v>
      </c>
      <c r="T31" s="6">
        <v>77</v>
      </c>
      <c r="U31" s="6">
        <v>0</v>
      </c>
      <c r="V31" s="6">
        <v>0</v>
      </c>
      <c r="W31" s="6">
        <v>90</v>
      </c>
      <c r="X31" s="6">
        <v>8</v>
      </c>
      <c r="Y31" s="6">
        <v>2</v>
      </c>
      <c r="Z31" s="6">
        <v>3</v>
      </c>
      <c r="AA31" s="7"/>
    </row>
    <row r="32" spans="1:27">
      <c r="A32" s="12"/>
      <c r="B32" s="4" t="s">
        <v>3</v>
      </c>
      <c r="C32" s="6">
        <f t="shared" si="3"/>
        <v>7197</v>
      </c>
      <c r="D32" s="6">
        <v>47</v>
      </c>
      <c r="E32" s="6">
        <v>9</v>
      </c>
      <c r="F32" s="6">
        <v>288</v>
      </c>
      <c r="G32" s="6">
        <v>48</v>
      </c>
      <c r="H32" s="6">
        <v>982</v>
      </c>
      <c r="I32" s="6">
        <v>69</v>
      </c>
      <c r="J32" s="6">
        <v>467</v>
      </c>
      <c r="K32" s="6">
        <v>48</v>
      </c>
      <c r="L32" s="6">
        <v>629</v>
      </c>
      <c r="M32" s="6">
        <v>29</v>
      </c>
      <c r="N32" s="6">
        <v>1</v>
      </c>
      <c r="O32" s="6">
        <v>496</v>
      </c>
      <c r="P32" s="6">
        <v>42</v>
      </c>
      <c r="Q32" s="6">
        <v>2538</v>
      </c>
      <c r="R32" s="6">
        <v>107</v>
      </c>
      <c r="S32" s="6">
        <v>1009</v>
      </c>
      <c r="T32" s="6">
        <v>68</v>
      </c>
      <c r="U32" s="6">
        <v>0</v>
      </c>
      <c r="V32" s="6">
        <v>0</v>
      </c>
      <c r="W32" s="6">
        <v>285</v>
      </c>
      <c r="X32" s="6">
        <v>23</v>
      </c>
      <c r="Y32" s="6">
        <v>1</v>
      </c>
      <c r="Z32" s="6">
        <v>11</v>
      </c>
      <c r="AA32" s="7"/>
    </row>
    <row r="33" spans="1:27">
      <c r="A33" s="10" t="s">
        <v>32</v>
      </c>
      <c r="B33" s="4" t="s">
        <v>23</v>
      </c>
      <c r="C33" s="6">
        <f t="shared" si="3"/>
        <v>14441</v>
      </c>
      <c r="D33" s="6">
        <v>115</v>
      </c>
      <c r="E33" s="6">
        <v>18</v>
      </c>
      <c r="F33" s="6">
        <v>563</v>
      </c>
      <c r="G33" s="6">
        <v>65</v>
      </c>
      <c r="H33" s="6">
        <v>2156</v>
      </c>
      <c r="I33" s="6">
        <v>104</v>
      </c>
      <c r="J33" s="6">
        <v>778</v>
      </c>
      <c r="K33" s="6">
        <v>66</v>
      </c>
      <c r="L33" s="6">
        <v>1490</v>
      </c>
      <c r="M33" s="6">
        <v>52</v>
      </c>
      <c r="N33" s="6">
        <v>2</v>
      </c>
      <c r="O33" s="6">
        <v>1210</v>
      </c>
      <c r="P33" s="6">
        <v>125</v>
      </c>
      <c r="Q33" s="6">
        <v>3857</v>
      </c>
      <c r="R33" s="6">
        <v>235</v>
      </c>
      <c r="S33" s="6">
        <v>2121</v>
      </c>
      <c r="T33" s="6">
        <v>148</v>
      </c>
      <c r="U33" s="6">
        <v>2</v>
      </c>
      <c r="V33" s="6">
        <v>1</v>
      </c>
      <c r="W33" s="6">
        <v>1208</v>
      </c>
      <c r="X33" s="6">
        <v>83</v>
      </c>
      <c r="Y33" s="6">
        <v>10</v>
      </c>
      <c r="Z33" s="6">
        <v>32</v>
      </c>
      <c r="AA33" s="7"/>
    </row>
    <row r="34" spans="1:27">
      <c r="A34" s="11"/>
      <c r="B34" s="4" t="s">
        <v>2</v>
      </c>
      <c r="C34" s="6">
        <f t="shared" si="3"/>
        <v>6487</v>
      </c>
      <c r="D34" s="6">
        <v>77</v>
      </c>
      <c r="E34" s="6">
        <v>15</v>
      </c>
      <c r="F34" s="6">
        <v>363</v>
      </c>
      <c r="G34" s="6">
        <v>29</v>
      </c>
      <c r="H34" s="6">
        <v>1128</v>
      </c>
      <c r="I34" s="6">
        <v>44</v>
      </c>
      <c r="J34" s="6">
        <v>378</v>
      </c>
      <c r="K34" s="6">
        <v>25</v>
      </c>
      <c r="L34" s="6">
        <v>903</v>
      </c>
      <c r="M34" s="6">
        <v>38</v>
      </c>
      <c r="N34" s="6">
        <v>0</v>
      </c>
      <c r="O34" s="6">
        <v>533</v>
      </c>
      <c r="P34" s="6">
        <v>64</v>
      </c>
      <c r="Q34" s="6">
        <v>1475</v>
      </c>
      <c r="R34" s="6">
        <v>118</v>
      </c>
      <c r="S34" s="6">
        <v>916</v>
      </c>
      <c r="T34" s="6">
        <v>66</v>
      </c>
      <c r="U34" s="6">
        <v>1</v>
      </c>
      <c r="V34" s="6">
        <v>0</v>
      </c>
      <c r="W34" s="6">
        <v>283</v>
      </c>
      <c r="X34" s="6">
        <v>25</v>
      </c>
      <c r="Y34" s="6">
        <v>0</v>
      </c>
      <c r="Z34" s="6">
        <v>6</v>
      </c>
      <c r="AA34" s="7"/>
    </row>
    <row r="35" spans="1:27">
      <c r="A35" s="12"/>
      <c r="B35" s="4" t="s">
        <v>3</v>
      </c>
      <c r="C35" s="6">
        <f t="shared" si="3"/>
        <v>7954</v>
      </c>
      <c r="D35" s="6">
        <v>38</v>
      </c>
      <c r="E35" s="6">
        <v>3</v>
      </c>
      <c r="F35" s="6">
        <v>200</v>
      </c>
      <c r="G35" s="6">
        <v>36</v>
      </c>
      <c r="H35" s="6">
        <v>1028</v>
      </c>
      <c r="I35" s="6">
        <v>60</v>
      </c>
      <c r="J35" s="6">
        <v>400</v>
      </c>
      <c r="K35" s="6">
        <v>41</v>
      </c>
      <c r="L35" s="6">
        <v>587</v>
      </c>
      <c r="M35" s="6">
        <v>14</v>
      </c>
      <c r="N35" s="6">
        <v>2</v>
      </c>
      <c r="O35" s="6">
        <v>677</v>
      </c>
      <c r="P35" s="6">
        <v>61</v>
      </c>
      <c r="Q35" s="6">
        <v>2382</v>
      </c>
      <c r="R35" s="6">
        <v>117</v>
      </c>
      <c r="S35" s="6">
        <v>1205</v>
      </c>
      <c r="T35" s="6">
        <v>82</v>
      </c>
      <c r="U35" s="6">
        <v>1</v>
      </c>
      <c r="V35" s="6">
        <v>1</v>
      </c>
      <c r="W35" s="6">
        <v>925</v>
      </c>
      <c r="X35" s="6">
        <v>58</v>
      </c>
      <c r="Y35" s="6">
        <v>10</v>
      </c>
      <c r="Z35" s="6">
        <v>26</v>
      </c>
      <c r="AA35" s="7"/>
    </row>
    <row r="36" spans="1:27">
      <c r="A36" s="10" t="s">
        <v>33</v>
      </c>
      <c r="B36" s="4" t="s">
        <v>23</v>
      </c>
      <c r="C36" s="6">
        <f t="shared" si="3"/>
        <v>14734</v>
      </c>
      <c r="D36" s="6">
        <v>76</v>
      </c>
      <c r="E36" s="6">
        <v>7</v>
      </c>
      <c r="F36" s="6">
        <v>406</v>
      </c>
      <c r="G36" s="6">
        <v>53</v>
      </c>
      <c r="H36" s="6">
        <v>2282</v>
      </c>
      <c r="I36" s="6">
        <v>80</v>
      </c>
      <c r="J36" s="6">
        <v>611</v>
      </c>
      <c r="K36" s="6">
        <v>50</v>
      </c>
      <c r="L36" s="6">
        <v>1525</v>
      </c>
      <c r="M36" s="6">
        <v>38</v>
      </c>
      <c r="N36" s="6">
        <v>2</v>
      </c>
      <c r="O36" s="6">
        <v>1231</v>
      </c>
      <c r="P36" s="6">
        <v>107</v>
      </c>
      <c r="Q36" s="6">
        <v>3156</v>
      </c>
      <c r="R36" s="6">
        <v>144</v>
      </c>
      <c r="S36" s="6">
        <v>1395</v>
      </c>
      <c r="T36" s="6">
        <v>233</v>
      </c>
      <c r="U36" s="6">
        <v>65</v>
      </c>
      <c r="V36" s="6">
        <v>16</v>
      </c>
      <c r="W36" s="6">
        <v>3007</v>
      </c>
      <c r="X36" s="6">
        <v>157</v>
      </c>
      <c r="Y36" s="6">
        <v>17</v>
      </c>
      <c r="Z36" s="6">
        <v>76</v>
      </c>
      <c r="AA36" s="7"/>
    </row>
    <row r="37" spans="1:27">
      <c r="A37" s="11"/>
      <c r="B37" s="4" t="s">
        <v>2</v>
      </c>
      <c r="C37" s="6">
        <f t="shared" si="3"/>
        <v>6827</v>
      </c>
      <c r="D37" s="6">
        <v>67</v>
      </c>
      <c r="E37" s="6">
        <v>6</v>
      </c>
      <c r="F37" s="6">
        <v>290</v>
      </c>
      <c r="G37" s="6">
        <v>32</v>
      </c>
      <c r="H37" s="6">
        <v>1325</v>
      </c>
      <c r="I37" s="6">
        <v>26</v>
      </c>
      <c r="J37" s="6">
        <v>351</v>
      </c>
      <c r="K37" s="6">
        <v>29</v>
      </c>
      <c r="L37" s="6">
        <v>975</v>
      </c>
      <c r="M37" s="6">
        <v>24</v>
      </c>
      <c r="N37" s="6">
        <v>1</v>
      </c>
      <c r="O37" s="6">
        <v>611</v>
      </c>
      <c r="P37" s="6">
        <v>56</v>
      </c>
      <c r="Q37" s="6">
        <v>1237</v>
      </c>
      <c r="R37" s="6">
        <v>77</v>
      </c>
      <c r="S37" s="6">
        <v>545</v>
      </c>
      <c r="T37" s="6">
        <v>121</v>
      </c>
      <c r="U37" s="6">
        <v>15</v>
      </c>
      <c r="V37" s="6">
        <v>10</v>
      </c>
      <c r="W37" s="6">
        <v>988</v>
      </c>
      <c r="X37" s="6">
        <v>35</v>
      </c>
      <c r="Y37" s="6">
        <v>2</v>
      </c>
      <c r="Z37" s="6">
        <v>4</v>
      </c>
      <c r="AA37" s="7"/>
    </row>
    <row r="38" spans="1:27">
      <c r="A38" s="12"/>
      <c r="B38" s="4" t="s">
        <v>3</v>
      </c>
      <c r="C38" s="6">
        <f t="shared" si="3"/>
        <v>7907</v>
      </c>
      <c r="D38" s="6">
        <v>9</v>
      </c>
      <c r="E38" s="6">
        <v>1</v>
      </c>
      <c r="F38" s="6">
        <v>116</v>
      </c>
      <c r="G38" s="6">
        <v>21</v>
      </c>
      <c r="H38" s="6">
        <v>957</v>
      </c>
      <c r="I38" s="6">
        <v>54</v>
      </c>
      <c r="J38" s="6">
        <v>260</v>
      </c>
      <c r="K38" s="6">
        <v>21</v>
      </c>
      <c r="L38" s="6">
        <v>550</v>
      </c>
      <c r="M38" s="6">
        <v>14</v>
      </c>
      <c r="N38" s="6">
        <v>1</v>
      </c>
      <c r="O38" s="6">
        <v>620</v>
      </c>
      <c r="P38" s="6">
        <v>51</v>
      </c>
      <c r="Q38" s="6">
        <v>1919</v>
      </c>
      <c r="R38" s="6">
        <v>67</v>
      </c>
      <c r="S38" s="6">
        <v>850</v>
      </c>
      <c r="T38" s="6">
        <v>112</v>
      </c>
      <c r="U38" s="6">
        <v>50</v>
      </c>
      <c r="V38" s="6">
        <v>6</v>
      </c>
      <c r="W38" s="6">
        <v>2019</v>
      </c>
      <c r="X38" s="6">
        <v>122</v>
      </c>
      <c r="Y38" s="6">
        <v>15</v>
      </c>
      <c r="Z38" s="6">
        <v>72</v>
      </c>
      <c r="AA38" s="7"/>
    </row>
    <row r="39" spans="1:27">
      <c r="A39" s="13" t="s">
        <v>1</v>
      </c>
      <c r="B39" s="4" t="s">
        <v>23</v>
      </c>
      <c r="C39" s="6">
        <f t="shared" si="3"/>
        <v>27595</v>
      </c>
      <c r="D39" s="6">
        <v>88</v>
      </c>
      <c r="E39" s="6">
        <v>4</v>
      </c>
      <c r="F39" s="6">
        <v>383</v>
      </c>
      <c r="G39" s="6">
        <v>34</v>
      </c>
      <c r="H39" s="6">
        <v>3085</v>
      </c>
      <c r="I39" s="6">
        <v>96</v>
      </c>
      <c r="J39" s="6">
        <v>1150</v>
      </c>
      <c r="K39" s="6">
        <v>69</v>
      </c>
      <c r="L39" s="6">
        <v>958</v>
      </c>
      <c r="M39" s="6">
        <v>30</v>
      </c>
      <c r="N39" s="6">
        <v>0</v>
      </c>
      <c r="O39" s="6">
        <v>2220</v>
      </c>
      <c r="P39" s="6">
        <v>192</v>
      </c>
      <c r="Q39" s="6">
        <v>3170</v>
      </c>
      <c r="R39" s="6">
        <v>144</v>
      </c>
      <c r="S39" s="6">
        <v>2974</v>
      </c>
      <c r="T39" s="6">
        <v>497</v>
      </c>
      <c r="U39" s="6">
        <v>255</v>
      </c>
      <c r="V39" s="6">
        <v>48</v>
      </c>
      <c r="W39" s="6">
        <v>9323</v>
      </c>
      <c r="X39" s="6">
        <v>1338</v>
      </c>
      <c r="Y39" s="6">
        <v>248</v>
      </c>
      <c r="Z39" s="6">
        <v>1289</v>
      </c>
      <c r="AA39" s="7"/>
    </row>
    <row r="40" spans="1:27">
      <c r="A40" s="14"/>
      <c r="B40" s="4" t="s">
        <v>2</v>
      </c>
      <c r="C40" s="6">
        <f t="shared" si="3"/>
        <v>12610</v>
      </c>
      <c r="D40" s="6">
        <v>78</v>
      </c>
      <c r="E40" s="6">
        <v>4</v>
      </c>
      <c r="F40" s="6">
        <v>309</v>
      </c>
      <c r="G40" s="6">
        <v>29</v>
      </c>
      <c r="H40" s="6">
        <v>2272</v>
      </c>
      <c r="I40" s="6">
        <v>62</v>
      </c>
      <c r="J40" s="6">
        <v>684</v>
      </c>
      <c r="K40" s="6">
        <v>51</v>
      </c>
      <c r="L40" s="6">
        <v>645</v>
      </c>
      <c r="M40" s="6">
        <v>19</v>
      </c>
      <c r="N40" s="6">
        <v>0</v>
      </c>
      <c r="O40" s="6">
        <v>1092</v>
      </c>
      <c r="P40" s="6">
        <v>120</v>
      </c>
      <c r="Q40" s="6">
        <v>1910</v>
      </c>
      <c r="R40" s="6">
        <v>102</v>
      </c>
      <c r="S40" s="6">
        <v>1182</v>
      </c>
      <c r="T40" s="6">
        <v>268</v>
      </c>
      <c r="U40" s="6">
        <v>123</v>
      </c>
      <c r="V40" s="6">
        <v>34</v>
      </c>
      <c r="W40" s="6">
        <v>3254</v>
      </c>
      <c r="X40" s="6">
        <v>275</v>
      </c>
      <c r="Y40" s="6">
        <v>43</v>
      </c>
      <c r="Z40" s="6">
        <v>54</v>
      </c>
      <c r="AA40" s="7"/>
    </row>
    <row r="41" spans="1:27">
      <c r="A41" s="15"/>
      <c r="B41" s="4" t="s">
        <v>3</v>
      </c>
      <c r="C41" s="6">
        <f t="shared" si="3"/>
        <v>14985</v>
      </c>
      <c r="D41" s="6">
        <v>10</v>
      </c>
      <c r="E41" s="6">
        <v>0</v>
      </c>
      <c r="F41" s="6">
        <v>74</v>
      </c>
      <c r="G41" s="6">
        <v>5</v>
      </c>
      <c r="H41" s="6">
        <v>813</v>
      </c>
      <c r="I41" s="6">
        <v>34</v>
      </c>
      <c r="J41" s="6">
        <v>466</v>
      </c>
      <c r="K41" s="6">
        <v>18</v>
      </c>
      <c r="L41" s="6">
        <v>313</v>
      </c>
      <c r="M41" s="6">
        <v>11</v>
      </c>
      <c r="N41" s="6">
        <v>0</v>
      </c>
      <c r="O41" s="6">
        <v>1128</v>
      </c>
      <c r="P41" s="6">
        <v>72</v>
      </c>
      <c r="Q41" s="6">
        <v>1260</v>
      </c>
      <c r="R41" s="6">
        <v>42</v>
      </c>
      <c r="S41" s="6">
        <v>1792</v>
      </c>
      <c r="T41" s="6">
        <v>229</v>
      </c>
      <c r="U41" s="6">
        <v>132</v>
      </c>
      <c r="V41" s="6">
        <v>14</v>
      </c>
      <c r="W41" s="6">
        <v>6069</v>
      </c>
      <c r="X41" s="6">
        <v>1063</v>
      </c>
      <c r="Y41" s="6">
        <v>205</v>
      </c>
      <c r="Z41" s="6">
        <v>1235</v>
      </c>
      <c r="AA41" s="7"/>
    </row>
  </sheetData>
  <mergeCells count="48">
    <mergeCell ref="A6:A8"/>
    <mergeCell ref="D2:E2"/>
    <mergeCell ref="F2:G2"/>
    <mergeCell ref="A2:A5"/>
    <mergeCell ref="B2:B5"/>
    <mergeCell ref="C2:C5"/>
    <mergeCell ref="D3:D5"/>
    <mergeCell ref="E3:E5"/>
    <mergeCell ref="F3:F5"/>
    <mergeCell ref="G3:G5"/>
    <mergeCell ref="J4:J5"/>
    <mergeCell ref="K4:K5"/>
    <mergeCell ref="L3:N3"/>
    <mergeCell ref="H3:H5"/>
    <mergeCell ref="I3:I5"/>
    <mergeCell ref="S3:S5"/>
    <mergeCell ref="T3:T5"/>
    <mergeCell ref="O2:P2"/>
    <mergeCell ref="O3:O5"/>
    <mergeCell ref="P3:P5"/>
    <mergeCell ref="Q2:R2"/>
    <mergeCell ref="S2:T2"/>
    <mergeCell ref="Q3:Q5"/>
    <mergeCell ref="R3:R5"/>
    <mergeCell ref="Y2:Y5"/>
    <mergeCell ref="Z2:Z5"/>
    <mergeCell ref="U2:V2"/>
    <mergeCell ref="U3:U5"/>
    <mergeCell ref="V3:V5"/>
    <mergeCell ref="W3:W5"/>
    <mergeCell ref="X3:X5"/>
    <mergeCell ref="W2:X2"/>
    <mergeCell ref="B1:P1"/>
    <mergeCell ref="A33:A35"/>
    <mergeCell ref="A36:A38"/>
    <mergeCell ref="A39:A41"/>
    <mergeCell ref="A9:A11"/>
    <mergeCell ref="A12:A14"/>
    <mergeCell ref="A15:A17"/>
    <mergeCell ref="A18:A20"/>
    <mergeCell ref="A21:A23"/>
    <mergeCell ref="A24:A26"/>
    <mergeCell ref="A27:A29"/>
    <mergeCell ref="A30:A32"/>
    <mergeCell ref="H2:I2"/>
    <mergeCell ref="J2:N2"/>
    <mergeCell ref="L4:M4"/>
    <mergeCell ref="J3:K3"/>
  </mergeCells>
  <phoneticPr fontId="2" type="noConversion"/>
  <printOptions horizontalCentered="1"/>
  <pageMargins left="0.94488188976377963" right="0.94488188976377963" top="0.98425196850393704" bottom="0.98425196850393704" header="0.51181102362204722" footer="0.51181102362204722"/>
  <pageSetup paperSize="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苓雅戶政事務所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pc206</dc:creator>
  <cp:lastModifiedBy>star</cp:lastModifiedBy>
  <cp:lastPrinted>2015-01-07T06:02:47Z</cp:lastPrinted>
  <dcterms:created xsi:type="dcterms:W3CDTF">2013-10-03T06:18:45Z</dcterms:created>
  <dcterms:modified xsi:type="dcterms:W3CDTF">2017-06-14T01:29:56Z</dcterms:modified>
</cp:coreProperties>
</file>