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95" sheetId="1" r:id="rId1"/>
  </sheets>
  <definedNames>
    <definedName name="_xlnm.Print_Titles" localSheetId="0">'95'!$A:$A</definedName>
  </definedNames>
  <calcPr calcId="152511" fullCalcOnLoad="1"/>
</workbook>
</file>

<file path=xl/calcChain.xml><?xml version="1.0" encoding="utf-8"?>
<calcChain xmlns="http://schemas.openxmlformats.org/spreadsheetml/2006/main">
  <c r="X30" i="1" l="1"/>
  <c r="E39" i="1"/>
  <c r="J39" i="1"/>
  <c r="N27" i="1"/>
  <c r="T33" i="1"/>
  <c r="H39" i="1"/>
  <c r="C25" i="1"/>
  <c r="X21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C8" i="1" s="1"/>
  <c r="F8" i="1"/>
  <c r="E8" i="1"/>
  <c r="D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 s="1"/>
  <c r="D7" i="1"/>
  <c r="X9" i="1"/>
  <c r="X12" i="1"/>
  <c r="X15" i="1"/>
  <c r="X18" i="1"/>
  <c r="X24" i="1"/>
  <c r="X27" i="1"/>
  <c r="X33" i="1"/>
  <c r="X36" i="1"/>
  <c r="X39" i="1"/>
  <c r="X6" i="1"/>
  <c r="W9" i="1"/>
  <c r="W12" i="1"/>
  <c r="W15" i="1"/>
  <c r="W18" i="1"/>
  <c r="W21" i="1"/>
  <c r="W24" i="1"/>
  <c r="W27" i="1"/>
  <c r="W30" i="1"/>
  <c r="W33" i="1"/>
  <c r="W36" i="1"/>
  <c r="W39" i="1"/>
  <c r="W6" i="1"/>
  <c r="V9" i="1"/>
  <c r="V12" i="1"/>
  <c r="V15" i="1"/>
  <c r="V18" i="1"/>
  <c r="V21" i="1"/>
  <c r="V24" i="1"/>
  <c r="V27" i="1"/>
  <c r="V30" i="1"/>
  <c r="V33" i="1"/>
  <c r="V36" i="1"/>
  <c r="V39" i="1"/>
  <c r="V6" i="1"/>
  <c r="U9" i="1"/>
  <c r="U12" i="1"/>
  <c r="U15" i="1"/>
  <c r="U18" i="1"/>
  <c r="U21" i="1"/>
  <c r="U24" i="1"/>
  <c r="U27" i="1"/>
  <c r="U30" i="1"/>
  <c r="U33" i="1"/>
  <c r="U36" i="1"/>
  <c r="U39" i="1"/>
  <c r="U6" i="1"/>
  <c r="T9" i="1"/>
  <c r="T12" i="1"/>
  <c r="T6" i="1" s="1"/>
  <c r="T15" i="1"/>
  <c r="T18" i="1"/>
  <c r="T21" i="1"/>
  <c r="T24" i="1"/>
  <c r="T27" i="1"/>
  <c r="T30" i="1"/>
  <c r="T36" i="1"/>
  <c r="T39" i="1"/>
  <c r="S9" i="1"/>
  <c r="S6" i="1" s="1"/>
  <c r="S12" i="1"/>
  <c r="S15" i="1"/>
  <c r="S18" i="1"/>
  <c r="S21" i="1"/>
  <c r="S24" i="1"/>
  <c r="S27" i="1"/>
  <c r="S30" i="1"/>
  <c r="S33" i="1"/>
  <c r="S36" i="1"/>
  <c r="S39" i="1"/>
  <c r="R9" i="1"/>
  <c r="R6" i="1" s="1"/>
  <c r="R12" i="1"/>
  <c r="R15" i="1"/>
  <c r="R18" i="1"/>
  <c r="R21" i="1"/>
  <c r="R24" i="1"/>
  <c r="R27" i="1"/>
  <c r="R30" i="1"/>
  <c r="R33" i="1"/>
  <c r="R36" i="1"/>
  <c r="R39" i="1"/>
  <c r="Q9" i="1"/>
  <c r="Q6" i="1" s="1"/>
  <c r="Q12" i="1"/>
  <c r="Q15" i="1"/>
  <c r="Q18" i="1"/>
  <c r="Q21" i="1"/>
  <c r="Q24" i="1"/>
  <c r="Q27" i="1"/>
  <c r="Q30" i="1"/>
  <c r="Q33" i="1"/>
  <c r="Q36" i="1"/>
  <c r="Q39" i="1"/>
  <c r="P9" i="1"/>
  <c r="P6" i="1" s="1"/>
  <c r="P12" i="1"/>
  <c r="P15" i="1"/>
  <c r="P18" i="1"/>
  <c r="P21" i="1"/>
  <c r="P24" i="1"/>
  <c r="P27" i="1"/>
  <c r="P30" i="1"/>
  <c r="P33" i="1"/>
  <c r="P36" i="1"/>
  <c r="P39" i="1"/>
  <c r="O9" i="1"/>
  <c r="O6" i="1" s="1"/>
  <c r="O12" i="1"/>
  <c r="O15" i="1"/>
  <c r="O18" i="1"/>
  <c r="O21" i="1"/>
  <c r="O24" i="1"/>
  <c r="O27" i="1"/>
  <c r="O30" i="1"/>
  <c r="O33" i="1"/>
  <c r="O36" i="1"/>
  <c r="O39" i="1"/>
  <c r="N9" i="1"/>
  <c r="N6" i="1" s="1"/>
  <c r="N12" i="1"/>
  <c r="N15" i="1"/>
  <c r="N18" i="1"/>
  <c r="N21" i="1"/>
  <c r="N24" i="1"/>
  <c r="N30" i="1"/>
  <c r="N33" i="1"/>
  <c r="N36" i="1"/>
  <c r="N39" i="1"/>
  <c r="M9" i="1"/>
  <c r="M12" i="1"/>
  <c r="M6" i="1" s="1"/>
  <c r="M15" i="1"/>
  <c r="M18" i="1"/>
  <c r="M21" i="1"/>
  <c r="M24" i="1"/>
  <c r="M27" i="1"/>
  <c r="M30" i="1"/>
  <c r="M33" i="1"/>
  <c r="M36" i="1"/>
  <c r="M39" i="1"/>
  <c r="L9" i="1"/>
  <c r="L12" i="1"/>
  <c r="L6" i="1" s="1"/>
  <c r="L15" i="1"/>
  <c r="L18" i="1"/>
  <c r="L21" i="1"/>
  <c r="L24" i="1"/>
  <c r="L27" i="1"/>
  <c r="L30" i="1"/>
  <c r="L33" i="1"/>
  <c r="L36" i="1"/>
  <c r="L39" i="1"/>
  <c r="K9" i="1"/>
  <c r="K12" i="1"/>
  <c r="K6" i="1" s="1"/>
  <c r="K15" i="1"/>
  <c r="K18" i="1"/>
  <c r="K21" i="1"/>
  <c r="K24" i="1"/>
  <c r="K27" i="1"/>
  <c r="K30" i="1"/>
  <c r="K33" i="1"/>
  <c r="K36" i="1"/>
  <c r="K39" i="1"/>
  <c r="J9" i="1"/>
  <c r="J6" i="1" s="1"/>
  <c r="J12" i="1"/>
  <c r="J15" i="1"/>
  <c r="J18" i="1"/>
  <c r="J21" i="1"/>
  <c r="J24" i="1"/>
  <c r="C24" i="1" s="1"/>
  <c r="J27" i="1"/>
  <c r="J30" i="1"/>
  <c r="J33" i="1"/>
  <c r="J36" i="1"/>
  <c r="I9" i="1"/>
  <c r="I6" i="1" s="1"/>
  <c r="I12" i="1"/>
  <c r="I15" i="1"/>
  <c r="I18" i="1"/>
  <c r="I21" i="1"/>
  <c r="I24" i="1"/>
  <c r="I27" i="1"/>
  <c r="I30" i="1"/>
  <c r="I33" i="1"/>
  <c r="I36" i="1"/>
  <c r="I39" i="1"/>
  <c r="H9" i="1"/>
  <c r="H12" i="1"/>
  <c r="H15" i="1"/>
  <c r="H18" i="1"/>
  <c r="H21" i="1"/>
  <c r="H24" i="1"/>
  <c r="H27" i="1"/>
  <c r="H30" i="1"/>
  <c r="H33" i="1"/>
  <c r="H36" i="1"/>
  <c r="H6" i="1"/>
  <c r="G9" i="1"/>
  <c r="G12" i="1"/>
  <c r="G15" i="1"/>
  <c r="G18" i="1"/>
  <c r="G21" i="1"/>
  <c r="G24" i="1"/>
  <c r="G27" i="1"/>
  <c r="G30" i="1"/>
  <c r="G33" i="1"/>
  <c r="G36" i="1"/>
  <c r="G39" i="1"/>
  <c r="G6" i="1"/>
  <c r="F9" i="1"/>
  <c r="F12" i="1"/>
  <c r="F15" i="1"/>
  <c r="F18" i="1"/>
  <c r="F21" i="1"/>
  <c r="F24" i="1"/>
  <c r="F27" i="1"/>
  <c r="F30" i="1"/>
  <c r="F33" i="1"/>
  <c r="F36" i="1"/>
  <c r="F39" i="1"/>
  <c r="F6" i="1"/>
  <c r="E9" i="1"/>
  <c r="E12" i="1"/>
  <c r="E6" i="1" s="1"/>
  <c r="E15" i="1"/>
  <c r="E18" i="1"/>
  <c r="C18" i="1" s="1"/>
  <c r="E21" i="1"/>
  <c r="E24" i="1"/>
  <c r="E27" i="1"/>
  <c r="E30" i="1"/>
  <c r="C30" i="1" s="1"/>
  <c r="E33" i="1"/>
  <c r="E36" i="1"/>
  <c r="C36" i="1" s="1"/>
  <c r="D9" i="1"/>
  <c r="D6" i="1" s="1"/>
  <c r="C6" i="1" s="1"/>
  <c r="D12" i="1"/>
  <c r="D15" i="1"/>
  <c r="D18" i="1"/>
  <c r="D21" i="1"/>
  <c r="C21" i="1" s="1"/>
  <c r="D24" i="1"/>
  <c r="D27" i="1"/>
  <c r="D30" i="1"/>
  <c r="D33" i="1"/>
  <c r="C33" i="1" s="1"/>
  <c r="D36" i="1"/>
  <c r="D39" i="1"/>
  <c r="C39" i="1" s="1"/>
  <c r="C38" i="1"/>
  <c r="C19" i="1"/>
  <c r="C20" i="1"/>
  <c r="C13" i="1"/>
  <c r="C14" i="1"/>
  <c r="C15" i="1"/>
  <c r="C16" i="1"/>
  <c r="C17" i="1"/>
  <c r="C22" i="1"/>
  <c r="C23" i="1"/>
  <c r="C26" i="1"/>
  <c r="C27" i="1"/>
  <c r="C28" i="1"/>
  <c r="C29" i="1"/>
  <c r="C31" i="1"/>
  <c r="C32" i="1"/>
  <c r="C34" i="1"/>
  <c r="C35" i="1"/>
  <c r="C37" i="1"/>
  <c r="C40" i="1"/>
  <c r="C41" i="1"/>
  <c r="C10" i="1"/>
  <c r="C11" i="1"/>
  <c r="C9" i="1"/>
  <c r="C12" i="1" l="1"/>
</calcChain>
</file>

<file path=xl/sharedStrings.xml><?xml version="1.0" encoding="utf-8"?>
<sst xmlns="http://schemas.openxmlformats.org/spreadsheetml/2006/main" count="85" uniqueCount="34">
  <si>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</si>
  <si>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</si>
  <si>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</si>
  <si>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</si>
  <si>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</si>
  <si>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</si>
  <si>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</si>
  <si>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</si>
  <si>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</si>
  <si>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</si>
  <si>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</si>
  <si>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</si>
  <si>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</si>
  <si>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</si>
  <si>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</si>
  <si>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</si>
  <si>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</si>
  <si>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</si>
  <si>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</si>
  <si>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</si>
  <si>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</si>
  <si>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</si>
  <si>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</si>
  <si>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</si>
  <si>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</si>
  <si>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</si>
  <si>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</si>
  <si>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</si>
  <si>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</si>
  <si>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</si>
  <si>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</si>
  <si>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</si>
  <si>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研究所</t>
    <phoneticPr fontId="3" type="noConversion"/>
  </si>
  <si>
    <t>95年高雄市苓雅區     15歲以上現住人口數按性別、年齡及教育程度分類統計表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</si>
</sst>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B6" sqref="A6:IV8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5" width="6.625" style="1" customWidth="1"/>
    <col min="6" max="6" width="6.625" style="7" customWidth="1"/>
    <col min="7" max="9" width="6.625" style="1" customWidth="1"/>
    <col min="10" max="11" width="6.625" style="8" customWidth="1"/>
    <col min="12" max="12" width="6.625" style="1" customWidth="1"/>
    <col min="13" max="13" width="6.625" style="8" customWidth="1"/>
    <col min="14" max="24" width="6.625" style="1" customWidth="1"/>
    <col min="25" max="16384" width="9" style="1"/>
  </cols>
  <sheetData>
    <row r="1" spans="1:24">
      <c r="A1" s="6"/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14" t="s">
        <v>0</v>
      </c>
      <c r="B2" s="14" t="s">
        <v>17</v>
      </c>
      <c r="C2" s="14" t="s">
        <v>18</v>
      </c>
      <c r="D2" s="14" t="s">
        <v>32</v>
      </c>
      <c r="E2" s="14"/>
      <c r="F2" s="14" t="s">
        <v>14</v>
      </c>
      <c r="G2" s="14"/>
      <c r="H2" s="18" t="s">
        <v>15</v>
      </c>
      <c r="I2" s="14"/>
      <c r="J2" s="14"/>
      <c r="K2" s="14"/>
      <c r="L2" s="14"/>
      <c r="M2" s="14" t="s">
        <v>7</v>
      </c>
      <c r="N2" s="14"/>
      <c r="O2" s="14" t="s">
        <v>8</v>
      </c>
      <c r="P2" s="14"/>
      <c r="Q2" s="14" t="s">
        <v>9</v>
      </c>
      <c r="R2" s="14"/>
      <c r="S2" s="14" t="s">
        <v>10</v>
      </c>
      <c r="T2" s="14"/>
      <c r="U2" s="14" t="s">
        <v>11</v>
      </c>
      <c r="V2" s="14"/>
      <c r="W2" s="19" t="s">
        <v>12</v>
      </c>
      <c r="X2" s="24" t="s">
        <v>13</v>
      </c>
    </row>
    <row r="3" spans="1:24" s="2" customFormat="1">
      <c r="A3" s="14"/>
      <c r="B3" s="14"/>
      <c r="C3" s="14"/>
      <c r="D3" s="15" t="s">
        <v>19</v>
      </c>
      <c r="E3" s="15" t="s">
        <v>20</v>
      </c>
      <c r="F3" s="15" t="s">
        <v>19</v>
      </c>
      <c r="G3" s="15" t="s">
        <v>20</v>
      </c>
      <c r="H3" s="18" t="s">
        <v>4</v>
      </c>
      <c r="I3" s="14"/>
      <c r="J3" s="19" t="s">
        <v>16</v>
      </c>
      <c r="K3" s="20"/>
      <c r="L3" s="18"/>
      <c r="M3" s="15" t="s">
        <v>19</v>
      </c>
      <c r="N3" s="15" t="s">
        <v>20</v>
      </c>
      <c r="O3" s="15" t="s">
        <v>19</v>
      </c>
      <c r="P3" s="15" t="s">
        <v>20</v>
      </c>
      <c r="Q3" s="15" t="s">
        <v>19</v>
      </c>
      <c r="R3" s="15" t="s">
        <v>20</v>
      </c>
      <c r="S3" s="15" t="s">
        <v>19</v>
      </c>
      <c r="T3" s="15" t="s">
        <v>20</v>
      </c>
      <c r="U3" s="15" t="s">
        <v>19</v>
      </c>
      <c r="V3" s="15" t="s">
        <v>20</v>
      </c>
      <c r="W3" s="19"/>
      <c r="X3" s="25"/>
    </row>
    <row r="4" spans="1:24" s="2" customFormat="1">
      <c r="A4" s="14"/>
      <c r="B4" s="14"/>
      <c r="C4" s="14"/>
      <c r="D4" s="16"/>
      <c r="E4" s="16"/>
      <c r="F4" s="16"/>
      <c r="G4" s="16"/>
      <c r="H4" s="14" t="s">
        <v>19</v>
      </c>
      <c r="I4" s="14" t="s">
        <v>20</v>
      </c>
      <c r="J4" s="14" t="s">
        <v>5</v>
      </c>
      <c r="K4" s="14"/>
      <c r="L4" s="4" t="s">
        <v>6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9"/>
      <c r="X4" s="25"/>
    </row>
    <row r="5" spans="1:24" s="2" customFormat="1">
      <c r="A5" s="14"/>
      <c r="B5" s="14"/>
      <c r="C5" s="14"/>
      <c r="D5" s="17"/>
      <c r="E5" s="17"/>
      <c r="F5" s="17"/>
      <c r="G5" s="17"/>
      <c r="H5" s="14"/>
      <c r="I5" s="14"/>
      <c r="J5" s="4" t="s">
        <v>19</v>
      </c>
      <c r="K5" s="4" t="s">
        <v>20</v>
      </c>
      <c r="L5" s="4" t="s">
        <v>20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9"/>
      <c r="X5" s="26"/>
    </row>
    <row r="6" spans="1:24">
      <c r="A6" s="11" t="s">
        <v>18</v>
      </c>
      <c r="B6" s="10" t="s">
        <v>21</v>
      </c>
      <c r="C6" s="9">
        <f t="shared" ref="C6:C41" si="0">SUM(D6:X6)</f>
        <v>161913</v>
      </c>
      <c r="D6" s="9">
        <f t="shared" ref="D6:X7" si="1">SUM(D9,D12,D15,D18,D21,D24,D27,D30,D33,D36,D39)</f>
        <v>6059</v>
      </c>
      <c r="E6" s="9">
        <f t="shared" si="1"/>
        <v>2590</v>
      </c>
      <c r="F6" s="9">
        <f t="shared" si="1"/>
        <v>26610</v>
      </c>
      <c r="G6" s="9">
        <f t="shared" si="1"/>
        <v>9524</v>
      </c>
      <c r="H6" s="9">
        <f t="shared" si="1"/>
        <v>10084</v>
      </c>
      <c r="I6" s="9">
        <f t="shared" si="1"/>
        <v>1892</v>
      </c>
      <c r="J6" s="9">
        <f t="shared" si="1"/>
        <v>11502</v>
      </c>
      <c r="K6" s="9">
        <f t="shared" si="1"/>
        <v>596</v>
      </c>
      <c r="L6" s="9">
        <f t="shared" si="1"/>
        <v>1003</v>
      </c>
      <c r="M6" s="9">
        <f t="shared" si="1"/>
        <v>9481</v>
      </c>
      <c r="N6" s="9">
        <f t="shared" si="1"/>
        <v>4420</v>
      </c>
      <c r="O6" s="9">
        <f t="shared" si="1"/>
        <v>31817</v>
      </c>
      <c r="P6" s="9">
        <f t="shared" si="1"/>
        <v>5963</v>
      </c>
      <c r="Q6" s="9">
        <f t="shared" si="1"/>
        <v>13294</v>
      </c>
      <c r="R6" s="9">
        <f t="shared" si="1"/>
        <v>2750</v>
      </c>
      <c r="S6" s="9">
        <f t="shared" si="1"/>
        <v>413</v>
      </c>
      <c r="T6" s="9">
        <f t="shared" si="1"/>
        <v>91</v>
      </c>
      <c r="U6" s="9">
        <f t="shared" si="1"/>
        <v>18383</v>
      </c>
      <c r="V6" s="9">
        <f t="shared" si="1"/>
        <v>2451</v>
      </c>
      <c r="W6" s="9">
        <f t="shared" si="1"/>
        <v>490</v>
      </c>
      <c r="X6" s="9">
        <f t="shared" si="1"/>
        <v>2500</v>
      </c>
    </row>
    <row r="7" spans="1:24">
      <c r="A7" s="12"/>
      <c r="B7" s="10" t="s">
        <v>2</v>
      </c>
      <c r="C7" s="9">
        <f t="shared" si="0"/>
        <v>78914</v>
      </c>
      <c r="D7" s="9">
        <f t="shared" si="1"/>
        <v>3970</v>
      </c>
      <c r="E7" s="9">
        <f t="shared" si="1"/>
        <v>1490</v>
      </c>
      <c r="F7" s="9">
        <f t="shared" si="1"/>
        <v>14021</v>
      </c>
      <c r="G7" s="9">
        <f t="shared" si="1"/>
        <v>5094</v>
      </c>
      <c r="H7" s="9">
        <f t="shared" si="1"/>
        <v>4742</v>
      </c>
      <c r="I7" s="9">
        <f t="shared" si="1"/>
        <v>1054</v>
      </c>
      <c r="J7" s="9">
        <f t="shared" si="1"/>
        <v>6234</v>
      </c>
      <c r="K7" s="9">
        <f t="shared" si="1"/>
        <v>359</v>
      </c>
      <c r="L7" s="9">
        <f t="shared" si="1"/>
        <v>330</v>
      </c>
      <c r="M7" s="9">
        <f t="shared" si="1"/>
        <v>4753</v>
      </c>
      <c r="N7" s="9">
        <f t="shared" si="1"/>
        <v>2462</v>
      </c>
      <c r="O7" s="9">
        <f t="shared" si="1"/>
        <v>14819</v>
      </c>
      <c r="P7" s="9">
        <f t="shared" si="1"/>
        <v>3476</v>
      </c>
      <c r="Q7" s="9">
        <f t="shared" si="1"/>
        <v>6466</v>
      </c>
      <c r="R7" s="9">
        <f t="shared" si="1"/>
        <v>1511</v>
      </c>
      <c r="S7" s="9">
        <f t="shared" si="1"/>
        <v>209</v>
      </c>
      <c r="T7" s="9">
        <f t="shared" si="1"/>
        <v>58</v>
      </c>
      <c r="U7" s="9">
        <f t="shared" si="1"/>
        <v>6888</v>
      </c>
      <c r="V7" s="9">
        <f t="shared" si="1"/>
        <v>667</v>
      </c>
      <c r="W7" s="9">
        <f t="shared" si="1"/>
        <v>124</v>
      </c>
      <c r="X7" s="9">
        <f t="shared" si="1"/>
        <v>187</v>
      </c>
    </row>
    <row r="8" spans="1:24">
      <c r="A8" s="13"/>
      <c r="B8" s="10" t="s">
        <v>3</v>
      </c>
      <c r="C8" s="9">
        <f t="shared" si="0"/>
        <v>82999</v>
      </c>
      <c r="D8" s="9">
        <f t="shared" ref="D8:X8" si="2">SUM(D11,D14,D17,D20,D23,D26,D29,D32,D35,D38,D41,)</f>
        <v>2089</v>
      </c>
      <c r="E8" s="9">
        <f t="shared" si="2"/>
        <v>1100</v>
      </c>
      <c r="F8" s="9">
        <f t="shared" si="2"/>
        <v>12589</v>
      </c>
      <c r="G8" s="9">
        <f t="shared" si="2"/>
        <v>4430</v>
      </c>
      <c r="H8" s="9">
        <f t="shared" si="2"/>
        <v>5342</v>
      </c>
      <c r="I8" s="9">
        <f t="shared" si="2"/>
        <v>838</v>
      </c>
      <c r="J8" s="9">
        <f t="shared" si="2"/>
        <v>5268</v>
      </c>
      <c r="K8" s="9">
        <f t="shared" si="2"/>
        <v>237</v>
      </c>
      <c r="L8" s="9">
        <f t="shared" si="2"/>
        <v>673</v>
      </c>
      <c r="M8" s="9">
        <f t="shared" si="2"/>
        <v>4728</v>
      </c>
      <c r="N8" s="9">
        <f t="shared" si="2"/>
        <v>1958</v>
      </c>
      <c r="O8" s="9">
        <f t="shared" si="2"/>
        <v>16998</v>
      </c>
      <c r="P8" s="9">
        <f t="shared" si="2"/>
        <v>2487</v>
      </c>
      <c r="Q8" s="9">
        <f t="shared" si="2"/>
        <v>6828</v>
      </c>
      <c r="R8" s="9">
        <f t="shared" si="2"/>
        <v>1239</v>
      </c>
      <c r="S8" s="9">
        <f t="shared" si="2"/>
        <v>204</v>
      </c>
      <c r="T8" s="9">
        <f t="shared" si="2"/>
        <v>33</v>
      </c>
      <c r="U8" s="9">
        <f t="shared" si="2"/>
        <v>11495</v>
      </c>
      <c r="V8" s="9">
        <f t="shared" si="2"/>
        <v>1784</v>
      </c>
      <c r="W8" s="9">
        <f t="shared" si="2"/>
        <v>366</v>
      </c>
      <c r="X8" s="9">
        <f t="shared" si="2"/>
        <v>2313</v>
      </c>
    </row>
    <row r="9" spans="1:24" s="3" customFormat="1">
      <c r="A9" s="14" t="s">
        <v>22</v>
      </c>
      <c r="B9" s="4" t="s">
        <v>21</v>
      </c>
      <c r="C9" s="5">
        <f t="shared" si="0"/>
        <v>12714</v>
      </c>
      <c r="D9" s="5">
        <f t="shared" ref="D9:X9" si="3">D10+D11</f>
        <v>0</v>
      </c>
      <c r="E9" s="5">
        <f t="shared" si="3"/>
        <v>0</v>
      </c>
      <c r="F9" s="5">
        <f t="shared" si="3"/>
        <v>0</v>
      </c>
      <c r="G9" s="5">
        <f t="shared" si="3"/>
        <v>2213</v>
      </c>
      <c r="H9" s="5">
        <f t="shared" si="3"/>
        <v>0</v>
      </c>
      <c r="I9" s="5">
        <f t="shared" si="3"/>
        <v>145</v>
      </c>
      <c r="J9" s="5">
        <f t="shared" si="3"/>
        <v>0</v>
      </c>
      <c r="K9" s="5">
        <f t="shared" si="3"/>
        <v>23</v>
      </c>
      <c r="L9" s="5">
        <f t="shared" si="3"/>
        <v>827</v>
      </c>
      <c r="M9" s="5">
        <f t="shared" si="3"/>
        <v>545</v>
      </c>
      <c r="N9" s="5">
        <f t="shared" si="3"/>
        <v>3299</v>
      </c>
      <c r="O9" s="5">
        <f t="shared" si="3"/>
        <v>728</v>
      </c>
      <c r="P9" s="5">
        <f t="shared" si="3"/>
        <v>3427</v>
      </c>
      <c r="Q9" s="5">
        <f t="shared" si="3"/>
        <v>492</v>
      </c>
      <c r="R9" s="5">
        <f t="shared" si="3"/>
        <v>937</v>
      </c>
      <c r="S9" s="5">
        <f t="shared" si="3"/>
        <v>0</v>
      </c>
      <c r="T9" s="5">
        <f t="shared" si="3"/>
        <v>0</v>
      </c>
      <c r="U9" s="5">
        <f t="shared" si="3"/>
        <v>31</v>
      </c>
      <c r="V9" s="5">
        <f t="shared" si="3"/>
        <v>47</v>
      </c>
      <c r="W9" s="5">
        <f t="shared" si="3"/>
        <v>0</v>
      </c>
      <c r="X9" s="5">
        <f t="shared" si="3"/>
        <v>0</v>
      </c>
    </row>
    <row r="10" spans="1:24" s="3" customFormat="1">
      <c r="A10" s="14"/>
      <c r="B10" s="4" t="s">
        <v>2</v>
      </c>
      <c r="C10" s="5">
        <f t="shared" si="0"/>
        <v>6719</v>
      </c>
      <c r="D10" s="5">
        <v>0</v>
      </c>
      <c r="E10" s="5">
        <v>0</v>
      </c>
      <c r="F10" s="5">
        <v>0</v>
      </c>
      <c r="G10" s="5">
        <v>1177</v>
      </c>
      <c r="H10" s="5">
        <v>0</v>
      </c>
      <c r="I10" s="5">
        <v>76</v>
      </c>
      <c r="J10" s="5">
        <v>0</v>
      </c>
      <c r="K10" s="5">
        <v>8</v>
      </c>
      <c r="L10" s="5">
        <v>242</v>
      </c>
      <c r="M10" s="5">
        <v>306</v>
      </c>
      <c r="N10" s="5">
        <v>1804</v>
      </c>
      <c r="O10" s="5">
        <v>401</v>
      </c>
      <c r="P10" s="5">
        <v>1885</v>
      </c>
      <c r="Q10" s="5">
        <v>280</v>
      </c>
      <c r="R10" s="5">
        <v>503</v>
      </c>
      <c r="S10" s="5">
        <v>0</v>
      </c>
      <c r="T10" s="5">
        <v>0</v>
      </c>
      <c r="U10" s="5">
        <v>11</v>
      </c>
      <c r="V10" s="5">
        <v>26</v>
      </c>
      <c r="W10" s="5">
        <v>0</v>
      </c>
      <c r="X10" s="5">
        <v>0</v>
      </c>
    </row>
    <row r="11" spans="1:24" s="3" customFormat="1">
      <c r="A11" s="14"/>
      <c r="B11" s="4" t="s">
        <v>3</v>
      </c>
      <c r="C11" s="5">
        <f t="shared" si="0"/>
        <v>5995</v>
      </c>
      <c r="D11" s="5">
        <v>0</v>
      </c>
      <c r="E11" s="5">
        <v>0</v>
      </c>
      <c r="F11" s="5">
        <v>0</v>
      </c>
      <c r="G11" s="5">
        <v>1036</v>
      </c>
      <c r="H11" s="5">
        <v>0</v>
      </c>
      <c r="I11" s="5">
        <v>69</v>
      </c>
      <c r="J11" s="5">
        <v>0</v>
      </c>
      <c r="K11" s="5">
        <v>15</v>
      </c>
      <c r="L11" s="5">
        <v>585</v>
      </c>
      <c r="M11" s="5">
        <v>239</v>
      </c>
      <c r="N11" s="5">
        <v>1495</v>
      </c>
      <c r="O11" s="5">
        <v>327</v>
      </c>
      <c r="P11" s="5">
        <v>1542</v>
      </c>
      <c r="Q11" s="5">
        <v>212</v>
      </c>
      <c r="R11" s="5">
        <v>434</v>
      </c>
      <c r="S11" s="5">
        <v>0</v>
      </c>
      <c r="T11" s="5">
        <v>0</v>
      </c>
      <c r="U11" s="5">
        <v>20</v>
      </c>
      <c r="V11" s="5">
        <v>21</v>
      </c>
      <c r="W11" s="5">
        <v>0</v>
      </c>
      <c r="X11" s="5">
        <v>0</v>
      </c>
    </row>
    <row r="12" spans="1:24">
      <c r="A12" s="27" t="s">
        <v>23</v>
      </c>
      <c r="B12" s="4" t="s">
        <v>21</v>
      </c>
      <c r="C12" s="5">
        <f t="shared" si="0"/>
        <v>15265</v>
      </c>
      <c r="D12" s="5">
        <f t="shared" ref="D12:X12" si="4">SUM(D13,D14)</f>
        <v>98</v>
      </c>
      <c r="E12" s="5">
        <f t="shared" si="4"/>
        <v>752</v>
      </c>
      <c r="F12" s="5">
        <f t="shared" si="4"/>
        <v>3058</v>
      </c>
      <c r="G12" s="5">
        <f t="shared" si="4"/>
        <v>5405</v>
      </c>
      <c r="H12" s="5">
        <f t="shared" si="4"/>
        <v>747</v>
      </c>
      <c r="I12" s="5">
        <f t="shared" si="4"/>
        <v>644</v>
      </c>
      <c r="J12" s="5">
        <f t="shared" si="4"/>
        <v>680</v>
      </c>
      <c r="K12" s="5">
        <f t="shared" si="4"/>
        <v>70</v>
      </c>
      <c r="L12" s="5">
        <f t="shared" si="4"/>
        <v>147</v>
      </c>
      <c r="M12" s="5">
        <f t="shared" si="4"/>
        <v>416</v>
      </c>
      <c r="N12" s="5">
        <f t="shared" si="4"/>
        <v>240</v>
      </c>
      <c r="O12" s="5">
        <f t="shared" si="4"/>
        <v>2034</v>
      </c>
      <c r="P12" s="5">
        <f t="shared" si="4"/>
        <v>638</v>
      </c>
      <c r="Q12" s="5">
        <f t="shared" si="4"/>
        <v>186</v>
      </c>
      <c r="R12" s="5">
        <f t="shared" si="4"/>
        <v>137</v>
      </c>
      <c r="S12" s="5">
        <f t="shared" si="4"/>
        <v>0</v>
      </c>
      <c r="T12" s="5">
        <f t="shared" si="4"/>
        <v>0</v>
      </c>
      <c r="U12" s="5">
        <f t="shared" si="4"/>
        <v>2</v>
      </c>
      <c r="V12" s="5">
        <f t="shared" si="4"/>
        <v>9</v>
      </c>
      <c r="W12" s="5">
        <f t="shared" si="4"/>
        <v>0</v>
      </c>
      <c r="X12" s="5">
        <f t="shared" si="4"/>
        <v>2</v>
      </c>
    </row>
    <row r="13" spans="1:24">
      <c r="A13" s="27"/>
      <c r="B13" s="4" t="s">
        <v>2</v>
      </c>
      <c r="C13" s="5">
        <f t="shared" si="0"/>
        <v>7782</v>
      </c>
      <c r="D13" s="5">
        <v>72</v>
      </c>
      <c r="E13" s="5">
        <v>479</v>
      </c>
      <c r="F13" s="5">
        <v>1239</v>
      </c>
      <c r="G13" s="5">
        <v>2860</v>
      </c>
      <c r="H13" s="5">
        <v>348</v>
      </c>
      <c r="I13" s="5">
        <v>374</v>
      </c>
      <c r="J13" s="5">
        <v>240</v>
      </c>
      <c r="K13" s="5">
        <v>31</v>
      </c>
      <c r="L13" s="5">
        <v>68</v>
      </c>
      <c r="M13" s="5">
        <v>207</v>
      </c>
      <c r="N13" s="5">
        <v>143</v>
      </c>
      <c r="O13" s="5">
        <v>1129</v>
      </c>
      <c r="P13" s="5">
        <v>414</v>
      </c>
      <c r="Q13" s="5">
        <v>112</v>
      </c>
      <c r="R13" s="5">
        <v>59</v>
      </c>
      <c r="S13" s="5">
        <v>0</v>
      </c>
      <c r="T13" s="5">
        <v>0</v>
      </c>
      <c r="U13" s="5">
        <v>1</v>
      </c>
      <c r="V13" s="5">
        <v>5</v>
      </c>
      <c r="W13" s="5">
        <v>0</v>
      </c>
      <c r="X13" s="5">
        <v>1</v>
      </c>
    </row>
    <row r="14" spans="1:24">
      <c r="A14" s="27"/>
      <c r="B14" s="4" t="s">
        <v>3</v>
      </c>
      <c r="C14" s="5">
        <f t="shared" si="0"/>
        <v>7483</v>
      </c>
      <c r="D14" s="5">
        <v>26</v>
      </c>
      <c r="E14" s="5">
        <v>273</v>
      </c>
      <c r="F14" s="5">
        <v>1819</v>
      </c>
      <c r="G14" s="5">
        <v>2545</v>
      </c>
      <c r="H14" s="5">
        <v>399</v>
      </c>
      <c r="I14" s="5">
        <v>270</v>
      </c>
      <c r="J14" s="5">
        <v>440</v>
      </c>
      <c r="K14" s="5">
        <v>39</v>
      </c>
      <c r="L14" s="5">
        <v>79</v>
      </c>
      <c r="M14" s="5">
        <v>209</v>
      </c>
      <c r="N14" s="5">
        <v>97</v>
      </c>
      <c r="O14" s="5">
        <v>905</v>
      </c>
      <c r="P14" s="5">
        <v>224</v>
      </c>
      <c r="Q14" s="5">
        <v>74</v>
      </c>
      <c r="R14" s="5">
        <v>78</v>
      </c>
      <c r="S14" s="5">
        <v>0</v>
      </c>
      <c r="T14" s="5">
        <v>0</v>
      </c>
      <c r="U14" s="5">
        <v>1</v>
      </c>
      <c r="V14" s="5">
        <v>4</v>
      </c>
      <c r="W14" s="5">
        <v>0</v>
      </c>
      <c r="X14" s="5">
        <v>1</v>
      </c>
    </row>
    <row r="15" spans="1:24">
      <c r="A15" s="27" t="s">
        <v>24</v>
      </c>
      <c r="B15" s="4" t="s">
        <v>21</v>
      </c>
      <c r="C15" s="5">
        <f t="shared" si="0"/>
        <v>17167</v>
      </c>
      <c r="D15" s="5">
        <f t="shared" ref="D15:X15" si="5">SUM(D16,D17)</f>
        <v>1364</v>
      </c>
      <c r="E15" s="5">
        <f t="shared" si="5"/>
        <v>821</v>
      </c>
      <c r="F15" s="5">
        <f t="shared" si="5"/>
        <v>5844</v>
      </c>
      <c r="G15" s="5">
        <f t="shared" si="5"/>
        <v>996</v>
      </c>
      <c r="H15" s="5">
        <f t="shared" si="5"/>
        <v>1814</v>
      </c>
      <c r="I15" s="5">
        <f t="shared" si="5"/>
        <v>432</v>
      </c>
      <c r="J15" s="5">
        <f t="shared" si="5"/>
        <v>1167</v>
      </c>
      <c r="K15" s="5">
        <f t="shared" si="5"/>
        <v>153</v>
      </c>
      <c r="L15" s="5">
        <f t="shared" si="5"/>
        <v>7</v>
      </c>
      <c r="M15" s="5">
        <f t="shared" si="5"/>
        <v>294</v>
      </c>
      <c r="N15" s="5">
        <f t="shared" si="5"/>
        <v>67</v>
      </c>
      <c r="O15" s="5">
        <f t="shared" si="5"/>
        <v>3239</v>
      </c>
      <c r="P15" s="5">
        <f t="shared" si="5"/>
        <v>366</v>
      </c>
      <c r="Q15" s="5">
        <f t="shared" si="5"/>
        <v>448</v>
      </c>
      <c r="R15" s="5">
        <f t="shared" si="5"/>
        <v>87</v>
      </c>
      <c r="S15" s="5">
        <f t="shared" si="5"/>
        <v>0</v>
      </c>
      <c r="T15" s="5">
        <f t="shared" si="5"/>
        <v>0</v>
      </c>
      <c r="U15" s="5">
        <f t="shared" si="5"/>
        <v>30</v>
      </c>
      <c r="V15" s="5">
        <f t="shared" si="5"/>
        <v>33</v>
      </c>
      <c r="W15" s="5">
        <f t="shared" si="5"/>
        <v>0</v>
      </c>
      <c r="X15" s="5">
        <f t="shared" si="5"/>
        <v>5</v>
      </c>
    </row>
    <row r="16" spans="1:24">
      <c r="A16" s="27"/>
      <c r="B16" s="4" t="s">
        <v>2</v>
      </c>
      <c r="C16" s="5">
        <f t="shared" si="0"/>
        <v>8759</v>
      </c>
      <c r="D16" s="5">
        <v>856</v>
      </c>
      <c r="E16" s="5">
        <v>424</v>
      </c>
      <c r="F16" s="5">
        <v>2730</v>
      </c>
      <c r="G16" s="5">
        <v>606</v>
      </c>
      <c r="H16" s="5">
        <v>748</v>
      </c>
      <c r="I16" s="5">
        <v>260</v>
      </c>
      <c r="J16" s="5">
        <v>496</v>
      </c>
      <c r="K16" s="5">
        <v>82</v>
      </c>
      <c r="L16" s="5">
        <v>4</v>
      </c>
      <c r="M16" s="5">
        <v>146</v>
      </c>
      <c r="N16" s="5">
        <v>39</v>
      </c>
      <c r="O16" s="5">
        <v>1766</v>
      </c>
      <c r="P16" s="5">
        <v>240</v>
      </c>
      <c r="Q16" s="5">
        <v>276</v>
      </c>
      <c r="R16" s="5">
        <v>56</v>
      </c>
      <c r="S16" s="5">
        <v>0</v>
      </c>
      <c r="T16" s="5">
        <v>0</v>
      </c>
      <c r="U16" s="5">
        <v>12</v>
      </c>
      <c r="V16" s="5">
        <v>16</v>
      </c>
      <c r="W16" s="5">
        <v>0</v>
      </c>
      <c r="X16" s="5">
        <v>2</v>
      </c>
    </row>
    <row r="17" spans="1:24">
      <c r="A17" s="27"/>
      <c r="B17" s="4" t="s">
        <v>3</v>
      </c>
      <c r="C17" s="5">
        <f t="shared" si="0"/>
        <v>8408</v>
      </c>
      <c r="D17" s="5">
        <v>508</v>
      </c>
      <c r="E17" s="5">
        <v>397</v>
      </c>
      <c r="F17" s="5">
        <v>3114</v>
      </c>
      <c r="G17" s="5">
        <v>390</v>
      </c>
      <c r="H17" s="5">
        <v>1066</v>
      </c>
      <c r="I17" s="5">
        <v>172</v>
      </c>
      <c r="J17" s="5">
        <v>671</v>
      </c>
      <c r="K17" s="5">
        <v>71</v>
      </c>
      <c r="L17" s="5">
        <v>3</v>
      </c>
      <c r="M17" s="5">
        <v>148</v>
      </c>
      <c r="N17" s="5">
        <v>28</v>
      </c>
      <c r="O17" s="5">
        <v>1473</v>
      </c>
      <c r="P17" s="5">
        <v>126</v>
      </c>
      <c r="Q17" s="5">
        <v>172</v>
      </c>
      <c r="R17" s="5">
        <v>31</v>
      </c>
      <c r="S17" s="5">
        <v>0</v>
      </c>
      <c r="T17" s="5">
        <v>0</v>
      </c>
      <c r="U17" s="5">
        <v>18</v>
      </c>
      <c r="V17" s="5">
        <v>17</v>
      </c>
      <c r="W17" s="5">
        <v>0</v>
      </c>
      <c r="X17" s="5">
        <v>3</v>
      </c>
    </row>
    <row r="18" spans="1:24">
      <c r="A18" s="21" t="s">
        <v>25</v>
      </c>
      <c r="B18" s="4" t="s">
        <v>21</v>
      </c>
      <c r="C18" s="5">
        <f t="shared" si="0"/>
        <v>14766</v>
      </c>
      <c r="D18" s="5">
        <f t="shared" ref="D18:X18" si="6">SUM(D19,D20)</f>
        <v>1288</v>
      </c>
      <c r="E18" s="5">
        <f t="shared" si="6"/>
        <v>411</v>
      </c>
      <c r="F18" s="5">
        <f t="shared" si="6"/>
        <v>3983</v>
      </c>
      <c r="G18" s="5">
        <f t="shared" si="6"/>
        <v>257</v>
      </c>
      <c r="H18" s="5">
        <f t="shared" si="6"/>
        <v>1839</v>
      </c>
      <c r="I18" s="5">
        <f t="shared" si="6"/>
        <v>190</v>
      </c>
      <c r="J18" s="5">
        <f t="shared" si="6"/>
        <v>1476</v>
      </c>
      <c r="K18" s="5">
        <f t="shared" si="6"/>
        <v>50</v>
      </c>
      <c r="L18" s="5">
        <f t="shared" si="6"/>
        <v>4</v>
      </c>
      <c r="M18" s="5">
        <f t="shared" si="6"/>
        <v>466</v>
      </c>
      <c r="N18" s="5">
        <f t="shared" si="6"/>
        <v>65</v>
      </c>
      <c r="O18" s="5">
        <f t="shared" si="6"/>
        <v>3562</v>
      </c>
      <c r="P18" s="5">
        <f t="shared" si="6"/>
        <v>257</v>
      </c>
      <c r="Q18" s="5">
        <f t="shared" si="6"/>
        <v>713</v>
      </c>
      <c r="R18" s="5">
        <f t="shared" si="6"/>
        <v>136</v>
      </c>
      <c r="S18" s="5">
        <f t="shared" si="6"/>
        <v>0</v>
      </c>
      <c r="T18" s="5">
        <f t="shared" si="6"/>
        <v>0</v>
      </c>
      <c r="U18" s="5">
        <f t="shared" si="6"/>
        <v>23</v>
      </c>
      <c r="V18" s="5">
        <f t="shared" si="6"/>
        <v>35</v>
      </c>
      <c r="W18" s="5">
        <f t="shared" si="6"/>
        <v>2</v>
      </c>
      <c r="X18" s="5">
        <f t="shared" si="6"/>
        <v>9</v>
      </c>
    </row>
    <row r="19" spans="1:24">
      <c r="A19" s="22"/>
      <c r="B19" s="4" t="s">
        <v>2</v>
      </c>
      <c r="C19" s="5">
        <f t="shared" si="0"/>
        <v>7273</v>
      </c>
      <c r="D19" s="5">
        <v>769</v>
      </c>
      <c r="E19" s="5">
        <v>219</v>
      </c>
      <c r="F19" s="5">
        <v>1924</v>
      </c>
      <c r="G19" s="5">
        <v>137</v>
      </c>
      <c r="H19" s="5">
        <v>708</v>
      </c>
      <c r="I19" s="5">
        <v>105</v>
      </c>
      <c r="J19" s="5">
        <v>686</v>
      </c>
      <c r="K19" s="5">
        <v>37</v>
      </c>
      <c r="L19" s="5">
        <v>2</v>
      </c>
      <c r="M19" s="5">
        <v>223</v>
      </c>
      <c r="N19" s="5">
        <v>44</v>
      </c>
      <c r="O19" s="5">
        <v>1669</v>
      </c>
      <c r="P19" s="5">
        <v>184</v>
      </c>
      <c r="Q19" s="5">
        <v>440</v>
      </c>
      <c r="R19" s="5">
        <v>93</v>
      </c>
      <c r="S19" s="5">
        <v>0</v>
      </c>
      <c r="T19" s="5">
        <v>0</v>
      </c>
      <c r="U19" s="5">
        <v>12</v>
      </c>
      <c r="V19" s="5">
        <v>17</v>
      </c>
      <c r="W19" s="5">
        <v>1</v>
      </c>
      <c r="X19" s="5">
        <v>3</v>
      </c>
    </row>
    <row r="20" spans="1:24">
      <c r="A20" s="23"/>
      <c r="B20" s="4" t="s">
        <v>3</v>
      </c>
      <c r="C20" s="5">
        <f t="shared" si="0"/>
        <v>7493</v>
      </c>
      <c r="D20" s="5">
        <v>519</v>
      </c>
      <c r="E20" s="5">
        <v>192</v>
      </c>
      <c r="F20" s="5">
        <v>2059</v>
      </c>
      <c r="G20" s="5">
        <v>120</v>
      </c>
      <c r="H20" s="5">
        <v>1131</v>
      </c>
      <c r="I20" s="5">
        <v>85</v>
      </c>
      <c r="J20" s="5">
        <v>790</v>
      </c>
      <c r="K20" s="5">
        <v>13</v>
      </c>
      <c r="L20" s="5">
        <v>2</v>
      </c>
      <c r="M20" s="5">
        <v>243</v>
      </c>
      <c r="N20" s="5">
        <v>21</v>
      </c>
      <c r="O20" s="5">
        <v>1893</v>
      </c>
      <c r="P20" s="5">
        <v>73</v>
      </c>
      <c r="Q20" s="5">
        <v>273</v>
      </c>
      <c r="R20" s="5">
        <v>43</v>
      </c>
      <c r="S20" s="5">
        <v>0</v>
      </c>
      <c r="T20" s="5">
        <v>0</v>
      </c>
      <c r="U20" s="5">
        <v>11</v>
      </c>
      <c r="V20" s="5">
        <v>18</v>
      </c>
      <c r="W20" s="5">
        <v>1</v>
      </c>
      <c r="X20" s="5">
        <v>6</v>
      </c>
    </row>
    <row r="21" spans="1:24">
      <c r="A21" s="21" t="s">
        <v>26</v>
      </c>
      <c r="B21" s="4" t="s">
        <v>21</v>
      </c>
      <c r="C21" s="5">
        <f t="shared" si="0"/>
        <v>13734</v>
      </c>
      <c r="D21" s="5">
        <f t="shared" ref="D21:X21" si="7">SUM(D22,D23)</f>
        <v>976</v>
      </c>
      <c r="E21" s="5">
        <f t="shared" si="7"/>
        <v>223</v>
      </c>
      <c r="F21" s="5">
        <f t="shared" si="7"/>
        <v>2536</v>
      </c>
      <c r="G21" s="5">
        <f t="shared" si="7"/>
        <v>158</v>
      </c>
      <c r="H21" s="5">
        <f t="shared" si="7"/>
        <v>1352</v>
      </c>
      <c r="I21" s="5">
        <f t="shared" si="7"/>
        <v>122</v>
      </c>
      <c r="J21" s="5">
        <f t="shared" si="7"/>
        <v>1469</v>
      </c>
      <c r="K21" s="5">
        <f t="shared" si="7"/>
        <v>54</v>
      </c>
      <c r="L21" s="5">
        <f t="shared" si="7"/>
        <v>7</v>
      </c>
      <c r="M21" s="5">
        <f t="shared" si="7"/>
        <v>754</v>
      </c>
      <c r="N21" s="5">
        <f t="shared" si="7"/>
        <v>108</v>
      </c>
      <c r="O21" s="5">
        <f t="shared" si="7"/>
        <v>4384</v>
      </c>
      <c r="P21" s="5">
        <f t="shared" si="7"/>
        <v>277</v>
      </c>
      <c r="Q21" s="5">
        <f t="shared" si="7"/>
        <v>1069</v>
      </c>
      <c r="R21" s="5">
        <f t="shared" si="7"/>
        <v>125</v>
      </c>
      <c r="S21" s="5">
        <f t="shared" si="7"/>
        <v>0</v>
      </c>
      <c r="T21" s="5">
        <f t="shared" si="7"/>
        <v>0</v>
      </c>
      <c r="U21" s="5">
        <f t="shared" si="7"/>
        <v>68</v>
      </c>
      <c r="V21" s="5">
        <f t="shared" si="7"/>
        <v>33</v>
      </c>
      <c r="W21" s="5">
        <f t="shared" si="7"/>
        <v>3</v>
      </c>
      <c r="X21" s="5">
        <f t="shared" si="7"/>
        <v>16</v>
      </c>
    </row>
    <row r="22" spans="1:24">
      <c r="A22" s="22"/>
      <c r="B22" s="4" t="s">
        <v>2</v>
      </c>
      <c r="C22" s="5">
        <f t="shared" si="0"/>
        <v>6529</v>
      </c>
      <c r="D22" s="5">
        <v>569</v>
      </c>
      <c r="E22" s="5">
        <v>120</v>
      </c>
      <c r="F22" s="5">
        <v>1199</v>
      </c>
      <c r="G22" s="5">
        <v>71</v>
      </c>
      <c r="H22" s="5">
        <v>584</v>
      </c>
      <c r="I22" s="5">
        <v>60</v>
      </c>
      <c r="J22" s="5">
        <v>706</v>
      </c>
      <c r="K22" s="5">
        <v>37</v>
      </c>
      <c r="L22" s="5">
        <v>7</v>
      </c>
      <c r="M22" s="5">
        <v>367</v>
      </c>
      <c r="N22" s="5">
        <v>63</v>
      </c>
      <c r="O22" s="5">
        <v>1859</v>
      </c>
      <c r="P22" s="5">
        <v>174</v>
      </c>
      <c r="Q22" s="5">
        <v>595</v>
      </c>
      <c r="R22" s="5">
        <v>68</v>
      </c>
      <c r="S22" s="5">
        <v>0</v>
      </c>
      <c r="T22" s="5">
        <v>0</v>
      </c>
      <c r="U22" s="5">
        <v>23</v>
      </c>
      <c r="V22" s="5">
        <v>18</v>
      </c>
      <c r="W22" s="5">
        <v>2</v>
      </c>
      <c r="X22" s="5">
        <v>7</v>
      </c>
    </row>
    <row r="23" spans="1:24">
      <c r="A23" s="23"/>
      <c r="B23" s="4" t="s">
        <v>3</v>
      </c>
      <c r="C23" s="5">
        <f t="shared" si="0"/>
        <v>7205</v>
      </c>
      <c r="D23" s="5">
        <v>407</v>
      </c>
      <c r="E23" s="5">
        <v>103</v>
      </c>
      <c r="F23" s="5">
        <v>1337</v>
      </c>
      <c r="G23" s="5">
        <v>87</v>
      </c>
      <c r="H23" s="5">
        <v>768</v>
      </c>
      <c r="I23" s="5">
        <v>62</v>
      </c>
      <c r="J23" s="5">
        <v>763</v>
      </c>
      <c r="K23" s="5">
        <v>17</v>
      </c>
      <c r="L23" s="5">
        <v>0</v>
      </c>
      <c r="M23" s="5">
        <v>387</v>
      </c>
      <c r="N23" s="5">
        <v>45</v>
      </c>
      <c r="O23" s="5">
        <v>2525</v>
      </c>
      <c r="P23" s="5">
        <v>103</v>
      </c>
      <c r="Q23" s="5">
        <v>474</v>
      </c>
      <c r="R23" s="5">
        <v>57</v>
      </c>
      <c r="S23" s="5">
        <v>0</v>
      </c>
      <c r="T23" s="5">
        <v>0</v>
      </c>
      <c r="U23" s="5">
        <v>45</v>
      </c>
      <c r="V23" s="5">
        <v>15</v>
      </c>
      <c r="W23" s="5">
        <v>1</v>
      </c>
      <c r="X23" s="5">
        <v>9</v>
      </c>
    </row>
    <row r="24" spans="1:24">
      <c r="A24" s="21" t="s">
        <v>27</v>
      </c>
      <c r="B24" s="4" t="s">
        <v>21</v>
      </c>
      <c r="C24" s="5">
        <f t="shared" si="0"/>
        <v>14568</v>
      </c>
      <c r="D24" s="5">
        <f t="shared" ref="D24:X24" si="8">SUM(D25,D26)</f>
        <v>738</v>
      </c>
      <c r="E24" s="5">
        <f t="shared" si="8"/>
        <v>127</v>
      </c>
      <c r="F24" s="5">
        <f t="shared" si="8"/>
        <v>2052</v>
      </c>
      <c r="G24" s="5">
        <f t="shared" si="8"/>
        <v>114</v>
      </c>
      <c r="H24" s="5">
        <f t="shared" si="8"/>
        <v>1080</v>
      </c>
      <c r="I24" s="5">
        <f t="shared" si="8"/>
        <v>109</v>
      </c>
      <c r="J24" s="5">
        <f t="shared" si="8"/>
        <v>1648</v>
      </c>
      <c r="K24" s="5">
        <f t="shared" si="8"/>
        <v>79</v>
      </c>
      <c r="L24" s="5">
        <f t="shared" si="8"/>
        <v>4</v>
      </c>
      <c r="M24" s="5">
        <f t="shared" si="8"/>
        <v>960</v>
      </c>
      <c r="N24" s="5">
        <f t="shared" si="8"/>
        <v>119</v>
      </c>
      <c r="O24" s="5">
        <f t="shared" si="8"/>
        <v>4799</v>
      </c>
      <c r="P24" s="5">
        <f t="shared" si="8"/>
        <v>292</v>
      </c>
      <c r="Q24" s="5">
        <f t="shared" si="8"/>
        <v>1924</v>
      </c>
      <c r="R24" s="5">
        <f t="shared" si="8"/>
        <v>177</v>
      </c>
      <c r="S24" s="5">
        <f t="shared" si="8"/>
        <v>0</v>
      </c>
      <c r="T24" s="5">
        <f t="shared" si="8"/>
        <v>0</v>
      </c>
      <c r="U24" s="5">
        <f t="shared" si="8"/>
        <v>295</v>
      </c>
      <c r="V24" s="5">
        <f t="shared" si="8"/>
        <v>30</v>
      </c>
      <c r="W24" s="5">
        <f t="shared" si="8"/>
        <v>2</v>
      </c>
      <c r="X24" s="5">
        <f t="shared" si="8"/>
        <v>19</v>
      </c>
    </row>
    <row r="25" spans="1:24">
      <c r="A25" s="22"/>
      <c r="B25" s="4" t="s">
        <v>2</v>
      </c>
      <c r="C25" s="5">
        <f t="shared" si="0"/>
        <v>6889</v>
      </c>
      <c r="D25" s="5">
        <v>475</v>
      </c>
      <c r="E25" s="5">
        <v>72</v>
      </c>
      <c r="F25" s="5">
        <v>1031</v>
      </c>
      <c r="G25" s="5">
        <v>40</v>
      </c>
      <c r="H25" s="5">
        <v>509</v>
      </c>
      <c r="I25" s="5">
        <v>43</v>
      </c>
      <c r="J25" s="5">
        <v>883</v>
      </c>
      <c r="K25" s="5">
        <v>50</v>
      </c>
      <c r="L25" s="5">
        <v>3</v>
      </c>
      <c r="M25" s="5">
        <v>436</v>
      </c>
      <c r="N25" s="5">
        <v>65</v>
      </c>
      <c r="O25" s="5">
        <v>1936</v>
      </c>
      <c r="P25" s="5">
        <v>165</v>
      </c>
      <c r="Q25" s="5">
        <v>980</v>
      </c>
      <c r="R25" s="5">
        <v>104</v>
      </c>
      <c r="S25" s="5">
        <v>0</v>
      </c>
      <c r="T25" s="5">
        <v>0</v>
      </c>
      <c r="U25" s="5">
        <v>75</v>
      </c>
      <c r="V25" s="5">
        <v>13</v>
      </c>
      <c r="W25" s="5">
        <v>1</v>
      </c>
      <c r="X25" s="5">
        <v>8</v>
      </c>
    </row>
    <row r="26" spans="1:24">
      <c r="A26" s="23"/>
      <c r="B26" s="4" t="s">
        <v>3</v>
      </c>
      <c r="C26" s="5">
        <f t="shared" si="0"/>
        <v>7679</v>
      </c>
      <c r="D26" s="5">
        <v>263</v>
      </c>
      <c r="E26" s="5">
        <v>55</v>
      </c>
      <c r="F26" s="5">
        <v>1021</v>
      </c>
      <c r="G26" s="5">
        <v>74</v>
      </c>
      <c r="H26" s="5">
        <v>571</v>
      </c>
      <c r="I26" s="5">
        <v>66</v>
      </c>
      <c r="J26" s="5">
        <v>765</v>
      </c>
      <c r="K26" s="5">
        <v>29</v>
      </c>
      <c r="L26" s="5">
        <v>1</v>
      </c>
      <c r="M26" s="5">
        <v>524</v>
      </c>
      <c r="N26" s="5">
        <v>54</v>
      </c>
      <c r="O26" s="5">
        <v>2863</v>
      </c>
      <c r="P26" s="5">
        <v>127</v>
      </c>
      <c r="Q26" s="5">
        <v>944</v>
      </c>
      <c r="R26" s="5">
        <v>73</v>
      </c>
      <c r="S26" s="5">
        <v>0</v>
      </c>
      <c r="T26" s="5">
        <v>0</v>
      </c>
      <c r="U26" s="5">
        <v>220</v>
      </c>
      <c r="V26" s="5">
        <v>17</v>
      </c>
      <c r="W26" s="5">
        <v>1</v>
      </c>
      <c r="X26" s="5">
        <v>11</v>
      </c>
    </row>
    <row r="27" spans="1:24">
      <c r="A27" s="21" t="s">
        <v>28</v>
      </c>
      <c r="B27" s="4" t="s">
        <v>21</v>
      </c>
      <c r="C27" s="5">
        <f t="shared" si="0"/>
        <v>16011</v>
      </c>
      <c r="D27" s="5">
        <f t="shared" ref="D27:X27" si="9">SUM(D28,D29)</f>
        <v>585</v>
      </c>
      <c r="E27" s="5">
        <f t="shared" si="9"/>
        <v>105</v>
      </c>
      <c r="F27" s="5">
        <f t="shared" si="9"/>
        <v>2303</v>
      </c>
      <c r="G27" s="5">
        <f t="shared" si="9"/>
        <v>114</v>
      </c>
      <c r="H27" s="5">
        <f t="shared" si="9"/>
        <v>916</v>
      </c>
      <c r="I27" s="5">
        <f t="shared" si="9"/>
        <v>84</v>
      </c>
      <c r="J27" s="5">
        <f t="shared" si="9"/>
        <v>1719</v>
      </c>
      <c r="K27" s="5">
        <f t="shared" si="9"/>
        <v>73</v>
      </c>
      <c r="L27" s="5">
        <f t="shared" si="9"/>
        <v>6</v>
      </c>
      <c r="M27" s="5">
        <f t="shared" si="9"/>
        <v>1303</v>
      </c>
      <c r="N27" s="5">
        <f t="shared" si="9"/>
        <v>144</v>
      </c>
      <c r="O27" s="5">
        <f t="shared" si="9"/>
        <v>4609</v>
      </c>
      <c r="P27" s="5">
        <f t="shared" si="9"/>
        <v>264</v>
      </c>
      <c r="Q27" s="5">
        <f t="shared" si="9"/>
        <v>2418</v>
      </c>
      <c r="R27" s="5">
        <f t="shared" si="9"/>
        <v>170</v>
      </c>
      <c r="S27" s="5">
        <f t="shared" si="9"/>
        <v>2</v>
      </c>
      <c r="T27" s="5">
        <f t="shared" si="9"/>
        <v>2</v>
      </c>
      <c r="U27" s="5">
        <f t="shared" si="9"/>
        <v>1073</v>
      </c>
      <c r="V27" s="5">
        <f t="shared" si="9"/>
        <v>83</v>
      </c>
      <c r="W27" s="5">
        <f t="shared" si="9"/>
        <v>11</v>
      </c>
      <c r="X27" s="5">
        <f t="shared" si="9"/>
        <v>27</v>
      </c>
    </row>
    <row r="28" spans="1:24">
      <c r="A28" s="22"/>
      <c r="B28" s="4" t="s">
        <v>2</v>
      </c>
      <c r="C28" s="5">
        <f t="shared" si="0"/>
        <v>7328</v>
      </c>
      <c r="D28" s="5">
        <v>418</v>
      </c>
      <c r="E28" s="5">
        <v>63</v>
      </c>
      <c r="F28" s="5">
        <v>1207</v>
      </c>
      <c r="G28" s="5">
        <v>53</v>
      </c>
      <c r="H28" s="5">
        <v>451</v>
      </c>
      <c r="I28" s="5">
        <v>29</v>
      </c>
      <c r="J28" s="5">
        <v>999</v>
      </c>
      <c r="K28" s="5">
        <v>51</v>
      </c>
      <c r="L28" s="5">
        <v>3</v>
      </c>
      <c r="M28" s="5">
        <v>595</v>
      </c>
      <c r="N28" s="5">
        <v>79</v>
      </c>
      <c r="O28" s="5">
        <v>1758</v>
      </c>
      <c r="P28" s="5">
        <v>149</v>
      </c>
      <c r="Q28" s="5">
        <v>1093</v>
      </c>
      <c r="R28" s="5">
        <v>76</v>
      </c>
      <c r="S28" s="5">
        <v>1</v>
      </c>
      <c r="T28" s="5">
        <v>0</v>
      </c>
      <c r="U28" s="5">
        <v>266</v>
      </c>
      <c r="V28" s="5">
        <v>30</v>
      </c>
      <c r="W28" s="5">
        <v>1</v>
      </c>
      <c r="X28" s="5">
        <v>6</v>
      </c>
    </row>
    <row r="29" spans="1:24">
      <c r="A29" s="23"/>
      <c r="B29" s="4" t="s">
        <v>3</v>
      </c>
      <c r="C29" s="5">
        <f t="shared" si="0"/>
        <v>8683</v>
      </c>
      <c r="D29" s="5">
        <v>167</v>
      </c>
      <c r="E29" s="5">
        <v>42</v>
      </c>
      <c r="F29" s="5">
        <v>1096</v>
      </c>
      <c r="G29" s="5">
        <v>61</v>
      </c>
      <c r="H29" s="5">
        <v>465</v>
      </c>
      <c r="I29" s="5">
        <v>55</v>
      </c>
      <c r="J29" s="5">
        <v>720</v>
      </c>
      <c r="K29" s="5">
        <v>22</v>
      </c>
      <c r="L29" s="5">
        <v>3</v>
      </c>
      <c r="M29" s="5">
        <v>708</v>
      </c>
      <c r="N29" s="5">
        <v>65</v>
      </c>
      <c r="O29" s="5">
        <v>2851</v>
      </c>
      <c r="P29" s="5">
        <v>115</v>
      </c>
      <c r="Q29" s="5">
        <v>1325</v>
      </c>
      <c r="R29" s="5">
        <v>94</v>
      </c>
      <c r="S29" s="5">
        <v>1</v>
      </c>
      <c r="T29" s="5">
        <v>2</v>
      </c>
      <c r="U29" s="5">
        <v>807</v>
      </c>
      <c r="V29" s="5">
        <v>53</v>
      </c>
      <c r="W29" s="5">
        <v>10</v>
      </c>
      <c r="X29" s="5">
        <v>21</v>
      </c>
    </row>
    <row r="30" spans="1:24" ht="17.25" customHeight="1">
      <c r="A30" s="21" t="s">
        <v>29</v>
      </c>
      <c r="B30" s="4" t="s">
        <v>21</v>
      </c>
      <c r="C30" s="5">
        <f t="shared" si="0"/>
        <v>16734</v>
      </c>
      <c r="D30" s="5">
        <f t="shared" ref="D30:X30" si="10">SUM(D31,D32)</f>
        <v>450</v>
      </c>
      <c r="E30" s="5">
        <f t="shared" si="10"/>
        <v>98</v>
      </c>
      <c r="F30" s="5">
        <f t="shared" si="10"/>
        <v>2525</v>
      </c>
      <c r="G30" s="5">
        <f t="shared" si="10"/>
        <v>108</v>
      </c>
      <c r="H30" s="5">
        <f t="shared" si="10"/>
        <v>755</v>
      </c>
      <c r="I30" s="5">
        <f t="shared" si="10"/>
        <v>62</v>
      </c>
      <c r="J30" s="5">
        <f t="shared" si="10"/>
        <v>1744</v>
      </c>
      <c r="K30" s="5">
        <f t="shared" si="10"/>
        <v>50</v>
      </c>
      <c r="L30" s="5">
        <f t="shared" si="10"/>
        <v>1</v>
      </c>
      <c r="M30" s="5">
        <f t="shared" si="10"/>
        <v>1446</v>
      </c>
      <c r="N30" s="5">
        <f t="shared" si="10"/>
        <v>115</v>
      </c>
      <c r="O30" s="5">
        <f t="shared" si="10"/>
        <v>3826</v>
      </c>
      <c r="P30" s="5">
        <f t="shared" si="10"/>
        <v>203</v>
      </c>
      <c r="Q30" s="5">
        <f t="shared" si="10"/>
        <v>1756</v>
      </c>
      <c r="R30" s="5">
        <f t="shared" si="10"/>
        <v>264</v>
      </c>
      <c r="S30" s="5">
        <f t="shared" si="10"/>
        <v>52</v>
      </c>
      <c r="T30" s="5">
        <f t="shared" si="10"/>
        <v>11</v>
      </c>
      <c r="U30" s="5">
        <f t="shared" si="10"/>
        <v>3016</v>
      </c>
      <c r="V30" s="5">
        <f t="shared" si="10"/>
        <v>157</v>
      </c>
      <c r="W30" s="5">
        <f t="shared" si="10"/>
        <v>18</v>
      </c>
      <c r="X30" s="5">
        <f t="shared" si="10"/>
        <v>77</v>
      </c>
    </row>
    <row r="31" spans="1:24">
      <c r="A31" s="22"/>
      <c r="B31" s="4" t="s">
        <v>2</v>
      </c>
      <c r="C31" s="5">
        <f t="shared" si="0"/>
        <v>7825</v>
      </c>
      <c r="D31" s="5">
        <v>336</v>
      </c>
      <c r="E31" s="5">
        <v>68</v>
      </c>
      <c r="F31" s="5">
        <v>1471</v>
      </c>
      <c r="G31" s="5">
        <v>45</v>
      </c>
      <c r="H31" s="5">
        <v>423</v>
      </c>
      <c r="I31" s="5">
        <v>37</v>
      </c>
      <c r="J31" s="5">
        <v>1099</v>
      </c>
      <c r="K31" s="5">
        <v>35</v>
      </c>
      <c r="L31" s="5">
        <v>1</v>
      </c>
      <c r="M31" s="5">
        <v>700</v>
      </c>
      <c r="N31" s="5">
        <v>62</v>
      </c>
      <c r="O31" s="5">
        <v>1482</v>
      </c>
      <c r="P31" s="5">
        <v>103</v>
      </c>
      <c r="Q31" s="5">
        <v>744</v>
      </c>
      <c r="R31" s="5">
        <v>141</v>
      </c>
      <c r="S31" s="5">
        <v>12</v>
      </c>
      <c r="T31" s="5">
        <v>7</v>
      </c>
      <c r="U31" s="5">
        <v>1007</v>
      </c>
      <c r="V31" s="5">
        <v>44</v>
      </c>
      <c r="W31" s="5">
        <v>3</v>
      </c>
      <c r="X31" s="5">
        <v>5</v>
      </c>
    </row>
    <row r="32" spans="1:24">
      <c r="A32" s="23"/>
      <c r="B32" s="4" t="s">
        <v>3</v>
      </c>
      <c r="C32" s="5">
        <f t="shared" si="0"/>
        <v>8909</v>
      </c>
      <c r="D32" s="5">
        <v>114</v>
      </c>
      <c r="E32" s="5">
        <v>30</v>
      </c>
      <c r="F32" s="5">
        <v>1054</v>
      </c>
      <c r="G32" s="5">
        <v>63</v>
      </c>
      <c r="H32" s="5">
        <v>332</v>
      </c>
      <c r="I32" s="5">
        <v>25</v>
      </c>
      <c r="J32" s="5">
        <v>645</v>
      </c>
      <c r="K32" s="5">
        <v>15</v>
      </c>
      <c r="L32" s="5">
        <v>0</v>
      </c>
      <c r="M32" s="5">
        <v>746</v>
      </c>
      <c r="N32" s="5">
        <v>53</v>
      </c>
      <c r="O32" s="5">
        <v>2344</v>
      </c>
      <c r="P32" s="5">
        <v>100</v>
      </c>
      <c r="Q32" s="5">
        <v>1012</v>
      </c>
      <c r="R32" s="5">
        <v>123</v>
      </c>
      <c r="S32" s="5">
        <v>40</v>
      </c>
      <c r="T32" s="5">
        <v>4</v>
      </c>
      <c r="U32" s="5">
        <v>2009</v>
      </c>
      <c r="V32" s="5">
        <v>113</v>
      </c>
      <c r="W32" s="5">
        <v>15</v>
      </c>
      <c r="X32" s="5">
        <v>72</v>
      </c>
    </row>
    <row r="33" spans="1:24">
      <c r="A33" s="21" t="s">
        <v>30</v>
      </c>
      <c r="B33" s="4" t="s">
        <v>21</v>
      </c>
      <c r="C33" s="5">
        <f t="shared" si="0"/>
        <v>13429</v>
      </c>
      <c r="D33" s="5">
        <f t="shared" ref="D33:X33" si="11">SUM(D34,D35)</f>
        <v>307</v>
      </c>
      <c r="E33" s="5">
        <f t="shared" si="11"/>
        <v>29</v>
      </c>
      <c r="F33" s="5">
        <f t="shared" si="11"/>
        <v>1971</v>
      </c>
      <c r="G33" s="5">
        <f t="shared" si="11"/>
        <v>64</v>
      </c>
      <c r="H33" s="5">
        <f t="shared" si="11"/>
        <v>633</v>
      </c>
      <c r="I33" s="5">
        <f t="shared" si="11"/>
        <v>44</v>
      </c>
      <c r="J33" s="5">
        <f t="shared" si="11"/>
        <v>993</v>
      </c>
      <c r="K33" s="5">
        <f t="shared" si="11"/>
        <v>32</v>
      </c>
      <c r="L33" s="5">
        <f t="shared" si="11"/>
        <v>0</v>
      </c>
      <c r="M33" s="5">
        <f t="shared" si="11"/>
        <v>1115</v>
      </c>
      <c r="N33" s="5">
        <f t="shared" si="11"/>
        <v>98</v>
      </c>
      <c r="O33" s="5">
        <f t="shared" si="11"/>
        <v>2209</v>
      </c>
      <c r="P33" s="5">
        <f t="shared" si="11"/>
        <v>94</v>
      </c>
      <c r="Q33" s="5">
        <f t="shared" si="11"/>
        <v>1392</v>
      </c>
      <c r="R33" s="5">
        <f t="shared" si="11"/>
        <v>276</v>
      </c>
      <c r="S33" s="5">
        <f t="shared" si="11"/>
        <v>87</v>
      </c>
      <c r="T33" s="5">
        <f t="shared" si="11"/>
        <v>26</v>
      </c>
      <c r="U33" s="5">
        <f t="shared" si="11"/>
        <v>3674</v>
      </c>
      <c r="V33" s="5">
        <f t="shared" si="11"/>
        <v>233</v>
      </c>
      <c r="W33" s="5">
        <f t="shared" si="11"/>
        <v>23</v>
      </c>
      <c r="X33" s="5">
        <f t="shared" si="11"/>
        <v>129</v>
      </c>
    </row>
    <row r="34" spans="1:24">
      <c r="A34" s="22"/>
      <c r="B34" s="4" t="s">
        <v>2</v>
      </c>
      <c r="C34" s="5">
        <f t="shared" si="0"/>
        <v>6527</v>
      </c>
      <c r="D34" s="5">
        <v>248</v>
      </c>
      <c r="E34" s="5">
        <v>22</v>
      </c>
      <c r="F34" s="5">
        <v>1292</v>
      </c>
      <c r="G34" s="5">
        <v>38</v>
      </c>
      <c r="H34" s="5">
        <v>352</v>
      </c>
      <c r="I34" s="5">
        <v>27</v>
      </c>
      <c r="J34" s="5">
        <v>664</v>
      </c>
      <c r="K34" s="5">
        <v>22</v>
      </c>
      <c r="L34" s="5">
        <v>0</v>
      </c>
      <c r="M34" s="5">
        <v>570</v>
      </c>
      <c r="N34" s="5">
        <v>56</v>
      </c>
      <c r="O34" s="5">
        <v>1050</v>
      </c>
      <c r="P34" s="5">
        <v>54</v>
      </c>
      <c r="Q34" s="5">
        <v>594</v>
      </c>
      <c r="R34" s="5">
        <v>156</v>
      </c>
      <c r="S34" s="5">
        <v>30</v>
      </c>
      <c r="T34" s="5">
        <v>13</v>
      </c>
      <c r="U34" s="5">
        <v>1281</v>
      </c>
      <c r="V34" s="5">
        <v>49</v>
      </c>
      <c r="W34" s="5">
        <v>2</v>
      </c>
      <c r="X34" s="5">
        <v>7</v>
      </c>
    </row>
    <row r="35" spans="1:24">
      <c r="A35" s="23"/>
      <c r="B35" s="4" t="s">
        <v>3</v>
      </c>
      <c r="C35" s="5">
        <f t="shared" si="0"/>
        <v>6902</v>
      </c>
      <c r="D35" s="5">
        <v>59</v>
      </c>
      <c r="E35" s="5">
        <v>7</v>
      </c>
      <c r="F35" s="5">
        <v>679</v>
      </c>
      <c r="G35" s="5">
        <v>26</v>
      </c>
      <c r="H35" s="5">
        <v>281</v>
      </c>
      <c r="I35" s="5">
        <v>17</v>
      </c>
      <c r="J35" s="5">
        <v>329</v>
      </c>
      <c r="K35" s="5">
        <v>10</v>
      </c>
      <c r="L35" s="5">
        <v>0</v>
      </c>
      <c r="M35" s="5">
        <v>545</v>
      </c>
      <c r="N35" s="5">
        <v>42</v>
      </c>
      <c r="O35" s="5">
        <v>1159</v>
      </c>
      <c r="P35" s="5">
        <v>40</v>
      </c>
      <c r="Q35" s="5">
        <v>798</v>
      </c>
      <c r="R35" s="5">
        <v>120</v>
      </c>
      <c r="S35" s="5">
        <v>57</v>
      </c>
      <c r="T35" s="5">
        <v>13</v>
      </c>
      <c r="U35" s="5">
        <v>2393</v>
      </c>
      <c r="V35" s="5">
        <v>184</v>
      </c>
      <c r="W35" s="5">
        <v>21</v>
      </c>
      <c r="X35" s="5">
        <v>122</v>
      </c>
    </row>
    <row r="36" spans="1:24">
      <c r="A36" s="21" t="s">
        <v>31</v>
      </c>
      <c r="B36" s="4" t="s">
        <v>21</v>
      </c>
      <c r="C36" s="5">
        <f t="shared" si="0"/>
        <v>7870</v>
      </c>
      <c r="D36" s="5">
        <f t="shared" ref="D36:X36" si="12">SUM(D37,D38)</f>
        <v>126</v>
      </c>
      <c r="E36" s="5">
        <f t="shared" si="12"/>
        <v>14</v>
      </c>
      <c r="F36" s="5">
        <f t="shared" si="12"/>
        <v>989</v>
      </c>
      <c r="G36" s="5">
        <f t="shared" si="12"/>
        <v>33</v>
      </c>
      <c r="H36" s="5">
        <f t="shared" si="12"/>
        <v>391</v>
      </c>
      <c r="I36" s="5">
        <f t="shared" si="12"/>
        <v>17</v>
      </c>
      <c r="J36" s="5">
        <f t="shared" si="12"/>
        <v>171</v>
      </c>
      <c r="K36" s="5">
        <f t="shared" si="12"/>
        <v>6</v>
      </c>
      <c r="L36" s="5">
        <f t="shared" si="12"/>
        <v>0</v>
      </c>
      <c r="M36" s="5">
        <f t="shared" si="12"/>
        <v>611</v>
      </c>
      <c r="N36" s="5">
        <f t="shared" si="12"/>
        <v>60</v>
      </c>
      <c r="O36" s="5">
        <f t="shared" si="12"/>
        <v>983</v>
      </c>
      <c r="P36" s="5">
        <f t="shared" si="12"/>
        <v>53</v>
      </c>
      <c r="Q36" s="5">
        <f t="shared" si="12"/>
        <v>918</v>
      </c>
      <c r="R36" s="5">
        <f t="shared" si="12"/>
        <v>171</v>
      </c>
      <c r="S36" s="5">
        <f t="shared" si="12"/>
        <v>67</v>
      </c>
      <c r="T36" s="5">
        <f t="shared" si="12"/>
        <v>20</v>
      </c>
      <c r="U36" s="5">
        <f t="shared" si="12"/>
        <v>2672</v>
      </c>
      <c r="V36" s="5">
        <f t="shared" si="12"/>
        <v>291</v>
      </c>
      <c r="W36" s="5">
        <f t="shared" si="12"/>
        <v>42</v>
      </c>
      <c r="X36" s="5">
        <f t="shared" si="12"/>
        <v>235</v>
      </c>
    </row>
    <row r="37" spans="1:24">
      <c r="A37" s="22"/>
      <c r="B37" s="4" t="s">
        <v>2</v>
      </c>
      <c r="C37" s="5">
        <f t="shared" si="0"/>
        <v>3814</v>
      </c>
      <c r="D37" s="5">
        <v>108</v>
      </c>
      <c r="E37" s="5">
        <v>14</v>
      </c>
      <c r="F37" s="5">
        <v>736</v>
      </c>
      <c r="G37" s="5">
        <v>21</v>
      </c>
      <c r="H37" s="5">
        <v>228</v>
      </c>
      <c r="I37" s="5">
        <v>11</v>
      </c>
      <c r="J37" s="5">
        <v>110</v>
      </c>
      <c r="K37" s="5">
        <v>2</v>
      </c>
      <c r="L37" s="5">
        <v>0</v>
      </c>
      <c r="M37" s="5">
        <v>297</v>
      </c>
      <c r="N37" s="5">
        <v>37</v>
      </c>
      <c r="O37" s="5">
        <v>605</v>
      </c>
      <c r="P37" s="5">
        <v>34</v>
      </c>
      <c r="Q37" s="5">
        <v>369</v>
      </c>
      <c r="R37" s="5">
        <v>101</v>
      </c>
      <c r="S37" s="5">
        <v>31</v>
      </c>
      <c r="T37" s="5">
        <v>14</v>
      </c>
      <c r="U37" s="5">
        <v>1029</v>
      </c>
      <c r="V37" s="5">
        <v>54</v>
      </c>
      <c r="W37" s="5">
        <v>6</v>
      </c>
      <c r="X37" s="5">
        <v>7</v>
      </c>
    </row>
    <row r="38" spans="1:24">
      <c r="A38" s="23"/>
      <c r="B38" s="4" t="s">
        <v>3</v>
      </c>
      <c r="C38" s="5">
        <f t="shared" si="0"/>
        <v>4056</v>
      </c>
      <c r="D38" s="5">
        <v>18</v>
      </c>
      <c r="E38" s="5">
        <v>0</v>
      </c>
      <c r="F38" s="5">
        <v>253</v>
      </c>
      <c r="G38" s="5">
        <v>12</v>
      </c>
      <c r="H38" s="5">
        <v>163</v>
      </c>
      <c r="I38" s="5">
        <v>6</v>
      </c>
      <c r="J38" s="5">
        <v>61</v>
      </c>
      <c r="K38" s="5">
        <v>4</v>
      </c>
      <c r="L38" s="5">
        <v>0</v>
      </c>
      <c r="M38" s="5">
        <v>314</v>
      </c>
      <c r="N38" s="5">
        <v>23</v>
      </c>
      <c r="O38" s="5">
        <v>378</v>
      </c>
      <c r="P38" s="5">
        <v>19</v>
      </c>
      <c r="Q38" s="5">
        <v>549</v>
      </c>
      <c r="R38" s="5">
        <v>70</v>
      </c>
      <c r="S38" s="5">
        <v>36</v>
      </c>
      <c r="T38" s="5">
        <v>6</v>
      </c>
      <c r="U38" s="5">
        <v>1643</v>
      </c>
      <c r="V38" s="5">
        <v>237</v>
      </c>
      <c r="W38" s="5">
        <v>36</v>
      </c>
      <c r="X38" s="5">
        <v>228</v>
      </c>
    </row>
    <row r="39" spans="1:24">
      <c r="A39" s="15" t="s">
        <v>1</v>
      </c>
      <c r="B39" s="4" t="s">
        <v>21</v>
      </c>
      <c r="C39" s="5">
        <f t="shared" si="0"/>
        <v>19655</v>
      </c>
      <c r="D39" s="5">
        <f t="shared" ref="D39:X39" si="13">SUM(D40,D41)</f>
        <v>127</v>
      </c>
      <c r="E39" s="5">
        <f t="shared" si="13"/>
        <v>10</v>
      </c>
      <c r="F39" s="5">
        <f t="shared" si="13"/>
        <v>1349</v>
      </c>
      <c r="G39" s="5">
        <f t="shared" si="13"/>
        <v>62</v>
      </c>
      <c r="H39" s="5">
        <f t="shared" si="13"/>
        <v>557</v>
      </c>
      <c r="I39" s="5">
        <f t="shared" si="13"/>
        <v>43</v>
      </c>
      <c r="J39" s="5">
        <f t="shared" si="13"/>
        <v>435</v>
      </c>
      <c r="K39" s="5">
        <f t="shared" si="13"/>
        <v>6</v>
      </c>
      <c r="L39" s="5">
        <f t="shared" si="13"/>
        <v>0</v>
      </c>
      <c r="M39" s="5">
        <f t="shared" si="13"/>
        <v>1571</v>
      </c>
      <c r="N39" s="5">
        <f t="shared" si="13"/>
        <v>105</v>
      </c>
      <c r="O39" s="5">
        <f t="shared" si="13"/>
        <v>1444</v>
      </c>
      <c r="P39" s="5">
        <f t="shared" si="13"/>
        <v>92</v>
      </c>
      <c r="Q39" s="5">
        <f t="shared" si="13"/>
        <v>1978</v>
      </c>
      <c r="R39" s="5">
        <f t="shared" si="13"/>
        <v>270</v>
      </c>
      <c r="S39" s="5">
        <f t="shared" si="13"/>
        <v>205</v>
      </c>
      <c r="T39" s="5">
        <f t="shared" si="13"/>
        <v>32</v>
      </c>
      <c r="U39" s="5">
        <f t="shared" si="13"/>
        <v>7499</v>
      </c>
      <c r="V39" s="5">
        <f t="shared" si="13"/>
        <v>1500</v>
      </c>
      <c r="W39" s="5">
        <f t="shared" si="13"/>
        <v>389</v>
      </c>
      <c r="X39" s="5">
        <f t="shared" si="13"/>
        <v>1981</v>
      </c>
    </row>
    <row r="40" spans="1:24">
      <c r="A40" s="16"/>
      <c r="B40" s="4" t="s">
        <v>2</v>
      </c>
      <c r="C40" s="5">
        <f t="shared" si="0"/>
        <v>9469</v>
      </c>
      <c r="D40" s="5">
        <v>119</v>
      </c>
      <c r="E40" s="5">
        <v>9</v>
      </c>
      <c r="F40" s="5">
        <v>1192</v>
      </c>
      <c r="G40" s="5">
        <v>46</v>
      </c>
      <c r="H40" s="5">
        <v>391</v>
      </c>
      <c r="I40" s="5">
        <v>32</v>
      </c>
      <c r="J40" s="5">
        <v>351</v>
      </c>
      <c r="K40" s="5">
        <v>4</v>
      </c>
      <c r="L40" s="5">
        <v>0</v>
      </c>
      <c r="M40" s="5">
        <v>906</v>
      </c>
      <c r="N40" s="5">
        <v>70</v>
      </c>
      <c r="O40" s="5">
        <v>1164</v>
      </c>
      <c r="P40" s="5">
        <v>74</v>
      </c>
      <c r="Q40" s="5">
        <v>983</v>
      </c>
      <c r="R40" s="5">
        <v>154</v>
      </c>
      <c r="S40" s="5">
        <v>135</v>
      </c>
      <c r="T40" s="5">
        <v>24</v>
      </c>
      <c r="U40" s="5">
        <v>3171</v>
      </c>
      <c r="V40" s="5">
        <v>395</v>
      </c>
      <c r="W40" s="5">
        <v>108</v>
      </c>
      <c r="X40" s="5">
        <v>141</v>
      </c>
    </row>
    <row r="41" spans="1:24" ht="17.25" customHeight="1">
      <c r="A41" s="17"/>
      <c r="B41" s="4" t="s">
        <v>3</v>
      </c>
      <c r="C41" s="5">
        <f t="shared" si="0"/>
        <v>10186</v>
      </c>
      <c r="D41" s="5">
        <v>8</v>
      </c>
      <c r="E41" s="5">
        <v>1</v>
      </c>
      <c r="F41" s="5">
        <v>157</v>
      </c>
      <c r="G41" s="5">
        <v>16</v>
      </c>
      <c r="H41" s="5">
        <v>166</v>
      </c>
      <c r="I41" s="5">
        <v>11</v>
      </c>
      <c r="J41" s="5">
        <v>84</v>
      </c>
      <c r="K41" s="5">
        <v>2</v>
      </c>
      <c r="L41" s="5">
        <v>0</v>
      </c>
      <c r="M41" s="5">
        <v>665</v>
      </c>
      <c r="N41" s="5">
        <v>35</v>
      </c>
      <c r="O41" s="5">
        <v>280</v>
      </c>
      <c r="P41" s="5">
        <v>18</v>
      </c>
      <c r="Q41" s="5">
        <v>995</v>
      </c>
      <c r="R41" s="5">
        <v>116</v>
      </c>
      <c r="S41" s="5">
        <v>70</v>
      </c>
      <c r="T41" s="5">
        <v>8</v>
      </c>
      <c r="U41" s="5">
        <v>4328</v>
      </c>
      <c r="V41" s="5">
        <v>1105</v>
      </c>
      <c r="W41" s="5">
        <v>281</v>
      </c>
      <c r="X41" s="5">
        <v>1840</v>
      </c>
    </row>
  </sheetData>
  <mergeCells count="44"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W2:W5"/>
    <mergeCell ref="X2:X5"/>
    <mergeCell ref="S2:T2"/>
    <mergeCell ref="S3:S5"/>
    <mergeCell ref="T3:T5"/>
    <mergeCell ref="U3:U5"/>
    <mergeCell ref="V3:V5"/>
    <mergeCell ref="U2:V2"/>
    <mergeCell ref="Q3:Q5"/>
    <mergeCell ref="R3:R5"/>
    <mergeCell ref="M2:N2"/>
    <mergeCell ref="M3:M5"/>
    <mergeCell ref="N3:N5"/>
    <mergeCell ref="O2:P2"/>
    <mergeCell ref="Q2:R2"/>
    <mergeCell ref="O3:O5"/>
    <mergeCell ref="P3:P5"/>
    <mergeCell ref="F2:G2"/>
    <mergeCell ref="H2:L2"/>
    <mergeCell ref="J4:K4"/>
    <mergeCell ref="H3:I3"/>
    <mergeCell ref="H4:H5"/>
    <mergeCell ref="I4:I5"/>
    <mergeCell ref="J3:L3"/>
    <mergeCell ref="F3:F5"/>
    <mergeCell ref="G3:G5"/>
    <mergeCell ref="A6:A8"/>
    <mergeCell ref="D2:E2"/>
    <mergeCell ref="A2:A5"/>
    <mergeCell ref="B2:B5"/>
    <mergeCell ref="C2:C5"/>
    <mergeCell ref="D3:D5"/>
    <mergeCell ref="E3:E5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95</vt:lpstr>
      <vt:lpstr>'95'!Print_Titles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2014-01-13T02:32:37Z</cp:lastPrinted>
  <dcterms:created xsi:type="dcterms:W3CDTF">2013-10-03T06:18:45Z</dcterms:created>
  <dcterms:modified xsi:type="dcterms:W3CDTF">2017-06-14T00:22:52Z</dcterms:modified>
</cp:coreProperties>
</file>