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貞工作\人口、案件統計名冊報表\網站-人口統計網頁\113年人口統計\"/>
    </mc:Choice>
  </mc:AlternateContent>
  <bookViews>
    <workbookView xWindow="0" yWindow="0" windowWidth="16380" windowHeight="8196" tabRatio="500"/>
  </bookViews>
  <sheets>
    <sheet name="113" sheetId="31" r:id="rId1"/>
    <sheet name="112" sheetId="30" r:id="rId2"/>
    <sheet name="111" sheetId="29" r:id="rId3"/>
    <sheet name="110" sheetId="28" r:id="rId4"/>
    <sheet name="109" sheetId="1" r:id="rId5"/>
    <sheet name="108" sheetId="2" r:id="rId6"/>
    <sheet name="107" sheetId="3" r:id="rId7"/>
    <sheet name="106" sheetId="4" r:id="rId8"/>
    <sheet name="105" sheetId="5" r:id="rId9"/>
    <sheet name="104" sheetId="6" r:id="rId10"/>
    <sheet name="103" sheetId="7" r:id="rId11"/>
    <sheet name="102" sheetId="8" r:id="rId12"/>
    <sheet name="101" sheetId="9" r:id="rId13"/>
    <sheet name="100" sheetId="10" r:id="rId14"/>
    <sheet name="99" sheetId="11" r:id="rId15"/>
    <sheet name="98" sheetId="12" r:id="rId16"/>
    <sheet name="97" sheetId="13" r:id="rId17"/>
    <sheet name="96" sheetId="14" r:id="rId18"/>
    <sheet name="95" sheetId="15" r:id="rId19"/>
    <sheet name="94" sheetId="16" r:id="rId20"/>
    <sheet name="93" sheetId="17" r:id="rId21"/>
    <sheet name="92" sheetId="18" r:id="rId22"/>
    <sheet name="91" sheetId="19" r:id="rId23"/>
    <sheet name="90" sheetId="20" r:id="rId24"/>
    <sheet name="89" sheetId="21" r:id="rId25"/>
    <sheet name="88" sheetId="22" r:id="rId26"/>
    <sheet name="87" sheetId="23" r:id="rId27"/>
    <sheet name="86" sheetId="24" r:id="rId28"/>
    <sheet name="85" sheetId="25" r:id="rId29"/>
    <sheet name="84" sheetId="26" r:id="rId30"/>
    <sheet name="83" sheetId="27" r:id="rId3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27" i="31" l="1"/>
  <c r="O27" i="31"/>
  <c r="Q27" i="31" s="1"/>
  <c r="H27" i="31"/>
  <c r="G27" i="31"/>
  <c r="F27" i="31"/>
  <c r="E27" i="31"/>
  <c r="D27" i="31"/>
  <c r="Q28" i="31" l="1"/>
  <c r="H24" i="31" l="1"/>
  <c r="G24" i="31"/>
  <c r="F24" i="31"/>
  <c r="E24" i="31"/>
  <c r="D24" i="31"/>
  <c r="H41" i="31" l="1"/>
  <c r="G41" i="31"/>
  <c r="F41" i="31"/>
  <c r="E41" i="31"/>
  <c r="H40" i="31"/>
  <c r="G40" i="31"/>
  <c r="F40" i="31"/>
  <c r="E40" i="31"/>
  <c r="N39" i="31"/>
  <c r="M39" i="31"/>
  <c r="L39" i="31"/>
  <c r="K39" i="31"/>
  <c r="J39" i="31"/>
  <c r="I39" i="31"/>
  <c r="Q38" i="31"/>
  <c r="Q37" i="31"/>
  <c r="P36" i="31"/>
  <c r="O36" i="31"/>
  <c r="H36" i="31"/>
  <c r="G36" i="31"/>
  <c r="F36" i="31"/>
  <c r="E36" i="31"/>
  <c r="D36" i="31"/>
  <c r="Q35" i="31"/>
  <c r="Q34" i="31"/>
  <c r="P33" i="31"/>
  <c r="O33" i="31"/>
  <c r="H33" i="31"/>
  <c r="G33" i="31"/>
  <c r="F33" i="31"/>
  <c r="E33" i="31"/>
  <c r="D33" i="31"/>
  <c r="Q32" i="31"/>
  <c r="Q31" i="31"/>
  <c r="P30" i="31"/>
  <c r="O30" i="31"/>
  <c r="H30" i="31"/>
  <c r="G30" i="31"/>
  <c r="F30" i="31"/>
  <c r="E30" i="31"/>
  <c r="D30" i="31"/>
  <c r="Q29" i="31"/>
  <c r="Q26" i="31"/>
  <c r="Q25" i="31"/>
  <c r="P24" i="31"/>
  <c r="O24" i="31"/>
  <c r="Q23" i="31"/>
  <c r="Q22" i="31"/>
  <c r="P21" i="31"/>
  <c r="O21" i="31"/>
  <c r="H21" i="31"/>
  <c r="G21" i="31"/>
  <c r="F21" i="31"/>
  <c r="E21" i="31"/>
  <c r="D21" i="31"/>
  <c r="Q20" i="31"/>
  <c r="Q19" i="31"/>
  <c r="P18" i="31"/>
  <c r="O18" i="31"/>
  <c r="H18" i="31"/>
  <c r="G18" i="31"/>
  <c r="F18" i="31"/>
  <c r="E18" i="31"/>
  <c r="D18" i="31"/>
  <c r="Q17" i="31"/>
  <c r="Q16" i="31"/>
  <c r="P15" i="31"/>
  <c r="O15" i="31"/>
  <c r="H15" i="31"/>
  <c r="G15" i="31"/>
  <c r="F15" i="31"/>
  <c r="E15" i="31"/>
  <c r="D15" i="31"/>
  <c r="Q14" i="31"/>
  <c r="Q13" i="31"/>
  <c r="P12" i="31"/>
  <c r="O12" i="31"/>
  <c r="H12" i="31"/>
  <c r="G12" i="31"/>
  <c r="F12" i="31"/>
  <c r="E12" i="31"/>
  <c r="D12" i="31"/>
  <c r="Q11" i="31"/>
  <c r="Q10" i="31"/>
  <c r="P9" i="31"/>
  <c r="O9" i="31"/>
  <c r="H9" i="31"/>
  <c r="G9" i="31"/>
  <c r="F9" i="31"/>
  <c r="E9" i="31"/>
  <c r="D9" i="31"/>
  <c r="Q8" i="31"/>
  <c r="Q7" i="31"/>
  <c r="P6" i="31"/>
  <c r="O6" i="31"/>
  <c r="H6" i="31"/>
  <c r="G6" i="31"/>
  <c r="F6" i="31"/>
  <c r="E6" i="31"/>
  <c r="D6" i="31"/>
  <c r="Q5" i="31"/>
  <c r="Q4" i="31"/>
  <c r="P3" i="31"/>
  <c r="O3" i="31"/>
  <c r="H3" i="31"/>
  <c r="G3" i="31"/>
  <c r="F3" i="31"/>
  <c r="E3" i="31"/>
  <c r="D3" i="31"/>
  <c r="Q30" i="31" l="1"/>
  <c r="Q18" i="31"/>
  <c r="F39" i="31"/>
  <c r="Q12" i="31"/>
  <c r="E39" i="31"/>
  <c r="Q3" i="31"/>
  <c r="Q15" i="31"/>
  <c r="Q21" i="31"/>
  <c r="Q33" i="31"/>
  <c r="Q6" i="31"/>
  <c r="Q36" i="31"/>
  <c r="Q24" i="31"/>
  <c r="Q9" i="31"/>
  <c r="H39" i="31"/>
  <c r="G39" i="31"/>
  <c r="Q13" i="30"/>
  <c r="H41" i="30" l="1"/>
  <c r="G41" i="30"/>
  <c r="F41" i="30"/>
  <c r="E41" i="30"/>
  <c r="H40" i="30"/>
  <c r="G40" i="30"/>
  <c r="F40" i="30"/>
  <c r="E40" i="30"/>
  <c r="N39" i="30"/>
  <c r="M39" i="30"/>
  <c r="L39" i="30"/>
  <c r="K39" i="30"/>
  <c r="J39" i="30"/>
  <c r="I39" i="30"/>
  <c r="Q38" i="30"/>
  <c r="Q37" i="30"/>
  <c r="P36" i="30"/>
  <c r="O36" i="30"/>
  <c r="H36" i="30"/>
  <c r="G36" i="30"/>
  <c r="F36" i="30"/>
  <c r="E36" i="30"/>
  <c r="D36" i="30"/>
  <c r="Q35" i="30"/>
  <c r="Q34" i="30"/>
  <c r="P33" i="30"/>
  <c r="O33" i="30"/>
  <c r="H33" i="30"/>
  <c r="G33" i="30"/>
  <c r="F33" i="30"/>
  <c r="E33" i="30"/>
  <c r="D33" i="30"/>
  <c r="Q32" i="30"/>
  <c r="Q31" i="30"/>
  <c r="P30" i="30"/>
  <c r="O30" i="30"/>
  <c r="H30" i="30"/>
  <c r="G30" i="30"/>
  <c r="F30" i="30"/>
  <c r="E30" i="30"/>
  <c r="D30" i="30"/>
  <c r="Q29" i="30"/>
  <c r="Q28" i="30"/>
  <c r="P27" i="30"/>
  <c r="O27" i="30"/>
  <c r="Q27" i="30" s="1"/>
  <c r="H27" i="30"/>
  <c r="G27" i="30"/>
  <c r="F27" i="30"/>
  <c r="E27" i="30"/>
  <c r="D27" i="30"/>
  <c r="Q26" i="30"/>
  <c r="Q25" i="30"/>
  <c r="P24" i="30"/>
  <c r="O24" i="30"/>
  <c r="H24" i="30"/>
  <c r="G24" i="30"/>
  <c r="F24" i="30"/>
  <c r="E24" i="30"/>
  <c r="D24" i="30"/>
  <c r="Q23" i="30"/>
  <c r="Q22" i="30"/>
  <c r="P21" i="30"/>
  <c r="O21" i="30"/>
  <c r="Q21" i="30" s="1"/>
  <c r="H21" i="30"/>
  <c r="G21" i="30"/>
  <c r="F21" i="30"/>
  <c r="E21" i="30"/>
  <c r="D21" i="30"/>
  <c r="Q20" i="30"/>
  <c r="Q19" i="30"/>
  <c r="P18" i="30"/>
  <c r="O18" i="30"/>
  <c r="H18" i="30"/>
  <c r="G18" i="30"/>
  <c r="F18" i="30"/>
  <c r="E18" i="30"/>
  <c r="D18" i="30"/>
  <c r="Q17" i="30"/>
  <c r="Q16" i="30"/>
  <c r="P15" i="30"/>
  <c r="O15" i="30"/>
  <c r="H15" i="30"/>
  <c r="G15" i="30"/>
  <c r="F15" i="30"/>
  <c r="E15" i="30"/>
  <c r="D15" i="30"/>
  <c r="Q14" i="30"/>
  <c r="P12" i="30"/>
  <c r="O12" i="30"/>
  <c r="H12" i="30"/>
  <c r="G12" i="30"/>
  <c r="F12" i="30"/>
  <c r="E12" i="30"/>
  <c r="D12" i="30"/>
  <c r="Q11" i="30"/>
  <c r="Q10" i="30"/>
  <c r="P9" i="30"/>
  <c r="O9" i="30"/>
  <c r="H9" i="30"/>
  <c r="G9" i="30"/>
  <c r="F9" i="30"/>
  <c r="E9" i="30"/>
  <c r="D9" i="30"/>
  <c r="Q8" i="30"/>
  <c r="Q7" i="30"/>
  <c r="P6" i="30"/>
  <c r="O6" i="30"/>
  <c r="H6" i="30"/>
  <c r="G6" i="30"/>
  <c r="F6" i="30"/>
  <c r="E6" i="30"/>
  <c r="D6" i="30"/>
  <c r="Q5" i="30"/>
  <c r="Q4" i="30"/>
  <c r="P3" i="30"/>
  <c r="O3" i="30"/>
  <c r="Q3" i="30" s="1"/>
  <c r="H3" i="30"/>
  <c r="G3" i="30"/>
  <c r="F3" i="30"/>
  <c r="E3" i="30"/>
  <c r="D3" i="30"/>
  <c r="Q36" i="30" l="1"/>
  <c r="Q33" i="30"/>
  <c r="Q18" i="30"/>
  <c r="E39" i="30"/>
  <c r="Q15" i="30"/>
  <c r="Q12" i="30"/>
  <c r="Q9" i="30"/>
  <c r="Q6" i="30"/>
  <c r="Q30" i="30"/>
  <c r="Q24" i="30"/>
  <c r="H39" i="30"/>
  <c r="G39" i="30"/>
  <c r="F39" i="30"/>
  <c r="F41" i="29"/>
  <c r="G41" i="29"/>
  <c r="H41" i="29"/>
  <c r="E41" i="29"/>
  <c r="F40" i="29"/>
  <c r="G40" i="29"/>
  <c r="H40" i="29"/>
  <c r="E40" i="29"/>
  <c r="F39" i="29"/>
  <c r="G39" i="29"/>
  <c r="I39" i="29"/>
  <c r="J39" i="29"/>
  <c r="K39" i="29"/>
  <c r="L39" i="29"/>
  <c r="M39" i="29"/>
  <c r="N39" i="29"/>
  <c r="E39" i="29"/>
  <c r="Q38" i="29"/>
  <c r="Q37" i="29"/>
  <c r="P36" i="29"/>
  <c r="O36" i="29"/>
  <c r="Q36" i="29" s="1"/>
  <c r="H36" i="29"/>
  <c r="H39" i="29" s="1"/>
  <c r="G36" i="29"/>
  <c r="F36" i="29"/>
  <c r="E36" i="29"/>
  <c r="D36" i="29"/>
  <c r="Q35" i="29" l="1"/>
  <c r="Q34" i="29"/>
  <c r="P33" i="29"/>
  <c r="O33" i="29"/>
  <c r="H33" i="29"/>
  <c r="G33" i="29"/>
  <c r="F33" i="29"/>
  <c r="E33" i="29"/>
  <c r="D33" i="29"/>
  <c r="Q33" i="29" l="1"/>
  <c r="Q32" i="29"/>
  <c r="Q31" i="29"/>
  <c r="P30" i="29"/>
  <c r="O30" i="29"/>
  <c r="Q30" i="29" s="1"/>
  <c r="H30" i="29"/>
  <c r="G30" i="29"/>
  <c r="F30" i="29"/>
  <c r="E30" i="29"/>
  <c r="D30" i="29"/>
  <c r="Q29" i="29" l="1"/>
  <c r="Q28" i="29"/>
  <c r="P27" i="29"/>
  <c r="O27" i="29"/>
  <c r="Q27" i="29" s="1"/>
  <c r="H27" i="29"/>
  <c r="G27" i="29"/>
  <c r="F27" i="29"/>
  <c r="E27" i="29"/>
  <c r="D27" i="29"/>
  <c r="Q26" i="29" l="1"/>
  <c r="Q25" i="29"/>
  <c r="P24" i="29"/>
  <c r="O24" i="29"/>
  <c r="H24" i="29"/>
  <c r="G24" i="29"/>
  <c r="F24" i="29"/>
  <c r="E24" i="29"/>
  <c r="D24" i="29"/>
  <c r="Q24" i="29" l="1"/>
  <c r="Q23" i="29"/>
  <c r="Q22" i="29"/>
  <c r="P21" i="29"/>
  <c r="O21" i="29"/>
  <c r="H21" i="29"/>
  <c r="G21" i="29"/>
  <c r="F21" i="29"/>
  <c r="E21" i="29"/>
  <c r="D21" i="29"/>
  <c r="Q21" i="29" l="1"/>
  <c r="Q20" i="29"/>
  <c r="Q19" i="29"/>
  <c r="P18" i="29"/>
  <c r="O18" i="29"/>
  <c r="H18" i="29"/>
  <c r="G18" i="29"/>
  <c r="F18" i="29"/>
  <c r="E18" i="29"/>
  <c r="D18" i="29"/>
  <c r="Q18" i="29" l="1"/>
  <c r="Q17" i="29"/>
  <c r="Q16" i="29"/>
  <c r="P15" i="29"/>
  <c r="O15" i="29"/>
  <c r="H15" i="29"/>
  <c r="G15" i="29"/>
  <c r="F15" i="29"/>
  <c r="E15" i="29"/>
  <c r="D15" i="29"/>
  <c r="Q15" i="29" l="1"/>
  <c r="Q14" i="29"/>
  <c r="Q13" i="29"/>
  <c r="P12" i="29"/>
  <c r="O12" i="29"/>
  <c r="H12" i="29"/>
  <c r="G12" i="29"/>
  <c r="F12" i="29"/>
  <c r="E12" i="29"/>
  <c r="D12" i="29"/>
  <c r="Q12" i="29" l="1"/>
  <c r="Q11" i="29"/>
  <c r="Q10" i="29"/>
  <c r="P9" i="29"/>
  <c r="O9" i="29"/>
  <c r="H9" i="29"/>
  <c r="G9" i="29"/>
  <c r="F9" i="29"/>
  <c r="E9" i="29"/>
  <c r="D9" i="29"/>
  <c r="Q9" i="29" l="1"/>
  <c r="Q8" i="29"/>
  <c r="Q7" i="29"/>
  <c r="P6" i="29"/>
  <c r="O6" i="29"/>
  <c r="H6" i="29"/>
  <c r="G6" i="29"/>
  <c r="F6" i="29"/>
  <c r="E6" i="29"/>
  <c r="D6" i="29"/>
  <c r="Q6" i="29" l="1"/>
  <c r="Q4" i="29"/>
  <c r="Q5" i="29"/>
  <c r="P3" i="29" l="1"/>
  <c r="O3" i="29"/>
  <c r="H3" i="29"/>
  <c r="G3" i="29"/>
  <c r="F3" i="29"/>
  <c r="E3" i="29"/>
  <c r="D3" i="29"/>
  <c r="Q3" i="29" l="1"/>
  <c r="F41" i="28"/>
  <c r="G41" i="28"/>
  <c r="H41" i="28"/>
  <c r="E41" i="28"/>
  <c r="F40" i="28"/>
  <c r="G40" i="28"/>
  <c r="H40" i="28"/>
  <c r="E40" i="28"/>
  <c r="G39" i="28"/>
  <c r="H39" i="28"/>
  <c r="I39" i="28"/>
  <c r="J39" i="28"/>
  <c r="K39" i="28"/>
  <c r="L39" i="28"/>
  <c r="M39" i="28"/>
  <c r="N39" i="28"/>
  <c r="E39" i="28"/>
  <c r="Q38" i="28"/>
  <c r="Q37" i="28"/>
  <c r="P36" i="28"/>
  <c r="O36" i="28"/>
  <c r="H36" i="28"/>
  <c r="G36" i="28"/>
  <c r="F36" i="28"/>
  <c r="F39" i="28" s="1"/>
  <c r="E36" i="28"/>
  <c r="D36" i="28"/>
  <c r="Q36" i="28" l="1"/>
  <c r="Q35" i="28"/>
  <c r="Q34" i="28"/>
  <c r="P33" i="28"/>
  <c r="O33" i="28"/>
  <c r="H33" i="28"/>
  <c r="G33" i="28"/>
  <c r="F33" i="28"/>
  <c r="E33" i="28"/>
  <c r="D33" i="28"/>
  <c r="Q33" i="28" l="1"/>
  <c r="Q32" i="28"/>
  <c r="Q31" i="28"/>
  <c r="P30" i="28"/>
  <c r="O30" i="28"/>
  <c r="H30" i="28"/>
  <c r="G30" i="28"/>
  <c r="F30" i="28"/>
  <c r="E30" i="28"/>
  <c r="D30" i="28"/>
  <c r="Q30" i="28" l="1"/>
  <c r="Q29" i="28"/>
  <c r="Q28" i="28"/>
  <c r="P27" i="28"/>
  <c r="O27" i="28"/>
  <c r="H27" i="28"/>
  <c r="G27" i="28"/>
  <c r="F27" i="28"/>
  <c r="E27" i="28"/>
  <c r="D27" i="28"/>
  <c r="Q27" i="28" l="1"/>
  <c r="Q26" i="28"/>
  <c r="Q25" i="28"/>
  <c r="P24" i="28"/>
  <c r="O24" i="28"/>
  <c r="Q24" i="28" s="1"/>
  <c r="H24" i="28"/>
  <c r="G24" i="28"/>
  <c r="F24" i="28"/>
  <c r="E24" i="28"/>
  <c r="D24" i="28"/>
  <c r="Q23" i="28" l="1"/>
  <c r="Q22" i="28"/>
  <c r="P21" i="28"/>
  <c r="O21" i="28"/>
  <c r="H21" i="28"/>
  <c r="G21" i="28"/>
  <c r="F21" i="28"/>
  <c r="E21" i="28"/>
  <c r="D21" i="28"/>
  <c r="Q21" i="28" l="1"/>
  <c r="Q19" i="28"/>
  <c r="Q20" i="28"/>
  <c r="P18" i="28"/>
  <c r="O18" i="28"/>
  <c r="H18" i="28"/>
  <c r="G18" i="28"/>
  <c r="F18" i="28"/>
  <c r="E18" i="28"/>
  <c r="D18" i="28"/>
  <c r="Q18" i="28" l="1"/>
  <c r="Q17" i="28"/>
  <c r="P15" i="28"/>
  <c r="O15" i="28"/>
  <c r="H15" i="28"/>
  <c r="G15" i="28"/>
  <c r="F15" i="28"/>
  <c r="E15" i="28"/>
  <c r="D15" i="28"/>
  <c r="Q15" i="28" l="1"/>
  <c r="Q14" i="28"/>
  <c r="Q13" i="28"/>
  <c r="P12" i="28"/>
  <c r="O12" i="28"/>
  <c r="Q12" i="28" s="1"/>
  <c r="H12" i="28"/>
  <c r="G12" i="28"/>
  <c r="F12" i="28"/>
  <c r="E12" i="28"/>
  <c r="D12" i="28"/>
  <c r="Q11" i="28" l="1"/>
  <c r="Q10" i="28"/>
  <c r="P9" i="28"/>
  <c r="O9" i="28"/>
  <c r="H9" i="28"/>
  <c r="G9" i="28"/>
  <c r="F9" i="28"/>
  <c r="E9" i="28"/>
  <c r="D9" i="28"/>
  <c r="Q9" i="28" l="1"/>
  <c r="Q8" i="28"/>
  <c r="Q7" i="28"/>
  <c r="P6" i="28"/>
  <c r="O6" i="28"/>
  <c r="Q6" i="28" s="1"/>
  <c r="H6" i="28"/>
  <c r="G6" i="28"/>
  <c r="F6" i="28"/>
  <c r="E6" i="28"/>
  <c r="D6" i="28"/>
  <c r="Q4" i="28" l="1"/>
  <c r="Q5" i="28"/>
  <c r="P3" i="28" l="1"/>
  <c r="O3" i="28"/>
  <c r="H3" i="28"/>
  <c r="G3" i="28"/>
  <c r="F3" i="28"/>
  <c r="E3" i="28"/>
  <c r="D3" i="28"/>
  <c r="Q3" i="28" l="1"/>
  <c r="N39" i="1"/>
  <c r="M39" i="1"/>
  <c r="K39" i="1"/>
  <c r="J39" i="1"/>
  <c r="L39" i="1" l="1"/>
  <c r="I39" i="1"/>
  <c r="D3" i="1"/>
  <c r="E3" i="1"/>
  <c r="F3" i="1"/>
  <c r="G3" i="1"/>
  <c r="H3" i="1"/>
  <c r="D6" i="1"/>
  <c r="E6" i="1"/>
  <c r="F6" i="1"/>
  <c r="G6" i="1"/>
  <c r="H6" i="1"/>
  <c r="D9" i="1"/>
  <c r="E9" i="1"/>
  <c r="F9" i="1"/>
  <c r="G9" i="1"/>
  <c r="H9" i="1"/>
  <c r="D12" i="1"/>
  <c r="E12" i="1"/>
  <c r="F12" i="1"/>
  <c r="G12" i="1"/>
  <c r="H12" i="1"/>
  <c r="D15" i="1"/>
  <c r="E15" i="1"/>
  <c r="F15" i="1"/>
  <c r="G15" i="1"/>
  <c r="H15" i="1"/>
  <c r="D18" i="1"/>
  <c r="E18" i="1"/>
  <c r="F18" i="1"/>
  <c r="G18" i="1"/>
  <c r="H18" i="1"/>
  <c r="D21" i="1"/>
  <c r="E21" i="1"/>
  <c r="F21" i="1"/>
  <c r="G21" i="1"/>
  <c r="H21" i="1"/>
  <c r="D24" i="1"/>
  <c r="E24" i="1"/>
  <c r="F24" i="1"/>
  <c r="G24" i="1"/>
  <c r="H24" i="1"/>
  <c r="D27" i="1"/>
  <c r="E27" i="1"/>
  <c r="F27" i="1"/>
  <c r="G27" i="1"/>
  <c r="H27" i="1"/>
  <c r="D30" i="1"/>
  <c r="E30" i="1"/>
  <c r="F30" i="1"/>
  <c r="G30" i="1"/>
  <c r="H30" i="1"/>
  <c r="D33" i="1"/>
  <c r="E33" i="1"/>
  <c r="F33" i="1"/>
  <c r="G33" i="1"/>
  <c r="H33" i="1"/>
  <c r="D36" i="1"/>
  <c r="E36" i="1"/>
  <c r="F36" i="1"/>
  <c r="G36" i="1"/>
  <c r="H36" i="1"/>
  <c r="E40" i="1"/>
  <c r="F40" i="1"/>
  <c r="G40" i="1"/>
  <c r="H40" i="1"/>
  <c r="E41" i="1"/>
  <c r="F41" i="1"/>
  <c r="G41" i="1"/>
  <c r="H41" i="1"/>
  <c r="O3" i="1"/>
  <c r="P3" i="1"/>
  <c r="Q4" i="1"/>
  <c r="Q5" i="1"/>
  <c r="O6" i="1"/>
  <c r="P6" i="1"/>
  <c r="Q7" i="1"/>
  <c r="Q8" i="1"/>
  <c r="O9" i="1"/>
  <c r="Q9" i="1" s="1"/>
  <c r="P9" i="1"/>
  <c r="Q10" i="1"/>
  <c r="Q11" i="1"/>
  <c r="O12" i="1"/>
  <c r="P12" i="1"/>
  <c r="Q12" i="1" s="1"/>
  <c r="Q13" i="1"/>
  <c r="Q14" i="1"/>
  <c r="O15" i="1"/>
  <c r="Q15" i="1" s="1"/>
  <c r="P15" i="1"/>
  <c r="Q16" i="1"/>
  <c r="Q17" i="1"/>
  <c r="O18" i="1"/>
  <c r="P18" i="1"/>
  <c r="Q18" i="1"/>
  <c r="Q19" i="1"/>
  <c r="Q20" i="1"/>
  <c r="O21" i="1"/>
  <c r="Q21" i="1" s="1"/>
  <c r="P21" i="1"/>
  <c r="Q22" i="1"/>
  <c r="Q23" i="1"/>
  <c r="O24" i="1"/>
  <c r="P24" i="1"/>
  <c r="Q25" i="1"/>
  <c r="Q26" i="1"/>
  <c r="O27" i="1"/>
  <c r="Q27" i="1" s="1"/>
  <c r="P27" i="1"/>
  <c r="Q28" i="1"/>
  <c r="Q29" i="1"/>
  <c r="O30" i="1"/>
  <c r="P30" i="1"/>
  <c r="Q31" i="1"/>
  <c r="Q32" i="1"/>
  <c r="O33" i="1"/>
  <c r="P33" i="1"/>
  <c r="Q34" i="1"/>
  <c r="Q35" i="1"/>
  <c r="O36" i="1"/>
  <c r="Q36" i="1" s="1"/>
  <c r="P36" i="1"/>
  <c r="Q37" i="1"/>
  <c r="Q38" i="1"/>
  <c r="Q33" i="1" l="1"/>
  <c r="Q6" i="1"/>
  <c r="E39" i="1"/>
  <c r="Q24" i="1"/>
  <c r="Q30" i="1"/>
  <c r="G39" i="1"/>
  <c r="Q3" i="1"/>
  <c r="F39" i="1"/>
  <c r="H39" i="1"/>
  <c r="H41" i="27" l="1"/>
  <c r="G41" i="27"/>
  <c r="F41" i="27"/>
  <c r="E41" i="27"/>
  <c r="H40" i="27"/>
  <c r="G40" i="27"/>
  <c r="F40" i="27"/>
  <c r="E40" i="27"/>
  <c r="J39" i="27"/>
  <c r="I39" i="27"/>
  <c r="M38" i="27"/>
  <c r="M37" i="27"/>
  <c r="L36" i="27"/>
  <c r="K36" i="27"/>
  <c r="M36" i="27" s="1"/>
  <c r="H36" i="27"/>
  <c r="G36" i="27"/>
  <c r="F36" i="27"/>
  <c r="E36" i="27"/>
  <c r="D36" i="27"/>
  <c r="M35" i="27"/>
  <c r="M34" i="27"/>
  <c r="L33" i="27"/>
  <c r="K33" i="27"/>
  <c r="M33" i="27" s="1"/>
  <c r="H33" i="27"/>
  <c r="G33" i="27"/>
  <c r="F33" i="27"/>
  <c r="E33" i="27"/>
  <c r="D33" i="27"/>
  <c r="M32" i="27"/>
  <c r="M31" i="27"/>
  <c r="L30" i="27"/>
  <c r="K30" i="27"/>
  <c r="H30" i="27"/>
  <c r="G30" i="27"/>
  <c r="F30" i="27"/>
  <c r="E30" i="27"/>
  <c r="D30" i="27"/>
  <c r="M29" i="27"/>
  <c r="M28" i="27"/>
  <c r="L27" i="27"/>
  <c r="K27" i="27"/>
  <c r="M27" i="27" s="1"/>
  <c r="H27" i="27"/>
  <c r="G27" i="27"/>
  <c r="F27" i="27"/>
  <c r="E27" i="27"/>
  <c r="D27" i="27"/>
  <c r="M26" i="27"/>
  <c r="M25" i="27"/>
  <c r="L24" i="27"/>
  <c r="K24" i="27"/>
  <c r="M24" i="27" s="1"/>
  <c r="H24" i="27"/>
  <c r="G24" i="27"/>
  <c r="F24" i="27"/>
  <c r="E24" i="27"/>
  <c r="D24" i="27"/>
  <c r="M23" i="27"/>
  <c r="M22" i="27"/>
  <c r="L21" i="27"/>
  <c r="K21" i="27"/>
  <c r="H21" i="27"/>
  <c r="G21" i="27"/>
  <c r="F21" i="27"/>
  <c r="E21" i="27"/>
  <c r="D21" i="27"/>
  <c r="M20" i="27"/>
  <c r="M19" i="27"/>
  <c r="L18" i="27"/>
  <c r="K18" i="27"/>
  <c r="M18" i="27" s="1"/>
  <c r="H18" i="27"/>
  <c r="G18" i="27"/>
  <c r="F18" i="27"/>
  <c r="E18" i="27"/>
  <c r="D18" i="27"/>
  <c r="M17" i="27"/>
  <c r="M16" i="27"/>
  <c r="L15" i="27"/>
  <c r="K15" i="27"/>
  <c r="M15" i="27" s="1"/>
  <c r="H15" i="27"/>
  <c r="G15" i="27"/>
  <c r="F15" i="27"/>
  <c r="E15" i="27"/>
  <c r="D15" i="27"/>
  <c r="M14" i="27"/>
  <c r="M13" i="27"/>
  <c r="L12" i="27"/>
  <c r="K12" i="27"/>
  <c r="H12" i="27"/>
  <c r="G12" i="27"/>
  <c r="F12" i="27"/>
  <c r="E12" i="27"/>
  <c r="D12" i="27"/>
  <c r="M11" i="27"/>
  <c r="M10" i="27"/>
  <c r="L9" i="27"/>
  <c r="K9" i="27"/>
  <c r="M9" i="27" s="1"/>
  <c r="H9" i="27"/>
  <c r="G9" i="27"/>
  <c r="F9" i="27"/>
  <c r="E9" i="27"/>
  <c r="D9" i="27"/>
  <c r="M8" i="27"/>
  <c r="M7" i="27"/>
  <c r="L6" i="27"/>
  <c r="K6" i="27"/>
  <c r="H6" i="27"/>
  <c r="G6" i="27"/>
  <c r="F6" i="27"/>
  <c r="E6" i="27"/>
  <c r="D6" i="27"/>
  <c r="M5" i="27"/>
  <c r="M4" i="27"/>
  <c r="M3" i="27" s="1"/>
  <c r="L3" i="27"/>
  <c r="K3" i="27"/>
  <c r="H3" i="27"/>
  <c r="G3" i="27"/>
  <c r="G39" i="27" s="1"/>
  <c r="F3" i="27"/>
  <c r="E3" i="27"/>
  <c r="E39" i="27" s="1"/>
  <c r="D3" i="27"/>
  <c r="H41" i="26"/>
  <c r="G41" i="26"/>
  <c r="F41" i="26"/>
  <c r="E41" i="26"/>
  <c r="H40" i="26"/>
  <c r="G40" i="26"/>
  <c r="F40" i="26"/>
  <c r="E40" i="26"/>
  <c r="J39" i="26"/>
  <c r="I39" i="26"/>
  <c r="M38" i="26"/>
  <c r="M37" i="26"/>
  <c r="L36" i="26"/>
  <c r="K36" i="26"/>
  <c r="H36" i="26"/>
  <c r="G36" i="26"/>
  <c r="F36" i="26"/>
  <c r="E36" i="26"/>
  <c r="D36" i="26"/>
  <c r="M35" i="26"/>
  <c r="M34" i="26"/>
  <c r="L33" i="26"/>
  <c r="K33" i="26"/>
  <c r="M33" i="26" s="1"/>
  <c r="H33" i="26"/>
  <c r="G33" i="26"/>
  <c r="F33" i="26"/>
  <c r="E33" i="26"/>
  <c r="D33" i="26"/>
  <c r="M32" i="26"/>
  <c r="M31" i="26"/>
  <c r="L30" i="26"/>
  <c r="K30" i="26"/>
  <c r="M30" i="26" s="1"/>
  <c r="H30" i="26"/>
  <c r="G30" i="26"/>
  <c r="F30" i="26"/>
  <c r="E30" i="26"/>
  <c r="D30" i="26"/>
  <c r="M29" i="26"/>
  <c r="M28" i="26"/>
  <c r="L27" i="26"/>
  <c r="M27" i="26" s="1"/>
  <c r="K27" i="26"/>
  <c r="H27" i="26"/>
  <c r="G27" i="26"/>
  <c r="F27" i="26"/>
  <c r="E27" i="26"/>
  <c r="D27" i="26"/>
  <c r="M26" i="26"/>
  <c r="M25" i="26"/>
  <c r="L24" i="26"/>
  <c r="K24" i="26"/>
  <c r="H24" i="26"/>
  <c r="G24" i="26"/>
  <c r="F24" i="26"/>
  <c r="E24" i="26"/>
  <c r="D24" i="26"/>
  <c r="M23" i="26"/>
  <c r="M22" i="26"/>
  <c r="M21" i="26"/>
  <c r="L21" i="26"/>
  <c r="K21" i="26"/>
  <c r="H21" i="26"/>
  <c r="G21" i="26"/>
  <c r="F21" i="26"/>
  <c r="E21" i="26"/>
  <c r="D21" i="26"/>
  <c r="M20" i="26"/>
  <c r="M19" i="26"/>
  <c r="L18" i="26"/>
  <c r="M18" i="26" s="1"/>
  <c r="K18" i="26"/>
  <c r="H18" i="26"/>
  <c r="G18" i="26"/>
  <c r="F18" i="26"/>
  <c r="E18" i="26"/>
  <c r="D18" i="26"/>
  <c r="M17" i="26"/>
  <c r="M16" i="26"/>
  <c r="L15" i="26"/>
  <c r="K15" i="26"/>
  <c r="M15" i="26" s="1"/>
  <c r="H15" i="26"/>
  <c r="G15" i="26"/>
  <c r="F15" i="26"/>
  <c r="E15" i="26"/>
  <c r="D15" i="26"/>
  <c r="M14" i="26"/>
  <c r="M13" i="26"/>
  <c r="L12" i="26"/>
  <c r="K12" i="26"/>
  <c r="M12" i="26" s="1"/>
  <c r="H12" i="26"/>
  <c r="G12" i="26"/>
  <c r="F12" i="26"/>
  <c r="E12" i="26"/>
  <c r="D12" i="26"/>
  <c r="M11" i="26"/>
  <c r="M10" i="26"/>
  <c r="L9" i="26"/>
  <c r="K9" i="26"/>
  <c r="H9" i="26"/>
  <c r="G9" i="26"/>
  <c r="F9" i="26"/>
  <c r="E9" i="26"/>
  <c r="D9" i="26"/>
  <c r="M8" i="26"/>
  <c r="M7" i="26"/>
  <c r="L6" i="26"/>
  <c r="K6" i="26"/>
  <c r="H6" i="26"/>
  <c r="G6" i="26"/>
  <c r="F6" i="26"/>
  <c r="E6" i="26"/>
  <c r="D6" i="26"/>
  <c r="M5" i="26"/>
  <c r="M4" i="26"/>
  <c r="L3" i="26"/>
  <c r="K3" i="26"/>
  <c r="H3" i="26"/>
  <c r="G3" i="26"/>
  <c r="G39" i="26" s="1"/>
  <c r="F3" i="26"/>
  <c r="E3" i="26"/>
  <c r="D3" i="26"/>
  <c r="H41" i="25"/>
  <c r="G41" i="25"/>
  <c r="F41" i="25"/>
  <c r="E41" i="25"/>
  <c r="H40" i="25"/>
  <c r="G40" i="25"/>
  <c r="F40" i="25"/>
  <c r="E40" i="25"/>
  <c r="J39" i="25"/>
  <c r="I39" i="25"/>
  <c r="M38" i="25"/>
  <c r="M37" i="25"/>
  <c r="L36" i="25"/>
  <c r="K36" i="25"/>
  <c r="H36" i="25"/>
  <c r="G36" i="25"/>
  <c r="F36" i="25"/>
  <c r="E36" i="25"/>
  <c r="D36" i="25"/>
  <c r="M35" i="25"/>
  <c r="M34" i="25"/>
  <c r="L33" i="25"/>
  <c r="M33" i="25" s="1"/>
  <c r="K33" i="25"/>
  <c r="H33" i="25"/>
  <c r="G33" i="25"/>
  <c r="F33" i="25"/>
  <c r="E33" i="25"/>
  <c r="D33" i="25"/>
  <c r="M32" i="25"/>
  <c r="M31" i="25"/>
  <c r="L30" i="25"/>
  <c r="K30" i="25"/>
  <c r="H30" i="25"/>
  <c r="G30" i="25"/>
  <c r="F30" i="25"/>
  <c r="E30" i="25"/>
  <c r="D30" i="25"/>
  <c r="M29" i="25"/>
  <c r="M28" i="25"/>
  <c r="L27" i="25"/>
  <c r="K27" i="25"/>
  <c r="H27" i="25"/>
  <c r="G27" i="25"/>
  <c r="F27" i="25"/>
  <c r="E27" i="25"/>
  <c r="D27" i="25"/>
  <c r="M26" i="25"/>
  <c r="M25" i="25"/>
  <c r="L24" i="25"/>
  <c r="M24" i="25" s="1"/>
  <c r="K24" i="25"/>
  <c r="H24" i="25"/>
  <c r="G24" i="25"/>
  <c r="F24" i="25"/>
  <c r="E24" i="25"/>
  <c r="D24" i="25"/>
  <c r="M23" i="25"/>
  <c r="M22" i="25"/>
  <c r="L21" i="25"/>
  <c r="K21" i="25"/>
  <c r="H21" i="25"/>
  <c r="G21" i="25"/>
  <c r="F21" i="25"/>
  <c r="E21" i="25"/>
  <c r="D21" i="25"/>
  <c r="M20" i="25"/>
  <c r="M19" i="25"/>
  <c r="L18" i="25"/>
  <c r="K18" i="25"/>
  <c r="H18" i="25"/>
  <c r="G18" i="25"/>
  <c r="F18" i="25"/>
  <c r="E18" i="25"/>
  <c r="D18" i="25"/>
  <c r="M17" i="25"/>
  <c r="M16" i="25"/>
  <c r="L15" i="25"/>
  <c r="M15" i="25" s="1"/>
  <c r="K15" i="25"/>
  <c r="H15" i="25"/>
  <c r="G15" i="25"/>
  <c r="F15" i="25"/>
  <c r="E15" i="25"/>
  <c r="D15" i="25"/>
  <c r="M14" i="25"/>
  <c r="M13" i="25"/>
  <c r="L12" i="25"/>
  <c r="K12" i="25"/>
  <c r="H12" i="25"/>
  <c r="G12" i="25"/>
  <c r="F12" i="25"/>
  <c r="E12" i="25"/>
  <c r="D12" i="25"/>
  <c r="M11" i="25"/>
  <c r="M10" i="25"/>
  <c r="L9" i="25"/>
  <c r="K9" i="25"/>
  <c r="H9" i="25"/>
  <c r="G9" i="25"/>
  <c r="F9" i="25"/>
  <c r="E9" i="25"/>
  <c r="D9" i="25"/>
  <c r="M8" i="25"/>
  <c r="M7" i="25"/>
  <c r="M6" i="25"/>
  <c r="L6" i="25"/>
  <c r="K6" i="25"/>
  <c r="H6" i="25"/>
  <c r="G6" i="25"/>
  <c r="F6" i="25"/>
  <c r="E6" i="25"/>
  <c r="D6" i="25"/>
  <c r="M5" i="25"/>
  <c r="M4" i="25"/>
  <c r="M3" i="25" s="1"/>
  <c r="L3" i="25"/>
  <c r="K3" i="25"/>
  <c r="H3" i="25"/>
  <c r="G3" i="25"/>
  <c r="F3" i="25"/>
  <c r="E3" i="25"/>
  <c r="D3" i="25"/>
  <c r="H41" i="24"/>
  <c r="G41" i="24"/>
  <c r="F41" i="24"/>
  <c r="E41" i="24"/>
  <c r="H40" i="24"/>
  <c r="G40" i="24"/>
  <c r="F40" i="24"/>
  <c r="E40" i="24"/>
  <c r="J39" i="24"/>
  <c r="I39" i="24"/>
  <c r="M38" i="24"/>
  <c r="M37" i="24"/>
  <c r="L36" i="24"/>
  <c r="K36" i="24"/>
  <c r="H36" i="24"/>
  <c r="G36" i="24"/>
  <c r="F36" i="24"/>
  <c r="E36" i="24"/>
  <c r="D36" i="24"/>
  <c r="M35" i="24"/>
  <c r="M34" i="24"/>
  <c r="L33" i="24"/>
  <c r="K33" i="24"/>
  <c r="H33" i="24"/>
  <c r="G33" i="24"/>
  <c r="F33" i="24"/>
  <c r="E33" i="24"/>
  <c r="D33" i="24"/>
  <c r="M32" i="24"/>
  <c r="M31" i="24"/>
  <c r="L30" i="24"/>
  <c r="M30" i="24" s="1"/>
  <c r="K30" i="24"/>
  <c r="H30" i="24"/>
  <c r="G30" i="24"/>
  <c r="F30" i="24"/>
  <c r="E30" i="24"/>
  <c r="D30" i="24"/>
  <c r="M29" i="24"/>
  <c r="M28" i="24"/>
  <c r="L27" i="24"/>
  <c r="K27" i="24"/>
  <c r="H27" i="24"/>
  <c r="G27" i="24"/>
  <c r="F27" i="24"/>
  <c r="E27" i="24"/>
  <c r="D27" i="24"/>
  <c r="M26" i="24"/>
  <c r="M25" i="24"/>
  <c r="L24" i="24"/>
  <c r="K24" i="24"/>
  <c r="H24" i="24"/>
  <c r="G24" i="24"/>
  <c r="F24" i="24"/>
  <c r="E24" i="24"/>
  <c r="D24" i="24"/>
  <c r="M23" i="24"/>
  <c r="M22" i="24"/>
  <c r="L21" i="24"/>
  <c r="M21" i="24" s="1"/>
  <c r="K21" i="24"/>
  <c r="H21" i="24"/>
  <c r="G21" i="24"/>
  <c r="F21" i="24"/>
  <c r="E21" i="24"/>
  <c r="D21" i="24"/>
  <c r="M20" i="24"/>
  <c r="M19" i="24"/>
  <c r="L18" i="24"/>
  <c r="K18" i="24"/>
  <c r="H18" i="24"/>
  <c r="G18" i="24"/>
  <c r="F18" i="24"/>
  <c r="E18" i="24"/>
  <c r="D18" i="24"/>
  <c r="M17" i="24"/>
  <c r="M16" i="24"/>
  <c r="L15" i="24"/>
  <c r="K15" i="24"/>
  <c r="H15" i="24"/>
  <c r="G15" i="24"/>
  <c r="F15" i="24"/>
  <c r="E15" i="24"/>
  <c r="D15" i="24"/>
  <c r="M14" i="24"/>
  <c r="M13" i="24"/>
  <c r="L12" i="24"/>
  <c r="M12" i="24" s="1"/>
  <c r="K12" i="24"/>
  <c r="H12" i="24"/>
  <c r="G12" i="24"/>
  <c r="F12" i="24"/>
  <c r="E12" i="24"/>
  <c r="D12" i="24"/>
  <c r="M11" i="24"/>
  <c r="M10" i="24"/>
  <c r="L9" i="24"/>
  <c r="K9" i="24"/>
  <c r="H9" i="24"/>
  <c r="G9" i="24"/>
  <c r="F9" i="24"/>
  <c r="E9" i="24"/>
  <c r="D9" i="24"/>
  <c r="M8" i="24"/>
  <c r="M7" i="24"/>
  <c r="M6" i="24" s="1"/>
  <c r="L6" i="24"/>
  <c r="K6" i="24"/>
  <c r="H6" i="24"/>
  <c r="G6" i="24"/>
  <c r="F6" i="24"/>
  <c r="E6" i="24"/>
  <c r="D6" i="24"/>
  <c r="M5" i="24"/>
  <c r="M4" i="24"/>
  <c r="M3" i="24" s="1"/>
  <c r="L3" i="24"/>
  <c r="K3" i="24"/>
  <c r="H3" i="24"/>
  <c r="G3" i="24"/>
  <c r="G39" i="24" s="1"/>
  <c r="F3" i="24"/>
  <c r="E3" i="24"/>
  <c r="E39" i="24" s="1"/>
  <c r="D3" i="24"/>
  <c r="H41" i="23"/>
  <c r="G41" i="23"/>
  <c r="F41" i="23"/>
  <c r="E41" i="23"/>
  <c r="H40" i="23"/>
  <c r="G40" i="23"/>
  <c r="F40" i="23"/>
  <c r="E40" i="23"/>
  <c r="J39" i="23"/>
  <c r="I39" i="23"/>
  <c r="M38" i="23"/>
  <c r="M37" i="23"/>
  <c r="L36" i="23"/>
  <c r="M36" i="23" s="1"/>
  <c r="K36" i="23"/>
  <c r="H36" i="23"/>
  <c r="G36" i="23"/>
  <c r="F36" i="23"/>
  <c r="E36" i="23"/>
  <c r="D36" i="23"/>
  <c r="M35" i="23"/>
  <c r="M34" i="23"/>
  <c r="L33" i="23"/>
  <c r="K33" i="23"/>
  <c r="H33" i="23"/>
  <c r="G33" i="23"/>
  <c r="F33" i="23"/>
  <c r="E33" i="23"/>
  <c r="D33" i="23"/>
  <c r="M32" i="23"/>
  <c r="M31" i="23"/>
  <c r="M30" i="23"/>
  <c r="L30" i="23"/>
  <c r="K30" i="23"/>
  <c r="H30" i="23"/>
  <c r="G30" i="23"/>
  <c r="F30" i="23"/>
  <c r="E30" i="23"/>
  <c r="D30" i="23"/>
  <c r="M29" i="23"/>
  <c r="M28" i="23"/>
  <c r="L27" i="23"/>
  <c r="K27" i="23"/>
  <c r="H27" i="23"/>
  <c r="G27" i="23"/>
  <c r="F27" i="23"/>
  <c r="E27" i="23"/>
  <c r="D27" i="23"/>
  <c r="M26" i="23"/>
  <c r="M25" i="23"/>
  <c r="L24" i="23"/>
  <c r="K24" i="23"/>
  <c r="H24" i="23"/>
  <c r="G24" i="23"/>
  <c r="F24" i="23"/>
  <c r="E24" i="23"/>
  <c r="D24" i="23"/>
  <c r="M23" i="23"/>
  <c r="M22" i="23"/>
  <c r="L21" i="23"/>
  <c r="K21" i="23"/>
  <c r="M21" i="23" s="1"/>
  <c r="H21" i="23"/>
  <c r="G21" i="23"/>
  <c r="F21" i="23"/>
  <c r="E21" i="23"/>
  <c r="D21" i="23"/>
  <c r="M20" i="23"/>
  <c r="M19" i="23"/>
  <c r="L18" i="23"/>
  <c r="M18" i="23" s="1"/>
  <c r="K18" i="23"/>
  <c r="H18" i="23"/>
  <c r="G18" i="23"/>
  <c r="F18" i="23"/>
  <c r="E18" i="23"/>
  <c r="D18" i="23"/>
  <c r="M17" i="23"/>
  <c r="M16" i="23"/>
  <c r="L15" i="23"/>
  <c r="K15" i="23"/>
  <c r="H15" i="23"/>
  <c r="G15" i="23"/>
  <c r="F15" i="23"/>
  <c r="E15" i="23"/>
  <c r="D15" i="23"/>
  <c r="M14" i="23"/>
  <c r="M13" i="23"/>
  <c r="M12" i="23"/>
  <c r="L12" i="23"/>
  <c r="K12" i="23"/>
  <c r="H12" i="23"/>
  <c r="G12" i="23"/>
  <c r="F12" i="23"/>
  <c r="E12" i="23"/>
  <c r="D12" i="23"/>
  <c r="M11" i="23"/>
  <c r="M10" i="23"/>
  <c r="L9" i="23"/>
  <c r="M9" i="23" s="1"/>
  <c r="K9" i="23"/>
  <c r="H9" i="23"/>
  <c r="G9" i="23"/>
  <c r="F9" i="23"/>
  <c r="E9" i="23"/>
  <c r="D9" i="23"/>
  <c r="H6" i="23"/>
  <c r="G6" i="23"/>
  <c r="F6" i="23"/>
  <c r="E6" i="23"/>
  <c r="D6" i="23"/>
  <c r="H3" i="23"/>
  <c r="H39" i="23" s="1"/>
  <c r="G3" i="23"/>
  <c r="G39" i="23" s="1"/>
  <c r="F3" i="23"/>
  <c r="E3" i="23"/>
  <c r="D3" i="23"/>
  <c r="H41" i="22"/>
  <c r="G41" i="22"/>
  <c r="F41" i="22"/>
  <c r="E41" i="22"/>
  <c r="H40" i="22"/>
  <c r="G40" i="22"/>
  <c r="F40" i="22"/>
  <c r="E40" i="22"/>
  <c r="J39" i="22"/>
  <c r="I39" i="22"/>
  <c r="M38" i="22"/>
  <c r="M37" i="22"/>
  <c r="L36" i="22"/>
  <c r="K36" i="22"/>
  <c r="H36" i="22"/>
  <c r="G36" i="22"/>
  <c r="F36" i="22"/>
  <c r="E36" i="22"/>
  <c r="D36" i="22"/>
  <c r="M35" i="22"/>
  <c r="M34" i="22"/>
  <c r="L33" i="22"/>
  <c r="K33" i="22"/>
  <c r="M33" i="22" s="1"/>
  <c r="H33" i="22"/>
  <c r="G33" i="22"/>
  <c r="F33" i="22"/>
  <c r="E33" i="22"/>
  <c r="D33" i="22"/>
  <c r="M32" i="22"/>
  <c r="M31" i="22"/>
  <c r="L30" i="22"/>
  <c r="M30" i="22" s="1"/>
  <c r="K30" i="22"/>
  <c r="H30" i="22"/>
  <c r="G30" i="22"/>
  <c r="F30" i="22"/>
  <c r="E30" i="22"/>
  <c r="D30" i="22"/>
  <c r="M29" i="22"/>
  <c r="M28" i="22"/>
  <c r="L27" i="22"/>
  <c r="K27" i="22"/>
  <c r="M27" i="22" s="1"/>
  <c r="H27" i="22"/>
  <c r="G27" i="22"/>
  <c r="F27" i="22"/>
  <c r="E27" i="22"/>
  <c r="D27" i="22"/>
  <c r="M26" i="22"/>
  <c r="M25" i="22"/>
  <c r="M24" i="22"/>
  <c r="L24" i="22"/>
  <c r="K24" i="22"/>
  <c r="H24" i="22"/>
  <c r="G24" i="22"/>
  <c r="F24" i="22"/>
  <c r="E24" i="22"/>
  <c r="D24" i="22"/>
  <c r="M23" i="22"/>
  <c r="M22" i="22"/>
  <c r="L21" i="22"/>
  <c r="K21" i="22"/>
  <c r="H21" i="22"/>
  <c r="G21" i="22"/>
  <c r="F21" i="22"/>
  <c r="E21" i="22"/>
  <c r="D21" i="22"/>
  <c r="M20" i="22"/>
  <c r="M19" i="22"/>
  <c r="L18" i="22"/>
  <c r="K18" i="22"/>
  <c r="H18" i="22"/>
  <c r="G18" i="22"/>
  <c r="F18" i="22"/>
  <c r="E18" i="22"/>
  <c r="D18" i="22"/>
  <c r="M17" i="22"/>
  <c r="M16" i="22"/>
  <c r="L15" i="22"/>
  <c r="M15" i="22" s="1"/>
  <c r="K15" i="22"/>
  <c r="H15" i="22"/>
  <c r="G15" i="22"/>
  <c r="F15" i="22"/>
  <c r="E15" i="22"/>
  <c r="D15" i="22"/>
  <c r="M14" i="22"/>
  <c r="M13" i="22"/>
  <c r="L12" i="22"/>
  <c r="M12" i="22" s="1"/>
  <c r="K12" i="22"/>
  <c r="H12" i="22"/>
  <c r="G12" i="22"/>
  <c r="F12" i="22"/>
  <c r="E12" i="22"/>
  <c r="D12" i="22"/>
  <c r="M11" i="22"/>
  <c r="M10" i="22"/>
  <c r="L9" i="22"/>
  <c r="K9" i="22"/>
  <c r="H9" i="22"/>
  <c r="G9" i="22"/>
  <c r="F9" i="22"/>
  <c r="E9" i="22"/>
  <c r="D9" i="22"/>
  <c r="M8" i="22"/>
  <c r="M7" i="22"/>
  <c r="L6" i="22"/>
  <c r="K6" i="22"/>
  <c r="M6" i="22" s="1"/>
  <c r="H6" i="22"/>
  <c r="G6" i="22"/>
  <c r="F6" i="22"/>
  <c r="E6" i="22"/>
  <c r="D6" i="22"/>
  <c r="M5" i="22"/>
  <c r="M4" i="22"/>
  <c r="L3" i="22"/>
  <c r="M3" i="22" s="1"/>
  <c r="K3" i="22"/>
  <c r="H3" i="22"/>
  <c r="G3" i="22"/>
  <c r="F3" i="22"/>
  <c r="E3" i="22"/>
  <c r="E39" i="22" s="1"/>
  <c r="D3" i="22"/>
  <c r="H41" i="21"/>
  <c r="G41" i="21"/>
  <c r="F41" i="21"/>
  <c r="E41" i="21"/>
  <c r="H40" i="21"/>
  <c r="G40" i="21"/>
  <c r="F40" i="21"/>
  <c r="E40" i="21"/>
  <c r="J39" i="21"/>
  <c r="I39" i="21"/>
  <c r="M38" i="21"/>
  <c r="M37" i="21"/>
  <c r="L36" i="21"/>
  <c r="M36" i="21" s="1"/>
  <c r="K36" i="21"/>
  <c r="H36" i="21"/>
  <c r="G36" i="21"/>
  <c r="F36" i="21"/>
  <c r="E36" i="21"/>
  <c r="D36" i="21"/>
  <c r="M35" i="21"/>
  <c r="M34" i="21"/>
  <c r="L33" i="21"/>
  <c r="K33" i="21"/>
  <c r="H33" i="21"/>
  <c r="G33" i="21"/>
  <c r="F33" i="21"/>
  <c r="E33" i="21"/>
  <c r="D33" i="21"/>
  <c r="M32" i="21"/>
  <c r="M31" i="21"/>
  <c r="L30" i="21"/>
  <c r="K30" i="21"/>
  <c r="M30" i="21" s="1"/>
  <c r="H30" i="21"/>
  <c r="G30" i="21"/>
  <c r="F30" i="21"/>
  <c r="E30" i="21"/>
  <c r="D30" i="21"/>
  <c r="M29" i="21"/>
  <c r="M28" i="21"/>
  <c r="L27" i="21"/>
  <c r="K27" i="21"/>
  <c r="H27" i="21"/>
  <c r="G27" i="21"/>
  <c r="F27" i="21"/>
  <c r="E27" i="21"/>
  <c r="D27" i="21"/>
  <c r="M26" i="21"/>
  <c r="M25" i="21"/>
  <c r="L24" i="21"/>
  <c r="K24" i="21"/>
  <c r="M24" i="21" s="1"/>
  <c r="H24" i="21"/>
  <c r="G24" i="21"/>
  <c r="F24" i="21"/>
  <c r="E24" i="21"/>
  <c r="D24" i="21"/>
  <c r="M23" i="21"/>
  <c r="M22" i="21"/>
  <c r="L21" i="21"/>
  <c r="M21" i="21" s="1"/>
  <c r="K21" i="21"/>
  <c r="H21" i="21"/>
  <c r="G21" i="21"/>
  <c r="F21" i="21"/>
  <c r="E21" i="21"/>
  <c r="D21" i="21"/>
  <c r="M20" i="21"/>
  <c r="M19" i="21"/>
  <c r="L18" i="21"/>
  <c r="K18" i="21"/>
  <c r="H18" i="21"/>
  <c r="G18" i="21"/>
  <c r="F18" i="21"/>
  <c r="E18" i="21"/>
  <c r="D18" i="21"/>
  <c r="M17" i="21"/>
  <c r="M16" i="21"/>
  <c r="L15" i="21"/>
  <c r="K15" i="21"/>
  <c r="H15" i="21"/>
  <c r="G15" i="21"/>
  <c r="F15" i="21"/>
  <c r="E15" i="21"/>
  <c r="D15" i="21"/>
  <c r="M14" i="21"/>
  <c r="M13" i="21"/>
  <c r="L12" i="21"/>
  <c r="M12" i="21" s="1"/>
  <c r="K12" i="21"/>
  <c r="H12" i="21"/>
  <c r="G12" i="21"/>
  <c r="F12" i="21"/>
  <c r="E12" i="21"/>
  <c r="D12" i="21"/>
  <c r="M11" i="21"/>
  <c r="M10" i="21"/>
  <c r="L9" i="21"/>
  <c r="M9" i="21" s="1"/>
  <c r="K9" i="21"/>
  <c r="H9" i="21"/>
  <c r="G9" i="21"/>
  <c r="G39" i="21" s="1"/>
  <c r="F9" i="21"/>
  <c r="E9" i="21"/>
  <c r="D9" i="21"/>
  <c r="M8" i="21"/>
  <c r="M7" i="21"/>
  <c r="L6" i="21"/>
  <c r="K6" i="21"/>
  <c r="H6" i="21"/>
  <c r="G6" i="21"/>
  <c r="F6" i="21"/>
  <c r="E6" i="21"/>
  <c r="D6" i="21"/>
  <c r="M5" i="21"/>
  <c r="M4" i="21"/>
  <c r="L3" i="21"/>
  <c r="K3" i="21"/>
  <c r="M3" i="21" s="1"/>
  <c r="H3" i="21"/>
  <c r="G3" i="21"/>
  <c r="F3" i="21"/>
  <c r="E3" i="21"/>
  <c r="D3" i="21"/>
  <c r="H41" i="20"/>
  <c r="G41" i="20"/>
  <c r="F41" i="20"/>
  <c r="E41" i="20"/>
  <c r="H40" i="20"/>
  <c r="G40" i="20"/>
  <c r="F40" i="20"/>
  <c r="E40" i="20"/>
  <c r="J39" i="20"/>
  <c r="I39" i="20"/>
  <c r="M38" i="20"/>
  <c r="M37" i="20"/>
  <c r="L36" i="20"/>
  <c r="K36" i="20"/>
  <c r="M36" i="20" s="1"/>
  <c r="H36" i="20"/>
  <c r="G36" i="20"/>
  <c r="F36" i="20"/>
  <c r="E36" i="20"/>
  <c r="D36" i="20"/>
  <c r="M35" i="20"/>
  <c r="M34" i="20"/>
  <c r="L33" i="20"/>
  <c r="M33" i="20" s="1"/>
  <c r="K33" i="20"/>
  <c r="H33" i="20"/>
  <c r="G33" i="20"/>
  <c r="F33" i="20"/>
  <c r="E33" i="20"/>
  <c r="D33" i="20"/>
  <c r="M32" i="20"/>
  <c r="M31" i="20"/>
  <c r="L30" i="20"/>
  <c r="K30" i="20"/>
  <c r="M30" i="20" s="1"/>
  <c r="H30" i="20"/>
  <c r="G30" i="20"/>
  <c r="F30" i="20"/>
  <c r="E30" i="20"/>
  <c r="D30" i="20"/>
  <c r="M29" i="20"/>
  <c r="M28" i="20"/>
  <c r="L27" i="20"/>
  <c r="K27" i="20"/>
  <c r="H27" i="20"/>
  <c r="G27" i="20"/>
  <c r="F27" i="20"/>
  <c r="E27" i="20"/>
  <c r="D27" i="20"/>
  <c r="M26" i="20"/>
  <c r="M25" i="20"/>
  <c r="L24" i="20"/>
  <c r="K24" i="20"/>
  <c r="H24" i="20"/>
  <c r="G24" i="20"/>
  <c r="F24" i="20"/>
  <c r="E24" i="20"/>
  <c r="D24" i="20"/>
  <c r="M23" i="20"/>
  <c r="M22" i="20"/>
  <c r="L21" i="20"/>
  <c r="K21" i="20"/>
  <c r="H21" i="20"/>
  <c r="G21" i="20"/>
  <c r="F21" i="20"/>
  <c r="E21" i="20"/>
  <c r="D21" i="20"/>
  <c r="M20" i="20"/>
  <c r="M19" i="20"/>
  <c r="L18" i="20"/>
  <c r="K18" i="20"/>
  <c r="M18" i="20" s="1"/>
  <c r="H18" i="20"/>
  <c r="G18" i="20"/>
  <c r="F18" i="20"/>
  <c r="E18" i="20"/>
  <c r="D18" i="20"/>
  <c r="M17" i="20"/>
  <c r="M16" i="20"/>
  <c r="L15" i="20"/>
  <c r="M15" i="20" s="1"/>
  <c r="K15" i="20"/>
  <c r="H15" i="20"/>
  <c r="G15" i="20"/>
  <c r="F15" i="20"/>
  <c r="E15" i="20"/>
  <c r="D15" i="20"/>
  <c r="M14" i="20"/>
  <c r="M13" i="20"/>
  <c r="L12" i="20"/>
  <c r="K12" i="20"/>
  <c r="M12" i="20" s="1"/>
  <c r="H12" i="20"/>
  <c r="G12" i="20"/>
  <c r="F12" i="20"/>
  <c r="E12" i="20"/>
  <c r="D12" i="20"/>
  <c r="M11" i="20"/>
  <c r="M10" i="20"/>
  <c r="L9" i="20"/>
  <c r="K9" i="20"/>
  <c r="H9" i="20"/>
  <c r="G9" i="20"/>
  <c r="F9" i="20"/>
  <c r="E9" i="20"/>
  <c r="D9" i="20"/>
  <c r="M8" i="20"/>
  <c r="M7" i="20"/>
  <c r="L6" i="20"/>
  <c r="K6" i="20"/>
  <c r="H6" i="20"/>
  <c r="G6" i="20"/>
  <c r="F6" i="20"/>
  <c r="E6" i="20"/>
  <c r="D6" i="20"/>
  <c r="M5" i="20"/>
  <c r="M4" i="20"/>
  <c r="L3" i="20"/>
  <c r="K3" i="20"/>
  <c r="H3" i="20"/>
  <c r="G3" i="20"/>
  <c r="G39" i="20" s="1"/>
  <c r="F3" i="20"/>
  <c r="F39" i="20" s="1"/>
  <c r="E3" i="20"/>
  <c r="E39" i="20" s="1"/>
  <c r="D3" i="20"/>
  <c r="H41" i="19"/>
  <c r="G41" i="19"/>
  <c r="F41" i="19"/>
  <c r="E41" i="19"/>
  <c r="H40" i="19"/>
  <c r="G40" i="19"/>
  <c r="F40" i="19"/>
  <c r="E40" i="19"/>
  <c r="J39" i="19"/>
  <c r="I39" i="19"/>
  <c r="M38" i="19"/>
  <c r="M37" i="19"/>
  <c r="L36" i="19"/>
  <c r="K36" i="19"/>
  <c r="M36" i="19" s="1"/>
  <c r="H36" i="19"/>
  <c r="G36" i="19"/>
  <c r="F36" i="19"/>
  <c r="E36" i="19"/>
  <c r="D36" i="19"/>
  <c r="M35" i="19"/>
  <c r="M34" i="19"/>
  <c r="L33" i="19"/>
  <c r="M33" i="19" s="1"/>
  <c r="K33" i="19"/>
  <c r="H33" i="19"/>
  <c r="G33" i="19"/>
  <c r="F33" i="19"/>
  <c r="E33" i="19"/>
  <c r="D33" i="19"/>
  <c r="M32" i="19"/>
  <c r="M31" i="19"/>
  <c r="L30" i="19"/>
  <c r="K30" i="19"/>
  <c r="H30" i="19"/>
  <c r="G30" i="19"/>
  <c r="F30" i="19"/>
  <c r="E30" i="19"/>
  <c r="D30" i="19"/>
  <c r="M29" i="19"/>
  <c r="M28" i="19"/>
  <c r="L27" i="19"/>
  <c r="K27" i="19"/>
  <c r="H27" i="19"/>
  <c r="G27" i="19"/>
  <c r="F27" i="19"/>
  <c r="E27" i="19"/>
  <c r="D27" i="19"/>
  <c r="M26" i="19"/>
  <c r="M25" i="19"/>
  <c r="L24" i="19"/>
  <c r="K24" i="19"/>
  <c r="M24" i="19" s="1"/>
  <c r="H24" i="19"/>
  <c r="G24" i="19"/>
  <c r="F24" i="19"/>
  <c r="E24" i="19"/>
  <c r="D24" i="19"/>
  <c r="M23" i="19"/>
  <c r="M22" i="19"/>
  <c r="L21" i="19"/>
  <c r="M21" i="19" s="1"/>
  <c r="K21" i="19"/>
  <c r="H21" i="19"/>
  <c r="G21" i="19"/>
  <c r="F21" i="19"/>
  <c r="E21" i="19"/>
  <c r="D21" i="19"/>
  <c r="M20" i="19"/>
  <c r="M19" i="19"/>
  <c r="L18" i="19"/>
  <c r="K18" i="19"/>
  <c r="M18" i="19" s="1"/>
  <c r="H18" i="19"/>
  <c r="G18" i="19"/>
  <c r="F18" i="19"/>
  <c r="E18" i="19"/>
  <c r="D18" i="19"/>
  <c r="M17" i="19"/>
  <c r="M16" i="19"/>
  <c r="M15" i="19"/>
  <c r="L15" i="19"/>
  <c r="K15" i="19"/>
  <c r="H15" i="19"/>
  <c r="G15" i="19"/>
  <c r="F15" i="19"/>
  <c r="E15" i="19"/>
  <c r="D15" i="19"/>
  <c r="M14" i="19"/>
  <c r="M13" i="19"/>
  <c r="L12" i="19"/>
  <c r="M12" i="19" s="1"/>
  <c r="K12" i="19"/>
  <c r="H12" i="19"/>
  <c r="G12" i="19"/>
  <c r="F12" i="19"/>
  <c r="E12" i="19"/>
  <c r="D12" i="19"/>
  <c r="M11" i="19"/>
  <c r="M10" i="19"/>
  <c r="L9" i="19"/>
  <c r="K9" i="19"/>
  <c r="H9" i="19"/>
  <c r="G9" i="19"/>
  <c r="F9" i="19"/>
  <c r="E9" i="19"/>
  <c r="D9" i="19"/>
  <c r="M8" i="19"/>
  <c r="M7" i="19"/>
  <c r="M6" i="19"/>
  <c r="L6" i="19"/>
  <c r="K6" i="19"/>
  <c r="H6" i="19"/>
  <c r="G6" i="19"/>
  <c r="F6" i="19"/>
  <c r="E6" i="19"/>
  <c r="E39" i="19" s="1"/>
  <c r="D6" i="19"/>
  <c r="M5" i="19"/>
  <c r="M4" i="19"/>
  <c r="L3" i="19"/>
  <c r="K3" i="19"/>
  <c r="H3" i="19"/>
  <c r="H39" i="19" s="1"/>
  <c r="G3" i="19"/>
  <c r="F3" i="19"/>
  <c r="E3" i="19"/>
  <c r="D3" i="19"/>
  <c r="H41" i="18"/>
  <c r="G41" i="18"/>
  <c r="F41" i="18"/>
  <c r="E41" i="18"/>
  <c r="H40" i="18"/>
  <c r="G40" i="18"/>
  <c r="F40" i="18"/>
  <c r="E40" i="18"/>
  <c r="J39" i="18"/>
  <c r="I39" i="18"/>
  <c r="M38" i="18"/>
  <c r="M37" i="18"/>
  <c r="L36" i="18"/>
  <c r="M36" i="18" s="1"/>
  <c r="K36" i="18"/>
  <c r="H36" i="18"/>
  <c r="G36" i="18"/>
  <c r="F36" i="18"/>
  <c r="E36" i="18"/>
  <c r="D36" i="18"/>
  <c r="M35" i="18"/>
  <c r="M34" i="18"/>
  <c r="L33" i="18"/>
  <c r="K33" i="18"/>
  <c r="H33" i="18"/>
  <c r="G33" i="18"/>
  <c r="F33" i="18"/>
  <c r="E33" i="18"/>
  <c r="D33" i="18"/>
  <c r="M32" i="18"/>
  <c r="M31" i="18"/>
  <c r="M30" i="18"/>
  <c r="L30" i="18"/>
  <c r="K30" i="18"/>
  <c r="H30" i="18"/>
  <c r="G30" i="18"/>
  <c r="F30" i="18"/>
  <c r="E30" i="18"/>
  <c r="D30" i="18"/>
  <c r="M29" i="18"/>
  <c r="M28" i="18"/>
  <c r="L27" i="18"/>
  <c r="K27" i="18"/>
  <c r="H27" i="18"/>
  <c r="G27" i="18"/>
  <c r="F27" i="18"/>
  <c r="E27" i="18"/>
  <c r="D27" i="18"/>
  <c r="M26" i="18"/>
  <c r="M25" i="18"/>
  <c r="L24" i="18"/>
  <c r="K24" i="18"/>
  <c r="H24" i="18"/>
  <c r="G24" i="18"/>
  <c r="F24" i="18"/>
  <c r="E24" i="18"/>
  <c r="D24" i="18"/>
  <c r="M23" i="18"/>
  <c r="M22" i="18"/>
  <c r="L21" i="18"/>
  <c r="K21" i="18"/>
  <c r="H21" i="18"/>
  <c r="G21" i="18"/>
  <c r="F21" i="18"/>
  <c r="E21" i="18"/>
  <c r="D21" i="18"/>
  <c r="M20" i="18"/>
  <c r="M19" i="18"/>
  <c r="L18" i="18"/>
  <c r="M18" i="18" s="1"/>
  <c r="K18" i="18"/>
  <c r="H18" i="18"/>
  <c r="G18" i="18"/>
  <c r="F18" i="18"/>
  <c r="E18" i="18"/>
  <c r="D18" i="18"/>
  <c r="M17" i="18"/>
  <c r="M16" i="18"/>
  <c r="L15" i="18"/>
  <c r="K15" i="18"/>
  <c r="M15" i="18" s="1"/>
  <c r="H15" i="18"/>
  <c r="G15" i="18"/>
  <c r="F15" i="18"/>
  <c r="E15" i="18"/>
  <c r="D15" i="18"/>
  <c r="M14" i="18"/>
  <c r="M13" i="18"/>
  <c r="M12" i="18"/>
  <c r="L12" i="18"/>
  <c r="K12" i="18"/>
  <c r="H12" i="18"/>
  <c r="G12" i="18"/>
  <c r="F12" i="18"/>
  <c r="E12" i="18"/>
  <c r="D12" i="18"/>
  <c r="M11" i="18"/>
  <c r="M10" i="18"/>
  <c r="L9" i="18"/>
  <c r="K9" i="18"/>
  <c r="H9" i="18"/>
  <c r="G9" i="18"/>
  <c r="F9" i="18"/>
  <c r="E9" i="18"/>
  <c r="D9" i="18"/>
  <c r="M8" i="18"/>
  <c r="M7" i="18"/>
  <c r="L6" i="18"/>
  <c r="K6" i="18"/>
  <c r="H6" i="18"/>
  <c r="G6" i="18"/>
  <c r="F6" i="18"/>
  <c r="E6" i="18"/>
  <c r="D6" i="18"/>
  <c r="M5" i="18"/>
  <c r="M4" i="18"/>
  <c r="L3" i="18"/>
  <c r="K3" i="18"/>
  <c r="M3" i="18" s="1"/>
  <c r="H3" i="18"/>
  <c r="G3" i="18"/>
  <c r="G39" i="18" s="1"/>
  <c r="F3" i="18"/>
  <c r="E3" i="18"/>
  <c r="D3" i="18"/>
  <c r="H41" i="17"/>
  <c r="G41" i="17"/>
  <c r="F41" i="17"/>
  <c r="E41" i="17"/>
  <c r="H40" i="17"/>
  <c r="G40" i="17"/>
  <c r="F40" i="17"/>
  <c r="E40" i="17"/>
  <c r="J39" i="17"/>
  <c r="I39" i="17"/>
  <c r="M38" i="17"/>
  <c r="M37" i="17"/>
  <c r="L36" i="17"/>
  <c r="K36" i="17"/>
  <c r="H36" i="17"/>
  <c r="G36" i="17"/>
  <c r="F36" i="17"/>
  <c r="E36" i="17"/>
  <c r="D36" i="17"/>
  <c r="M35" i="17"/>
  <c r="M34" i="17"/>
  <c r="L33" i="17"/>
  <c r="M33" i="17" s="1"/>
  <c r="K33" i="17"/>
  <c r="H33" i="17"/>
  <c r="G33" i="17"/>
  <c r="F33" i="17"/>
  <c r="E33" i="17"/>
  <c r="D33" i="17"/>
  <c r="M32" i="17"/>
  <c r="M31" i="17"/>
  <c r="L30" i="17"/>
  <c r="K30" i="17"/>
  <c r="H30" i="17"/>
  <c r="G30" i="17"/>
  <c r="F30" i="17"/>
  <c r="E30" i="17"/>
  <c r="D30" i="17"/>
  <c r="M29" i="17"/>
  <c r="M28" i="17"/>
  <c r="L27" i="17"/>
  <c r="K27" i="17"/>
  <c r="H27" i="17"/>
  <c r="G27" i="17"/>
  <c r="F27" i="17"/>
  <c r="E27" i="17"/>
  <c r="D27" i="17"/>
  <c r="M26" i="17"/>
  <c r="M25" i="17"/>
  <c r="L24" i="17"/>
  <c r="M24" i="17" s="1"/>
  <c r="K24" i="17"/>
  <c r="H24" i="17"/>
  <c r="G24" i="17"/>
  <c r="F24" i="17"/>
  <c r="E24" i="17"/>
  <c r="D24" i="17"/>
  <c r="M23" i="17"/>
  <c r="M22" i="17"/>
  <c r="L21" i="17"/>
  <c r="K21" i="17"/>
  <c r="H21" i="17"/>
  <c r="G21" i="17"/>
  <c r="F21" i="17"/>
  <c r="E21" i="17"/>
  <c r="D21" i="17"/>
  <c r="M20" i="17"/>
  <c r="M19" i="17"/>
  <c r="L18" i="17"/>
  <c r="K18" i="17"/>
  <c r="H18" i="17"/>
  <c r="G18" i="17"/>
  <c r="F18" i="17"/>
  <c r="E18" i="17"/>
  <c r="D18" i="17"/>
  <c r="M17" i="17"/>
  <c r="M16" i="17"/>
  <c r="L15" i="17"/>
  <c r="M15" i="17" s="1"/>
  <c r="K15" i="17"/>
  <c r="H15" i="17"/>
  <c r="G15" i="17"/>
  <c r="F15" i="17"/>
  <c r="E15" i="17"/>
  <c r="D15" i="17"/>
  <c r="M14" i="17"/>
  <c r="M13" i="17"/>
  <c r="L12" i="17"/>
  <c r="K12" i="17"/>
  <c r="H12" i="17"/>
  <c r="G12" i="17"/>
  <c r="F12" i="17"/>
  <c r="E12" i="17"/>
  <c r="D12" i="17"/>
  <c r="M11" i="17"/>
  <c r="M10" i="17"/>
  <c r="L9" i="17"/>
  <c r="K9" i="17"/>
  <c r="H9" i="17"/>
  <c r="G9" i="17"/>
  <c r="F9" i="17"/>
  <c r="E9" i="17"/>
  <c r="D9" i="17"/>
  <c r="M8" i="17"/>
  <c r="M7" i="17"/>
  <c r="L6" i="17"/>
  <c r="M6" i="17" s="1"/>
  <c r="K6" i="17"/>
  <c r="H6" i="17"/>
  <c r="G6" i="17"/>
  <c r="F6" i="17"/>
  <c r="E6" i="17"/>
  <c r="D6" i="17"/>
  <c r="M5" i="17"/>
  <c r="M4" i="17"/>
  <c r="L3" i="17"/>
  <c r="K3" i="17"/>
  <c r="H3" i="17"/>
  <c r="G3" i="17"/>
  <c r="G39" i="17" s="1"/>
  <c r="F3" i="17"/>
  <c r="F39" i="17" s="1"/>
  <c r="E3" i="17"/>
  <c r="D3" i="17"/>
  <c r="H41" i="16"/>
  <c r="G41" i="16"/>
  <c r="F41" i="16"/>
  <c r="E41" i="16"/>
  <c r="H40" i="16"/>
  <c r="G40" i="16"/>
  <c r="F40" i="16"/>
  <c r="E40" i="16"/>
  <c r="J39" i="16"/>
  <c r="I39" i="16"/>
  <c r="M38" i="16"/>
  <c r="M37" i="16"/>
  <c r="L36" i="16"/>
  <c r="K36" i="16"/>
  <c r="M36" i="16" s="1"/>
  <c r="H36" i="16"/>
  <c r="G36" i="16"/>
  <c r="F36" i="16"/>
  <c r="E36" i="16"/>
  <c r="D36" i="16"/>
  <c r="M35" i="16"/>
  <c r="M34" i="16"/>
  <c r="M33" i="16"/>
  <c r="L33" i="16"/>
  <c r="K33" i="16"/>
  <c r="H33" i="16"/>
  <c r="G33" i="16"/>
  <c r="F33" i="16"/>
  <c r="E33" i="16"/>
  <c r="D33" i="16"/>
  <c r="M32" i="16"/>
  <c r="M31" i="16"/>
  <c r="L30" i="16"/>
  <c r="K30" i="16"/>
  <c r="M30" i="16" s="1"/>
  <c r="H30" i="16"/>
  <c r="G30" i="16"/>
  <c r="F30" i="16"/>
  <c r="E30" i="16"/>
  <c r="D30" i="16"/>
  <c r="M29" i="16"/>
  <c r="M28" i="16"/>
  <c r="L27" i="16"/>
  <c r="K27" i="16"/>
  <c r="H27" i="16"/>
  <c r="G27" i="16"/>
  <c r="F27" i="16"/>
  <c r="E27" i="16"/>
  <c r="D27" i="16"/>
  <c r="M26" i="16"/>
  <c r="M25" i="16"/>
  <c r="M24" i="16"/>
  <c r="L24" i="16"/>
  <c r="K24" i="16"/>
  <c r="H24" i="16"/>
  <c r="G24" i="16"/>
  <c r="F24" i="16"/>
  <c r="E24" i="16"/>
  <c r="D24" i="16"/>
  <c r="M23" i="16"/>
  <c r="M22" i="16"/>
  <c r="L21" i="16"/>
  <c r="K21" i="16"/>
  <c r="H21" i="16"/>
  <c r="G21" i="16"/>
  <c r="F21" i="16"/>
  <c r="E21" i="16"/>
  <c r="D21" i="16"/>
  <c r="M20" i="16"/>
  <c r="M19" i="16"/>
  <c r="L18" i="16"/>
  <c r="K18" i="16"/>
  <c r="H18" i="16"/>
  <c r="G18" i="16"/>
  <c r="F18" i="16"/>
  <c r="E18" i="16"/>
  <c r="D18" i="16"/>
  <c r="M17" i="16"/>
  <c r="M16" i="16"/>
  <c r="L15" i="16"/>
  <c r="K15" i="16"/>
  <c r="M15" i="16" s="1"/>
  <c r="H15" i="16"/>
  <c r="G15" i="16"/>
  <c r="F15" i="16"/>
  <c r="E15" i="16"/>
  <c r="D15" i="16"/>
  <c r="M14" i="16"/>
  <c r="M13" i="16"/>
  <c r="L12" i="16"/>
  <c r="M12" i="16" s="1"/>
  <c r="K12" i="16"/>
  <c r="H12" i="16"/>
  <c r="G12" i="16"/>
  <c r="F12" i="16"/>
  <c r="E12" i="16"/>
  <c r="D12" i="16"/>
  <c r="M11" i="16"/>
  <c r="M10" i="16"/>
  <c r="L9" i="16"/>
  <c r="K9" i="16"/>
  <c r="M9" i="16" s="1"/>
  <c r="H9" i="16"/>
  <c r="G9" i="16"/>
  <c r="F9" i="16"/>
  <c r="E9" i="16"/>
  <c r="D9" i="16"/>
  <c r="M8" i="16"/>
  <c r="M7" i="16"/>
  <c r="M6" i="16"/>
  <c r="L6" i="16"/>
  <c r="K6" i="16"/>
  <c r="H6" i="16"/>
  <c r="G6" i="16"/>
  <c r="F6" i="16"/>
  <c r="E6" i="16"/>
  <c r="D6" i="16"/>
  <c r="M5" i="16"/>
  <c r="M4" i="16"/>
  <c r="M3" i="16"/>
  <c r="L3" i="16"/>
  <c r="K3" i="16"/>
  <c r="H3" i="16"/>
  <c r="G3" i="16"/>
  <c r="F3" i="16"/>
  <c r="E3" i="16"/>
  <c r="E39" i="16" s="1"/>
  <c r="D3" i="16"/>
  <c r="H41" i="15"/>
  <c r="G41" i="15"/>
  <c r="F41" i="15"/>
  <c r="E41" i="15"/>
  <c r="H40" i="15"/>
  <c r="G40" i="15"/>
  <c r="F40" i="15"/>
  <c r="E40" i="15"/>
  <c r="J39" i="15"/>
  <c r="I39" i="15"/>
  <c r="M38" i="15"/>
  <c r="M37" i="15"/>
  <c r="L36" i="15"/>
  <c r="K36" i="15"/>
  <c r="M36" i="15" s="1"/>
  <c r="H36" i="15"/>
  <c r="G36" i="15"/>
  <c r="F36" i="15"/>
  <c r="E36" i="15"/>
  <c r="D36" i="15"/>
  <c r="M35" i="15"/>
  <c r="M34" i="15"/>
  <c r="L33" i="15"/>
  <c r="K33" i="15"/>
  <c r="H33" i="15"/>
  <c r="G33" i="15"/>
  <c r="F33" i="15"/>
  <c r="E33" i="15"/>
  <c r="D33" i="15"/>
  <c r="M32" i="15"/>
  <c r="M31" i="15"/>
  <c r="L30" i="15"/>
  <c r="K30" i="15"/>
  <c r="M30" i="15" s="1"/>
  <c r="H30" i="15"/>
  <c r="G30" i="15"/>
  <c r="F30" i="15"/>
  <c r="E30" i="15"/>
  <c r="D30" i="15"/>
  <c r="M29" i="15"/>
  <c r="M28" i="15"/>
  <c r="M27" i="15"/>
  <c r="L27" i="15"/>
  <c r="K27" i="15"/>
  <c r="H27" i="15"/>
  <c r="G27" i="15"/>
  <c r="F27" i="15"/>
  <c r="E27" i="15"/>
  <c r="D27" i="15"/>
  <c r="M26" i="15"/>
  <c r="M25" i="15"/>
  <c r="L24" i="15"/>
  <c r="K24" i="15"/>
  <c r="H24" i="15"/>
  <c r="G24" i="15"/>
  <c r="F24" i="15"/>
  <c r="E24" i="15"/>
  <c r="D24" i="15"/>
  <c r="M23" i="15"/>
  <c r="M22" i="15"/>
  <c r="L21" i="15"/>
  <c r="K21" i="15"/>
  <c r="M21" i="15" s="1"/>
  <c r="H21" i="15"/>
  <c r="G21" i="15"/>
  <c r="F21" i="15"/>
  <c r="E21" i="15"/>
  <c r="D21" i="15"/>
  <c r="M20" i="15"/>
  <c r="M19" i="15"/>
  <c r="L18" i="15"/>
  <c r="M18" i="15" s="1"/>
  <c r="K18" i="15"/>
  <c r="H18" i="15"/>
  <c r="G18" i="15"/>
  <c r="F18" i="15"/>
  <c r="E18" i="15"/>
  <c r="D18" i="15"/>
  <c r="M17" i="15"/>
  <c r="M16" i="15"/>
  <c r="L15" i="15"/>
  <c r="K15" i="15"/>
  <c r="M15" i="15" s="1"/>
  <c r="H15" i="15"/>
  <c r="H39" i="15" s="1"/>
  <c r="G15" i="15"/>
  <c r="F15" i="15"/>
  <c r="E15" i="15"/>
  <c r="D15" i="15"/>
  <c r="M14" i="15"/>
  <c r="M13" i="15"/>
  <c r="M12" i="15"/>
  <c r="L12" i="15"/>
  <c r="K12" i="15"/>
  <c r="H12" i="15"/>
  <c r="G12" i="15"/>
  <c r="F12" i="15"/>
  <c r="E12" i="15"/>
  <c r="D12" i="15"/>
  <c r="M11" i="15"/>
  <c r="M10" i="15"/>
  <c r="L9" i="15"/>
  <c r="M9" i="15" s="1"/>
  <c r="K9" i="15"/>
  <c r="H9" i="15"/>
  <c r="G9" i="15"/>
  <c r="F9" i="15"/>
  <c r="E9" i="15"/>
  <c r="D9" i="15"/>
  <c r="M8" i="15"/>
  <c r="M7" i="15"/>
  <c r="L6" i="15"/>
  <c r="K6" i="15"/>
  <c r="H6" i="15"/>
  <c r="G6" i="15"/>
  <c r="F6" i="15"/>
  <c r="E6" i="15"/>
  <c r="D6" i="15"/>
  <c r="M5" i="15"/>
  <c r="M4" i="15"/>
  <c r="M3" i="15"/>
  <c r="L3" i="15"/>
  <c r="K3" i="15"/>
  <c r="H3" i="15"/>
  <c r="G3" i="15"/>
  <c r="F3" i="15"/>
  <c r="E3" i="15"/>
  <c r="D3" i="15"/>
  <c r="H41" i="14"/>
  <c r="G41" i="14"/>
  <c r="F41" i="14"/>
  <c r="E41" i="14"/>
  <c r="H40" i="14"/>
  <c r="G40" i="14"/>
  <c r="F40" i="14"/>
  <c r="E40" i="14"/>
  <c r="J39" i="14"/>
  <c r="I39" i="14"/>
  <c r="M38" i="14"/>
  <c r="M37" i="14"/>
  <c r="L36" i="14"/>
  <c r="K36" i="14"/>
  <c r="H36" i="14"/>
  <c r="G36" i="14"/>
  <c r="F36" i="14"/>
  <c r="E36" i="14"/>
  <c r="D36" i="14"/>
  <c r="M35" i="14"/>
  <c r="M34" i="14"/>
  <c r="L33" i="14"/>
  <c r="M33" i="14" s="1"/>
  <c r="K33" i="14"/>
  <c r="H33" i="14"/>
  <c r="G33" i="14"/>
  <c r="F33" i="14"/>
  <c r="E33" i="14"/>
  <c r="D33" i="14"/>
  <c r="M32" i="14"/>
  <c r="M31" i="14"/>
  <c r="L30" i="14"/>
  <c r="K30" i="14"/>
  <c r="H30" i="14"/>
  <c r="G30" i="14"/>
  <c r="F30" i="14"/>
  <c r="E30" i="14"/>
  <c r="D30" i="14"/>
  <c r="M29" i="14"/>
  <c r="M28" i="14"/>
  <c r="L27" i="14"/>
  <c r="K27" i="14"/>
  <c r="H27" i="14"/>
  <c r="G27" i="14"/>
  <c r="F27" i="14"/>
  <c r="E27" i="14"/>
  <c r="D27" i="14"/>
  <c r="M26" i="14"/>
  <c r="M25" i="14"/>
  <c r="L24" i="14"/>
  <c r="M24" i="14" s="1"/>
  <c r="K24" i="14"/>
  <c r="H24" i="14"/>
  <c r="G24" i="14"/>
  <c r="F24" i="14"/>
  <c r="E24" i="14"/>
  <c r="D24" i="14"/>
  <c r="M23" i="14"/>
  <c r="M22" i="14"/>
  <c r="L21" i="14"/>
  <c r="K21" i="14"/>
  <c r="H21" i="14"/>
  <c r="G21" i="14"/>
  <c r="F21" i="14"/>
  <c r="E21" i="14"/>
  <c r="D21" i="14"/>
  <c r="M20" i="14"/>
  <c r="M19" i="14"/>
  <c r="L18" i="14"/>
  <c r="K18" i="14"/>
  <c r="H18" i="14"/>
  <c r="G18" i="14"/>
  <c r="F18" i="14"/>
  <c r="E18" i="14"/>
  <c r="D18" i="14"/>
  <c r="M17" i="14"/>
  <c r="M16" i="14"/>
  <c r="M15" i="14"/>
  <c r="L15" i="14"/>
  <c r="K15" i="14"/>
  <c r="H15" i="14"/>
  <c r="G15" i="14"/>
  <c r="F15" i="14"/>
  <c r="E15" i="14"/>
  <c r="D15" i="14"/>
  <c r="M14" i="14"/>
  <c r="M13" i="14"/>
  <c r="L12" i="14"/>
  <c r="K12" i="14"/>
  <c r="M12" i="14" s="1"/>
  <c r="H12" i="14"/>
  <c r="G12" i="14"/>
  <c r="F12" i="14"/>
  <c r="E12" i="14"/>
  <c r="D12" i="14"/>
  <c r="M11" i="14"/>
  <c r="M10" i="14"/>
  <c r="L9" i="14"/>
  <c r="K9" i="14"/>
  <c r="H9" i="14"/>
  <c r="G9" i="14"/>
  <c r="F9" i="14"/>
  <c r="E9" i="14"/>
  <c r="D9" i="14"/>
  <c r="M8" i="14"/>
  <c r="M7" i="14"/>
  <c r="L6" i="14"/>
  <c r="K6" i="14"/>
  <c r="M6" i="14" s="1"/>
  <c r="H6" i="14"/>
  <c r="G6" i="14"/>
  <c r="F6" i="14"/>
  <c r="E6" i="14"/>
  <c r="D6" i="14"/>
  <c r="M5" i="14"/>
  <c r="M4" i="14"/>
  <c r="L3" i="14"/>
  <c r="K3" i="14"/>
  <c r="H3" i="14"/>
  <c r="G3" i="14"/>
  <c r="F3" i="14"/>
  <c r="E3" i="14"/>
  <c r="D3" i="14"/>
  <c r="H41" i="13"/>
  <c r="G41" i="13"/>
  <c r="F41" i="13"/>
  <c r="E41" i="13"/>
  <c r="H40" i="13"/>
  <c r="G40" i="13"/>
  <c r="F40" i="13"/>
  <c r="E40" i="13"/>
  <c r="J39" i="13"/>
  <c r="I39" i="13"/>
  <c r="M38" i="13"/>
  <c r="M37" i="13"/>
  <c r="L36" i="13"/>
  <c r="K36" i="13"/>
  <c r="H36" i="13"/>
  <c r="G36" i="13"/>
  <c r="F36" i="13"/>
  <c r="E36" i="13"/>
  <c r="D36" i="13"/>
  <c r="M35" i="13"/>
  <c r="M34" i="13"/>
  <c r="L33" i="13"/>
  <c r="M33" i="13" s="1"/>
  <c r="K33" i="13"/>
  <c r="H33" i="13"/>
  <c r="G33" i="13"/>
  <c r="F33" i="13"/>
  <c r="E33" i="13"/>
  <c r="D33" i="13"/>
  <c r="M32" i="13"/>
  <c r="M31" i="13"/>
  <c r="L30" i="13"/>
  <c r="M30" i="13" s="1"/>
  <c r="K30" i="13"/>
  <c r="H30" i="13"/>
  <c r="G30" i="13"/>
  <c r="F30" i="13"/>
  <c r="E30" i="13"/>
  <c r="D30" i="13"/>
  <c r="M29" i="13"/>
  <c r="M28" i="13"/>
  <c r="L27" i="13"/>
  <c r="K27" i="13"/>
  <c r="H27" i="13"/>
  <c r="G27" i="13"/>
  <c r="F27" i="13"/>
  <c r="E27" i="13"/>
  <c r="D27" i="13"/>
  <c r="M26" i="13"/>
  <c r="M25" i="13"/>
  <c r="L24" i="13"/>
  <c r="M24" i="13" s="1"/>
  <c r="K24" i="13"/>
  <c r="H24" i="13"/>
  <c r="G24" i="13"/>
  <c r="F24" i="13"/>
  <c r="E24" i="13"/>
  <c r="D24" i="13"/>
  <c r="M23" i="13"/>
  <c r="M22" i="13"/>
  <c r="M21" i="13"/>
  <c r="L21" i="13"/>
  <c r="K21" i="13"/>
  <c r="H21" i="13"/>
  <c r="G21" i="13"/>
  <c r="F21" i="13"/>
  <c r="E21" i="13"/>
  <c r="D21" i="13"/>
  <c r="M20" i="13"/>
  <c r="M19" i="13"/>
  <c r="L18" i="13"/>
  <c r="K18" i="13"/>
  <c r="M18" i="13" s="1"/>
  <c r="H18" i="13"/>
  <c r="G18" i="13"/>
  <c r="F18" i="13"/>
  <c r="E18" i="13"/>
  <c r="D18" i="13"/>
  <c r="M17" i="13"/>
  <c r="M16" i="13"/>
  <c r="L15" i="13"/>
  <c r="M15" i="13" s="1"/>
  <c r="K15" i="13"/>
  <c r="H15" i="13"/>
  <c r="G15" i="13"/>
  <c r="F15" i="13"/>
  <c r="E15" i="13"/>
  <c r="D15" i="13"/>
  <c r="M14" i="13"/>
  <c r="M13" i="13"/>
  <c r="L12" i="13"/>
  <c r="K12" i="13"/>
  <c r="M12" i="13" s="1"/>
  <c r="H12" i="13"/>
  <c r="G12" i="13"/>
  <c r="F12" i="13"/>
  <c r="E12" i="13"/>
  <c r="D12" i="13"/>
  <c r="M11" i="13"/>
  <c r="M10" i="13"/>
  <c r="L9" i="13"/>
  <c r="K9" i="13"/>
  <c r="H9" i="13"/>
  <c r="G9" i="13"/>
  <c r="F9" i="13"/>
  <c r="E9" i="13"/>
  <c r="D9" i="13"/>
  <c r="M8" i="13"/>
  <c r="M7" i="13"/>
  <c r="L6" i="13"/>
  <c r="K6" i="13"/>
  <c r="H6" i="13"/>
  <c r="G6" i="13"/>
  <c r="F6" i="13"/>
  <c r="E6" i="13"/>
  <c r="D6" i="13"/>
  <c r="M5" i="13"/>
  <c r="M4" i="13"/>
  <c r="L3" i="13"/>
  <c r="K3" i="13"/>
  <c r="H3" i="13"/>
  <c r="G3" i="13"/>
  <c r="F3" i="13"/>
  <c r="E3" i="13"/>
  <c r="D3" i="13"/>
  <c r="H41" i="12"/>
  <c r="G41" i="12"/>
  <c r="F41" i="12"/>
  <c r="E41" i="12"/>
  <c r="H40" i="12"/>
  <c r="G40" i="12"/>
  <c r="F40" i="12"/>
  <c r="E40" i="12"/>
  <c r="J39" i="12"/>
  <c r="I39" i="12"/>
  <c r="M38" i="12"/>
  <c r="M37" i="12"/>
  <c r="L36" i="12"/>
  <c r="K36" i="12"/>
  <c r="M36" i="12" s="1"/>
  <c r="H36" i="12"/>
  <c r="G36" i="12"/>
  <c r="F36" i="12"/>
  <c r="E36" i="12"/>
  <c r="D36" i="12"/>
  <c r="M35" i="12"/>
  <c r="M34" i="12"/>
  <c r="L33" i="12"/>
  <c r="K33" i="12"/>
  <c r="H33" i="12"/>
  <c r="G33" i="12"/>
  <c r="F33" i="12"/>
  <c r="E33" i="12"/>
  <c r="D33" i="12"/>
  <c r="M32" i="12"/>
  <c r="M31" i="12"/>
  <c r="L30" i="12"/>
  <c r="K30" i="12"/>
  <c r="H30" i="12"/>
  <c r="G30" i="12"/>
  <c r="F30" i="12"/>
  <c r="E30" i="12"/>
  <c r="D30" i="12"/>
  <c r="M29" i="12"/>
  <c r="M28" i="12"/>
  <c r="M27" i="12"/>
  <c r="L27" i="12"/>
  <c r="K27" i="12"/>
  <c r="H27" i="12"/>
  <c r="G27" i="12"/>
  <c r="F27" i="12"/>
  <c r="E27" i="12"/>
  <c r="D27" i="12"/>
  <c r="M26" i="12"/>
  <c r="M25" i="12"/>
  <c r="L24" i="12"/>
  <c r="K24" i="12"/>
  <c r="M24" i="12" s="1"/>
  <c r="H24" i="12"/>
  <c r="G24" i="12"/>
  <c r="F24" i="12"/>
  <c r="E24" i="12"/>
  <c r="D24" i="12"/>
  <c r="M23" i="12"/>
  <c r="M22" i="12"/>
  <c r="L21" i="12"/>
  <c r="K21" i="12"/>
  <c r="H21" i="12"/>
  <c r="G21" i="12"/>
  <c r="F21" i="12"/>
  <c r="E21" i="12"/>
  <c r="D21" i="12"/>
  <c r="M20" i="12"/>
  <c r="M19" i="12"/>
  <c r="L18" i="12"/>
  <c r="K18" i="12"/>
  <c r="H18" i="12"/>
  <c r="G18" i="12"/>
  <c r="F18" i="12"/>
  <c r="E18" i="12"/>
  <c r="D18" i="12"/>
  <c r="M17" i="12"/>
  <c r="M16" i="12"/>
  <c r="L15" i="12"/>
  <c r="K15" i="12"/>
  <c r="M15" i="12" s="1"/>
  <c r="H15" i="12"/>
  <c r="G15" i="12"/>
  <c r="F15" i="12"/>
  <c r="E15" i="12"/>
  <c r="D15" i="12"/>
  <c r="M14" i="12"/>
  <c r="M13" i="12"/>
  <c r="L12" i="12"/>
  <c r="K12" i="12"/>
  <c r="H12" i="12"/>
  <c r="G12" i="12"/>
  <c r="F12" i="12"/>
  <c r="E12" i="12"/>
  <c r="D12" i="12"/>
  <c r="M11" i="12"/>
  <c r="M10" i="12"/>
  <c r="L9" i="12"/>
  <c r="M9" i="12" s="1"/>
  <c r="K9" i="12"/>
  <c r="H9" i="12"/>
  <c r="G9" i="12"/>
  <c r="F9" i="12"/>
  <c r="E9" i="12"/>
  <c r="D9" i="12"/>
  <c r="M8" i="12"/>
  <c r="M7" i="12"/>
  <c r="L6" i="12"/>
  <c r="K6" i="12"/>
  <c r="H6" i="12"/>
  <c r="G6" i="12"/>
  <c r="F6" i="12"/>
  <c r="E6" i="12"/>
  <c r="D6" i="12"/>
  <c r="M5" i="12"/>
  <c r="M4" i="12"/>
  <c r="L3" i="12"/>
  <c r="K3" i="12"/>
  <c r="M3" i="12" s="1"/>
  <c r="H3" i="12"/>
  <c r="G3" i="12"/>
  <c r="F3" i="12"/>
  <c r="E3" i="12"/>
  <c r="D3" i="12"/>
  <c r="H41" i="11"/>
  <c r="G41" i="11"/>
  <c r="F41" i="11"/>
  <c r="E41" i="11"/>
  <c r="H40" i="11"/>
  <c r="G40" i="11"/>
  <c r="F40" i="11"/>
  <c r="E40" i="11"/>
  <c r="J39" i="11"/>
  <c r="I39" i="11"/>
  <c r="M38" i="11"/>
  <c r="M37" i="11"/>
  <c r="L36" i="11"/>
  <c r="K36" i="11"/>
  <c r="M36" i="11" s="1"/>
  <c r="H36" i="11"/>
  <c r="G36" i="11"/>
  <c r="F36" i="11"/>
  <c r="E36" i="11"/>
  <c r="D36" i="11"/>
  <c r="M35" i="11"/>
  <c r="M34" i="11"/>
  <c r="M33" i="11"/>
  <c r="L33" i="11"/>
  <c r="K33" i="11"/>
  <c r="H33" i="11"/>
  <c r="G33" i="11"/>
  <c r="F33" i="11"/>
  <c r="E33" i="11"/>
  <c r="D33" i="11"/>
  <c r="M32" i="11"/>
  <c r="M31" i="11"/>
  <c r="L30" i="11"/>
  <c r="K30" i="11"/>
  <c r="H30" i="11"/>
  <c r="G30" i="11"/>
  <c r="F30" i="11"/>
  <c r="E30" i="11"/>
  <c r="D30" i="11"/>
  <c r="M29" i="11"/>
  <c r="M28" i="11"/>
  <c r="L27" i="11"/>
  <c r="K27" i="11"/>
  <c r="H27" i="11"/>
  <c r="G27" i="11"/>
  <c r="F27" i="11"/>
  <c r="E27" i="11"/>
  <c r="D27" i="11"/>
  <c r="M26" i="11"/>
  <c r="M25" i="11"/>
  <c r="M24" i="11"/>
  <c r="L24" i="11"/>
  <c r="K24" i="11"/>
  <c r="H24" i="11"/>
  <c r="G24" i="11"/>
  <c r="F24" i="11"/>
  <c r="E24" i="11"/>
  <c r="D24" i="11"/>
  <c r="M23" i="11"/>
  <c r="M22" i="11"/>
  <c r="L21" i="11"/>
  <c r="K21" i="11"/>
  <c r="M21" i="11" s="1"/>
  <c r="H21" i="11"/>
  <c r="G21" i="11"/>
  <c r="F21" i="11"/>
  <c r="E21" i="11"/>
  <c r="D21" i="11"/>
  <c r="M20" i="11"/>
  <c r="M19" i="11"/>
  <c r="L18" i="11"/>
  <c r="K18" i="11"/>
  <c r="H18" i="11"/>
  <c r="G18" i="11"/>
  <c r="F18" i="11"/>
  <c r="E18" i="11"/>
  <c r="D18" i="11"/>
  <c r="M17" i="11"/>
  <c r="M16" i="11"/>
  <c r="L15" i="11"/>
  <c r="K15" i="11"/>
  <c r="H15" i="11"/>
  <c r="G15" i="11"/>
  <c r="F15" i="11"/>
  <c r="E15" i="11"/>
  <c r="D15" i="11"/>
  <c r="M14" i="11"/>
  <c r="M13" i="11"/>
  <c r="L12" i="11"/>
  <c r="K12" i="11"/>
  <c r="H12" i="11"/>
  <c r="G12" i="11"/>
  <c r="F12" i="11"/>
  <c r="E12" i="11"/>
  <c r="D12" i="11"/>
  <c r="M11" i="11"/>
  <c r="M10" i="11"/>
  <c r="L9" i="11"/>
  <c r="K9" i="11"/>
  <c r="M9" i="11" s="1"/>
  <c r="H9" i="11"/>
  <c r="G9" i="11"/>
  <c r="F9" i="11"/>
  <c r="E9" i="11"/>
  <c r="D9" i="11"/>
  <c r="M8" i="11"/>
  <c r="M7" i="11"/>
  <c r="M6" i="11"/>
  <c r="L6" i="11"/>
  <c r="K6" i="11"/>
  <c r="H6" i="11"/>
  <c r="G6" i="11"/>
  <c r="F6" i="11"/>
  <c r="E6" i="11"/>
  <c r="D6" i="11"/>
  <c r="M5" i="11"/>
  <c r="M4" i="11"/>
  <c r="L3" i="11"/>
  <c r="K3" i="11"/>
  <c r="M3" i="11" s="1"/>
  <c r="H3" i="11"/>
  <c r="G3" i="11"/>
  <c r="F3" i="11"/>
  <c r="E3" i="11"/>
  <c r="D3" i="11"/>
  <c r="H41" i="10"/>
  <c r="G41" i="10"/>
  <c r="F41" i="10"/>
  <c r="E41" i="10"/>
  <c r="H40" i="10"/>
  <c r="G40" i="10"/>
  <c r="F40" i="10"/>
  <c r="E40" i="10"/>
  <c r="J39" i="10"/>
  <c r="I39" i="10"/>
  <c r="M38" i="10"/>
  <c r="M37" i="10"/>
  <c r="L36" i="10"/>
  <c r="K36" i="10"/>
  <c r="H36" i="10"/>
  <c r="G36" i="10"/>
  <c r="F36" i="10"/>
  <c r="E36" i="10"/>
  <c r="D36" i="10"/>
  <c r="M35" i="10"/>
  <c r="M34" i="10"/>
  <c r="L33" i="10"/>
  <c r="M33" i="10" s="1"/>
  <c r="K33" i="10"/>
  <c r="H33" i="10"/>
  <c r="G33" i="10"/>
  <c r="F33" i="10"/>
  <c r="E33" i="10"/>
  <c r="D33" i="10"/>
  <c r="M32" i="10"/>
  <c r="M31" i="10"/>
  <c r="M30" i="10"/>
  <c r="L30" i="10"/>
  <c r="K30" i="10"/>
  <c r="H30" i="10"/>
  <c r="G30" i="10"/>
  <c r="F30" i="10"/>
  <c r="E30" i="10"/>
  <c r="D30" i="10"/>
  <c r="M29" i="10"/>
  <c r="M28" i="10"/>
  <c r="L27" i="10"/>
  <c r="K27" i="10"/>
  <c r="M27" i="10" s="1"/>
  <c r="H27" i="10"/>
  <c r="G27" i="10"/>
  <c r="F27" i="10"/>
  <c r="E27" i="10"/>
  <c r="D27" i="10"/>
  <c r="M26" i="10"/>
  <c r="M25" i="10"/>
  <c r="L24" i="10"/>
  <c r="M24" i="10" s="1"/>
  <c r="K24" i="10"/>
  <c r="H24" i="10"/>
  <c r="G24" i="10"/>
  <c r="F24" i="10"/>
  <c r="E24" i="10"/>
  <c r="D24" i="10"/>
  <c r="M23" i="10"/>
  <c r="M22" i="10"/>
  <c r="L21" i="10"/>
  <c r="K21" i="10"/>
  <c r="H21" i="10"/>
  <c r="G21" i="10"/>
  <c r="F21" i="10"/>
  <c r="E21" i="10"/>
  <c r="D21" i="10"/>
  <c r="M20" i="10"/>
  <c r="M19" i="10"/>
  <c r="L18" i="10"/>
  <c r="K18" i="10"/>
  <c r="H18" i="10"/>
  <c r="G18" i="10"/>
  <c r="F18" i="10"/>
  <c r="E18" i="10"/>
  <c r="D18" i="10"/>
  <c r="M17" i="10"/>
  <c r="M16" i="10"/>
  <c r="L15" i="10"/>
  <c r="K15" i="10"/>
  <c r="H15" i="10"/>
  <c r="G15" i="10"/>
  <c r="F15" i="10"/>
  <c r="E15" i="10"/>
  <c r="D15" i="10"/>
  <c r="M14" i="10"/>
  <c r="M13" i="10"/>
  <c r="M12" i="10"/>
  <c r="L12" i="10"/>
  <c r="K12" i="10"/>
  <c r="H12" i="10"/>
  <c r="G12" i="10"/>
  <c r="F12" i="10"/>
  <c r="E12" i="10"/>
  <c r="D12" i="10"/>
  <c r="M11" i="10"/>
  <c r="M10" i="10"/>
  <c r="L9" i="10"/>
  <c r="K9" i="10"/>
  <c r="M9" i="10" s="1"/>
  <c r="H9" i="10"/>
  <c r="G9" i="10"/>
  <c r="F9" i="10"/>
  <c r="E9" i="10"/>
  <c r="D9" i="10"/>
  <c r="M8" i="10"/>
  <c r="M7" i="10"/>
  <c r="L6" i="10"/>
  <c r="M6" i="10" s="1"/>
  <c r="K6" i="10"/>
  <c r="H6" i="10"/>
  <c r="G6" i="10"/>
  <c r="F6" i="10"/>
  <c r="E6" i="10"/>
  <c r="D6" i="10"/>
  <c r="M5" i="10"/>
  <c r="M4" i="10"/>
  <c r="L3" i="10"/>
  <c r="M3" i="10" s="1"/>
  <c r="K3" i="10"/>
  <c r="H3" i="10"/>
  <c r="G3" i="10"/>
  <c r="F3" i="10"/>
  <c r="E3" i="10"/>
  <c r="D3" i="10"/>
  <c r="H41" i="9"/>
  <c r="G41" i="9"/>
  <c r="F41" i="9"/>
  <c r="E41" i="9"/>
  <c r="H40" i="9"/>
  <c r="G40" i="9"/>
  <c r="F40" i="9"/>
  <c r="E40" i="9"/>
  <c r="J39" i="9"/>
  <c r="I39" i="9"/>
  <c r="H39" i="9"/>
  <c r="G39" i="9"/>
  <c r="A20" i="9"/>
  <c r="M8" i="9"/>
  <c r="M7" i="9"/>
  <c r="L6" i="9"/>
  <c r="K6" i="9"/>
  <c r="M6" i="9" s="1"/>
  <c r="H6" i="9"/>
  <c r="G6" i="9"/>
  <c r="F6" i="9"/>
  <c r="E6" i="9"/>
  <c r="D6" i="9"/>
  <c r="M5" i="9"/>
  <c r="M4" i="9"/>
  <c r="L3" i="9"/>
  <c r="K3" i="9"/>
  <c r="H3" i="9"/>
  <c r="G3" i="9"/>
  <c r="F3" i="9"/>
  <c r="E3" i="9"/>
  <c r="D3" i="9"/>
  <c r="H41" i="8"/>
  <c r="G41" i="8"/>
  <c r="F41" i="8"/>
  <c r="E41" i="8"/>
  <c r="H40" i="8"/>
  <c r="G40" i="8"/>
  <c r="F40" i="8"/>
  <c r="E40" i="8"/>
  <c r="J39" i="8"/>
  <c r="I39" i="8"/>
  <c r="M38" i="8"/>
  <c r="M37" i="8"/>
  <c r="L36" i="8"/>
  <c r="K36" i="8"/>
  <c r="H36" i="8"/>
  <c r="G36" i="8"/>
  <c r="F36" i="8"/>
  <c r="E36" i="8"/>
  <c r="D36" i="8"/>
  <c r="M35" i="8"/>
  <c r="M34" i="8"/>
  <c r="M33" i="8" s="1"/>
  <c r="L33" i="8"/>
  <c r="K33" i="8"/>
  <c r="H33" i="8"/>
  <c r="G33" i="8"/>
  <c r="F33" i="8"/>
  <c r="E33" i="8"/>
  <c r="D33" i="8"/>
  <c r="M32" i="8"/>
  <c r="M31" i="8"/>
  <c r="L30" i="8"/>
  <c r="K30" i="8"/>
  <c r="H30" i="8"/>
  <c r="G30" i="8"/>
  <c r="F30" i="8"/>
  <c r="E30" i="8"/>
  <c r="D30" i="8"/>
  <c r="M29" i="8"/>
  <c r="M28" i="8"/>
  <c r="M27" i="8" s="1"/>
  <c r="L27" i="8"/>
  <c r="K27" i="8"/>
  <c r="H27" i="8"/>
  <c r="G27" i="8"/>
  <c r="F27" i="8"/>
  <c r="E27" i="8"/>
  <c r="D27" i="8"/>
  <c r="M26" i="8"/>
  <c r="M25" i="8"/>
  <c r="L24" i="8"/>
  <c r="K24" i="8"/>
  <c r="H24" i="8"/>
  <c r="G24" i="8"/>
  <c r="F24" i="8"/>
  <c r="E24" i="8"/>
  <c r="D24" i="8"/>
  <c r="M23" i="8"/>
  <c r="M22" i="8"/>
  <c r="M21" i="8"/>
  <c r="L21" i="8"/>
  <c r="K21" i="8"/>
  <c r="H21" i="8"/>
  <c r="G21" i="8"/>
  <c r="F21" i="8"/>
  <c r="E21" i="8"/>
  <c r="D21" i="8"/>
  <c r="M20" i="8"/>
  <c r="M19" i="8"/>
  <c r="L18" i="8"/>
  <c r="K18" i="8"/>
  <c r="H18" i="8"/>
  <c r="G18" i="8"/>
  <c r="F18" i="8"/>
  <c r="E18" i="8"/>
  <c r="D18" i="8"/>
  <c r="M17" i="8"/>
  <c r="M16" i="8"/>
  <c r="M15" i="8" s="1"/>
  <c r="L15" i="8"/>
  <c r="K15" i="8"/>
  <c r="H15" i="8"/>
  <c r="G15" i="8"/>
  <c r="F15" i="8"/>
  <c r="E15" i="8"/>
  <c r="D15" i="8"/>
  <c r="M14" i="8"/>
  <c r="M13" i="8"/>
  <c r="M12" i="8" s="1"/>
  <c r="L12" i="8"/>
  <c r="K12" i="8"/>
  <c r="H12" i="8"/>
  <c r="G12" i="8"/>
  <c r="F12" i="8"/>
  <c r="E12" i="8"/>
  <c r="D12" i="8"/>
  <c r="M11" i="8"/>
  <c r="M10" i="8"/>
  <c r="M9" i="8"/>
  <c r="M8" i="8"/>
  <c r="M7" i="8"/>
  <c r="M6" i="8"/>
  <c r="M5" i="8"/>
  <c r="M4" i="8"/>
  <c r="L3" i="8"/>
  <c r="K3" i="8"/>
  <c r="H3" i="8"/>
  <c r="G3" i="8"/>
  <c r="F3" i="8"/>
  <c r="E3" i="8"/>
  <c r="D3" i="8"/>
  <c r="H41" i="7"/>
  <c r="G41" i="7"/>
  <c r="F41" i="7"/>
  <c r="E41" i="7"/>
  <c r="H40" i="7"/>
  <c r="G40" i="7"/>
  <c r="F40" i="7"/>
  <c r="E40" i="7"/>
  <c r="J39" i="7"/>
  <c r="I39" i="7"/>
  <c r="M38" i="7"/>
  <c r="M37" i="7"/>
  <c r="L36" i="7"/>
  <c r="K36" i="7"/>
  <c r="M36" i="7" s="1"/>
  <c r="H36" i="7"/>
  <c r="G36" i="7"/>
  <c r="F36" i="7"/>
  <c r="E36" i="7"/>
  <c r="D36" i="7"/>
  <c r="M35" i="7"/>
  <c r="M34" i="7"/>
  <c r="L33" i="7"/>
  <c r="M33" i="7" s="1"/>
  <c r="K33" i="7"/>
  <c r="H33" i="7"/>
  <c r="G33" i="7"/>
  <c r="F33" i="7"/>
  <c r="E33" i="7"/>
  <c r="D33" i="7"/>
  <c r="M32" i="7"/>
  <c r="M31" i="7"/>
  <c r="L30" i="7"/>
  <c r="K30" i="7"/>
  <c r="M30" i="7" s="1"/>
  <c r="H30" i="7"/>
  <c r="G30" i="7"/>
  <c r="F30" i="7"/>
  <c r="E30" i="7"/>
  <c r="D30" i="7"/>
  <c r="M29" i="7"/>
  <c r="M28" i="7"/>
  <c r="L27" i="7"/>
  <c r="K27" i="7"/>
  <c r="M27" i="7" s="1"/>
  <c r="H27" i="7"/>
  <c r="G27" i="7"/>
  <c r="F27" i="7"/>
  <c r="E27" i="7"/>
  <c r="D27" i="7"/>
  <c r="M26" i="7"/>
  <c r="M25" i="7"/>
  <c r="L24" i="7"/>
  <c r="K24" i="7"/>
  <c r="H24" i="7"/>
  <c r="G24" i="7"/>
  <c r="F24" i="7"/>
  <c r="E24" i="7"/>
  <c r="D24" i="7"/>
  <c r="M23" i="7"/>
  <c r="M22" i="7"/>
  <c r="L21" i="7"/>
  <c r="M21" i="7" s="1"/>
  <c r="K21" i="7"/>
  <c r="H21" i="7"/>
  <c r="G21" i="7"/>
  <c r="F21" i="7"/>
  <c r="E21" i="7"/>
  <c r="D21" i="7"/>
  <c r="M20" i="7"/>
  <c r="M19" i="7"/>
  <c r="L18" i="7"/>
  <c r="K18" i="7"/>
  <c r="H18" i="7"/>
  <c r="G18" i="7"/>
  <c r="F18" i="7"/>
  <c r="E18" i="7"/>
  <c r="D18" i="7"/>
  <c r="M17" i="7"/>
  <c r="M16" i="7"/>
  <c r="L15" i="7"/>
  <c r="M15" i="7" s="1"/>
  <c r="K15" i="7"/>
  <c r="H15" i="7"/>
  <c r="G15" i="7"/>
  <c r="F15" i="7"/>
  <c r="E15" i="7"/>
  <c r="D15" i="7"/>
  <c r="M14" i="7"/>
  <c r="M13" i="7"/>
  <c r="M12" i="7"/>
  <c r="L12" i="7"/>
  <c r="K12" i="7"/>
  <c r="H12" i="7"/>
  <c r="G12" i="7"/>
  <c r="F12" i="7"/>
  <c r="E12" i="7"/>
  <c r="D12" i="7"/>
  <c r="M11" i="7"/>
  <c r="M10" i="7"/>
  <c r="L9" i="7"/>
  <c r="K9" i="7"/>
  <c r="M9" i="7" s="1"/>
  <c r="H9" i="7"/>
  <c r="G9" i="7"/>
  <c r="G39" i="7" s="1"/>
  <c r="F9" i="7"/>
  <c r="E9" i="7"/>
  <c r="D9" i="7"/>
  <c r="M8" i="7"/>
  <c r="M7" i="7"/>
  <c r="L6" i="7"/>
  <c r="M6" i="7" s="1"/>
  <c r="K6" i="7"/>
  <c r="H6" i="7"/>
  <c r="G6" i="7"/>
  <c r="F6" i="7"/>
  <c r="E6" i="7"/>
  <c r="D6" i="7"/>
  <c r="M5" i="7"/>
  <c r="M4" i="7"/>
  <c r="L3" i="7"/>
  <c r="K3" i="7"/>
  <c r="M3" i="7" s="1"/>
  <c r="H3" i="7"/>
  <c r="G3" i="7"/>
  <c r="F3" i="7"/>
  <c r="E3" i="7"/>
  <c r="D3" i="7"/>
  <c r="H41" i="6"/>
  <c r="G41" i="6"/>
  <c r="F41" i="6"/>
  <c r="E41" i="6"/>
  <c r="H40" i="6"/>
  <c r="G40" i="6"/>
  <c r="F40" i="6"/>
  <c r="E40" i="6"/>
  <c r="J39" i="6"/>
  <c r="I39" i="6"/>
  <c r="M38" i="6"/>
  <c r="M37" i="6"/>
  <c r="M36" i="6"/>
  <c r="L36" i="6"/>
  <c r="K36" i="6"/>
  <c r="H36" i="6"/>
  <c r="G36" i="6"/>
  <c r="F36" i="6"/>
  <c r="E36" i="6"/>
  <c r="D36" i="6"/>
  <c r="M35" i="6"/>
  <c r="M34" i="6"/>
  <c r="L33" i="6"/>
  <c r="K33" i="6"/>
  <c r="M33" i="6" s="1"/>
  <c r="H33" i="6"/>
  <c r="G33" i="6"/>
  <c r="F33" i="6"/>
  <c r="E33" i="6"/>
  <c r="D33" i="6"/>
  <c r="M32" i="6"/>
  <c r="M31" i="6"/>
  <c r="L30" i="6"/>
  <c r="M30" i="6" s="1"/>
  <c r="K30" i="6"/>
  <c r="H30" i="6"/>
  <c r="G30" i="6"/>
  <c r="F30" i="6"/>
  <c r="E30" i="6"/>
  <c r="D30" i="6"/>
  <c r="M29" i="6"/>
  <c r="M28" i="6"/>
  <c r="L27" i="6"/>
  <c r="K27" i="6"/>
  <c r="M27" i="6" s="1"/>
  <c r="H27" i="6"/>
  <c r="G27" i="6"/>
  <c r="F27" i="6"/>
  <c r="E27" i="6"/>
  <c r="D27" i="6"/>
  <c r="M26" i="6"/>
  <c r="M25" i="6"/>
  <c r="L24" i="6"/>
  <c r="K24" i="6"/>
  <c r="H24" i="6"/>
  <c r="G24" i="6"/>
  <c r="F24" i="6"/>
  <c r="E24" i="6"/>
  <c r="D24" i="6"/>
  <c r="M23" i="6"/>
  <c r="M22" i="6"/>
  <c r="L21" i="6"/>
  <c r="K21" i="6"/>
  <c r="H21" i="6"/>
  <c r="G21" i="6"/>
  <c r="F21" i="6"/>
  <c r="E21" i="6"/>
  <c r="D21" i="6"/>
  <c r="M20" i="6"/>
  <c r="M19" i="6"/>
  <c r="L18" i="6"/>
  <c r="M18" i="6" s="1"/>
  <c r="K18" i="6"/>
  <c r="H18" i="6"/>
  <c r="G18" i="6"/>
  <c r="F18" i="6"/>
  <c r="E18" i="6"/>
  <c r="D18" i="6"/>
  <c r="M17" i="6"/>
  <c r="M16" i="6"/>
  <c r="L15" i="6"/>
  <c r="K15" i="6"/>
  <c r="H15" i="6"/>
  <c r="G15" i="6"/>
  <c r="F15" i="6"/>
  <c r="E15" i="6"/>
  <c r="D15" i="6"/>
  <c r="M14" i="6"/>
  <c r="M13" i="6"/>
  <c r="L12" i="6"/>
  <c r="M12" i="6" s="1"/>
  <c r="K12" i="6"/>
  <c r="H12" i="6"/>
  <c r="G12" i="6"/>
  <c r="F12" i="6"/>
  <c r="E12" i="6"/>
  <c r="D12" i="6"/>
  <c r="L9" i="6"/>
  <c r="K9" i="6"/>
  <c r="M9" i="6" s="1"/>
  <c r="H9" i="6"/>
  <c r="G9" i="6"/>
  <c r="F9" i="6"/>
  <c r="E9" i="6"/>
  <c r="D9" i="6"/>
  <c r="M8" i="6"/>
  <c r="M7" i="6"/>
  <c r="L6" i="6"/>
  <c r="M6" i="6" s="1"/>
  <c r="K6" i="6"/>
  <c r="H6" i="6"/>
  <c r="G6" i="6"/>
  <c r="F6" i="6"/>
  <c r="E6" i="6"/>
  <c r="D6" i="6"/>
  <c r="M5" i="6"/>
  <c r="M4" i="6"/>
  <c r="L3" i="6"/>
  <c r="K3" i="6"/>
  <c r="M3" i="6" s="1"/>
  <c r="H3" i="6"/>
  <c r="G3" i="6"/>
  <c r="F3" i="6"/>
  <c r="E3" i="6"/>
  <c r="D3" i="6"/>
  <c r="H41" i="5"/>
  <c r="G41" i="5"/>
  <c r="F41" i="5"/>
  <c r="E41" i="5"/>
  <c r="H40" i="5"/>
  <c r="G40" i="5"/>
  <c r="F40" i="5"/>
  <c r="E40" i="5"/>
  <c r="J39" i="5"/>
  <c r="I39" i="5"/>
  <c r="M38" i="5"/>
  <c r="M37" i="5"/>
  <c r="M36" i="5"/>
  <c r="L36" i="5"/>
  <c r="K36" i="5"/>
  <c r="H36" i="5"/>
  <c r="G36" i="5"/>
  <c r="F36" i="5"/>
  <c r="E36" i="5"/>
  <c r="D36" i="5"/>
  <c r="M35" i="5"/>
  <c r="M34" i="5"/>
  <c r="L33" i="5"/>
  <c r="K33" i="5"/>
  <c r="H33" i="5"/>
  <c r="G33" i="5"/>
  <c r="F33" i="5"/>
  <c r="E33" i="5"/>
  <c r="D33" i="5"/>
  <c r="M32" i="5"/>
  <c r="M31" i="5"/>
  <c r="L30" i="5"/>
  <c r="M30" i="5" s="1"/>
  <c r="K30" i="5"/>
  <c r="H30" i="5"/>
  <c r="G30" i="5"/>
  <c r="F30" i="5"/>
  <c r="E30" i="5"/>
  <c r="D30" i="5"/>
  <c r="M29" i="5"/>
  <c r="M28" i="5"/>
  <c r="L27" i="5"/>
  <c r="K27" i="5"/>
  <c r="M27" i="5" s="1"/>
  <c r="H27" i="5"/>
  <c r="G27" i="5"/>
  <c r="F27" i="5"/>
  <c r="E27" i="5"/>
  <c r="D27" i="5"/>
  <c r="M26" i="5"/>
  <c r="M25" i="5"/>
  <c r="L24" i="5"/>
  <c r="K24" i="5"/>
  <c r="H24" i="5"/>
  <c r="G24" i="5"/>
  <c r="F24" i="5"/>
  <c r="E24" i="5"/>
  <c r="D24" i="5"/>
  <c r="M23" i="5"/>
  <c r="M22" i="5"/>
  <c r="L21" i="5"/>
  <c r="K21" i="5"/>
  <c r="H21" i="5"/>
  <c r="G21" i="5"/>
  <c r="F21" i="5"/>
  <c r="E21" i="5"/>
  <c r="D21" i="5"/>
  <c r="M20" i="5"/>
  <c r="M19" i="5"/>
  <c r="L18" i="5"/>
  <c r="M18" i="5" s="1"/>
  <c r="K18" i="5"/>
  <c r="H18" i="5"/>
  <c r="G18" i="5"/>
  <c r="F18" i="5"/>
  <c r="E18" i="5"/>
  <c r="D18" i="5"/>
  <c r="M17" i="5"/>
  <c r="M16" i="5"/>
  <c r="L15" i="5"/>
  <c r="K15" i="5"/>
  <c r="H15" i="5"/>
  <c r="G15" i="5"/>
  <c r="F15" i="5"/>
  <c r="E15" i="5"/>
  <c r="D15" i="5"/>
  <c r="M14" i="5"/>
  <c r="M13" i="5"/>
  <c r="L12" i="5"/>
  <c r="M12" i="5" s="1"/>
  <c r="K12" i="5"/>
  <c r="H12" i="5"/>
  <c r="G12" i="5"/>
  <c r="F12" i="5"/>
  <c r="E12" i="5"/>
  <c r="D12" i="5"/>
  <c r="M11" i="5"/>
  <c r="M10" i="5"/>
  <c r="M9" i="5"/>
  <c r="L9" i="5"/>
  <c r="K9" i="5"/>
  <c r="H9" i="5"/>
  <c r="G9" i="5"/>
  <c r="F9" i="5"/>
  <c r="E9" i="5"/>
  <c r="D9" i="5"/>
  <c r="M8" i="5"/>
  <c r="M7" i="5"/>
  <c r="L6" i="5"/>
  <c r="K6" i="5"/>
  <c r="H6" i="5"/>
  <c r="G6" i="5"/>
  <c r="F6" i="5"/>
  <c r="E6" i="5"/>
  <c r="D6" i="5"/>
  <c r="M5" i="5"/>
  <c r="M4" i="5"/>
  <c r="L3" i="5"/>
  <c r="M3" i="5" s="1"/>
  <c r="K3" i="5"/>
  <c r="H3" i="5"/>
  <c r="G3" i="5"/>
  <c r="F3" i="5"/>
  <c r="E3" i="5"/>
  <c r="D3" i="5"/>
  <c r="H41" i="4"/>
  <c r="G41" i="4"/>
  <c r="F41" i="4"/>
  <c r="E41" i="4"/>
  <c r="H40" i="4"/>
  <c r="G40" i="4"/>
  <c r="F40" i="4"/>
  <c r="E40" i="4"/>
  <c r="J39" i="4"/>
  <c r="I39" i="4"/>
  <c r="M38" i="4"/>
  <c r="M37" i="4"/>
  <c r="L36" i="4"/>
  <c r="K36" i="4"/>
  <c r="H36" i="4"/>
  <c r="G36" i="4"/>
  <c r="F36" i="4"/>
  <c r="E36" i="4"/>
  <c r="D36" i="4"/>
  <c r="M35" i="4"/>
  <c r="M34" i="4"/>
  <c r="L33" i="4"/>
  <c r="M33" i="4" s="1"/>
  <c r="K33" i="4"/>
  <c r="H33" i="4"/>
  <c r="G33" i="4"/>
  <c r="F33" i="4"/>
  <c r="E33" i="4"/>
  <c r="D33" i="4"/>
  <c r="M32" i="4"/>
  <c r="M31" i="4"/>
  <c r="L30" i="4"/>
  <c r="K30" i="4"/>
  <c r="H30" i="4"/>
  <c r="G30" i="4"/>
  <c r="F30" i="4"/>
  <c r="E30" i="4"/>
  <c r="D30" i="4"/>
  <c r="M29" i="4"/>
  <c r="M28" i="4"/>
  <c r="L27" i="4"/>
  <c r="M27" i="4" s="1"/>
  <c r="K27" i="4"/>
  <c r="H27" i="4"/>
  <c r="G27" i="4"/>
  <c r="F27" i="4"/>
  <c r="E27" i="4"/>
  <c r="D27" i="4"/>
  <c r="M26" i="4"/>
  <c r="M25" i="4"/>
  <c r="L24" i="4"/>
  <c r="K24" i="4"/>
  <c r="M24" i="4" s="1"/>
  <c r="H24" i="4"/>
  <c r="G24" i="4"/>
  <c r="F24" i="4"/>
  <c r="E24" i="4"/>
  <c r="D24" i="4"/>
  <c r="M23" i="4"/>
  <c r="M22" i="4"/>
  <c r="L21" i="4"/>
  <c r="K21" i="4"/>
  <c r="H21" i="4"/>
  <c r="G21" i="4"/>
  <c r="F21" i="4"/>
  <c r="E21" i="4"/>
  <c r="D21" i="4"/>
  <c r="M20" i="4"/>
  <c r="M19" i="4"/>
  <c r="L18" i="4"/>
  <c r="K18" i="4"/>
  <c r="H18" i="4"/>
  <c r="G18" i="4"/>
  <c r="F18" i="4"/>
  <c r="E18" i="4"/>
  <c r="D18" i="4"/>
  <c r="M17" i="4"/>
  <c r="M16" i="4"/>
  <c r="M15" i="4"/>
  <c r="L15" i="4"/>
  <c r="K15" i="4"/>
  <c r="H15" i="4"/>
  <c r="G15" i="4"/>
  <c r="F15" i="4"/>
  <c r="E15" i="4"/>
  <c r="D15" i="4"/>
  <c r="M14" i="4"/>
  <c r="M13" i="4"/>
  <c r="L12" i="4"/>
  <c r="K12" i="4"/>
  <c r="M12" i="4" s="1"/>
  <c r="H12" i="4"/>
  <c r="G12" i="4"/>
  <c r="F12" i="4"/>
  <c r="E12" i="4"/>
  <c r="D12" i="4"/>
  <c r="M11" i="4"/>
  <c r="M10" i="4"/>
  <c r="L9" i="4"/>
  <c r="K9" i="4"/>
  <c r="H9" i="4"/>
  <c r="G9" i="4"/>
  <c r="F9" i="4"/>
  <c r="E9" i="4"/>
  <c r="D9" i="4"/>
  <c r="M8" i="4"/>
  <c r="M7" i="4"/>
  <c r="L6" i="4"/>
  <c r="M6" i="4" s="1"/>
  <c r="K6" i="4"/>
  <c r="H6" i="4"/>
  <c r="G6" i="4"/>
  <c r="F6" i="4"/>
  <c r="E6" i="4"/>
  <c r="D6" i="4"/>
  <c r="M5" i="4"/>
  <c r="M4" i="4"/>
  <c r="L3" i="4"/>
  <c r="K3" i="4"/>
  <c r="H3" i="4"/>
  <c r="G3" i="4"/>
  <c r="F3" i="4"/>
  <c r="E3" i="4"/>
  <c r="D3" i="4"/>
  <c r="H41" i="3"/>
  <c r="G41" i="3"/>
  <c r="F41" i="3"/>
  <c r="E41" i="3"/>
  <c r="H40" i="3"/>
  <c r="G40" i="3"/>
  <c r="F40" i="3"/>
  <c r="E40" i="3"/>
  <c r="J39" i="3"/>
  <c r="I39" i="3"/>
  <c r="M38" i="3"/>
  <c r="M37" i="3"/>
  <c r="L36" i="3"/>
  <c r="K36" i="3"/>
  <c r="H36" i="3"/>
  <c r="G36" i="3"/>
  <c r="F36" i="3"/>
  <c r="E36" i="3"/>
  <c r="D36" i="3"/>
  <c r="M35" i="3"/>
  <c r="M34" i="3"/>
  <c r="L33" i="3"/>
  <c r="K33" i="3"/>
  <c r="H33" i="3"/>
  <c r="G33" i="3"/>
  <c r="F33" i="3"/>
  <c r="E33" i="3"/>
  <c r="D33" i="3"/>
  <c r="M32" i="3"/>
  <c r="M31" i="3"/>
  <c r="L30" i="3"/>
  <c r="K30" i="3"/>
  <c r="M30" i="3" s="1"/>
  <c r="H30" i="3"/>
  <c r="G30" i="3"/>
  <c r="F30" i="3"/>
  <c r="E30" i="3"/>
  <c r="D30" i="3"/>
  <c r="M29" i="3"/>
  <c r="M28" i="3"/>
  <c r="L27" i="3"/>
  <c r="K27" i="3"/>
  <c r="H27" i="3"/>
  <c r="G27" i="3"/>
  <c r="F27" i="3"/>
  <c r="E27" i="3"/>
  <c r="D27" i="3"/>
  <c r="M26" i="3"/>
  <c r="M25" i="3"/>
  <c r="L24" i="3"/>
  <c r="M24" i="3" s="1"/>
  <c r="K24" i="3"/>
  <c r="H24" i="3"/>
  <c r="G24" i="3"/>
  <c r="F24" i="3"/>
  <c r="E24" i="3"/>
  <c r="D24" i="3"/>
  <c r="M23" i="3"/>
  <c r="M22" i="3"/>
  <c r="L21" i="3"/>
  <c r="K21" i="3"/>
  <c r="M21" i="3" s="1"/>
  <c r="H21" i="3"/>
  <c r="G21" i="3"/>
  <c r="F21" i="3"/>
  <c r="E21" i="3"/>
  <c r="D21" i="3"/>
  <c r="M20" i="3"/>
  <c r="M19" i="3"/>
  <c r="L18" i="3"/>
  <c r="K18" i="3"/>
  <c r="H18" i="3"/>
  <c r="G18" i="3"/>
  <c r="F18" i="3"/>
  <c r="E18" i="3"/>
  <c r="D18" i="3"/>
  <c r="M17" i="3"/>
  <c r="M16" i="3"/>
  <c r="L15" i="3"/>
  <c r="K15" i="3"/>
  <c r="H15" i="3"/>
  <c r="G15" i="3"/>
  <c r="F15" i="3"/>
  <c r="E15" i="3"/>
  <c r="D15" i="3"/>
  <c r="M14" i="3"/>
  <c r="M13" i="3"/>
  <c r="M12" i="3"/>
  <c r="L12" i="3"/>
  <c r="K12" i="3"/>
  <c r="H12" i="3"/>
  <c r="G12" i="3"/>
  <c r="F12" i="3"/>
  <c r="E12" i="3"/>
  <c r="D12" i="3"/>
  <c r="M11" i="3"/>
  <c r="M10" i="3"/>
  <c r="L9" i="3"/>
  <c r="K9" i="3"/>
  <c r="H9" i="3"/>
  <c r="G9" i="3"/>
  <c r="F9" i="3"/>
  <c r="E9" i="3"/>
  <c r="D9" i="3"/>
  <c r="M8" i="3"/>
  <c r="M7" i="3"/>
  <c r="L6" i="3"/>
  <c r="K6" i="3"/>
  <c r="H6" i="3"/>
  <c r="G6" i="3"/>
  <c r="F6" i="3"/>
  <c r="F39" i="3" s="1"/>
  <c r="E6" i="3"/>
  <c r="D6" i="3"/>
  <c r="M5" i="3"/>
  <c r="M4" i="3"/>
  <c r="L3" i="3"/>
  <c r="K3" i="3"/>
  <c r="M3" i="3" s="1"/>
  <c r="H3" i="3"/>
  <c r="G3" i="3"/>
  <c r="F3" i="3"/>
  <c r="E3" i="3"/>
  <c r="D3" i="3"/>
  <c r="H41" i="2"/>
  <c r="G41" i="2"/>
  <c r="F41" i="2"/>
  <c r="E41" i="2"/>
  <c r="H40" i="2"/>
  <c r="G40" i="2"/>
  <c r="F40" i="2"/>
  <c r="E40" i="2"/>
  <c r="J39" i="2"/>
  <c r="I39" i="2"/>
  <c r="M38" i="2"/>
  <c r="L36" i="2"/>
  <c r="K36" i="2"/>
  <c r="H36" i="2"/>
  <c r="G36" i="2"/>
  <c r="F36" i="2"/>
  <c r="E36" i="2"/>
  <c r="D36" i="2"/>
  <c r="M35" i="2"/>
  <c r="M34" i="2"/>
  <c r="L33" i="2"/>
  <c r="K33" i="2"/>
  <c r="H33" i="2"/>
  <c r="G33" i="2"/>
  <c r="F33" i="2"/>
  <c r="E33" i="2"/>
  <c r="D33" i="2"/>
  <c r="M32" i="2"/>
  <c r="M31" i="2"/>
  <c r="L30" i="2"/>
  <c r="K30" i="2"/>
  <c r="M30" i="2" s="1"/>
  <c r="H30" i="2"/>
  <c r="G30" i="2"/>
  <c r="F30" i="2"/>
  <c r="E30" i="2"/>
  <c r="D30" i="2"/>
  <c r="M29" i="2"/>
  <c r="M28" i="2"/>
  <c r="L27" i="2"/>
  <c r="K27" i="2"/>
  <c r="M27" i="2" s="1"/>
  <c r="H27" i="2"/>
  <c r="G27" i="2"/>
  <c r="F27" i="2"/>
  <c r="E27" i="2"/>
  <c r="D27" i="2"/>
  <c r="M26" i="2"/>
  <c r="M25" i="2"/>
  <c r="L24" i="2"/>
  <c r="K24" i="2"/>
  <c r="H24" i="2"/>
  <c r="G24" i="2"/>
  <c r="F24" i="2"/>
  <c r="E24" i="2"/>
  <c r="D24" i="2"/>
  <c r="M23" i="2"/>
  <c r="M22" i="2"/>
  <c r="L21" i="2"/>
  <c r="K21" i="2"/>
  <c r="M21" i="2" s="1"/>
  <c r="H21" i="2"/>
  <c r="G21" i="2"/>
  <c r="F21" i="2"/>
  <c r="E21" i="2"/>
  <c r="D21" i="2"/>
  <c r="M20" i="2"/>
  <c r="M19" i="2"/>
  <c r="M18" i="2"/>
  <c r="L18" i="2"/>
  <c r="K18" i="2"/>
  <c r="H18" i="2"/>
  <c r="G18" i="2"/>
  <c r="F18" i="2"/>
  <c r="E18" i="2"/>
  <c r="D18" i="2"/>
  <c r="M17" i="2"/>
  <c r="M16" i="2"/>
  <c r="L15" i="2"/>
  <c r="K15" i="2"/>
  <c r="M15" i="2" s="1"/>
  <c r="H15" i="2"/>
  <c r="H39" i="2" s="1"/>
  <c r="G15" i="2"/>
  <c r="F15" i="2"/>
  <c r="E15" i="2"/>
  <c r="D15" i="2"/>
  <c r="M14" i="2"/>
  <c r="M13" i="2"/>
  <c r="L12" i="2"/>
  <c r="K12" i="2"/>
  <c r="M12" i="2" s="1"/>
  <c r="H12" i="2"/>
  <c r="G12" i="2"/>
  <c r="F12" i="2"/>
  <c r="E12" i="2"/>
  <c r="D12" i="2"/>
  <c r="M11" i="2"/>
  <c r="M10" i="2"/>
  <c r="L9" i="2"/>
  <c r="K9" i="2"/>
  <c r="H9" i="2"/>
  <c r="G9" i="2"/>
  <c r="F9" i="2"/>
  <c r="E9" i="2"/>
  <c r="D9" i="2"/>
  <c r="M8" i="2"/>
  <c r="M7" i="2"/>
  <c r="L6" i="2"/>
  <c r="K6" i="2"/>
  <c r="M6" i="2" s="1"/>
  <c r="H6" i="2"/>
  <c r="G6" i="2"/>
  <c r="F6" i="2"/>
  <c r="E6" i="2"/>
  <c r="D6" i="2"/>
  <c r="M5" i="2"/>
  <c r="M4" i="2"/>
  <c r="L3" i="2"/>
  <c r="K3" i="2"/>
  <c r="M3" i="2" s="1"/>
  <c r="H3" i="2"/>
  <c r="G3" i="2"/>
  <c r="F3" i="2"/>
  <c r="E3" i="2"/>
  <c r="D3" i="2"/>
  <c r="M36" i="2" l="1"/>
  <c r="M24" i="2"/>
  <c r="H39" i="3"/>
  <c r="M6" i="3"/>
  <c r="M18" i="3"/>
  <c r="M33" i="3"/>
  <c r="M9" i="4"/>
  <c r="M21" i="4"/>
  <c r="M36" i="4"/>
  <c r="M30" i="8"/>
  <c r="M36" i="8"/>
  <c r="M18" i="10"/>
  <c r="M12" i="11"/>
  <c r="M18" i="11"/>
  <c r="F39" i="12"/>
  <c r="H39" i="12"/>
  <c r="G39" i="12"/>
  <c r="M21" i="12"/>
  <c r="M33" i="12"/>
  <c r="M3" i="13"/>
  <c r="M9" i="14"/>
  <c r="M33" i="15"/>
  <c r="M18" i="16"/>
  <c r="E39" i="17"/>
  <c r="M24" i="18"/>
  <c r="M27" i="19"/>
  <c r="M24" i="23"/>
  <c r="G39" i="3"/>
  <c r="M15" i="5"/>
  <c r="H39" i="7"/>
  <c r="F39" i="7"/>
  <c r="E39" i="8"/>
  <c r="M36" i="10"/>
  <c r="H39" i="11"/>
  <c r="E39" i="11"/>
  <c r="M30" i="11"/>
  <c r="M6" i="12"/>
  <c r="E39" i="13"/>
  <c r="M27" i="13"/>
  <c r="M21" i="14"/>
  <c r="M27" i="14"/>
  <c r="M24" i="15"/>
  <c r="M12" i="17"/>
  <c r="M18" i="17"/>
  <c r="M30" i="17"/>
  <c r="M36" i="17"/>
  <c r="G39" i="19"/>
  <c r="M6" i="21"/>
  <c r="M27" i="21"/>
  <c r="M33" i="21"/>
  <c r="M9" i="22"/>
  <c r="M36" i="22"/>
  <c r="M18" i="24"/>
  <c r="M24" i="24"/>
  <c r="M36" i="24"/>
  <c r="G39" i="25"/>
  <c r="M21" i="27"/>
  <c r="M15" i="23"/>
  <c r="H39" i="24"/>
  <c r="M12" i="25"/>
  <c r="M18" i="25"/>
  <c r="M30" i="25"/>
  <c r="M36" i="25"/>
  <c r="M6" i="26"/>
  <c r="M24" i="26"/>
  <c r="E39" i="4"/>
  <c r="M21" i="5"/>
  <c r="M21" i="6"/>
  <c r="M24" i="7"/>
  <c r="F39" i="8"/>
  <c r="E39" i="10"/>
  <c r="G39" i="10"/>
  <c r="F39" i="10"/>
  <c r="M12" i="12"/>
  <c r="M18" i="12"/>
  <c r="M6" i="13"/>
  <c r="M9" i="18"/>
  <c r="M6" i="20"/>
  <c r="M24" i="20"/>
  <c r="M18" i="21"/>
  <c r="M21" i="22"/>
  <c r="M33" i="2"/>
  <c r="M15" i="3"/>
  <c r="M18" i="4"/>
  <c r="G39" i="5"/>
  <c r="G39" i="8"/>
  <c r="M15" i="10"/>
  <c r="M21" i="10"/>
  <c r="M15" i="11"/>
  <c r="M27" i="11"/>
  <c r="M30" i="12"/>
  <c r="M36" i="13"/>
  <c r="M18" i="14"/>
  <c r="M30" i="14"/>
  <c r="G39" i="15"/>
  <c r="M6" i="15"/>
  <c r="M21" i="16"/>
  <c r="M27" i="16"/>
  <c r="M3" i="17"/>
  <c r="M9" i="17"/>
  <c r="M21" i="17"/>
  <c r="M27" i="17"/>
  <c r="E39" i="18"/>
  <c r="M21" i="18"/>
  <c r="M27" i="18"/>
  <c r="M33" i="18"/>
  <c r="M3" i="19"/>
  <c r="M9" i="19"/>
  <c r="M30" i="19"/>
  <c r="G39" i="22"/>
  <c r="M27" i="23"/>
  <c r="M33" i="23"/>
  <c r="M9" i="24"/>
  <c r="M15" i="24"/>
  <c r="M27" i="24"/>
  <c r="M33" i="24"/>
  <c r="M9" i="26"/>
  <c r="M36" i="26"/>
  <c r="M12" i="27"/>
  <c r="M30" i="27"/>
  <c r="M9" i="2"/>
  <c r="H39" i="5"/>
  <c r="H39" i="6"/>
  <c r="M18" i="8"/>
  <c r="M3" i="9"/>
  <c r="F39" i="9"/>
  <c r="F39" i="13"/>
  <c r="M9" i="13"/>
  <c r="M3" i="14"/>
  <c r="M36" i="14"/>
  <c r="H39" i="16"/>
  <c r="M6" i="18"/>
  <c r="M3" i="20"/>
  <c r="M9" i="20"/>
  <c r="M21" i="20"/>
  <c r="M27" i="20"/>
  <c r="E39" i="21"/>
  <c r="M15" i="21"/>
  <c r="M18" i="22"/>
  <c r="E39" i="23"/>
  <c r="E39" i="25"/>
  <c r="M9" i="25"/>
  <c r="M21" i="25"/>
  <c r="M27" i="25"/>
  <c r="E39" i="26"/>
  <c r="M3" i="26"/>
  <c r="M6" i="27"/>
  <c r="H39" i="4"/>
  <c r="M24" i="5"/>
  <c r="E39" i="6"/>
  <c r="H39" i="13"/>
  <c r="F39" i="21"/>
  <c r="H39" i="21"/>
  <c r="F39" i="22"/>
  <c r="F39" i="23"/>
  <c r="F39" i="26"/>
  <c r="F39" i="27"/>
  <c r="F39" i="2"/>
  <c r="M9" i="3"/>
  <c r="M36" i="3"/>
  <c r="F39" i="4"/>
  <c r="F39" i="5"/>
  <c r="F39" i="6"/>
  <c r="M24" i="6"/>
  <c r="E39" i="7"/>
  <c r="H39" i="10"/>
  <c r="G39" i="16"/>
  <c r="G39" i="2"/>
  <c r="G39" i="6"/>
  <c r="H39" i="8"/>
  <c r="E39" i="9"/>
  <c r="F39" i="14"/>
  <c r="H39" i="25"/>
  <c r="E39" i="3"/>
  <c r="E39" i="2"/>
  <c r="M27" i="3"/>
  <c r="G39" i="4"/>
  <c r="E39" i="5"/>
  <c r="M15" i="6"/>
  <c r="M3" i="8"/>
  <c r="F39" i="11"/>
  <c r="G39" i="13"/>
  <c r="G39" i="14"/>
  <c r="E39" i="15"/>
  <c r="H39" i="17"/>
  <c r="F39" i="19"/>
  <c r="M3" i="4"/>
  <c r="M30" i="4"/>
  <c r="M6" i="5"/>
  <c r="M33" i="5"/>
  <c r="M18" i="7"/>
  <c r="M24" i="8"/>
  <c r="G39" i="11"/>
  <c r="E39" i="12"/>
  <c r="H39" i="14"/>
  <c r="E39" i="14"/>
  <c r="F39" i="15"/>
  <c r="F39" i="16"/>
  <c r="H39" i="18"/>
  <c r="H39" i="20"/>
  <c r="F39" i="24"/>
  <c r="F39" i="25"/>
  <c r="H39" i="27"/>
  <c r="F39" i="18"/>
  <c r="H39" i="22"/>
  <c r="H39" i="26"/>
</calcChain>
</file>

<file path=xl/sharedStrings.xml><?xml version="1.0" encoding="utf-8"?>
<sst xmlns="http://schemas.openxmlformats.org/spreadsheetml/2006/main" count="5796" uniqueCount="89">
  <si>
    <t>月份</t>
  </si>
  <si>
    <t>戶數</t>
  </si>
  <si>
    <t>性別</t>
  </si>
  <si>
    <t>人口數</t>
  </si>
  <si>
    <t>遷入人數</t>
  </si>
  <si>
    <t>遷出人數</t>
  </si>
  <si>
    <t>出生數</t>
  </si>
  <si>
    <t>死亡數</t>
  </si>
  <si>
    <t>結婚對數</t>
  </si>
  <si>
    <t>離婚對數</t>
  </si>
  <si>
    <t>平地
原住民</t>
  </si>
  <si>
    <t>山地
原住民</t>
  </si>
  <si>
    <t>原住民
人口數</t>
  </si>
  <si>
    <t>合計</t>
  </si>
  <si>
    <t>-</t>
  </si>
  <si>
    <t>男</t>
  </si>
  <si>
    <t>女</t>
  </si>
  <si>
    <t>108年總計</t>
  </si>
  <si>
    <t>107年總計</t>
  </si>
  <si>
    <t>106年總計</t>
  </si>
  <si>
    <t>105年總計</t>
  </si>
  <si>
    <t>104年總計</t>
  </si>
  <si>
    <t>103年總計</t>
  </si>
  <si>
    <t>102年總計</t>
  </si>
  <si>
    <t>101年總計</t>
  </si>
  <si>
    <t>100年總計</t>
  </si>
  <si>
    <t>99年總計</t>
  </si>
  <si>
    <t>98年總計</t>
  </si>
  <si>
    <t>97年總計</t>
  </si>
  <si>
    <t>96年總計</t>
  </si>
  <si>
    <t>95年總計</t>
  </si>
  <si>
    <t>94年總計</t>
  </si>
  <si>
    <t>93年總計</t>
  </si>
  <si>
    <t>92年總計</t>
  </si>
  <si>
    <t>91年總計</t>
  </si>
  <si>
    <t>90年總計</t>
  </si>
  <si>
    <t>89年總計</t>
  </si>
  <si>
    <t>88年總計</t>
  </si>
  <si>
    <t>87年總計</t>
  </si>
  <si>
    <t>86年總計</t>
  </si>
  <si>
    <t>85年總計</t>
  </si>
  <si>
    <t>84年總計</t>
  </si>
  <si>
    <t>83年總計</t>
  </si>
  <si>
    <t>高雄市苓雅區109年動態登記人口統計</t>
    <phoneticPr fontId="3" type="noConversion"/>
  </si>
  <si>
    <t>高雄市苓雅區108年動態登記人口統計</t>
    <phoneticPr fontId="3" type="noConversion"/>
  </si>
  <si>
    <t>高雄市苓雅區107年動態登記人口統計</t>
    <phoneticPr fontId="3" type="noConversion"/>
  </si>
  <si>
    <t>高雄市苓雅區106年動態登記人口統計</t>
    <phoneticPr fontId="3" type="noConversion"/>
  </si>
  <si>
    <t>高雄市苓雅區105年動態登記人口統計</t>
    <phoneticPr fontId="3" type="noConversion"/>
  </si>
  <si>
    <t>高雄市苓雅區104年動態登記人口統計</t>
    <phoneticPr fontId="3" type="noConversion"/>
  </si>
  <si>
    <t>高雄市苓雅區103年動態登記人口統計</t>
    <phoneticPr fontId="3" type="noConversion"/>
  </si>
  <si>
    <t>高雄市苓雅區102年動態登記人口統計</t>
    <phoneticPr fontId="3" type="noConversion"/>
  </si>
  <si>
    <t>高雄市苓雅區101年動態登記人口統計</t>
    <phoneticPr fontId="3" type="noConversion"/>
  </si>
  <si>
    <t>高雄市苓雅區100年動態登記人口統計</t>
    <phoneticPr fontId="3" type="noConversion"/>
  </si>
  <si>
    <t>高雄市苓雅區99年動態登記人口統計</t>
    <phoneticPr fontId="3" type="noConversion"/>
  </si>
  <si>
    <t>高雄市苓雅區98年動態登記人口統計</t>
    <phoneticPr fontId="3" type="noConversion"/>
  </si>
  <si>
    <t>高雄市苓雅區97年動態登記人口統計</t>
    <phoneticPr fontId="3" type="noConversion"/>
  </si>
  <si>
    <t>高雄市苓雅區96年動態登記人口統計</t>
    <phoneticPr fontId="3" type="noConversion"/>
  </si>
  <si>
    <t>高雄市苓雅區95年動態登記人口統計</t>
    <phoneticPr fontId="3" type="noConversion"/>
  </si>
  <si>
    <t>高雄市苓雅區94年動態登記人口統計</t>
    <phoneticPr fontId="3" type="noConversion"/>
  </si>
  <si>
    <t>高雄市苓雅區93年動態登記人口統計</t>
    <phoneticPr fontId="3" type="noConversion"/>
  </si>
  <si>
    <t>高雄市苓雅區92年動態登記人口統計</t>
    <phoneticPr fontId="3" type="noConversion"/>
  </si>
  <si>
    <t>高雄市苓雅區91年動態登記人口統計</t>
    <phoneticPr fontId="3" type="noConversion"/>
  </si>
  <si>
    <t>高雄市苓雅區90年動態登記人口統計</t>
    <phoneticPr fontId="3" type="noConversion"/>
  </si>
  <si>
    <t>高雄市苓雅區89年動態登記人口統計</t>
    <phoneticPr fontId="3" type="noConversion"/>
  </si>
  <si>
    <t>高雄市苓雅區88年動態登記人口統計</t>
    <phoneticPr fontId="3" type="noConversion"/>
  </si>
  <si>
    <t>高雄市苓雅區87年動態登記人口統計</t>
    <phoneticPr fontId="3" type="noConversion"/>
  </si>
  <si>
    <t>高雄市苓雅區86年動態登記人口統計</t>
    <phoneticPr fontId="3" type="noConversion"/>
  </si>
  <si>
    <t>高雄市苓雅區85年動態登記人口統計</t>
    <phoneticPr fontId="3" type="noConversion"/>
  </si>
  <si>
    <t>高雄市苓雅區84年動態登記人口統計</t>
    <phoneticPr fontId="3" type="noConversion"/>
  </si>
  <si>
    <t>高雄市苓雅區83年動態登記人口統計</t>
    <phoneticPr fontId="3" type="noConversion"/>
  </si>
  <si>
    <t>109年總計</t>
    <phoneticPr fontId="3" type="noConversion"/>
  </si>
  <si>
    <r>
      <rPr>
        <sz val="11"/>
        <rFont val="新細明體"/>
        <family val="1"/>
        <charset val="136"/>
      </rPr>
      <t>結婚對數</t>
    </r>
    <r>
      <rPr>
        <sz val="10"/>
        <rFont val="新細明體"/>
        <family val="1"/>
        <charset val="136"/>
      </rPr>
      <t xml:space="preserve">
</t>
    </r>
    <r>
      <rPr>
        <sz val="11"/>
        <rFont val="新細明體"/>
        <family val="1"/>
        <charset val="136"/>
      </rPr>
      <t>(合計)</t>
    </r>
    <phoneticPr fontId="3" type="noConversion"/>
  </si>
  <si>
    <t>離婚/終止結婚對數(合計)</t>
    <phoneticPr fontId="3" type="noConversion"/>
  </si>
  <si>
    <r>
      <t xml:space="preserve">結婚對數
</t>
    </r>
    <r>
      <rPr>
        <sz val="9"/>
        <rFont val="新細明體"/>
        <family val="1"/>
        <charset val="136"/>
      </rPr>
      <t>(不同性別)</t>
    </r>
    <phoneticPr fontId="3" type="noConversion"/>
  </si>
  <si>
    <r>
      <t xml:space="preserve">結婚對數
</t>
    </r>
    <r>
      <rPr>
        <sz val="9"/>
        <rFont val="新細明體"/>
        <family val="1"/>
        <charset val="136"/>
      </rPr>
      <t>(相同性別)</t>
    </r>
    <phoneticPr fontId="3" type="noConversion"/>
  </si>
  <si>
    <r>
      <t xml:space="preserve">離婚/終止結婚對數
</t>
    </r>
    <r>
      <rPr>
        <sz val="9"/>
        <rFont val="新細明體"/>
        <family val="1"/>
        <charset val="136"/>
      </rPr>
      <t>(不同性別)</t>
    </r>
    <phoneticPr fontId="3" type="noConversion"/>
  </si>
  <si>
    <t>遷入
人數</t>
    <phoneticPr fontId="3" type="noConversion"/>
  </si>
  <si>
    <t>遷出
人數</t>
    <phoneticPr fontId="3" type="noConversion"/>
  </si>
  <si>
    <t>出生
人數</t>
    <phoneticPr fontId="3" type="noConversion"/>
  </si>
  <si>
    <t>死亡
人數</t>
    <phoneticPr fontId="3" type="noConversion"/>
  </si>
  <si>
    <r>
      <t xml:space="preserve">離婚/終止結婚對數
</t>
    </r>
    <r>
      <rPr>
        <sz val="9"/>
        <rFont val="新細明體"/>
        <family val="1"/>
        <charset val="136"/>
      </rPr>
      <t>(相同性別)</t>
    </r>
    <phoneticPr fontId="3" type="noConversion"/>
  </si>
  <si>
    <t>高雄市苓雅區110年動態登記人口統計</t>
    <phoneticPr fontId="3" type="noConversion"/>
  </si>
  <si>
    <t>110年總計</t>
    <phoneticPr fontId="3" type="noConversion"/>
  </si>
  <si>
    <t>高雄市苓雅區111年動態登記人口統計</t>
    <phoneticPr fontId="3" type="noConversion"/>
  </si>
  <si>
    <t>111年總計</t>
    <phoneticPr fontId="3" type="noConversion"/>
  </si>
  <si>
    <t>高雄市苓雅區112年動態登記人口統計</t>
    <phoneticPr fontId="3" type="noConversion"/>
  </si>
  <si>
    <t>112年總計</t>
    <phoneticPr fontId="3" type="noConversion"/>
  </si>
  <si>
    <t>高雄市苓雅區113年動態登記人口統計</t>
    <phoneticPr fontId="3" type="noConversion"/>
  </si>
  <si>
    <t>113年總計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</si>
</sst>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zoomScaleNormal="100" workbookViewId="0">
      <pane ySplit="2" topLeftCell="A22" activePane="bottomLeft" state="frozen"/>
      <selection pane="bottomLeft" activeCell="M32" sqref="M32"/>
    </sheetView>
  </sheetViews>
  <sheetFormatPr defaultColWidth="8.88671875" defaultRowHeight="16.2"/>
  <cols>
    <col min="1" max="1" width="6.77734375" style="10" customWidth="1"/>
    <col min="2" max="2" width="7.77734375" style="10" customWidth="1"/>
    <col min="3" max="3" width="6.77734375" style="10" customWidth="1"/>
    <col min="4" max="4" width="8.77734375" style="10" customWidth="1"/>
    <col min="5" max="8" width="7.77734375" style="10" customWidth="1"/>
    <col min="9" max="14" width="8.77734375" style="10" customWidth="1"/>
    <col min="15" max="17" width="7.77734375" style="10" customWidth="1"/>
    <col min="18" max="1029" width="9" style="10" customWidth="1"/>
    <col min="1030" max="16384" width="8.88671875" style="10"/>
  </cols>
  <sheetData>
    <row r="1" spans="1:17" ht="36" customHeight="1">
      <c r="A1" s="21" t="s">
        <v>87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s="16" customFormat="1" ht="41.4">
      <c r="A2" s="20" t="s">
        <v>0</v>
      </c>
      <c r="B2" s="20" t="s">
        <v>1</v>
      </c>
      <c r="C2" s="20" t="s">
        <v>2</v>
      </c>
      <c r="D2" s="20" t="s">
        <v>3</v>
      </c>
      <c r="E2" s="20" t="s">
        <v>76</v>
      </c>
      <c r="F2" s="20" t="s">
        <v>77</v>
      </c>
      <c r="G2" s="20" t="s">
        <v>78</v>
      </c>
      <c r="H2" s="20" t="s">
        <v>79</v>
      </c>
      <c r="I2" s="14" t="s">
        <v>71</v>
      </c>
      <c r="J2" s="15" t="s">
        <v>73</v>
      </c>
      <c r="K2" s="15" t="s">
        <v>74</v>
      </c>
      <c r="L2" s="14" t="s">
        <v>72</v>
      </c>
      <c r="M2" s="14" t="s">
        <v>75</v>
      </c>
      <c r="N2" s="14" t="s">
        <v>80</v>
      </c>
      <c r="O2" s="20" t="s">
        <v>10</v>
      </c>
      <c r="P2" s="20" t="s">
        <v>11</v>
      </c>
      <c r="Q2" s="20" t="s">
        <v>12</v>
      </c>
    </row>
    <row r="3" spans="1:17" ht="24.9" customHeight="1">
      <c r="A3" s="12">
        <v>1</v>
      </c>
      <c r="B3" s="11">
        <v>74328</v>
      </c>
      <c r="C3" s="12" t="s">
        <v>13</v>
      </c>
      <c r="D3" s="12">
        <f>SUM(D4,D5)</f>
        <v>163841</v>
      </c>
      <c r="E3" s="12">
        <f>SUM(E4,E5)</f>
        <v>764</v>
      </c>
      <c r="F3" s="12">
        <f>SUM(F4,F5)</f>
        <v>673</v>
      </c>
      <c r="G3" s="12">
        <f>SUM(G4,G5)</f>
        <v>58</v>
      </c>
      <c r="H3" s="12">
        <f>SUM(H4,H5)</f>
        <v>146</v>
      </c>
      <c r="I3" s="11">
        <v>88</v>
      </c>
      <c r="J3" s="11">
        <v>87</v>
      </c>
      <c r="K3" s="11">
        <v>1</v>
      </c>
      <c r="L3" s="11">
        <v>39</v>
      </c>
      <c r="M3" s="11">
        <v>38</v>
      </c>
      <c r="N3" s="11">
        <v>1</v>
      </c>
      <c r="O3" s="12">
        <f>SUM(O4,O5)</f>
        <v>436</v>
      </c>
      <c r="P3" s="12">
        <f>SUM(P4,P5)</f>
        <v>378</v>
      </c>
      <c r="Q3" s="12">
        <f t="shared" ref="Q3:Q38" si="0">SUM(O3:P3)</f>
        <v>814</v>
      </c>
    </row>
    <row r="4" spans="1:17" ht="24.9" customHeight="1">
      <c r="A4" s="12" t="s">
        <v>14</v>
      </c>
      <c r="B4" s="12" t="s">
        <v>14</v>
      </c>
      <c r="C4" s="12" t="s">
        <v>15</v>
      </c>
      <c r="D4" s="11">
        <v>77808</v>
      </c>
      <c r="E4" s="11">
        <v>339</v>
      </c>
      <c r="F4" s="11">
        <v>305</v>
      </c>
      <c r="G4" s="11">
        <v>30</v>
      </c>
      <c r="H4" s="11">
        <v>85</v>
      </c>
      <c r="I4" s="12" t="s">
        <v>14</v>
      </c>
      <c r="J4" s="12" t="s">
        <v>14</v>
      </c>
      <c r="K4" s="12" t="s">
        <v>14</v>
      </c>
      <c r="L4" s="12" t="s">
        <v>14</v>
      </c>
      <c r="M4" s="12" t="s">
        <v>14</v>
      </c>
      <c r="N4" s="12" t="s">
        <v>14</v>
      </c>
      <c r="O4" s="11">
        <v>202</v>
      </c>
      <c r="P4" s="11">
        <v>163</v>
      </c>
      <c r="Q4" s="12">
        <f t="shared" si="0"/>
        <v>365</v>
      </c>
    </row>
    <row r="5" spans="1:17" ht="24.9" customHeight="1">
      <c r="A5" s="12" t="s">
        <v>14</v>
      </c>
      <c r="B5" s="12" t="s">
        <v>14</v>
      </c>
      <c r="C5" s="12" t="s">
        <v>16</v>
      </c>
      <c r="D5" s="11">
        <v>86033</v>
      </c>
      <c r="E5" s="11">
        <v>425</v>
      </c>
      <c r="F5" s="11">
        <v>368</v>
      </c>
      <c r="G5" s="11">
        <v>28</v>
      </c>
      <c r="H5" s="11">
        <v>61</v>
      </c>
      <c r="I5" s="12" t="s">
        <v>14</v>
      </c>
      <c r="J5" s="12" t="s">
        <v>14</v>
      </c>
      <c r="K5" s="12" t="s">
        <v>14</v>
      </c>
      <c r="L5" s="12" t="s">
        <v>14</v>
      </c>
      <c r="M5" s="12" t="s">
        <v>14</v>
      </c>
      <c r="N5" s="12" t="s">
        <v>14</v>
      </c>
      <c r="O5" s="11">
        <v>234</v>
      </c>
      <c r="P5" s="11">
        <v>215</v>
      </c>
      <c r="Q5" s="12">
        <f t="shared" si="0"/>
        <v>449</v>
      </c>
    </row>
    <row r="6" spans="1:17" ht="24.9" customHeight="1">
      <c r="A6" s="12">
        <v>2</v>
      </c>
      <c r="B6" s="11">
        <v>74410</v>
      </c>
      <c r="C6" s="12" t="s">
        <v>13</v>
      </c>
      <c r="D6" s="12">
        <f>SUM(D7,D8)</f>
        <v>163875</v>
      </c>
      <c r="E6" s="12">
        <f>SUM(E7,E8)</f>
        <v>739</v>
      </c>
      <c r="F6" s="12">
        <f>SUM(F7,F8)</f>
        <v>625</v>
      </c>
      <c r="G6" s="12">
        <f>SUM(G7,G8)</f>
        <v>57</v>
      </c>
      <c r="H6" s="12">
        <f>SUM(H7,H8)</f>
        <v>137</v>
      </c>
      <c r="I6" s="11">
        <v>59</v>
      </c>
      <c r="J6" s="11">
        <v>59</v>
      </c>
      <c r="K6" s="11">
        <v>0</v>
      </c>
      <c r="L6" s="11">
        <v>26</v>
      </c>
      <c r="M6" s="11">
        <v>25</v>
      </c>
      <c r="N6" s="11">
        <v>1</v>
      </c>
      <c r="O6" s="12">
        <f>SUM(O7,O8)</f>
        <v>443</v>
      </c>
      <c r="P6" s="12">
        <f>SUM(P7,P8)</f>
        <v>394</v>
      </c>
      <c r="Q6" s="12">
        <f t="shared" si="0"/>
        <v>837</v>
      </c>
    </row>
    <row r="7" spans="1:17" ht="24.9" customHeight="1">
      <c r="A7" s="12" t="s">
        <v>14</v>
      </c>
      <c r="B7" s="12" t="s">
        <v>14</v>
      </c>
      <c r="C7" s="12" t="s">
        <v>15</v>
      </c>
      <c r="D7" s="11">
        <v>77775</v>
      </c>
      <c r="E7" s="11">
        <v>324</v>
      </c>
      <c r="F7" s="11">
        <v>308</v>
      </c>
      <c r="G7" s="11">
        <v>24</v>
      </c>
      <c r="H7" s="11">
        <v>73</v>
      </c>
      <c r="I7" s="12" t="s">
        <v>14</v>
      </c>
      <c r="J7" s="12" t="s">
        <v>14</v>
      </c>
      <c r="K7" s="12" t="s">
        <v>14</v>
      </c>
      <c r="L7" s="12" t="s">
        <v>14</v>
      </c>
      <c r="M7" s="12" t="s">
        <v>14</v>
      </c>
      <c r="N7" s="12" t="s">
        <v>14</v>
      </c>
      <c r="O7" s="11">
        <v>204</v>
      </c>
      <c r="P7" s="11">
        <v>170</v>
      </c>
      <c r="Q7" s="12">
        <f t="shared" si="0"/>
        <v>374</v>
      </c>
    </row>
    <row r="8" spans="1:17" ht="24.9" customHeight="1">
      <c r="A8" s="12" t="s">
        <v>14</v>
      </c>
      <c r="B8" s="12" t="s">
        <v>14</v>
      </c>
      <c r="C8" s="12" t="s">
        <v>16</v>
      </c>
      <c r="D8" s="11">
        <v>86100</v>
      </c>
      <c r="E8" s="11">
        <v>415</v>
      </c>
      <c r="F8" s="11">
        <v>317</v>
      </c>
      <c r="G8" s="11">
        <v>33</v>
      </c>
      <c r="H8" s="11">
        <v>64</v>
      </c>
      <c r="I8" s="12" t="s">
        <v>14</v>
      </c>
      <c r="J8" s="12" t="s">
        <v>14</v>
      </c>
      <c r="K8" s="12" t="s">
        <v>14</v>
      </c>
      <c r="L8" s="12" t="s">
        <v>14</v>
      </c>
      <c r="M8" s="12" t="s">
        <v>14</v>
      </c>
      <c r="N8" s="12" t="s">
        <v>14</v>
      </c>
      <c r="O8" s="11">
        <v>239</v>
      </c>
      <c r="P8" s="11">
        <v>224</v>
      </c>
      <c r="Q8" s="12">
        <f t="shared" si="0"/>
        <v>463</v>
      </c>
    </row>
    <row r="9" spans="1:17" ht="24.9" customHeight="1">
      <c r="A9" s="12">
        <v>3</v>
      </c>
      <c r="B9" s="11">
        <v>74540</v>
      </c>
      <c r="C9" s="12" t="s">
        <v>13</v>
      </c>
      <c r="D9" s="12">
        <f>SUM(D10,D11)</f>
        <v>163940</v>
      </c>
      <c r="E9" s="12">
        <f>SUM(E10,E11)</f>
        <v>818</v>
      </c>
      <c r="F9" s="12">
        <f>SUM(F10,F11)</f>
        <v>677</v>
      </c>
      <c r="G9" s="12">
        <f>SUM(G10,G11)</f>
        <v>52</v>
      </c>
      <c r="H9" s="12">
        <f>SUM(H10,H11)</f>
        <v>128</v>
      </c>
      <c r="I9" s="11">
        <v>97</v>
      </c>
      <c r="J9" s="11">
        <v>94</v>
      </c>
      <c r="K9" s="11">
        <v>3</v>
      </c>
      <c r="L9" s="11">
        <v>36</v>
      </c>
      <c r="M9" s="11">
        <v>34</v>
      </c>
      <c r="N9" s="11">
        <v>2</v>
      </c>
      <c r="O9" s="12">
        <f>SUM(O10,O11)</f>
        <v>446</v>
      </c>
      <c r="P9" s="12">
        <f>SUM(P10,P11)</f>
        <v>406</v>
      </c>
      <c r="Q9" s="12">
        <f t="shared" si="0"/>
        <v>852</v>
      </c>
    </row>
    <row r="10" spans="1:17" ht="24.9" customHeight="1">
      <c r="A10" s="12" t="s">
        <v>14</v>
      </c>
      <c r="B10" s="12" t="s">
        <v>14</v>
      </c>
      <c r="C10" s="12" t="s">
        <v>15</v>
      </c>
      <c r="D10" s="11">
        <v>77756</v>
      </c>
      <c r="E10" s="11">
        <v>359</v>
      </c>
      <c r="F10" s="11">
        <v>331</v>
      </c>
      <c r="G10" s="11">
        <v>28</v>
      </c>
      <c r="H10" s="11">
        <v>75</v>
      </c>
      <c r="I10" s="12" t="s">
        <v>14</v>
      </c>
      <c r="J10" s="12" t="s">
        <v>14</v>
      </c>
      <c r="K10" s="12" t="s">
        <v>14</v>
      </c>
      <c r="L10" s="12" t="s">
        <v>14</v>
      </c>
      <c r="M10" s="12" t="s">
        <v>14</v>
      </c>
      <c r="N10" s="12" t="s">
        <v>14</v>
      </c>
      <c r="O10" s="11">
        <v>205</v>
      </c>
      <c r="P10" s="11">
        <v>178</v>
      </c>
      <c r="Q10" s="12">
        <f t="shared" si="0"/>
        <v>383</v>
      </c>
    </row>
    <row r="11" spans="1:17" ht="24.9" customHeight="1">
      <c r="A11" s="12" t="s">
        <v>14</v>
      </c>
      <c r="B11" s="12" t="s">
        <v>14</v>
      </c>
      <c r="C11" s="12" t="s">
        <v>16</v>
      </c>
      <c r="D11" s="11">
        <v>86184</v>
      </c>
      <c r="E11" s="11">
        <v>459</v>
      </c>
      <c r="F11" s="11">
        <v>346</v>
      </c>
      <c r="G11" s="11">
        <v>24</v>
      </c>
      <c r="H11" s="11">
        <v>53</v>
      </c>
      <c r="I11" s="12" t="s">
        <v>14</v>
      </c>
      <c r="J11" s="12" t="s">
        <v>14</v>
      </c>
      <c r="K11" s="12" t="s">
        <v>14</v>
      </c>
      <c r="L11" s="12" t="s">
        <v>14</v>
      </c>
      <c r="M11" s="12" t="s">
        <v>14</v>
      </c>
      <c r="N11" s="12" t="s">
        <v>14</v>
      </c>
      <c r="O11" s="11">
        <v>241</v>
      </c>
      <c r="P11" s="11">
        <v>228</v>
      </c>
      <c r="Q11" s="12">
        <f t="shared" si="0"/>
        <v>469</v>
      </c>
    </row>
    <row r="12" spans="1:17" ht="24.9" customHeight="1">
      <c r="A12" s="12">
        <v>4</v>
      </c>
      <c r="B12" s="11">
        <v>74650</v>
      </c>
      <c r="C12" s="12" t="s">
        <v>13</v>
      </c>
      <c r="D12" s="12">
        <f>SUM(D13,D14)</f>
        <v>163951</v>
      </c>
      <c r="E12" s="12">
        <f>SUM(E13,E14)</f>
        <v>667</v>
      </c>
      <c r="F12" s="12">
        <f>SUM(F13,F14)</f>
        <v>576</v>
      </c>
      <c r="G12" s="12">
        <f>SUM(G13,G14)</f>
        <v>59</v>
      </c>
      <c r="H12" s="12">
        <f>SUM(H13,H14)</f>
        <v>139</v>
      </c>
      <c r="I12" s="11">
        <v>50</v>
      </c>
      <c r="J12" s="11">
        <v>49</v>
      </c>
      <c r="K12" s="11">
        <v>1</v>
      </c>
      <c r="L12" s="11">
        <v>33</v>
      </c>
      <c r="M12" s="11">
        <v>33</v>
      </c>
      <c r="N12" s="11">
        <v>0</v>
      </c>
      <c r="O12" s="12">
        <f>SUM(O13,O14)</f>
        <v>445</v>
      </c>
      <c r="P12" s="12">
        <f>SUM(P13,P14)</f>
        <v>408</v>
      </c>
      <c r="Q12" s="12">
        <f t="shared" si="0"/>
        <v>853</v>
      </c>
    </row>
    <row r="13" spans="1:17" ht="24.9" customHeight="1">
      <c r="A13" s="12" t="s">
        <v>14</v>
      </c>
      <c r="B13" s="12" t="s">
        <v>14</v>
      </c>
      <c r="C13" s="12" t="s">
        <v>15</v>
      </c>
      <c r="D13" s="11">
        <v>77746</v>
      </c>
      <c r="E13" s="11">
        <v>307</v>
      </c>
      <c r="F13" s="11">
        <v>275</v>
      </c>
      <c r="G13" s="11">
        <v>31</v>
      </c>
      <c r="H13" s="11">
        <v>73</v>
      </c>
      <c r="I13" s="12" t="s">
        <v>14</v>
      </c>
      <c r="J13" s="12" t="s">
        <v>14</v>
      </c>
      <c r="K13" s="12" t="s">
        <v>14</v>
      </c>
      <c r="L13" s="12" t="s">
        <v>14</v>
      </c>
      <c r="M13" s="12" t="s">
        <v>14</v>
      </c>
      <c r="N13" s="12" t="s">
        <v>14</v>
      </c>
      <c r="O13" s="11">
        <v>204</v>
      </c>
      <c r="P13" s="11">
        <v>179</v>
      </c>
      <c r="Q13" s="12">
        <f t="shared" si="0"/>
        <v>383</v>
      </c>
    </row>
    <row r="14" spans="1:17" ht="24.9" customHeight="1">
      <c r="A14" s="12" t="s">
        <v>14</v>
      </c>
      <c r="B14" s="12" t="s">
        <v>14</v>
      </c>
      <c r="C14" s="12" t="s">
        <v>16</v>
      </c>
      <c r="D14" s="11">
        <v>86205</v>
      </c>
      <c r="E14" s="11">
        <v>360</v>
      </c>
      <c r="F14" s="11">
        <v>301</v>
      </c>
      <c r="G14" s="11">
        <v>28</v>
      </c>
      <c r="H14" s="11">
        <v>66</v>
      </c>
      <c r="I14" s="12" t="s">
        <v>14</v>
      </c>
      <c r="J14" s="12" t="s">
        <v>14</v>
      </c>
      <c r="K14" s="12" t="s">
        <v>14</v>
      </c>
      <c r="L14" s="12" t="s">
        <v>14</v>
      </c>
      <c r="M14" s="12" t="s">
        <v>14</v>
      </c>
      <c r="N14" s="12" t="s">
        <v>14</v>
      </c>
      <c r="O14" s="11">
        <v>241</v>
      </c>
      <c r="P14" s="11">
        <v>229</v>
      </c>
      <c r="Q14" s="12">
        <f t="shared" si="0"/>
        <v>470</v>
      </c>
    </row>
    <row r="15" spans="1:17" ht="24.9" customHeight="1">
      <c r="A15" s="12">
        <v>5</v>
      </c>
      <c r="B15" s="11">
        <v>74778</v>
      </c>
      <c r="C15" s="12" t="s">
        <v>13</v>
      </c>
      <c r="D15" s="12">
        <f>SUM(D16,D17)</f>
        <v>163996</v>
      </c>
      <c r="E15" s="12">
        <f>SUM(E16,E17)</f>
        <v>829</v>
      </c>
      <c r="F15" s="12">
        <f>SUM(F16,F17)</f>
        <v>707</v>
      </c>
      <c r="G15" s="12">
        <f>SUM(G16,G17)</f>
        <v>58</v>
      </c>
      <c r="H15" s="12">
        <f>SUM(H16,H17)</f>
        <v>135</v>
      </c>
      <c r="I15" s="11">
        <v>80</v>
      </c>
      <c r="J15" s="11">
        <v>75</v>
      </c>
      <c r="K15" s="11">
        <v>5</v>
      </c>
      <c r="L15" s="11">
        <v>36</v>
      </c>
      <c r="M15" s="11">
        <v>36</v>
      </c>
      <c r="N15" s="11">
        <v>0</v>
      </c>
      <c r="O15" s="12">
        <f>SUM(O16,O17)</f>
        <v>451</v>
      </c>
      <c r="P15" s="12">
        <f>SUM(P16,P17)</f>
        <v>406</v>
      </c>
      <c r="Q15" s="12">
        <f t="shared" si="0"/>
        <v>857</v>
      </c>
    </row>
    <row r="16" spans="1:17" ht="24.9" customHeight="1">
      <c r="A16" s="12" t="s">
        <v>14</v>
      </c>
      <c r="B16" s="12" t="s">
        <v>14</v>
      </c>
      <c r="C16" s="12" t="s">
        <v>15</v>
      </c>
      <c r="D16" s="11">
        <v>77724</v>
      </c>
      <c r="E16" s="11">
        <v>357</v>
      </c>
      <c r="F16" s="11">
        <v>330</v>
      </c>
      <c r="G16" s="11">
        <v>30</v>
      </c>
      <c r="H16" s="11">
        <v>79</v>
      </c>
      <c r="I16" s="12" t="s">
        <v>14</v>
      </c>
      <c r="J16" s="12" t="s">
        <v>14</v>
      </c>
      <c r="K16" s="12" t="s">
        <v>14</v>
      </c>
      <c r="L16" s="12" t="s">
        <v>14</v>
      </c>
      <c r="M16" s="12" t="s">
        <v>14</v>
      </c>
      <c r="N16" s="12" t="s">
        <v>14</v>
      </c>
      <c r="O16" s="11">
        <v>206</v>
      </c>
      <c r="P16" s="11">
        <v>180</v>
      </c>
      <c r="Q16" s="12">
        <f t="shared" si="0"/>
        <v>386</v>
      </c>
    </row>
    <row r="17" spans="1:17" ht="24.9" customHeight="1">
      <c r="A17" s="12" t="s">
        <v>14</v>
      </c>
      <c r="B17" s="12" t="s">
        <v>14</v>
      </c>
      <c r="C17" s="12" t="s">
        <v>16</v>
      </c>
      <c r="D17" s="11">
        <v>86272</v>
      </c>
      <c r="E17" s="11">
        <v>472</v>
      </c>
      <c r="F17" s="11">
        <v>377</v>
      </c>
      <c r="G17" s="11">
        <v>28</v>
      </c>
      <c r="H17" s="11">
        <v>56</v>
      </c>
      <c r="I17" s="12" t="s">
        <v>14</v>
      </c>
      <c r="J17" s="12" t="s">
        <v>14</v>
      </c>
      <c r="K17" s="12" t="s">
        <v>14</v>
      </c>
      <c r="L17" s="12" t="s">
        <v>14</v>
      </c>
      <c r="M17" s="12" t="s">
        <v>14</v>
      </c>
      <c r="N17" s="12" t="s">
        <v>14</v>
      </c>
      <c r="O17" s="11">
        <v>245</v>
      </c>
      <c r="P17" s="11">
        <v>226</v>
      </c>
      <c r="Q17" s="12">
        <f t="shared" si="0"/>
        <v>471</v>
      </c>
    </row>
    <row r="18" spans="1:17" ht="24.9" customHeight="1">
      <c r="A18" s="12">
        <v>6</v>
      </c>
      <c r="B18" s="11">
        <v>74897</v>
      </c>
      <c r="C18" s="12" t="s">
        <v>13</v>
      </c>
      <c r="D18" s="12">
        <f>SUM(D19,D20)</f>
        <v>163961</v>
      </c>
      <c r="E18" s="12">
        <f>SUM(E19,E20)</f>
        <v>719</v>
      </c>
      <c r="F18" s="12">
        <f>SUM(F19,F20)</f>
        <v>673</v>
      </c>
      <c r="G18" s="12">
        <f>SUM(G19,G20)</f>
        <v>68</v>
      </c>
      <c r="H18" s="12">
        <f>SUM(H19,H20)</f>
        <v>149</v>
      </c>
      <c r="I18" s="11">
        <v>46</v>
      </c>
      <c r="J18" s="11">
        <v>45</v>
      </c>
      <c r="K18" s="11">
        <v>1</v>
      </c>
      <c r="L18" s="11">
        <v>29</v>
      </c>
      <c r="M18" s="11">
        <v>27</v>
      </c>
      <c r="N18" s="11">
        <v>2</v>
      </c>
      <c r="O18" s="12">
        <f>SUM(O19,O20)</f>
        <v>457</v>
      </c>
      <c r="P18" s="12">
        <f>SUM(P19,P20)</f>
        <v>412</v>
      </c>
      <c r="Q18" s="12">
        <f t="shared" si="0"/>
        <v>869</v>
      </c>
    </row>
    <row r="19" spans="1:17" ht="24.9" customHeight="1">
      <c r="A19" s="12" t="s">
        <v>14</v>
      </c>
      <c r="B19" s="12" t="s">
        <v>14</v>
      </c>
      <c r="C19" s="12" t="s">
        <v>15</v>
      </c>
      <c r="D19" s="11">
        <v>77706</v>
      </c>
      <c r="E19" s="11">
        <v>330</v>
      </c>
      <c r="F19" s="11">
        <v>300</v>
      </c>
      <c r="G19" s="11">
        <v>37</v>
      </c>
      <c r="H19" s="11">
        <v>85</v>
      </c>
      <c r="I19" s="12" t="s">
        <v>14</v>
      </c>
      <c r="J19" s="12" t="s">
        <v>14</v>
      </c>
      <c r="K19" s="12" t="s">
        <v>14</v>
      </c>
      <c r="L19" s="12" t="s">
        <v>14</v>
      </c>
      <c r="M19" s="12" t="s">
        <v>14</v>
      </c>
      <c r="N19" s="12" t="s">
        <v>14</v>
      </c>
      <c r="O19" s="11">
        <v>208</v>
      </c>
      <c r="P19" s="11">
        <v>182</v>
      </c>
      <c r="Q19" s="12">
        <f t="shared" si="0"/>
        <v>390</v>
      </c>
    </row>
    <row r="20" spans="1:17" ht="24.9" customHeight="1">
      <c r="A20" s="12" t="s">
        <v>14</v>
      </c>
      <c r="B20" s="12" t="s">
        <v>14</v>
      </c>
      <c r="C20" s="12" t="s">
        <v>16</v>
      </c>
      <c r="D20" s="11">
        <v>86255</v>
      </c>
      <c r="E20" s="11">
        <v>389</v>
      </c>
      <c r="F20" s="11">
        <v>373</v>
      </c>
      <c r="G20" s="11">
        <v>31</v>
      </c>
      <c r="H20" s="11">
        <v>64</v>
      </c>
      <c r="I20" s="12" t="s">
        <v>14</v>
      </c>
      <c r="J20" s="12" t="s">
        <v>14</v>
      </c>
      <c r="K20" s="12" t="s">
        <v>14</v>
      </c>
      <c r="L20" s="12" t="s">
        <v>14</v>
      </c>
      <c r="M20" s="12" t="s">
        <v>14</v>
      </c>
      <c r="N20" s="12" t="s">
        <v>14</v>
      </c>
      <c r="O20" s="11">
        <v>249</v>
      </c>
      <c r="P20" s="11">
        <v>230</v>
      </c>
      <c r="Q20" s="12">
        <f t="shared" si="0"/>
        <v>479</v>
      </c>
    </row>
    <row r="21" spans="1:17" ht="24.9" customHeight="1">
      <c r="A21" s="12">
        <v>7</v>
      </c>
      <c r="B21" s="11">
        <v>74945</v>
      </c>
      <c r="C21" s="12" t="s">
        <v>13</v>
      </c>
      <c r="D21" s="12">
        <f>SUM(D22,D23)</f>
        <v>163854</v>
      </c>
      <c r="E21" s="12">
        <f>SUM(E22,E23)</f>
        <v>766</v>
      </c>
      <c r="F21" s="12">
        <f>SUM(F22,F23)</f>
        <v>785</v>
      </c>
      <c r="G21" s="12">
        <f>SUM(G22,G23)</f>
        <v>69</v>
      </c>
      <c r="H21" s="12">
        <f>SUM(H22,H23)</f>
        <v>157</v>
      </c>
      <c r="I21" s="11">
        <v>50</v>
      </c>
      <c r="J21" s="11">
        <v>49</v>
      </c>
      <c r="K21" s="11">
        <v>1</v>
      </c>
      <c r="L21" s="11">
        <v>23</v>
      </c>
      <c r="M21" s="11">
        <v>23</v>
      </c>
      <c r="N21" s="11">
        <v>0</v>
      </c>
      <c r="O21" s="12">
        <f>SUM(O22,O23)</f>
        <v>460</v>
      </c>
      <c r="P21" s="12">
        <f>SUM(P22,P23)</f>
        <v>413</v>
      </c>
      <c r="Q21" s="12">
        <f t="shared" si="0"/>
        <v>873</v>
      </c>
    </row>
    <row r="22" spans="1:17" ht="24.9" customHeight="1">
      <c r="A22" s="12" t="s">
        <v>14</v>
      </c>
      <c r="B22" s="12" t="s">
        <v>14</v>
      </c>
      <c r="C22" s="12" t="s">
        <v>15</v>
      </c>
      <c r="D22" s="11">
        <v>77646</v>
      </c>
      <c r="E22" s="11">
        <v>363</v>
      </c>
      <c r="F22" s="11">
        <v>379</v>
      </c>
      <c r="G22" s="11">
        <v>38</v>
      </c>
      <c r="H22" s="11">
        <v>82</v>
      </c>
      <c r="I22" s="12" t="s">
        <v>14</v>
      </c>
      <c r="J22" s="12" t="s">
        <v>14</v>
      </c>
      <c r="K22" s="12" t="s">
        <v>14</v>
      </c>
      <c r="L22" s="12" t="s">
        <v>14</v>
      </c>
      <c r="M22" s="12" t="s">
        <v>14</v>
      </c>
      <c r="N22" s="12" t="s">
        <v>14</v>
      </c>
      <c r="O22" s="11">
        <v>214</v>
      </c>
      <c r="P22" s="11">
        <v>184</v>
      </c>
      <c r="Q22" s="12">
        <f t="shared" si="0"/>
        <v>398</v>
      </c>
    </row>
    <row r="23" spans="1:17" ht="24.9" customHeight="1">
      <c r="A23" s="12" t="s">
        <v>14</v>
      </c>
      <c r="B23" s="12" t="s">
        <v>14</v>
      </c>
      <c r="C23" s="12" t="s">
        <v>16</v>
      </c>
      <c r="D23" s="11">
        <v>86208</v>
      </c>
      <c r="E23" s="11">
        <v>403</v>
      </c>
      <c r="F23" s="11">
        <v>406</v>
      </c>
      <c r="G23" s="11">
        <v>31</v>
      </c>
      <c r="H23" s="11">
        <v>75</v>
      </c>
      <c r="I23" s="12" t="s">
        <v>14</v>
      </c>
      <c r="J23" s="12" t="s">
        <v>14</v>
      </c>
      <c r="K23" s="12" t="s">
        <v>14</v>
      </c>
      <c r="L23" s="12" t="s">
        <v>14</v>
      </c>
      <c r="M23" s="12" t="s">
        <v>14</v>
      </c>
      <c r="N23" s="12" t="s">
        <v>14</v>
      </c>
      <c r="O23" s="11">
        <v>246</v>
      </c>
      <c r="P23" s="11">
        <v>229</v>
      </c>
      <c r="Q23" s="12">
        <f t="shared" si="0"/>
        <v>475</v>
      </c>
    </row>
    <row r="24" spans="1:17" ht="24.9" customHeight="1">
      <c r="A24" s="12">
        <v>8</v>
      </c>
      <c r="B24" s="11">
        <v>75067</v>
      </c>
      <c r="C24" s="12" t="s">
        <v>13</v>
      </c>
      <c r="D24" s="12">
        <f>SUM(D25,D26)</f>
        <v>163736</v>
      </c>
      <c r="E24" s="12">
        <f>SUM(E25,E26)</f>
        <v>826</v>
      </c>
      <c r="F24" s="12">
        <f>SUM(F25,F26)</f>
        <v>851</v>
      </c>
      <c r="G24" s="12">
        <f>SUM(G25,G26)</f>
        <v>61</v>
      </c>
      <c r="H24" s="12">
        <f>SUM(H25,H26)</f>
        <v>154</v>
      </c>
      <c r="I24" s="11">
        <v>31</v>
      </c>
      <c r="J24" s="11">
        <v>29</v>
      </c>
      <c r="K24" s="11">
        <v>2</v>
      </c>
      <c r="L24" s="11">
        <v>30</v>
      </c>
      <c r="M24" s="11">
        <v>30</v>
      </c>
      <c r="N24" s="11">
        <v>0</v>
      </c>
      <c r="O24" s="12">
        <f>SUM(O25,O26)</f>
        <v>458</v>
      </c>
      <c r="P24" s="12">
        <f>SUM(P25,P26)</f>
        <v>410</v>
      </c>
      <c r="Q24" s="12">
        <f t="shared" si="0"/>
        <v>868</v>
      </c>
    </row>
    <row r="25" spans="1:17" ht="24.9" customHeight="1">
      <c r="A25" s="12" t="s">
        <v>14</v>
      </c>
      <c r="B25" s="12" t="s">
        <v>14</v>
      </c>
      <c r="C25" s="12" t="s">
        <v>15</v>
      </c>
      <c r="D25" s="11">
        <v>77562</v>
      </c>
      <c r="E25" s="11">
        <v>357</v>
      </c>
      <c r="F25" s="11">
        <v>381</v>
      </c>
      <c r="G25" s="11">
        <v>28</v>
      </c>
      <c r="H25" s="11">
        <v>88</v>
      </c>
      <c r="I25" s="12" t="s">
        <v>14</v>
      </c>
      <c r="J25" s="12" t="s">
        <v>14</v>
      </c>
      <c r="K25" s="12" t="s">
        <v>14</v>
      </c>
      <c r="L25" s="12" t="s">
        <v>14</v>
      </c>
      <c r="M25" s="12" t="s">
        <v>14</v>
      </c>
      <c r="N25" s="12" t="s">
        <v>14</v>
      </c>
      <c r="O25" s="11">
        <v>213</v>
      </c>
      <c r="P25" s="11">
        <v>184</v>
      </c>
      <c r="Q25" s="12">
        <f t="shared" si="0"/>
        <v>397</v>
      </c>
    </row>
    <row r="26" spans="1:17" ht="24.9" customHeight="1">
      <c r="A26" s="12" t="s">
        <v>14</v>
      </c>
      <c r="B26" s="12" t="s">
        <v>14</v>
      </c>
      <c r="C26" s="12" t="s">
        <v>16</v>
      </c>
      <c r="D26" s="11">
        <v>86174</v>
      </c>
      <c r="E26" s="11">
        <v>469</v>
      </c>
      <c r="F26" s="11">
        <v>470</v>
      </c>
      <c r="G26" s="11">
        <v>33</v>
      </c>
      <c r="H26" s="11">
        <v>66</v>
      </c>
      <c r="I26" s="12" t="s">
        <v>14</v>
      </c>
      <c r="J26" s="12" t="s">
        <v>14</v>
      </c>
      <c r="K26" s="12" t="s">
        <v>14</v>
      </c>
      <c r="L26" s="12" t="s">
        <v>14</v>
      </c>
      <c r="M26" s="12" t="s">
        <v>14</v>
      </c>
      <c r="N26" s="12" t="s">
        <v>14</v>
      </c>
      <c r="O26" s="11">
        <v>245</v>
      </c>
      <c r="P26" s="11">
        <v>226</v>
      </c>
      <c r="Q26" s="12">
        <f t="shared" si="0"/>
        <v>471</v>
      </c>
    </row>
    <row r="27" spans="1:17" ht="24.9" customHeight="1">
      <c r="A27" s="12">
        <v>9</v>
      </c>
      <c r="B27" s="11">
        <v>75250</v>
      </c>
      <c r="C27" s="12" t="s">
        <v>13</v>
      </c>
      <c r="D27" s="12">
        <f>SUM(D28,D29)</f>
        <v>163590</v>
      </c>
      <c r="E27" s="12">
        <f>SUM(E28,E29)</f>
        <v>859</v>
      </c>
      <c r="F27" s="12">
        <f>SUM(F28,F29)</f>
        <v>950</v>
      </c>
      <c r="G27" s="12">
        <f>SUM(G28,G29)</f>
        <v>73</v>
      </c>
      <c r="H27" s="12">
        <f>SUM(H28,H29)</f>
        <v>128</v>
      </c>
      <c r="I27" s="11">
        <v>68</v>
      </c>
      <c r="J27" s="11">
        <v>68</v>
      </c>
      <c r="K27" s="11">
        <v>0</v>
      </c>
      <c r="L27" s="11">
        <v>35</v>
      </c>
      <c r="M27" s="11">
        <v>35</v>
      </c>
      <c r="N27" s="11">
        <v>0</v>
      </c>
      <c r="O27" s="12">
        <f>SUM(O28,O29)</f>
        <v>461</v>
      </c>
      <c r="P27" s="12">
        <f>SUM(P28,P29)</f>
        <v>414</v>
      </c>
      <c r="Q27" s="12">
        <f t="shared" ref="Q27" si="1">SUM(O27:P27)</f>
        <v>875</v>
      </c>
    </row>
    <row r="28" spans="1:17" ht="24.9" customHeight="1">
      <c r="A28" s="12" t="s">
        <v>14</v>
      </c>
      <c r="B28" s="12" t="s">
        <v>14</v>
      </c>
      <c r="C28" s="12" t="s">
        <v>15</v>
      </c>
      <c r="D28" s="11">
        <v>77462</v>
      </c>
      <c r="E28" s="11">
        <v>377</v>
      </c>
      <c r="F28" s="11">
        <v>446</v>
      </c>
      <c r="G28" s="11">
        <v>48</v>
      </c>
      <c r="H28" s="11">
        <v>79</v>
      </c>
      <c r="I28" s="12" t="s">
        <v>14</v>
      </c>
      <c r="J28" s="12" t="s">
        <v>14</v>
      </c>
      <c r="K28" s="12" t="s">
        <v>14</v>
      </c>
      <c r="L28" s="12" t="s">
        <v>14</v>
      </c>
      <c r="M28" s="12" t="s">
        <v>14</v>
      </c>
      <c r="N28" s="12" t="s">
        <v>14</v>
      </c>
      <c r="O28" s="11">
        <v>215</v>
      </c>
      <c r="P28" s="11">
        <v>185</v>
      </c>
      <c r="Q28" s="12">
        <f t="shared" si="0"/>
        <v>400</v>
      </c>
    </row>
    <row r="29" spans="1:17" ht="24.9" customHeight="1">
      <c r="A29" s="12" t="s">
        <v>14</v>
      </c>
      <c r="B29" s="12" t="s">
        <v>14</v>
      </c>
      <c r="C29" s="12" t="s">
        <v>16</v>
      </c>
      <c r="D29" s="11">
        <v>86128</v>
      </c>
      <c r="E29" s="11">
        <v>482</v>
      </c>
      <c r="F29" s="11">
        <v>504</v>
      </c>
      <c r="G29" s="11">
        <v>25</v>
      </c>
      <c r="H29" s="11">
        <v>49</v>
      </c>
      <c r="I29" s="12" t="s">
        <v>14</v>
      </c>
      <c r="J29" s="12" t="s">
        <v>14</v>
      </c>
      <c r="K29" s="12" t="s">
        <v>14</v>
      </c>
      <c r="L29" s="12" t="s">
        <v>14</v>
      </c>
      <c r="M29" s="12" t="s">
        <v>14</v>
      </c>
      <c r="N29" s="12" t="s">
        <v>14</v>
      </c>
      <c r="O29" s="11">
        <v>246</v>
      </c>
      <c r="P29" s="11">
        <v>229</v>
      </c>
      <c r="Q29" s="12">
        <f t="shared" si="0"/>
        <v>475</v>
      </c>
    </row>
    <row r="30" spans="1:17" ht="24.9" customHeight="1">
      <c r="A30" s="12">
        <v>10</v>
      </c>
      <c r="B30" s="11">
        <v>75382</v>
      </c>
      <c r="C30" s="12" t="s">
        <v>13</v>
      </c>
      <c r="D30" s="12">
        <f>SUM(D31,D32)</f>
        <v>163374</v>
      </c>
      <c r="E30" s="12">
        <f>SUM(E31,E32)</f>
        <v>642</v>
      </c>
      <c r="F30" s="12">
        <f>SUM(F31,F32)</f>
        <v>797</v>
      </c>
      <c r="G30" s="12">
        <f>SUM(G31,G32)</f>
        <v>60</v>
      </c>
      <c r="H30" s="12">
        <f>SUM(H31,H32)</f>
        <v>121</v>
      </c>
      <c r="I30" s="11">
        <v>71</v>
      </c>
      <c r="J30" s="11">
        <v>69</v>
      </c>
      <c r="K30" s="11">
        <v>2</v>
      </c>
      <c r="L30" s="11">
        <v>30</v>
      </c>
      <c r="M30" s="11">
        <v>30</v>
      </c>
      <c r="N30" s="11">
        <v>0</v>
      </c>
      <c r="O30" s="12">
        <f>SUM(O31,O32)</f>
        <v>464</v>
      </c>
      <c r="P30" s="12">
        <f>SUM(P31,P32)</f>
        <v>421</v>
      </c>
      <c r="Q30" s="12">
        <f t="shared" si="0"/>
        <v>885</v>
      </c>
    </row>
    <row r="31" spans="1:17" ht="24.9" customHeight="1">
      <c r="A31" s="12" t="s">
        <v>14</v>
      </c>
      <c r="B31" s="12" t="s">
        <v>14</v>
      </c>
      <c r="C31" s="12" t="s">
        <v>15</v>
      </c>
      <c r="D31" s="11">
        <v>77314</v>
      </c>
      <c r="E31" s="11">
        <v>275</v>
      </c>
      <c r="F31" s="11">
        <v>392</v>
      </c>
      <c r="G31" s="11">
        <v>33</v>
      </c>
      <c r="H31" s="11">
        <v>64</v>
      </c>
      <c r="I31" s="12" t="s">
        <v>14</v>
      </c>
      <c r="J31" s="12" t="s">
        <v>14</v>
      </c>
      <c r="K31" s="12" t="s">
        <v>14</v>
      </c>
      <c r="L31" s="12" t="s">
        <v>14</v>
      </c>
      <c r="M31" s="12" t="s">
        <v>14</v>
      </c>
      <c r="N31" s="12" t="s">
        <v>14</v>
      </c>
      <c r="O31" s="11">
        <v>215</v>
      </c>
      <c r="P31" s="11">
        <v>189</v>
      </c>
      <c r="Q31" s="12">
        <f t="shared" si="0"/>
        <v>404</v>
      </c>
    </row>
    <row r="32" spans="1:17" ht="24.9" customHeight="1">
      <c r="A32" s="12" t="s">
        <v>14</v>
      </c>
      <c r="B32" s="12" t="s">
        <v>14</v>
      </c>
      <c r="C32" s="12" t="s">
        <v>16</v>
      </c>
      <c r="D32" s="11">
        <v>86060</v>
      </c>
      <c r="E32" s="11">
        <v>367</v>
      </c>
      <c r="F32" s="11">
        <v>405</v>
      </c>
      <c r="G32" s="11">
        <v>27</v>
      </c>
      <c r="H32" s="11">
        <v>57</v>
      </c>
      <c r="I32" s="12" t="s">
        <v>14</v>
      </c>
      <c r="J32" s="12" t="s">
        <v>14</v>
      </c>
      <c r="K32" s="12" t="s">
        <v>14</v>
      </c>
      <c r="L32" s="12" t="s">
        <v>14</v>
      </c>
      <c r="M32" s="12" t="s">
        <v>14</v>
      </c>
      <c r="N32" s="12" t="s">
        <v>14</v>
      </c>
      <c r="O32" s="11">
        <v>249</v>
      </c>
      <c r="P32" s="11">
        <v>232</v>
      </c>
      <c r="Q32" s="12">
        <f t="shared" si="0"/>
        <v>481</v>
      </c>
    </row>
    <row r="33" spans="1:17" ht="24.9" customHeight="1">
      <c r="A33" s="12">
        <v>11</v>
      </c>
      <c r="B33" s="11"/>
      <c r="C33" s="12" t="s">
        <v>13</v>
      </c>
      <c r="D33" s="12">
        <f>SUM(D34,D35)</f>
        <v>0</v>
      </c>
      <c r="E33" s="12">
        <f>SUM(E34,E35)</f>
        <v>0</v>
      </c>
      <c r="F33" s="12">
        <f>SUM(F34,F35)</f>
        <v>0</v>
      </c>
      <c r="G33" s="12">
        <f>SUM(G34,G35)</f>
        <v>0</v>
      </c>
      <c r="H33" s="12">
        <f>SUM(H34,H35)</f>
        <v>0</v>
      </c>
      <c r="I33" s="11"/>
      <c r="J33" s="11"/>
      <c r="K33" s="11"/>
      <c r="L33" s="11"/>
      <c r="M33" s="11"/>
      <c r="N33" s="11"/>
      <c r="O33" s="12">
        <f>SUM(O34,O35)</f>
        <v>0</v>
      </c>
      <c r="P33" s="12">
        <f>SUM(P34,P35)</f>
        <v>0</v>
      </c>
      <c r="Q33" s="12">
        <f t="shared" si="0"/>
        <v>0</v>
      </c>
    </row>
    <row r="34" spans="1:17" ht="24.9" customHeight="1">
      <c r="A34" s="12" t="s">
        <v>14</v>
      </c>
      <c r="B34" s="12" t="s">
        <v>14</v>
      </c>
      <c r="C34" s="12" t="s">
        <v>15</v>
      </c>
      <c r="D34" s="11"/>
      <c r="E34" s="11"/>
      <c r="F34" s="11"/>
      <c r="G34" s="11"/>
      <c r="H34" s="11"/>
      <c r="I34" s="12" t="s">
        <v>14</v>
      </c>
      <c r="J34" s="12" t="s">
        <v>14</v>
      </c>
      <c r="K34" s="12" t="s">
        <v>14</v>
      </c>
      <c r="L34" s="12" t="s">
        <v>14</v>
      </c>
      <c r="M34" s="12" t="s">
        <v>14</v>
      </c>
      <c r="N34" s="12" t="s">
        <v>14</v>
      </c>
      <c r="O34" s="11"/>
      <c r="P34" s="11"/>
      <c r="Q34" s="12">
        <f t="shared" si="0"/>
        <v>0</v>
      </c>
    </row>
    <row r="35" spans="1:17" ht="24.9" customHeight="1">
      <c r="A35" s="12" t="s">
        <v>14</v>
      </c>
      <c r="B35" s="12" t="s">
        <v>14</v>
      </c>
      <c r="C35" s="12" t="s">
        <v>16</v>
      </c>
      <c r="D35" s="11"/>
      <c r="E35" s="11"/>
      <c r="F35" s="11"/>
      <c r="G35" s="11"/>
      <c r="H35" s="11"/>
      <c r="I35" s="12" t="s">
        <v>14</v>
      </c>
      <c r="J35" s="12" t="s">
        <v>14</v>
      </c>
      <c r="K35" s="12" t="s">
        <v>14</v>
      </c>
      <c r="L35" s="12" t="s">
        <v>14</v>
      </c>
      <c r="M35" s="12" t="s">
        <v>14</v>
      </c>
      <c r="N35" s="12" t="s">
        <v>14</v>
      </c>
      <c r="O35" s="11"/>
      <c r="P35" s="11"/>
      <c r="Q35" s="12">
        <f t="shared" si="0"/>
        <v>0</v>
      </c>
    </row>
    <row r="36" spans="1:17" ht="24.9" customHeight="1">
      <c r="A36" s="12">
        <v>12</v>
      </c>
      <c r="B36" s="11"/>
      <c r="C36" s="12" t="s">
        <v>13</v>
      </c>
      <c r="D36" s="12">
        <f>SUM(D37,D38)</f>
        <v>0</v>
      </c>
      <c r="E36" s="12">
        <f>SUM(E37,E38)</f>
        <v>0</v>
      </c>
      <c r="F36" s="12">
        <f>SUM(F37,F38)</f>
        <v>0</v>
      </c>
      <c r="G36" s="12">
        <f>SUM(G37,G38)</f>
        <v>0</v>
      </c>
      <c r="H36" s="12">
        <f>SUM(H37,H38)</f>
        <v>0</v>
      </c>
      <c r="I36" s="11"/>
      <c r="J36" s="11"/>
      <c r="K36" s="11"/>
      <c r="L36" s="11"/>
      <c r="M36" s="11"/>
      <c r="N36" s="11"/>
      <c r="O36" s="12">
        <f>SUM(O37,O38)</f>
        <v>0</v>
      </c>
      <c r="P36" s="12">
        <f>SUM(P37,P38)</f>
        <v>0</v>
      </c>
      <c r="Q36" s="12">
        <f t="shared" si="0"/>
        <v>0</v>
      </c>
    </row>
    <row r="37" spans="1:17" ht="24.9" customHeight="1">
      <c r="A37" s="12" t="s">
        <v>14</v>
      </c>
      <c r="B37" s="12" t="s">
        <v>14</v>
      </c>
      <c r="C37" s="12" t="s">
        <v>15</v>
      </c>
      <c r="D37" s="11"/>
      <c r="E37" s="11"/>
      <c r="F37" s="11"/>
      <c r="G37" s="11"/>
      <c r="H37" s="11"/>
      <c r="I37" s="12" t="s">
        <v>14</v>
      </c>
      <c r="J37" s="12" t="s">
        <v>14</v>
      </c>
      <c r="K37" s="12" t="s">
        <v>14</v>
      </c>
      <c r="L37" s="12" t="s">
        <v>14</v>
      </c>
      <c r="M37" s="12" t="s">
        <v>14</v>
      </c>
      <c r="N37" s="12" t="s">
        <v>14</v>
      </c>
      <c r="O37" s="11"/>
      <c r="P37" s="11"/>
      <c r="Q37" s="12">
        <f t="shared" si="0"/>
        <v>0</v>
      </c>
    </row>
    <row r="38" spans="1:17" ht="24.9" customHeight="1">
      <c r="A38" s="12" t="s">
        <v>14</v>
      </c>
      <c r="B38" s="12" t="s">
        <v>14</v>
      </c>
      <c r="C38" s="12" t="s">
        <v>16</v>
      </c>
      <c r="D38" s="11"/>
      <c r="E38" s="11"/>
      <c r="F38" s="11"/>
      <c r="G38" s="11"/>
      <c r="H38" s="11"/>
      <c r="I38" s="12" t="s">
        <v>14</v>
      </c>
      <c r="J38" s="12" t="s">
        <v>14</v>
      </c>
      <c r="K38" s="12" t="s">
        <v>14</v>
      </c>
      <c r="L38" s="12" t="s">
        <v>14</v>
      </c>
      <c r="M38" s="12" t="s">
        <v>14</v>
      </c>
      <c r="N38" s="12" t="s">
        <v>14</v>
      </c>
      <c r="O38" s="11"/>
      <c r="P38" s="11"/>
      <c r="Q38" s="12">
        <f t="shared" si="0"/>
        <v>0</v>
      </c>
    </row>
    <row r="39" spans="1:17" ht="24.9" customHeight="1">
      <c r="A39" s="22" t="s">
        <v>88</v>
      </c>
      <c r="B39" s="12" t="s">
        <v>14</v>
      </c>
      <c r="C39" s="12" t="s">
        <v>13</v>
      </c>
      <c r="D39" s="12" t="s">
        <v>14</v>
      </c>
      <c r="E39" s="12">
        <f>SUMIF($C$3:$C$38,"合計",E3:E38)</f>
        <v>7629</v>
      </c>
      <c r="F39" s="12">
        <f t="shared" ref="F39:N39" si="2">SUMIF($C$3:$C$38,"合計",F3:F38)</f>
        <v>7314</v>
      </c>
      <c r="G39" s="12">
        <f t="shared" si="2"/>
        <v>615</v>
      </c>
      <c r="H39" s="12">
        <f t="shared" si="2"/>
        <v>1394</v>
      </c>
      <c r="I39" s="12">
        <f t="shared" si="2"/>
        <v>640</v>
      </c>
      <c r="J39" s="12">
        <f t="shared" si="2"/>
        <v>624</v>
      </c>
      <c r="K39" s="12">
        <f t="shared" si="2"/>
        <v>16</v>
      </c>
      <c r="L39" s="12">
        <f t="shared" si="2"/>
        <v>317</v>
      </c>
      <c r="M39" s="12">
        <f t="shared" si="2"/>
        <v>311</v>
      </c>
      <c r="N39" s="12">
        <f t="shared" si="2"/>
        <v>6</v>
      </c>
      <c r="O39" s="12" t="s">
        <v>14</v>
      </c>
      <c r="P39" s="12" t="s">
        <v>14</v>
      </c>
      <c r="Q39" s="12" t="s">
        <v>14</v>
      </c>
    </row>
    <row r="40" spans="1:17" ht="24.9" customHeight="1">
      <c r="A40" s="22"/>
      <c r="B40" s="12" t="s">
        <v>14</v>
      </c>
      <c r="C40" s="12" t="s">
        <v>15</v>
      </c>
      <c r="D40" s="12" t="s">
        <v>14</v>
      </c>
      <c r="E40" s="12">
        <f>SUMIF($C$3:$C$38,"男",E3:E38)</f>
        <v>3388</v>
      </c>
      <c r="F40" s="12">
        <f t="shared" ref="F40:H40" si="3">SUMIF($C$3:$C$38,"男",F3:F38)</f>
        <v>3447</v>
      </c>
      <c r="G40" s="12">
        <f t="shared" si="3"/>
        <v>327</v>
      </c>
      <c r="H40" s="12">
        <f t="shared" si="3"/>
        <v>783</v>
      </c>
      <c r="I40" s="12" t="s">
        <v>14</v>
      </c>
      <c r="J40" s="12" t="s">
        <v>14</v>
      </c>
      <c r="K40" s="12" t="s">
        <v>14</v>
      </c>
      <c r="L40" s="12" t="s">
        <v>14</v>
      </c>
      <c r="M40" s="12" t="s">
        <v>14</v>
      </c>
      <c r="N40" s="12" t="s">
        <v>14</v>
      </c>
      <c r="O40" s="12" t="s">
        <v>14</v>
      </c>
      <c r="P40" s="12" t="s">
        <v>14</v>
      </c>
      <c r="Q40" s="12" t="s">
        <v>14</v>
      </c>
    </row>
    <row r="41" spans="1:17" ht="24.9" customHeight="1">
      <c r="A41" s="22"/>
      <c r="B41" s="12" t="s">
        <v>14</v>
      </c>
      <c r="C41" s="12" t="s">
        <v>16</v>
      </c>
      <c r="D41" s="12" t="s">
        <v>14</v>
      </c>
      <c r="E41" s="12">
        <f>SUMIF($C$3:$C$38,"女",E3:E38)</f>
        <v>4241</v>
      </c>
      <c r="F41" s="12">
        <f t="shared" ref="F41:H41" si="4">SUMIF($C$3:$C$38,"女",F3:F38)</f>
        <v>3867</v>
      </c>
      <c r="G41" s="12">
        <f t="shared" si="4"/>
        <v>288</v>
      </c>
      <c r="H41" s="12">
        <f t="shared" si="4"/>
        <v>611</v>
      </c>
      <c r="I41" s="12" t="s">
        <v>14</v>
      </c>
      <c r="J41" s="12" t="s">
        <v>14</v>
      </c>
      <c r="K41" s="12" t="s">
        <v>14</v>
      </c>
      <c r="L41" s="12" t="s">
        <v>14</v>
      </c>
      <c r="M41" s="12" t="s">
        <v>14</v>
      </c>
      <c r="N41" s="12" t="s">
        <v>14</v>
      </c>
      <c r="O41" s="12" t="s">
        <v>14</v>
      </c>
      <c r="P41" s="12" t="s">
        <v>14</v>
      </c>
      <c r="Q41" s="12" t="s">
        <v>14</v>
      </c>
    </row>
  </sheetData>
  <mergeCells count="2">
    <mergeCell ref="A1:Q1"/>
    <mergeCell ref="A39:A41"/>
  </mergeCells>
  <phoneticPr fontId="3" type="noConversion"/>
  <printOptions horizontalCentered="1"/>
  <pageMargins left="0.55118110236220474" right="0.35433070866141736" top="0.98425196850393704" bottom="0.98425196850393704" header="0.51181102362204722" footer="0.51181102362204722"/>
  <pageSetup paperSize="8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Normal="100" workbookViewId="0">
      <selection sqref="A1:M1"/>
    </sheetView>
  </sheetViews>
  <sheetFormatPr defaultRowHeight="16.2"/>
  <cols>
    <col min="1" max="13" width="9.6640625" customWidth="1"/>
    <col min="14" max="1025" width="8.5546875" customWidth="1"/>
  </cols>
  <sheetData>
    <row r="1" spans="1:13" ht="31.5" customHeight="1">
      <c r="A1" s="23" t="s">
        <v>48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2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10</v>
      </c>
      <c r="L2" s="6" t="s">
        <v>11</v>
      </c>
      <c r="M2" s="6" t="s">
        <v>12</v>
      </c>
    </row>
    <row r="3" spans="1:13" ht="24.9" customHeight="1">
      <c r="A3" s="5">
        <v>1</v>
      </c>
      <c r="B3" s="5">
        <v>72201</v>
      </c>
      <c r="C3" s="5" t="s">
        <v>13</v>
      </c>
      <c r="D3" s="5">
        <f>SUM(D4,D5)</f>
        <v>175762</v>
      </c>
      <c r="E3" s="5">
        <f>SUM(E4,E5)</f>
        <v>735</v>
      </c>
      <c r="F3" s="5">
        <f>SUM(F4,F5)</f>
        <v>798</v>
      </c>
      <c r="G3" s="5">
        <f>SUM(G4,G5)</f>
        <v>83</v>
      </c>
      <c r="H3" s="5">
        <f>SUM(H4,H5)</f>
        <v>112</v>
      </c>
      <c r="I3" s="5">
        <v>108</v>
      </c>
      <c r="J3" s="5">
        <v>20</v>
      </c>
      <c r="K3" s="5">
        <f>SUM(K4,K5)</f>
        <v>331</v>
      </c>
      <c r="L3" s="5">
        <f>SUM(L4,L5)</f>
        <v>283</v>
      </c>
      <c r="M3" s="5">
        <f t="shared" ref="M3:M9" si="0">SUM(K3:L3)</f>
        <v>614</v>
      </c>
    </row>
    <row r="4" spans="1:13" ht="24.9" customHeight="1">
      <c r="A4" s="5" t="s">
        <v>14</v>
      </c>
      <c r="B4" s="5" t="s">
        <v>14</v>
      </c>
      <c r="C4" s="5" t="s">
        <v>15</v>
      </c>
      <c r="D4" s="5">
        <v>84957</v>
      </c>
      <c r="E4" s="5">
        <v>308</v>
      </c>
      <c r="F4" s="5">
        <v>369</v>
      </c>
      <c r="G4" s="5">
        <v>42</v>
      </c>
      <c r="H4" s="5">
        <v>71</v>
      </c>
      <c r="I4" s="5" t="s">
        <v>14</v>
      </c>
      <c r="J4" s="5" t="s">
        <v>14</v>
      </c>
      <c r="K4" s="5">
        <v>160</v>
      </c>
      <c r="L4" s="5">
        <v>127</v>
      </c>
      <c r="M4" s="5">
        <f t="shared" si="0"/>
        <v>287</v>
      </c>
    </row>
    <row r="5" spans="1:13" ht="24.9" customHeight="1">
      <c r="A5" s="5" t="s">
        <v>14</v>
      </c>
      <c r="B5" s="5" t="s">
        <v>14</v>
      </c>
      <c r="C5" s="5" t="s">
        <v>16</v>
      </c>
      <c r="D5" s="5">
        <v>90805</v>
      </c>
      <c r="E5" s="5">
        <v>427</v>
      </c>
      <c r="F5" s="5">
        <v>429</v>
      </c>
      <c r="G5" s="5">
        <v>41</v>
      </c>
      <c r="H5" s="5">
        <v>41</v>
      </c>
      <c r="I5" s="5" t="s">
        <v>14</v>
      </c>
      <c r="J5" s="5" t="s">
        <v>14</v>
      </c>
      <c r="K5" s="5">
        <v>171</v>
      </c>
      <c r="L5" s="5">
        <v>156</v>
      </c>
      <c r="M5" s="5">
        <f t="shared" si="0"/>
        <v>327</v>
      </c>
    </row>
    <row r="6" spans="1:13" ht="24.9" customHeight="1">
      <c r="A6" s="5">
        <v>2</v>
      </c>
      <c r="B6" s="5">
        <v>72163</v>
      </c>
      <c r="C6" s="5" t="s">
        <v>13</v>
      </c>
      <c r="D6" s="5">
        <f>SUM(D7,D8)</f>
        <v>175691</v>
      </c>
      <c r="E6" s="5">
        <f>SUM(E7,E8)</f>
        <v>548</v>
      </c>
      <c r="F6" s="5">
        <f>SUM(F7,F8)</f>
        <v>602</v>
      </c>
      <c r="G6" s="5">
        <f>SUM(G7,G8)</f>
        <v>73</v>
      </c>
      <c r="H6" s="5">
        <f>SUM(H7,H8)</f>
        <v>90</v>
      </c>
      <c r="I6" s="5">
        <v>80</v>
      </c>
      <c r="J6" s="5">
        <v>22</v>
      </c>
      <c r="K6" s="5">
        <f>SUM(K7,K8)</f>
        <v>333</v>
      </c>
      <c r="L6" s="5">
        <f>SUM(L7,L8)</f>
        <v>279</v>
      </c>
      <c r="M6" s="5">
        <f t="shared" si="0"/>
        <v>612</v>
      </c>
    </row>
    <row r="7" spans="1:13" ht="24.9" customHeight="1">
      <c r="A7" s="5" t="s">
        <v>14</v>
      </c>
      <c r="B7" s="5" t="s">
        <v>14</v>
      </c>
      <c r="C7" s="5" t="s">
        <v>15</v>
      </c>
      <c r="D7" s="5">
        <v>84899</v>
      </c>
      <c r="E7" s="5">
        <v>254</v>
      </c>
      <c r="F7" s="5">
        <v>302</v>
      </c>
      <c r="G7" s="5">
        <v>39</v>
      </c>
      <c r="H7" s="5">
        <v>49</v>
      </c>
      <c r="I7" s="5" t="s">
        <v>14</v>
      </c>
      <c r="J7" s="5" t="s">
        <v>14</v>
      </c>
      <c r="K7" s="5">
        <v>162</v>
      </c>
      <c r="L7" s="5">
        <v>125</v>
      </c>
      <c r="M7" s="5">
        <f t="shared" si="0"/>
        <v>287</v>
      </c>
    </row>
    <row r="8" spans="1:13" ht="24.9" customHeight="1">
      <c r="A8" s="5" t="s">
        <v>14</v>
      </c>
      <c r="B8" s="5" t="s">
        <v>14</v>
      </c>
      <c r="C8" s="5" t="s">
        <v>16</v>
      </c>
      <c r="D8" s="5">
        <v>90792</v>
      </c>
      <c r="E8" s="5">
        <v>294</v>
      </c>
      <c r="F8" s="5">
        <v>300</v>
      </c>
      <c r="G8" s="5">
        <v>34</v>
      </c>
      <c r="H8" s="5">
        <v>41</v>
      </c>
      <c r="I8" s="5" t="s">
        <v>14</v>
      </c>
      <c r="J8" s="5" t="s">
        <v>14</v>
      </c>
      <c r="K8" s="5">
        <v>171</v>
      </c>
      <c r="L8" s="5">
        <v>154</v>
      </c>
      <c r="M8" s="5">
        <f t="shared" si="0"/>
        <v>325</v>
      </c>
    </row>
    <row r="9" spans="1:13" ht="24.9" customHeight="1">
      <c r="A9" s="5">
        <v>3</v>
      </c>
      <c r="B9" s="5">
        <v>72151</v>
      </c>
      <c r="C9" s="5" t="s">
        <v>13</v>
      </c>
      <c r="D9" s="5">
        <f>SUM(D10,D11)</f>
        <v>175464</v>
      </c>
      <c r="E9" s="5">
        <f>SUM(E10,E11)</f>
        <v>838</v>
      </c>
      <c r="F9" s="5">
        <f>SUM(F10,F11)</f>
        <v>1031</v>
      </c>
      <c r="G9" s="5">
        <f>SUM(G10,G11)</f>
        <v>81</v>
      </c>
      <c r="H9" s="5">
        <f>SUM(H10,H11)</f>
        <v>115</v>
      </c>
      <c r="I9" s="5">
        <v>120</v>
      </c>
      <c r="J9" s="5">
        <v>32</v>
      </c>
      <c r="K9" s="5">
        <f>SUM(K10,K11)</f>
        <v>332</v>
      </c>
      <c r="L9" s="5">
        <f>SUM(L10,L11)</f>
        <v>279</v>
      </c>
      <c r="M9" s="5">
        <f t="shared" si="0"/>
        <v>611</v>
      </c>
    </row>
    <row r="10" spans="1:13" ht="24.9" customHeight="1">
      <c r="A10" s="5" t="s">
        <v>14</v>
      </c>
      <c r="B10" s="5" t="s">
        <v>14</v>
      </c>
      <c r="C10" s="5" t="s">
        <v>15</v>
      </c>
      <c r="D10" s="5">
        <v>84785</v>
      </c>
      <c r="E10" s="5">
        <v>398</v>
      </c>
      <c r="F10" s="5">
        <v>474</v>
      </c>
      <c r="G10" s="5">
        <v>33</v>
      </c>
      <c r="H10" s="5">
        <v>71</v>
      </c>
      <c r="I10" s="5" t="s">
        <v>14</v>
      </c>
      <c r="J10" s="5" t="s">
        <v>14</v>
      </c>
      <c r="K10" s="5">
        <v>162</v>
      </c>
      <c r="L10" s="5">
        <v>125</v>
      </c>
      <c r="M10" s="5">
        <v>287</v>
      </c>
    </row>
    <row r="11" spans="1:13" ht="24.9" customHeight="1">
      <c r="A11" s="5" t="s">
        <v>14</v>
      </c>
      <c r="B11" s="5" t="s">
        <v>14</v>
      </c>
      <c r="C11" s="5" t="s">
        <v>16</v>
      </c>
      <c r="D11" s="5">
        <v>90679</v>
      </c>
      <c r="E11" s="5">
        <v>440</v>
      </c>
      <c r="F11" s="5">
        <v>557</v>
      </c>
      <c r="G11" s="5">
        <v>48</v>
      </c>
      <c r="H11" s="5">
        <v>44</v>
      </c>
      <c r="I11" s="5" t="s">
        <v>14</v>
      </c>
      <c r="J11" s="5" t="s">
        <v>14</v>
      </c>
      <c r="K11" s="5">
        <v>170</v>
      </c>
      <c r="L11" s="5">
        <v>154</v>
      </c>
      <c r="M11" s="5">
        <v>324</v>
      </c>
    </row>
    <row r="12" spans="1:13" ht="24.9" customHeight="1">
      <c r="A12" s="5">
        <v>4</v>
      </c>
      <c r="B12" s="5">
        <v>72168</v>
      </c>
      <c r="C12" s="5" t="s">
        <v>13</v>
      </c>
      <c r="D12" s="5">
        <f>SUM(D13,D14)</f>
        <v>175326</v>
      </c>
      <c r="E12" s="5">
        <f>SUM(E13,E14)</f>
        <v>707</v>
      </c>
      <c r="F12" s="5">
        <f>SUM(F13,F14)</f>
        <v>823</v>
      </c>
      <c r="G12" s="5">
        <f>SUM(G13,G14)</f>
        <v>80</v>
      </c>
      <c r="H12" s="5">
        <f>SUM(H13,H14)</f>
        <v>102</v>
      </c>
      <c r="I12" s="5">
        <v>62</v>
      </c>
      <c r="J12" s="5">
        <v>37</v>
      </c>
      <c r="K12" s="5">
        <f>SUM(K13,K14)</f>
        <v>332</v>
      </c>
      <c r="L12" s="5">
        <f>SUM(L13,L14)</f>
        <v>271</v>
      </c>
      <c r="M12" s="5">
        <f t="shared" ref="M12:M38" si="1">SUM(K12:L12)</f>
        <v>603</v>
      </c>
    </row>
    <row r="13" spans="1:13" ht="24.9" customHeight="1">
      <c r="A13" s="5" t="s">
        <v>14</v>
      </c>
      <c r="B13" s="5" t="s">
        <v>14</v>
      </c>
      <c r="C13" s="5" t="s">
        <v>15</v>
      </c>
      <c r="D13" s="5">
        <v>84732</v>
      </c>
      <c r="E13" s="5">
        <v>331</v>
      </c>
      <c r="F13" s="5">
        <v>381</v>
      </c>
      <c r="G13" s="5">
        <v>44</v>
      </c>
      <c r="H13" s="5">
        <v>47</v>
      </c>
      <c r="I13" s="5" t="s">
        <v>14</v>
      </c>
      <c r="J13" s="5" t="s">
        <v>14</v>
      </c>
      <c r="K13" s="5">
        <v>162</v>
      </c>
      <c r="L13" s="5">
        <v>123</v>
      </c>
      <c r="M13" s="5">
        <f t="shared" si="1"/>
        <v>285</v>
      </c>
    </row>
    <row r="14" spans="1:13" ht="24.9" customHeight="1">
      <c r="A14" s="5" t="s">
        <v>14</v>
      </c>
      <c r="B14" s="5" t="s">
        <v>14</v>
      </c>
      <c r="C14" s="5" t="s">
        <v>16</v>
      </c>
      <c r="D14" s="5">
        <v>90594</v>
      </c>
      <c r="E14" s="5">
        <v>376</v>
      </c>
      <c r="F14" s="5">
        <v>442</v>
      </c>
      <c r="G14" s="5">
        <v>36</v>
      </c>
      <c r="H14" s="5">
        <v>55</v>
      </c>
      <c r="I14" s="5" t="s">
        <v>14</v>
      </c>
      <c r="J14" s="5" t="s">
        <v>14</v>
      </c>
      <c r="K14" s="5">
        <v>170</v>
      </c>
      <c r="L14" s="5">
        <v>148</v>
      </c>
      <c r="M14" s="5">
        <f t="shared" si="1"/>
        <v>318</v>
      </c>
    </row>
    <row r="15" spans="1:13" ht="24.9" customHeight="1">
      <c r="A15" s="5">
        <v>5</v>
      </c>
      <c r="B15" s="5">
        <v>72155</v>
      </c>
      <c r="C15" s="5" t="s">
        <v>13</v>
      </c>
      <c r="D15" s="5">
        <f>SUM(D16,D17)</f>
        <v>175140</v>
      </c>
      <c r="E15" s="5">
        <f>SUM(E16,E17)</f>
        <v>732</v>
      </c>
      <c r="F15" s="5">
        <f>SUM(F16,F17)</f>
        <v>907</v>
      </c>
      <c r="G15" s="5">
        <f>SUM(G16,G17)</f>
        <v>97</v>
      </c>
      <c r="H15" s="5">
        <f>SUM(H16,H17)</f>
        <v>108</v>
      </c>
      <c r="I15" s="5">
        <v>135</v>
      </c>
      <c r="J15" s="5">
        <v>29</v>
      </c>
      <c r="K15" s="5">
        <f>SUM(K16,K17)</f>
        <v>329</v>
      </c>
      <c r="L15" s="5">
        <f>SUM(L16,L17)</f>
        <v>272</v>
      </c>
      <c r="M15" s="5">
        <f t="shared" si="1"/>
        <v>601</v>
      </c>
    </row>
    <row r="16" spans="1:13" ht="24.9" customHeight="1">
      <c r="A16" s="5" t="s">
        <v>14</v>
      </c>
      <c r="B16" s="5" t="s">
        <v>14</v>
      </c>
      <c r="C16" s="5" t="s">
        <v>15</v>
      </c>
      <c r="D16" s="5">
        <v>84662</v>
      </c>
      <c r="E16" s="5">
        <v>341</v>
      </c>
      <c r="F16" s="5">
        <v>403</v>
      </c>
      <c r="G16" s="5">
        <v>52</v>
      </c>
      <c r="H16" s="5">
        <v>60</v>
      </c>
      <c r="I16" s="5" t="s">
        <v>14</v>
      </c>
      <c r="J16" s="5" t="s">
        <v>14</v>
      </c>
      <c r="K16" s="5">
        <v>161</v>
      </c>
      <c r="L16" s="5">
        <v>123</v>
      </c>
      <c r="M16" s="5">
        <f t="shared" si="1"/>
        <v>284</v>
      </c>
    </row>
    <row r="17" spans="1:13" ht="24.9" customHeight="1">
      <c r="A17" s="5" t="s">
        <v>14</v>
      </c>
      <c r="B17" s="5" t="s">
        <v>14</v>
      </c>
      <c r="C17" s="5" t="s">
        <v>16</v>
      </c>
      <c r="D17" s="5">
        <v>90478</v>
      </c>
      <c r="E17" s="5">
        <v>391</v>
      </c>
      <c r="F17" s="5">
        <v>504</v>
      </c>
      <c r="G17" s="5">
        <v>45</v>
      </c>
      <c r="H17" s="5">
        <v>48</v>
      </c>
      <c r="I17" s="5" t="s">
        <v>14</v>
      </c>
      <c r="J17" s="5" t="s">
        <v>14</v>
      </c>
      <c r="K17" s="5">
        <v>168</v>
      </c>
      <c r="L17" s="5">
        <v>149</v>
      </c>
      <c r="M17" s="5">
        <f t="shared" si="1"/>
        <v>317</v>
      </c>
    </row>
    <row r="18" spans="1:13" ht="24.9" customHeight="1">
      <c r="A18" s="5">
        <v>6</v>
      </c>
      <c r="B18" s="5">
        <v>72172</v>
      </c>
      <c r="C18" s="5" t="s">
        <v>13</v>
      </c>
      <c r="D18" s="5">
        <f>SUM(D19,D20)</f>
        <v>175013</v>
      </c>
      <c r="E18" s="5">
        <f>SUM(E19,E20)</f>
        <v>764</v>
      </c>
      <c r="F18" s="5">
        <f>SUM(F19,F20)</f>
        <v>878</v>
      </c>
      <c r="G18" s="5">
        <f>SUM(G19,G20)</f>
        <v>101</v>
      </c>
      <c r="H18" s="5">
        <f>SUM(H19,H20)</f>
        <v>114</v>
      </c>
      <c r="I18" s="5">
        <v>67</v>
      </c>
      <c r="J18" s="5">
        <v>22</v>
      </c>
      <c r="K18" s="5">
        <f>SUM(K19,K20)</f>
        <v>321</v>
      </c>
      <c r="L18" s="5">
        <f>SUM(L19,L20)</f>
        <v>277</v>
      </c>
      <c r="M18" s="5">
        <f t="shared" si="1"/>
        <v>598</v>
      </c>
    </row>
    <row r="19" spans="1:13" ht="24.9" customHeight="1">
      <c r="A19" s="5" t="s">
        <v>14</v>
      </c>
      <c r="B19" s="5" t="s">
        <v>14</v>
      </c>
      <c r="C19" s="5" t="s">
        <v>15</v>
      </c>
      <c r="D19" s="5">
        <v>84590</v>
      </c>
      <c r="E19" s="5">
        <v>356</v>
      </c>
      <c r="F19" s="5">
        <v>407</v>
      </c>
      <c r="G19" s="5">
        <v>41</v>
      </c>
      <c r="H19" s="5">
        <v>62</v>
      </c>
      <c r="I19" s="5" t="s">
        <v>14</v>
      </c>
      <c r="J19" s="5" t="s">
        <v>14</v>
      </c>
      <c r="K19" s="5">
        <v>156</v>
      </c>
      <c r="L19" s="5">
        <v>124</v>
      </c>
      <c r="M19" s="5">
        <f t="shared" si="1"/>
        <v>280</v>
      </c>
    </row>
    <row r="20" spans="1:13" ht="24.9" customHeight="1">
      <c r="A20" s="5" t="s">
        <v>14</v>
      </c>
      <c r="B20" s="5" t="s">
        <v>14</v>
      </c>
      <c r="C20" s="5" t="s">
        <v>16</v>
      </c>
      <c r="D20" s="5">
        <v>90423</v>
      </c>
      <c r="E20" s="5">
        <v>408</v>
      </c>
      <c r="F20" s="5">
        <v>471</v>
      </c>
      <c r="G20" s="5">
        <v>60</v>
      </c>
      <c r="H20" s="5">
        <v>52</v>
      </c>
      <c r="I20" s="5" t="s">
        <v>14</v>
      </c>
      <c r="J20" s="5" t="s">
        <v>14</v>
      </c>
      <c r="K20" s="5">
        <v>165</v>
      </c>
      <c r="L20" s="5">
        <v>153</v>
      </c>
      <c r="M20" s="5">
        <f t="shared" si="1"/>
        <v>318</v>
      </c>
    </row>
    <row r="21" spans="1:13" ht="24.9" customHeight="1">
      <c r="A21" s="5">
        <v>7</v>
      </c>
      <c r="B21" s="5">
        <v>72165</v>
      </c>
      <c r="C21" s="5" t="s">
        <v>13</v>
      </c>
      <c r="D21" s="5">
        <f>SUM(D22,D23)</f>
        <v>174868</v>
      </c>
      <c r="E21" s="5">
        <f>SUM(E22,E23)</f>
        <v>843</v>
      </c>
      <c r="F21" s="5">
        <f>SUM(F22,F23)</f>
        <v>952</v>
      </c>
      <c r="G21" s="5">
        <f>SUM(G22,G23)</f>
        <v>84</v>
      </c>
      <c r="H21" s="5">
        <f>SUM(H22,H23)</f>
        <v>120</v>
      </c>
      <c r="I21" s="5">
        <v>85</v>
      </c>
      <c r="J21" s="5">
        <v>38</v>
      </c>
      <c r="K21" s="5">
        <f>SUM(K22,K23)</f>
        <v>329</v>
      </c>
      <c r="L21" s="5">
        <f>SUM(L22,L23)</f>
        <v>275</v>
      </c>
      <c r="M21" s="5">
        <f t="shared" si="1"/>
        <v>604</v>
      </c>
    </row>
    <row r="22" spans="1:13" ht="24.9" customHeight="1">
      <c r="A22" s="5" t="s">
        <v>14</v>
      </c>
      <c r="B22" s="5" t="s">
        <v>14</v>
      </c>
      <c r="C22" s="5" t="s">
        <v>15</v>
      </c>
      <c r="D22" s="5">
        <v>84532</v>
      </c>
      <c r="E22" s="5">
        <v>389</v>
      </c>
      <c r="F22" s="5">
        <v>423</v>
      </c>
      <c r="G22" s="5">
        <v>45</v>
      </c>
      <c r="H22" s="5">
        <v>69</v>
      </c>
      <c r="I22" s="5" t="s">
        <v>14</v>
      </c>
      <c r="J22" s="5" t="s">
        <v>14</v>
      </c>
      <c r="K22" s="5">
        <v>160</v>
      </c>
      <c r="L22" s="5">
        <v>123</v>
      </c>
      <c r="M22" s="5">
        <f t="shared" si="1"/>
        <v>283</v>
      </c>
    </row>
    <row r="23" spans="1:13" ht="24.9" customHeight="1">
      <c r="A23" s="5" t="s">
        <v>14</v>
      </c>
      <c r="B23" s="5" t="s">
        <v>14</v>
      </c>
      <c r="C23" s="5" t="s">
        <v>16</v>
      </c>
      <c r="D23" s="5">
        <v>90336</v>
      </c>
      <c r="E23" s="5">
        <v>454</v>
      </c>
      <c r="F23" s="5">
        <v>529</v>
      </c>
      <c r="G23" s="5">
        <v>39</v>
      </c>
      <c r="H23" s="5">
        <v>51</v>
      </c>
      <c r="I23" s="5" t="s">
        <v>14</v>
      </c>
      <c r="J23" s="5" t="s">
        <v>14</v>
      </c>
      <c r="K23" s="5">
        <v>169</v>
      </c>
      <c r="L23" s="5">
        <v>152</v>
      </c>
      <c r="M23" s="5">
        <f t="shared" si="1"/>
        <v>321</v>
      </c>
    </row>
    <row r="24" spans="1:13" ht="24.9" customHeight="1">
      <c r="A24" s="5">
        <v>8</v>
      </c>
      <c r="B24" s="5">
        <v>72211</v>
      </c>
      <c r="C24" s="5" t="s">
        <v>13</v>
      </c>
      <c r="D24" s="5">
        <f>SUM(D25,D26)</f>
        <v>174818</v>
      </c>
      <c r="E24" s="5">
        <f>SUM(E25,E26)</f>
        <v>796</v>
      </c>
      <c r="F24" s="5">
        <f>SUM(F25,F26)</f>
        <v>849</v>
      </c>
      <c r="G24" s="5">
        <f>SUM(G25,G26)</f>
        <v>101</v>
      </c>
      <c r="H24" s="5">
        <f>SUM(H25,H26)</f>
        <v>98</v>
      </c>
      <c r="I24" s="5">
        <v>56</v>
      </c>
      <c r="J24" s="5">
        <v>30</v>
      </c>
      <c r="K24" s="5">
        <f>SUM(K25,K26)</f>
        <v>335</v>
      </c>
      <c r="L24" s="5">
        <f>SUM(L25,L26)</f>
        <v>285</v>
      </c>
      <c r="M24" s="5">
        <f t="shared" si="1"/>
        <v>620</v>
      </c>
    </row>
    <row r="25" spans="1:13" ht="24.9" customHeight="1">
      <c r="A25" s="5" t="s">
        <v>14</v>
      </c>
      <c r="B25" s="5" t="s">
        <v>14</v>
      </c>
      <c r="C25" s="5" t="s">
        <v>15</v>
      </c>
      <c r="D25" s="5">
        <v>84502</v>
      </c>
      <c r="E25" s="5">
        <v>357</v>
      </c>
      <c r="F25" s="5">
        <v>384</v>
      </c>
      <c r="G25" s="5">
        <v>58</v>
      </c>
      <c r="H25" s="5">
        <v>61</v>
      </c>
      <c r="I25" s="5" t="s">
        <v>14</v>
      </c>
      <c r="J25" s="5" t="s">
        <v>14</v>
      </c>
      <c r="K25" s="5">
        <v>163</v>
      </c>
      <c r="L25" s="5">
        <v>127</v>
      </c>
      <c r="M25" s="5">
        <f t="shared" si="1"/>
        <v>290</v>
      </c>
    </row>
    <row r="26" spans="1:13" ht="24.9" customHeight="1">
      <c r="A26" s="5" t="s">
        <v>14</v>
      </c>
      <c r="B26" s="5" t="s">
        <v>14</v>
      </c>
      <c r="C26" s="5" t="s">
        <v>16</v>
      </c>
      <c r="D26" s="5">
        <v>90316</v>
      </c>
      <c r="E26" s="5">
        <v>439</v>
      </c>
      <c r="F26" s="5">
        <v>465</v>
      </c>
      <c r="G26" s="5">
        <v>43</v>
      </c>
      <c r="H26" s="5">
        <v>37</v>
      </c>
      <c r="I26" s="5" t="s">
        <v>14</v>
      </c>
      <c r="J26" s="5" t="s">
        <v>14</v>
      </c>
      <c r="K26" s="5">
        <v>172</v>
      </c>
      <c r="L26" s="5">
        <v>158</v>
      </c>
      <c r="M26" s="5">
        <f t="shared" si="1"/>
        <v>330</v>
      </c>
    </row>
    <row r="27" spans="1:13" ht="24.9" customHeight="1">
      <c r="A27" s="5">
        <v>9</v>
      </c>
      <c r="B27" s="5">
        <v>72301</v>
      </c>
      <c r="C27" s="5" t="s">
        <v>13</v>
      </c>
      <c r="D27" s="5">
        <f>SUM(D28,D29)</f>
        <v>174700</v>
      </c>
      <c r="E27" s="5">
        <f>SUM(E28,E29)</f>
        <v>766</v>
      </c>
      <c r="F27" s="5">
        <f>SUM(F28,F29)</f>
        <v>873</v>
      </c>
      <c r="G27" s="5">
        <f>SUM(G28,G29)</f>
        <v>98</v>
      </c>
      <c r="H27" s="5">
        <f>SUM(H28,H29)</f>
        <v>109</v>
      </c>
      <c r="I27" s="5">
        <v>49</v>
      </c>
      <c r="J27" s="5">
        <v>31</v>
      </c>
      <c r="K27" s="5">
        <f>SUM(K28,K29)</f>
        <v>338</v>
      </c>
      <c r="L27" s="5">
        <f>SUM(L28,L29)</f>
        <v>285</v>
      </c>
      <c r="M27" s="5">
        <f t="shared" si="1"/>
        <v>623</v>
      </c>
    </row>
    <row r="28" spans="1:13" ht="24.9" customHeight="1">
      <c r="A28" s="5" t="s">
        <v>14</v>
      </c>
      <c r="B28" s="5" t="s">
        <v>14</v>
      </c>
      <c r="C28" s="5" t="s">
        <v>15</v>
      </c>
      <c r="D28" s="5">
        <v>84461</v>
      </c>
      <c r="E28" s="5">
        <v>355</v>
      </c>
      <c r="F28" s="5">
        <v>386</v>
      </c>
      <c r="G28" s="5">
        <v>56</v>
      </c>
      <c r="H28" s="5">
        <v>66</v>
      </c>
      <c r="I28" s="5" t="s">
        <v>14</v>
      </c>
      <c r="J28" s="5" t="s">
        <v>14</v>
      </c>
      <c r="K28" s="5">
        <v>164</v>
      </c>
      <c r="L28" s="5">
        <v>127</v>
      </c>
      <c r="M28" s="5">
        <f t="shared" si="1"/>
        <v>291</v>
      </c>
    </row>
    <row r="29" spans="1:13" ht="24.9" customHeight="1">
      <c r="A29" s="5" t="s">
        <v>14</v>
      </c>
      <c r="B29" s="5" t="s">
        <v>14</v>
      </c>
      <c r="C29" s="5" t="s">
        <v>16</v>
      </c>
      <c r="D29" s="5">
        <v>90239</v>
      </c>
      <c r="E29" s="5">
        <v>411</v>
      </c>
      <c r="F29" s="5">
        <v>487</v>
      </c>
      <c r="G29" s="5">
        <v>42</v>
      </c>
      <c r="H29" s="5">
        <v>43</v>
      </c>
      <c r="I29" s="5" t="s">
        <v>14</v>
      </c>
      <c r="J29" s="5" t="s">
        <v>14</v>
      </c>
      <c r="K29" s="5">
        <v>174</v>
      </c>
      <c r="L29" s="5">
        <v>158</v>
      </c>
      <c r="M29" s="5">
        <f t="shared" si="1"/>
        <v>332</v>
      </c>
    </row>
    <row r="30" spans="1:13" ht="24.9" customHeight="1">
      <c r="A30" s="5">
        <v>10</v>
      </c>
      <c r="B30" s="5">
        <v>72282</v>
      </c>
      <c r="C30" s="5" t="s">
        <v>13</v>
      </c>
      <c r="D30" s="5">
        <f>SUM(D31,D32)</f>
        <v>174701</v>
      </c>
      <c r="E30" s="5">
        <f>SUM(E31,E32)</f>
        <v>557</v>
      </c>
      <c r="F30" s="5">
        <f>SUM(F31,F32)</f>
        <v>564</v>
      </c>
      <c r="G30" s="5">
        <f>SUM(G31,G32)</f>
        <v>125</v>
      </c>
      <c r="H30" s="5">
        <f>SUM(H31,H32)</f>
        <v>117</v>
      </c>
      <c r="I30" s="5">
        <v>103</v>
      </c>
      <c r="J30" s="5">
        <v>22</v>
      </c>
      <c r="K30" s="5">
        <f>SUM(K31,K32)</f>
        <v>342</v>
      </c>
      <c r="L30" s="5">
        <f>SUM(L31,L32)</f>
        <v>287</v>
      </c>
      <c r="M30" s="5">
        <f t="shared" si="1"/>
        <v>629</v>
      </c>
    </row>
    <row r="31" spans="1:13" ht="24.9" customHeight="1">
      <c r="A31" s="5" t="s">
        <v>14</v>
      </c>
      <c r="B31" s="5" t="s">
        <v>14</v>
      </c>
      <c r="C31" s="5" t="s">
        <v>15</v>
      </c>
      <c r="D31" s="5">
        <v>84444</v>
      </c>
      <c r="E31" s="5">
        <v>231</v>
      </c>
      <c r="F31" s="5">
        <v>259</v>
      </c>
      <c r="G31" s="5">
        <v>72</v>
      </c>
      <c r="H31" s="5">
        <v>61</v>
      </c>
      <c r="I31" s="5" t="s">
        <v>14</v>
      </c>
      <c r="J31" s="5" t="s">
        <v>14</v>
      </c>
      <c r="K31" s="5">
        <v>165</v>
      </c>
      <c r="L31" s="5">
        <v>129</v>
      </c>
      <c r="M31" s="5">
        <f t="shared" si="1"/>
        <v>294</v>
      </c>
    </row>
    <row r="32" spans="1:13" ht="24.9" customHeight="1">
      <c r="A32" s="5" t="s">
        <v>14</v>
      </c>
      <c r="B32" s="5" t="s">
        <v>14</v>
      </c>
      <c r="C32" s="5" t="s">
        <v>16</v>
      </c>
      <c r="D32" s="5">
        <v>90257</v>
      </c>
      <c r="E32" s="5">
        <v>326</v>
      </c>
      <c r="F32" s="5">
        <v>305</v>
      </c>
      <c r="G32" s="5">
        <v>53</v>
      </c>
      <c r="H32" s="5">
        <v>56</v>
      </c>
      <c r="I32" s="5" t="s">
        <v>14</v>
      </c>
      <c r="J32" s="5" t="s">
        <v>14</v>
      </c>
      <c r="K32" s="5">
        <v>177</v>
      </c>
      <c r="L32" s="5">
        <v>158</v>
      </c>
      <c r="M32" s="5">
        <f t="shared" si="1"/>
        <v>335</v>
      </c>
    </row>
    <row r="33" spans="1:13" ht="24.9" customHeight="1">
      <c r="A33" s="5">
        <v>11</v>
      </c>
      <c r="B33" s="5">
        <v>72264</v>
      </c>
      <c r="C33" s="5" t="s">
        <v>13</v>
      </c>
      <c r="D33" s="5">
        <f>SUM(D34,D35)</f>
        <v>174609</v>
      </c>
      <c r="E33" s="5">
        <f>SUM(E34,E35)</f>
        <v>523</v>
      </c>
      <c r="F33" s="5">
        <f>SUM(F34,F35)</f>
        <v>609</v>
      </c>
      <c r="G33" s="5">
        <f>SUM(G34,G35)</f>
        <v>97</v>
      </c>
      <c r="H33" s="5">
        <f>SUM(H34,H35)</f>
        <v>103</v>
      </c>
      <c r="I33" s="5">
        <v>99</v>
      </c>
      <c r="J33" s="5">
        <v>30</v>
      </c>
      <c r="K33" s="5">
        <f>SUM(K34,K35)</f>
        <v>344</v>
      </c>
      <c r="L33" s="5">
        <f>SUM(L34,L35)</f>
        <v>285</v>
      </c>
      <c r="M33" s="5">
        <f t="shared" si="1"/>
        <v>629</v>
      </c>
    </row>
    <row r="34" spans="1:13" ht="24.9" customHeight="1">
      <c r="A34" s="5" t="s">
        <v>14</v>
      </c>
      <c r="B34" s="5" t="s">
        <v>14</v>
      </c>
      <c r="C34" s="5" t="s">
        <v>15</v>
      </c>
      <c r="D34" s="5">
        <v>84390</v>
      </c>
      <c r="E34" s="5">
        <v>235</v>
      </c>
      <c r="F34" s="5">
        <v>288</v>
      </c>
      <c r="G34" s="5">
        <v>54</v>
      </c>
      <c r="H34" s="5">
        <v>55</v>
      </c>
      <c r="I34" s="5" t="s">
        <v>14</v>
      </c>
      <c r="J34" s="5" t="s">
        <v>14</v>
      </c>
      <c r="K34" s="5">
        <v>167</v>
      </c>
      <c r="L34" s="5">
        <v>127</v>
      </c>
      <c r="M34" s="5">
        <f t="shared" si="1"/>
        <v>294</v>
      </c>
    </row>
    <row r="35" spans="1:13" ht="24.9" customHeight="1">
      <c r="A35" s="5" t="s">
        <v>14</v>
      </c>
      <c r="B35" s="5" t="s">
        <v>14</v>
      </c>
      <c r="C35" s="5" t="s">
        <v>16</v>
      </c>
      <c r="D35" s="5">
        <v>90219</v>
      </c>
      <c r="E35" s="5">
        <v>288</v>
      </c>
      <c r="F35" s="5">
        <v>321</v>
      </c>
      <c r="G35" s="5">
        <v>43</v>
      </c>
      <c r="H35" s="5">
        <v>48</v>
      </c>
      <c r="I35" s="5" t="s">
        <v>14</v>
      </c>
      <c r="J35" s="5" t="s">
        <v>14</v>
      </c>
      <c r="K35" s="5">
        <v>177</v>
      </c>
      <c r="L35" s="5">
        <v>158</v>
      </c>
      <c r="M35" s="5">
        <f t="shared" si="1"/>
        <v>335</v>
      </c>
    </row>
    <row r="36" spans="1:13" ht="24.9" customHeight="1">
      <c r="A36" s="5">
        <v>12</v>
      </c>
      <c r="B36" s="5">
        <v>72263</v>
      </c>
      <c r="C36" s="5" t="s">
        <v>13</v>
      </c>
      <c r="D36" s="5">
        <f>SUM(D37,D38)</f>
        <v>174515</v>
      </c>
      <c r="E36" s="5">
        <f>SUM(E37,E38)</f>
        <v>582</v>
      </c>
      <c r="F36" s="5">
        <f>SUM(F37,F38)</f>
        <v>658</v>
      </c>
      <c r="G36" s="5">
        <f>SUM(G37,G38)</f>
        <v>106</v>
      </c>
      <c r="H36" s="5">
        <f>SUM(H37,H38)</f>
        <v>124</v>
      </c>
      <c r="I36" s="5">
        <v>117</v>
      </c>
      <c r="J36" s="5">
        <v>32</v>
      </c>
      <c r="K36" s="5">
        <f>SUM(K37,K38)</f>
        <v>344</v>
      </c>
      <c r="L36" s="5">
        <f>SUM(L37,L38)</f>
        <v>283</v>
      </c>
      <c r="M36" s="5">
        <f t="shared" si="1"/>
        <v>627</v>
      </c>
    </row>
    <row r="37" spans="1:13" ht="24.9" customHeight="1">
      <c r="A37" s="5" t="s">
        <v>14</v>
      </c>
      <c r="B37" s="5" t="s">
        <v>14</v>
      </c>
      <c r="C37" s="5" t="s">
        <v>15</v>
      </c>
      <c r="D37" s="5">
        <v>84324</v>
      </c>
      <c r="E37" s="5">
        <v>251</v>
      </c>
      <c r="F37" s="5">
        <v>291</v>
      </c>
      <c r="G37" s="5">
        <v>53</v>
      </c>
      <c r="H37" s="5">
        <v>79</v>
      </c>
      <c r="I37" s="5" t="s">
        <v>14</v>
      </c>
      <c r="J37" s="5" t="s">
        <v>14</v>
      </c>
      <c r="K37" s="5">
        <v>167</v>
      </c>
      <c r="L37" s="5">
        <v>125</v>
      </c>
      <c r="M37" s="5">
        <f t="shared" si="1"/>
        <v>292</v>
      </c>
    </row>
    <row r="38" spans="1:13" ht="24.9" customHeight="1">
      <c r="A38" s="5" t="s">
        <v>14</v>
      </c>
      <c r="B38" s="5" t="s">
        <v>14</v>
      </c>
      <c r="C38" s="5" t="s">
        <v>16</v>
      </c>
      <c r="D38" s="5">
        <v>90191</v>
      </c>
      <c r="E38" s="5">
        <v>331</v>
      </c>
      <c r="F38" s="5">
        <v>367</v>
      </c>
      <c r="G38" s="5">
        <v>53</v>
      </c>
      <c r="H38" s="5">
        <v>45</v>
      </c>
      <c r="I38" s="5" t="s">
        <v>14</v>
      </c>
      <c r="J38" s="5" t="s">
        <v>14</v>
      </c>
      <c r="K38" s="5">
        <v>177</v>
      </c>
      <c r="L38" s="5">
        <v>158</v>
      </c>
      <c r="M38" s="5">
        <f t="shared" si="1"/>
        <v>335</v>
      </c>
    </row>
    <row r="39" spans="1:13" ht="24.9" customHeight="1">
      <c r="A39" s="24" t="s">
        <v>21</v>
      </c>
      <c r="B39" s="5" t="s">
        <v>14</v>
      </c>
      <c r="C39" s="5" t="s">
        <v>13</v>
      </c>
      <c r="D39" s="5" t="s">
        <v>14</v>
      </c>
      <c r="E39" s="5">
        <f>SUMIF(C3:C38,"合計",E3:E38)</f>
        <v>8391</v>
      </c>
      <c r="F39" s="5">
        <f>SUMIF(C3:C38,"合計",F3:F38)</f>
        <v>9544</v>
      </c>
      <c r="G39" s="5">
        <f>SUMIF(C3:C38,"合計",G3:G38)</f>
        <v>1126</v>
      </c>
      <c r="H39" s="5">
        <f>SUMIF(C3:C38,"合計",H3:H38)</f>
        <v>1312</v>
      </c>
      <c r="I39" s="5">
        <f>SUMIF(C3:C38,"合計",I3:I38)</f>
        <v>1081</v>
      </c>
      <c r="J39" s="5">
        <f>SUMIF(C3:C38,"合計",J3:J38)</f>
        <v>345</v>
      </c>
      <c r="K39" s="5" t="s">
        <v>14</v>
      </c>
      <c r="L39" s="5" t="s">
        <v>14</v>
      </c>
      <c r="M39" s="5" t="s">
        <v>14</v>
      </c>
    </row>
    <row r="40" spans="1:13" ht="24.9" customHeight="1">
      <c r="A40" s="24"/>
      <c r="B40" s="5" t="s">
        <v>14</v>
      </c>
      <c r="C40" s="5" t="s">
        <v>15</v>
      </c>
      <c r="D40" s="5" t="s">
        <v>14</v>
      </c>
      <c r="E40" s="5">
        <f>SUMIF(C3:C38,"男",E3:E38)</f>
        <v>3806</v>
      </c>
      <c r="F40" s="5">
        <f>SUMIF(C3:C38,"男",F3:F38)</f>
        <v>4367</v>
      </c>
      <c r="G40" s="5">
        <f>SUMIF(C3:C38,"男",G3:G38)</f>
        <v>589</v>
      </c>
      <c r="H40" s="5">
        <f>SUMIF(C3:C38,"男",H3:H38)</f>
        <v>751</v>
      </c>
      <c r="I40" s="5" t="s">
        <v>14</v>
      </c>
      <c r="J40" s="5" t="s">
        <v>14</v>
      </c>
      <c r="K40" s="5" t="s">
        <v>14</v>
      </c>
      <c r="L40" s="5" t="s">
        <v>14</v>
      </c>
      <c r="M40" s="5" t="s">
        <v>14</v>
      </c>
    </row>
    <row r="41" spans="1:13" ht="24.9" customHeight="1">
      <c r="A41" s="24"/>
      <c r="B41" s="5" t="s">
        <v>14</v>
      </c>
      <c r="C41" s="5" t="s">
        <v>16</v>
      </c>
      <c r="D41" s="5" t="s">
        <v>14</v>
      </c>
      <c r="E41" s="5">
        <f>SUMIF(C3:C38,"女",E3:E38)</f>
        <v>4585</v>
      </c>
      <c r="F41" s="5">
        <f>SUMIF(C3:C38,"女",F3:F38)</f>
        <v>5177</v>
      </c>
      <c r="G41" s="5">
        <f>SUMIF(C3:C38,"女",G3:G38)</f>
        <v>537</v>
      </c>
      <c r="H41" s="5">
        <f>SUMIF(C3:C38,"女",H3:H38)</f>
        <v>561</v>
      </c>
      <c r="I41" s="5" t="s">
        <v>14</v>
      </c>
      <c r="J41" s="5" t="s">
        <v>14</v>
      </c>
      <c r="K41" s="5" t="s">
        <v>14</v>
      </c>
      <c r="L41" s="5" t="s">
        <v>14</v>
      </c>
      <c r="M41" s="5" t="s">
        <v>14</v>
      </c>
    </row>
    <row r="42" spans="1:13" ht="24.9" customHeight="1"/>
  </sheetData>
  <mergeCells count="2">
    <mergeCell ref="A1:M1"/>
    <mergeCell ref="A39:A41"/>
  </mergeCells>
  <phoneticPr fontId="3" type="noConversion"/>
  <pageMargins left="0.75" right="0.75" top="1" bottom="1" header="0.51180555555555496" footer="0.51180555555555496"/>
  <pageSetup paperSize="8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workbookViewId="0">
      <selection sqref="A1:M1"/>
    </sheetView>
  </sheetViews>
  <sheetFormatPr defaultRowHeight="16.2"/>
  <cols>
    <col min="1" max="13" width="9.6640625" customWidth="1"/>
    <col min="14" max="1025" width="8.5546875" customWidth="1"/>
  </cols>
  <sheetData>
    <row r="1" spans="1:13" ht="31.5" customHeight="1">
      <c r="A1" s="23" t="s">
        <v>49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2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10</v>
      </c>
      <c r="L2" s="6" t="s">
        <v>11</v>
      </c>
      <c r="M2" s="6" t="s">
        <v>12</v>
      </c>
    </row>
    <row r="3" spans="1:13" ht="24.9" customHeight="1">
      <c r="A3" s="5">
        <v>1</v>
      </c>
      <c r="B3" s="5">
        <v>72215</v>
      </c>
      <c r="C3" s="5" t="s">
        <v>13</v>
      </c>
      <c r="D3" s="5">
        <f>SUM(D4,D5)</f>
        <v>177543</v>
      </c>
      <c r="E3" s="5">
        <f>SUM(E4,E5)</f>
        <v>667</v>
      </c>
      <c r="F3" s="5">
        <f>SUM(F4,F5)</f>
        <v>816</v>
      </c>
      <c r="G3" s="5">
        <f>SUM(G4,G5)</f>
        <v>88</v>
      </c>
      <c r="H3" s="5">
        <f>SUM(H4,H5)</f>
        <v>112</v>
      </c>
      <c r="I3" s="5">
        <v>109</v>
      </c>
      <c r="J3" s="5">
        <v>29</v>
      </c>
      <c r="K3" s="5">
        <f>SUM(K4,K5)</f>
        <v>319</v>
      </c>
      <c r="L3" s="5">
        <f>SUM(L4,L5)</f>
        <v>287</v>
      </c>
      <c r="M3" s="5">
        <f t="shared" ref="M3:M38" si="0">SUM(K3:L3)</f>
        <v>606</v>
      </c>
    </row>
    <row r="4" spans="1:13" ht="24.9" customHeight="1">
      <c r="A4" s="5" t="s">
        <v>14</v>
      </c>
      <c r="B4" s="5" t="s">
        <v>14</v>
      </c>
      <c r="C4" s="5" t="s">
        <v>15</v>
      </c>
      <c r="D4" s="5">
        <v>85990</v>
      </c>
      <c r="E4" s="5">
        <v>302</v>
      </c>
      <c r="F4" s="5">
        <v>360</v>
      </c>
      <c r="G4" s="5">
        <v>51</v>
      </c>
      <c r="H4" s="5">
        <v>63</v>
      </c>
      <c r="I4" s="5" t="s">
        <v>14</v>
      </c>
      <c r="J4" s="5" t="s">
        <v>14</v>
      </c>
      <c r="K4" s="5">
        <v>153</v>
      </c>
      <c r="L4" s="5">
        <v>124</v>
      </c>
      <c r="M4" s="5">
        <f t="shared" si="0"/>
        <v>277</v>
      </c>
    </row>
    <row r="5" spans="1:13" ht="24.9" customHeight="1">
      <c r="A5" s="5" t="s">
        <v>14</v>
      </c>
      <c r="B5" s="5" t="s">
        <v>14</v>
      </c>
      <c r="C5" s="5" t="s">
        <v>16</v>
      </c>
      <c r="D5" s="5">
        <v>91553</v>
      </c>
      <c r="E5" s="5">
        <v>365</v>
      </c>
      <c r="F5" s="5">
        <v>456</v>
      </c>
      <c r="G5" s="5">
        <v>37</v>
      </c>
      <c r="H5" s="5">
        <v>49</v>
      </c>
      <c r="I5" s="5" t="s">
        <v>14</v>
      </c>
      <c r="J5" s="5" t="s">
        <v>14</v>
      </c>
      <c r="K5" s="5">
        <v>166</v>
      </c>
      <c r="L5" s="5">
        <v>163</v>
      </c>
      <c r="M5" s="5">
        <f t="shared" si="0"/>
        <v>329</v>
      </c>
    </row>
    <row r="6" spans="1:13" ht="24.9" customHeight="1">
      <c r="A6" s="5">
        <v>2</v>
      </c>
      <c r="B6" s="5">
        <v>72137</v>
      </c>
      <c r="C6" s="5" t="s">
        <v>13</v>
      </c>
      <c r="D6" s="5">
        <f>SUM(D7,D8)</f>
        <v>177442</v>
      </c>
      <c r="E6" s="5">
        <f>SUM(E7,E8)</f>
        <v>673</v>
      </c>
      <c r="F6" s="5">
        <f>SUM(F7,F8)</f>
        <v>761</v>
      </c>
      <c r="G6" s="5">
        <f>SUM(G7,G8)</f>
        <v>101</v>
      </c>
      <c r="H6" s="5">
        <f>SUM(H7,H8)</f>
        <v>114</v>
      </c>
      <c r="I6" s="5">
        <v>61</v>
      </c>
      <c r="J6" s="5">
        <v>27</v>
      </c>
      <c r="K6" s="5">
        <f>SUM(K7,K8)</f>
        <v>319</v>
      </c>
      <c r="L6" s="5">
        <f>SUM(L7,L8)</f>
        <v>279</v>
      </c>
      <c r="M6" s="5">
        <f t="shared" si="0"/>
        <v>598</v>
      </c>
    </row>
    <row r="7" spans="1:13" ht="24.9" customHeight="1">
      <c r="A7" s="5" t="s">
        <v>14</v>
      </c>
      <c r="B7" s="5" t="s">
        <v>14</v>
      </c>
      <c r="C7" s="5" t="s">
        <v>15</v>
      </c>
      <c r="D7" s="5">
        <v>85929</v>
      </c>
      <c r="E7" s="5">
        <v>297</v>
      </c>
      <c r="F7" s="5">
        <v>350</v>
      </c>
      <c r="G7" s="5">
        <v>51</v>
      </c>
      <c r="H7" s="5">
        <v>59</v>
      </c>
      <c r="I7" s="5" t="s">
        <v>14</v>
      </c>
      <c r="J7" s="5" t="s">
        <v>14</v>
      </c>
      <c r="K7" s="5">
        <v>154</v>
      </c>
      <c r="L7" s="5">
        <v>120</v>
      </c>
      <c r="M7" s="5">
        <f t="shared" si="0"/>
        <v>274</v>
      </c>
    </row>
    <row r="8" spans="1:13" ht="24.9" customHeight="1">
      <c r="A8" s="5" t="s">
        <v>14</v>
      </c>
      <c r="B8" s="5" t="s">
        <v>14</v>
      </c>
      <c r="C8" s="5" t="s">
        <v>16</v>
      </c>
      <c r="D8" s="5">
        <v>91513</v>
      </c>
      <c r="E8" s="5">
        <v>376</v>
      </c>
      <c r="F8" s="5">
        <v>411</v>
      </c>
      <c r="G8" s="5">
        <v>50</v>
      </c>
      <c r="H8" s="5">
        <v>55</v>
      </c>
      <c r="I8" s="5" t="s">
        <v>14</v>
      </c>
      <c r="J8" s="5" t="s">
        <v>14</v>
      </c>
      <c r="K8" s="5">
        <v>165</v>
      </c>
      <c r="L8" s="5">
        <v>159</v>
      </c>
      <c r="M8" s="5">
        <f t="shared" si="0"/>
        <v>324</v>
      </c>
    </row>
    <row r="9" spans="1:13" ht="24.9" customHeight="1">
      <c r="A9" s="5">
        <v>3</v>
      </c>
      <c r="B9" s="5">
        <v>72103</v>
      </c>
      <c r="C9" s="5" t="s">
        <v>13</v>
      </c>
      <c r="D9" s="5">
        <f>SUM(D10,D11)</f>
        <v>177206</v>
      </c>
      <c r="E9" s="5">
        <f>SUM(E10,E11)</f>
        <v>796</v>
      </c>
      <c r="F9" s="5">
        <f>SUM(F10,F11)</f>
        <v>1002</v>
      </c>
      <c r="G9" s="5">
        <f>SUM(G10,G11)</f>
        <v>93</v>
      </c>
      <c r="H9" s="5">
        <f>SUM(H10,H11)</f>
        <v>123</v>
      </c>
      <c r="I9" s="5">
        <v>104</v>
      </c>
      <c r="J9" s="5">
        <v>37</v>
      </c>
      <c r="K9" s="5">
        <f>SUM(K10,K11)</f>
        <v>321</v>
      </c>
      <c r="L9" s="5">
        <f>SUM(L10,L11)</f>
        <v>279</v>
      </c>
      <c r="M9" s="5">
        <f t="shared" si="0"/>
        <v>600</v>
      </c>
    </row>
    <row r="10" spans="1:13" ht="24.9" customHeight="1">
      <c r="A10" s="5" t="s">
        <v>14</v>
      </c>
      <c r="B10" s="5" t="s">
        <v>14</v>
      </c>
      <c r="C10" s="5" t="s">
        <v>15</v>
      </c>
      <c r="D10" s="5">
        <v>85821</v>
      </c>
      <c r="E10" s="5">
        <v>360</v>
      </c>
      <c r="F10" s="5">
        <v>439</v>
      </c>
      <c r="G10" s="5">
        <v>46</v>
      </c>
      <c r="H10" s="5">
        <v>75</v>
      </c>
      <c r="I10" s="5" t="s">
        <v>14</v>
      </c>
      <c r="J10" s="5" t="s">
        <v>14</v>
      </c>
      <c r="K10" s="5">
        <v>156</v>
      </c>
      <c r="L10" s="5">
        <v>122</v>
      </c>
      <c r="M10" s="5">
        <f t="shared" si="0"/>
        <v>278</v>
      </c>
    </row>
    <row r="11" spans="1:13" ht="24.9" customHeight="1">
      <c r="A11" s="5" t="s">
        <v>14</v>
      </c>
      <c r="B11" s="5" t="s">
        <v>14</v>
      </c>
      <c r="C11" s="5" t="s">
        <v>16</v>
      </c>
      <c r="D11" s="5">
        <v>91385</v>
      </c>
      <c r="E11" s="5">
        <v>436</v>
      </c>
      <c r="F11" s="5">
        <v>563</v>
      </c>
      <c r="G11" s="5">
        <v>47</v>
      </c>
      <c r="H11" s="5">
        <v>48</v>
      </c>
      <c r="I11" s="5" t="s">
        <v>14</v>
      </c>
      <c r="J11" s="5" t="s">
        <v>14</v>
      </c>
      <c r="K11" s="5">
        <v>165</v>
      </c>
      <c r="L11" s="5">
        <v>157</v>
      </c>
      <c r="M11" s="5">
        <f t="shared" si="0"/>
        <v>322</v>
      </c>
    </row>
    <row r="12" spans="1:13" ht="24.9" customHeight="1">
      <c r="A12" s="5">
        <v>4</v>
      </c>
      <c r="B12" s="5">
        <v>72094</v>
      </c>
      <c r="C12" s="5" t="s">
        <v>13</v>
      </c>
      <c r="D12" s="5">
        <f>SUM(D13,D14)</f>
        <v>177042</v>
      </c>
      <c r="E12" s="5">
        <f>SUM(E13,E14)</f>
        <v>816</v>
      </c>
      <c r="F12" s="5">
        <f>SUM(F13,F14)</f>
        <v>971</v>
      </c>
      <c r="G12" s="5">
        <f>SUM(G13,G14)</f>
        <v>94</v>
      </c>
      <c r="H12" s="5">
        <f>SUM(H13,H14)</f>
        <v>103</v>
      </c>
      <c r="I12" s="5">
        <v>69</v>
      </c>
      <c r="J12" s="5">
        <v>23</v>
      </c>
      <c r="K12" s="5">
        <f>SUM(K13,K14)</f>
        <v>323</v>
      </c>
      <c r="L12" s="5">
        <f>SUM(L13,L14)</f>
        <v>283</v>
      </c>
      <c r="M12" s="5">
        <f t="shared" si="0"/>
        <v>606</v>
      </c>
    </row>
    <row r="13" spans="1:13" ht="24.9" customHeight="1">
      <c r="A13" s="5" t="s">
        <v>14</v>
      </c>
      <c r="B13" s="5" t="s">
        <v>14</v>
      </c>
      <c r="C13" s="5" t="s">
        <v>15</v>
      </c>
      <c r="D13" s="5">
        <v>85733</v>
      </c>
      <c r="E13" s="5">
        <v>370</v>
      </c>
      <c r="F13" s="5">
        <v>451</v>
      </c>
      <c r="G13" s="5">
        <v>53</v>
      </c>
      <c r="H13" s="5">
        <v>60</v>
      </c>
      <c r="I13" s="5" t="s">
        <v>14</v>
      </c>
      <c r="J13" s="5" t="s">
        <v>14</v>
      </c>
      <c r="K13" s="5">
        <v>158</v>
      </c>
      <c r="L13" s="5">
        <v>126</v>
      </c>
      <c r="M13" s="5">
        <f t="shared" si="0"/>
        <v>284</v>
      </c>
    </row>
    <row r="14" spans="1:13" ht="24.9" customHeight="1">
      <c r="A14" s="5" t="s">
        <v>14</v>
      </c>
      <c r="B14" s="5" t="s">
        <v>14</v>
      </c>
      <c r="C14" s="5" t="s">
        <v>16</v>
      </c>
      <c r="D14" s="5">
        <v>91309</v>
      </c>
      <c r="E14" s="5">
        <v>446</v>
      </c>
      <c r="F14" s="5">
        <v>520</v>
      </c>
      <c r="G14" s="5">
        <v>41</v>
      </c>
      <c r="H14" s="5">
        <v>43</v>
      </c>
      <c r="I14" s="5" t="s">
        <v>14</v>
      </c>
      <c r="J14" s="5" t="s">
        <v>14</v>
      </c>
      <c r="K14" s="5">
        <v>165</v>
      </c>
      <c r="L14" s="5">
        <v>157</v>
      </c>
      <c r="M14" s="5">
        <f t="shared" si="0"/>
        <v>322</v>
      </c>
    </row>
    <row r="15" spans="1:13" ht="24.9" customHeight="1">
      <c r="A15" s="5">
        <v>5</v>
      </c>
      <c r="B15" s="5">
        <v>72099</v>
      </c>
      <c r="C15" s="5" t="s">
        <v>13</v>
      </c>
      <c r="D15" s="5">
        <f>SUM(D16,D17)</f>
        <v>176849</v>
      </c>
      <c r="E15" s="5">
        <f>SUM(E16,E17)</f>
        <v>851</v>
      </c>
      <c r="F15" s="5">
        <f>SUM(F16,F17)</f>
        <v>1029</v>
      </c>
      <c r="G15" s="5">
        <f>SUM(G16,G17)</f>
        <v>89</v>
      </c>
      <c r="H15" s="5">
        <f>SUM(H16,H17)</f>
        <v>104</v>
      </c>
      <c r="I15" s="5">
        <v>137</v>
      </c>
      <c r="J15" s="5">
        <v>26</v>
      </c>
      <c r="K15" s="5">
        <f>SUM(K16,K17)</f>
        <v>323</v>
      </c>
      <c r="L15" s="5">
        <f>SUM(L16,L17)</f>
        <v>282</v>
      </c>
      <c r="M15" s="5">
        <f t="shared" si="0"/>
        <v>605</v>
      </c>
    </row>
    <row r="16" spans="1:13" ht="24.9" customHeight="1">
      <c r="A16" s="5" t="s">
        <v>14</v>
      </c>
      <c r="B16" s="5" t="s">
        <v>14</v>
      </c>
      <c r="C16" s="5" t="s">
        <v>15</v>
      </c>
      <c r="D16" s="5">
        <v>85620</v>
      </c>
      <c r="E16" s="5">
        <v>374</v>
      </c>
      <c r="F16" s="5">
        <v>468</v>
      </c>
      <c r="G16" s="5">
        <v>42</v>
      </c>
      <c r="H16" s="5">
        <v>61</v>
      </c>
      <c r="I16" s="5" t="s">
        <v>14</v>
      </c>
      <c r="J16" s="5" t="s">
        <v>14</v>
      </c>
      <c r="K16" s="5">
        <v>158</v>
      </c>
      <c r="L16" s="5">
        <v>126</v>
      </c>
      <c r="M16" s="5">
        <f t="shared" si="0"/>
        <v>284</v>
      </c>
    </row>
    <row r="17" spans="1:13" ht="24.9" customHeight="1">
      <c r="A17" s="5" t="s">
        <v>14</v>
      </c>
      <c r="B17" s="5" t="s">
        <v>14</v>
      </c>
      <c r="C17" s="5" t="s">
        <v>16</v>
      </c>
      <c r="D17" s="5">
        <v>91229</v>
      </c>
      <c r="E17" s="5">
        <v>477</v>
      </c>
      <c r="F17" s="5">
        <v>561</v>
      </c>
      <c r="G17" s="5">
        <v>47</v>
      </c>
      <c r="H17" s="5">
        <v>43</v>
      </c>
      <c r="I17" s="5" t="s">
        <v>14</v>
      </c>
      <c r="J17" s="5" t="s">
        <v>14</v>
      </c>
      <c r="K17" s="5">
        <v>165</v>
      </c>
      <c r="L17" s="5">
        <v>156</v>
      </c>
      <c r="M17" s="5">
        <f t="shared" si="0"/>
        <v>321</v>
      </c>
    </row>
    <row r="18" spans="1:13" ht="24.9" customHeight="1">
      <c r="A18" s="5">
        <v>6</v>
      </c>
      <c r="B18" s="5">
        <v>72084</v>
      </c>
      <c r="C18" s="5" t="s">
        <v>13</v>
      </c>
      <c r="D18" s="5">
        <f>SUM(D19+D20)</f>
        <v>176654</v>
      </c>
      <c r="E18" s="5">
        <f>SUM(E19+E20)</f>
        <v>778</v>
      </c>
      <c r="F18" s="5">
        <f>SUM(F19+F20)</f>
        <v>967</v>
      </c>
      <c r="G18" s="5">
        <f>SUM(G19+G20)</f>
        <v>99</v>
      </c>
      <c r="H18" s="5">
        <f>SUM(H19+H20)</f>
        <v>105</v>
      </c>
      <c r="I18" s="5">
        <v>94</v>
      </c>
      <c r="J18" s="5">
        <v>28</v>
      </c>
      <c r="K18" s="6">
        <f>SUM(K19:K20)</f>
        <v>323</v>
      </c>
      <c r="L18" s="6">
        <f>SUM(L19:L20)</f>
        <v>279</v>
      </c>
      <c r="M18" s="6">
        <f t="shared" si="0"/>
        <v>602</v>
      </c>
    </row>
    <row r="19" spans="1:13" ht="24.9" customHeight="1">
      <c r="A19" s="5" t="s">
        <v>14</v>
      </c>
      <c r="B19" s="5" t="s">
        <v>14</v>
      </c>
      <c r="C19" s="5" t="s">
        <v>15</v>
      </c>
      <c r="D19" s="5">
        <v>85545</v>
      </c>
      <c r="E19" s="5">
        <v>370</v>
      </c>
      <c r="F19" s="5">
        <v>435</v>
      </c>
      <c r="G19" s="5">
        <v>44</v>
      </c>
      <c r="H19" s="5">
        <v>54</v>
      </c>
      <c r="I19" s="5" t="s">
        <v>14</v>
      </c>
      <c r="J19" s="5" t="s">
        <v>14</v>
      </c>
      <c r="K19" s="6">
        <v>157</v>
      </c>
      <c r="L19" s="6">
        <v>124</v>
      </c>
      <c r="M19" s="6">
        <f t="shared" si="0"/>
        <v>281</v>
      </c>
    </row>
    <row r="20" spans="1:13" ht="24.9" customHeight="1">
      <c r="A20" s="5" t="s">
        <v>14</v>
      </c>
      <c r="B20" s="5" t="s">
        <v>14</v>
      </c>
      <c r="C20" s="5" t="s">
        <v>16</v>
      </c>
      <c r="D20" s="5">
        <v>91109</v>
      </c>
      <c r="E20" s="5">
        <v>408</v>
      </c>
      <c r="F20" s="5">
        <v>532</v>
      </c>
      <c r="G20" s="5">
        <v>55</v>
      </c>
      <c r="H20" s="5">
        <v>51</v>
      </c>
      <c r="I20" s="5" t="s">
        <v>14</v>
      </c>
      <c r="J20" s="5" t="s">
        <v>14</v>
      </c>
      <c r="K20" s="6">
        <v>166</v>
      </c>
      <c r="L20" s="6">
        <v>155</v>
      </c>
      <c r="M20" s="6">
        <f t="shared" si="0"/>
        <v>321</v>
      </c>
    </row>
    <row r="21" spans="1:13" ht="24.9" customHeight="1">
      <c r="A21" s="5">
        <v>7</v>
      </c>
      <c r="B21" s="5">
        <v>72076</v>
      </c>
      <c r="C21" s="5" t="s">
        <v>13</v>
      </c>
      <c r="D21" s="5">
        <f>SUM(D22+D23)</f>
        <v>176368</v>
      </c>
      <c r="E21" s="5">
        <f>SUM(E22+E23)</f>
        <v>908</v>
      </c>
      <c r="F21" s="5">
        <f>SUM(F22+F23)</f>
        <v>1172</v>
      </c>
      <c r="G21" s="5">
        <f>SUM(G22+G23)</f>
        <v>86</v>
      </c>
      <c r="H21" s="5">
        <f>SUM(H22+H23)</f>
        <v>108</v>
      </c>
      <c r="I21" s="5">
        <v>65</v>
      </c>
      <c r="J21" s="5">
        <v>34</v>
      </c>
      <c r="K21" s="6">
        <f>SUM(K22:K23)</f>
        <v>328</v>
      </c>
      <c r="L21" s="6">
        <f>SUM(L22:L23)</f>
        <v>279</v>
      </c>
      <c r="M21" s="6">
        <f t="shared" si="0"/>
        <v>607</v>
      </c>
    </row>
    <row r="22" spans="1:13" ht="24.9" customHeight="1">
      <c r="A22" s="5" t="s">
        <v>14</v>
      </c>
      <c r="B22" s="5" t="s">
        <v>14</v>
      </c>
      <c r="C22" s="5" t="s">
        <v>15</v>
      </c>
      <c r="D22" s="5">
        <v>85381</v>
      </c>
      <c r="E22" s="5">
        <v>383</v>
      </c>
      <c r="F22" s="5">
        <v>530</v>
      </c>
      <c r="G22" s="5">
        <v>43</v>
      </c>
      <c r="H22" s="5">
        <v>60</v>
      </c>
      <c r="I22" s="5" t="s">
        <v>14</v>
      </c>
      <c r="J22" s="5" t="s">
        <v>14</v>
      </c>
      <c r="K22" s="6">
        <v>161</v>
      </c>
      <c r="L22" s="6">
        <v>124</v>
      </c>
      <c r="M22" s="6">
        <f t="shared" si="0"/>
        <v>285</v>
      </c>
    </row>
    <row r="23" spans="1:13" ht="24.9" customHeight="1">
      <c r="A23" s="5" t="s">
        <v>14</v>
      </c>
      <c r="B23" s="5" t="s">
        <v>14</v>
      </c>
      <c r="C23" s="5" t="s">
        <v>16</v>
      </c>
      <c r="D23" s="5">
        <v>90987</v>
      </c>
      <c r="E23" s="5">
        <v>525</v>
      </c>
      <c r="F23" s="5">
        <v>642</v>
      </c>
      <c r="G23" s="5">
        <v>43</v>
      </c>
      <c r="H23" s="5">
        <v>48</v>
      </c>
      <c r="I23" s="5" t="s">
        <v>14</v>
      </c>
      <c r="J23" s="5" t="s">
        <v>14</v>
      </c>
      <c r="K23" s="6">
        <v>167</v>
      </c>
      <c r="L23" s="6">
        <v>155</v>
      </c>
      <c r="M23" s="6">
        <f t="shared" si="0"/>
        <v>322</v>
      </c>
    </row>
    <row r="24" spans="1:13" ht="24.9" customHeight="1">
      <c r="A24" s="5">
        <v>8</v>
      </c>
      <c r="B24" s="5">
        <v>72160</v>
      </c>
      <c r="C24" s="5" t="s">
        <v>13</v>
      </c>
      <c r="D24" s="5">
        <f>SUM(D25+D26)</f>
        <v>176244</v>
      </c>
      <c r="E24" s="5">
        <f>SUM(E25+E26)</f>
        <v>761</v>
      </c>
      <c r="F24" s="5">
        <f>SUM(F25+F26)</f>
        <v>857</v>
      </c>
      <c r="G24" s="5">
        <f>SUM(G25+G26)</f>
        <v>87</v>
      </c>
      <c r="H24" s="5">
        <f>SUM(H25+H26)</f>
        <v>115</v>
      </c>
      <c r="I24" s="5">
        <v>42</v>
      </c>
      <c r="J24" s="5">
        <v>29</v>
      </c>
      <c r="K24" s="6">
        <f>SUM(K25:K26)</f>
        <v>330</v>
      </c>
      <c r="L24" s="6">
        <f>SUM(L25:L26)</f>
        <v>278</v>
      </c>
      <c r="M24" s="6">
        <f t="shared" si="0"/>
        <v>608</v>
      </c>
    </row>
    <row r="25" spans="1:13" ht="24.9" customHeight="1">
      <c r="A25" s="5" t="s">
        <v>14</v>
      </c>
      <c r="B25" s="5" t="s">
        <v>14</v>
      </c>
      <c r="C25" s="5" t="s">
        <v>15</v>
      </c>
      <c r="D25" s="5">
        <v>85267</v>
      </c>
      <c r="E25" s="5">
        <v>323</v>
      </c>
      <c r="F25" s="5">
        <v>405</v>
      </c>
      <c r="G25" s="5">
        <v>40</v>
      </c>
      <c r="H25" s="5">
        <v>72</v>
      </c>
      <c r="I25" s="5" t="s">
        <v>14</v>
      </c>
      <c r="J25" s="5" t="s">
        <v>14</v>
      </c>
      <c r="K25" s="6">
        <v>162</v>
      </c>
      <c r="L25" s="6">
        <v>124</v>
      </c>
      <c r="M25" s="6">
        <f t="shared" si="0"/>
        <v>286</v>
      </c>
    </row>
    <row r="26" spans="1:13" ht="24.9" customHeight="1">
      <c r="A26" s="5" t="s">
        <v>14</v>
      </c>
      <c r="B26" s="5" t="s">
        <v>14</v>
      </c>
      <c r="C26" s="5" t="s">
        <v>16</v>
      </c>
      <c r="D26" s="5">
        <v>90977</v>
      </c>
      <c r="E26" s="5">
        <v>438</v>
      </c>
      <c r="F26" s="5">
        <v>452</v>
      </c>
      <c r="G26" s="5">
        <v>47</v>
      </c>
      <c r="H26" s="5">
        <v>43</v>
      </c>
      <c r="I26" s="5" t="s">
        <v>14</v>
      </c>
      <c r="J26" s="5" t="s">
        <v>14</v>
      </c>
      <c r="K26" s="6">
        <v>168</v>
      </c>
      <c r="L26" s="6">
        <v>154</v>
      </c>
      <c r="M26" s="6">
        <f t="shared" si="0"/>
        <v>322</v>
      </c>
    </row>
    <row r="27" spans="1:13" ht="24.9" customHeight="1">
      <c r="A27" s="5">
        <v>9</v>
      </c>
      <c r="B27" s="5">
        <v>72226</v>
      </c>
      <c r="C27" s="5" t="s">
        <v>13</v>
      </c>
      <c r="D27" s="5">
        <f>SUM(D28+D29)</f>
        <v>176033</v>
      </c>
      <c r="E27" s="5">
        <f>SUM(E28+E29)</f>
        <v>773</v>
      </c>
      <c r="F27" s="5">
        <f>SUM(F28+F29)</f>
        <v>945</v>
      </c>
      <c r="G27" s="5">
        <f>SUM(G28+G29)</f>
        <v>90</v>
      </c>
      <c r="H27" s="5">
        <f>SUM(H28+H29)</f>
        <v>129</v>
      </c>
      <c r="I27" s="5">
        <v>105</v>
      </c>
      <c r="J27" s="5">
        <v>28</v>
      </c>
      <c r="K27" s="6">
        <f>SUM(K28:K29)</f>
        <v>328</v>
      </c>
      <c r="L27" s="6">
        <f>SUM(L28:L29)</f>
        <v>281</v>
      </c>
      <c r="M27" s="6">
        <f t="shared" si="0"/>
        <v>609</v>
      </c>
    </row>
    <row r="28" spans="1:13" ht="24.9" customHeight="1">
      <c r="A28" s="5" t="s">
        <v>14</v>
      </c>
      <c r="B28" s="5" t="s">
        <v>14</v>
      </c>
      <c r="C28" s="5" t="s">
        <v>15</v>
      </c>
      <c r="D28" s="5">
        <v>85171</v>
      </c>
      <c r="E28" s="5">
        <v>341</v>
      </c>
      <c r="F28" s="5">
        <v>410</v>
      </c>
      <c r="G28" s="5">
        <v>51</v>
      </c>
      <c r="H28" s="5">
        <v>78</v>
      </c>
      <c r="I28" s="5" t="s">
        <v>14</v>
      </c>
      <c r="J28" s="5" t="s">
        <v>14</v>
      </c>
      <c r="K28" s="6">
        <v>160</v>
      </c>
      <c r="L28" s="6">
        <v>125</v>
      </c>
      <c r="M28" s="6">
        <f t="shared" si="0"/>
        <v>285</v>
      </c>
    </row>
    <row r="29" spans="1:13" ht="24.9" customHeight="1">
      <c r="A29" s="5" t="s">
        <v>14</v>
      </c>
      <c r="B29" s="5" t="s">
        <v>14</v>
      </c>
      <c r="C29" s="5" t="s">
        <v>16</v>
      </c>
      <c r="D29" s="5">
        <v>90862</v>
      </c>
      <c r="E29" s="5">
        <v>432</v>
      </c>
      <c r="F29" s="5">
        <v>535</v>
      </c>
      <c r="G29" s="5">
        <v>39</v>
      </c>
      <c r="H29" s="5">
        <v>51</v>
      </c>
      <c r="I29" s="5" t="s">
        <v>14</v>
      </c>
      <c r="J29" s="5" t="s">
        <v>14</v>
      </c>
      <c r="K29" s="6">
        <v>168</v>
      </c>
      <c r="L29" s="6">
        <v>156</v>
      </c>
      <c r="M29" s="6">
        <f t="shared" si="0"/>
        <v>324</v>
      </c>
    </row>
    <row r="30" spans="1:13" ht="24.9" customHeight="1">
      <c r="A30" s="5">
        <v>10</v>
      </c>
      <c r="B30" s="5">
        <v>72205</v>
      </c>
      <c r="C30" s="5" t="s">
        <v>13</v>
      </c>
      <c r="D30" s="5">
        <f>SUM(D31+D32)</f>
        <v>175977</v>
      </c>
      <c r="E30" s="5">
        <f>SUM(E31+E32)</f>
        <v>571</v>
      </c>
      <c r="F30" s="5">
        <f>SUM(F31+F32)</f>
        <v>619</v>
      </c>
      <c r="G30" s="5">
        <f>SUM(G31+G32)</f>
        <v>110</v>
      </c>
      <c r="H30" s="5">
        <f>SUM(H31+H32)</f>
        <v>118</v>
      </c>
      <c r="I30" s="5">
        <v>78</v>
      </c>
      <c r="J30" s="5">
        <v>34</v>
      </c>
      <c r="K30" s="6">
        <f>SUM(K31:K32)</f>
        <v>328</v>
      </c>
      <c r="L30" s="6">
        <f>SUM(L31:L32)</f>
        <v>283</v>
      </c>
      <c r="M30" s="6">
        <f t="shared" si="0"/>
        <v>611</v>
      </c>
    </row>
    <row r="31" spans="1:13" ht="24.9" customHeight="1">
      <c r="A31" s="5" t="s">
        <v>14</v>
      </c>
      <c r="B31" s="5" t="s">
        <v>14</v>
      </c>
      <c r="C31" s="5" t="s">
        <v>15</v>
      </c>
      <c r="D31" s="5">
        <v>85116</v>
      </c>
      <c r="E31" s="5">
        <v>236</v>
      </c>
      <c r="F31" s="5">
        <v>277</v>
      </c>
      <c r="G31" s="5">
        <v>54</v>
      </c>
      <c r="H31" s="5">
        <v>68</v>
      </c>
      <c r="I31" s="5" t="s">
        <v>14</v>
      </c>
      <c r="J31" s="5" t="s">
        <v>14</v>
      </c>
      <c r="K31" s="6">
        <v>160</v>
      </c>
      <c r="L31" s="6">
        <v>126</v>
      </c>
      <c r="M31" s="6">
        <f t="shared" si="0"/>
        <v>286</v>
      </c>
    </row>
    <row r="32" spans="1:13" ht="24.9" customHeight="1">
      <c r="A32" s="5" t="s">
        <v>14</v>
      </c>
      <c r="B32" s="5" t="s">
        <v>14</v>
      </c>
      <c r="C32" s="5" t="s">
        <v>16</v>
      </c>
      <c r="D32" s="5">
        <v>90861</v>
      </c>
      <c r="E32" s="5">
        <v>335</v>
      </c>
      <c r="F32" s="5">
        <v>342</v>
      </c>
      <c r="G32" s="5">
        <v>56</v>
      </c>
      <c r="H32" s="5">
        <v>50</v>
      </c>
      <c r="I32" s="5" t="s">
        <v>14</v>
      </c>
      <c r="J32" s="5" t="s">
        <v>14</v>
      </c>
      <c r="K32" s="6">
        <v>168</v>
      </c>
      <c r="L32" s="6">
        <v>157</v>
      </c>
      <c r="M32" s="6">
        <f t="shared" si="0"/>
        <v>325</v>
      </c>
    </row>
    <row r="33" spans="1:13" ht="24.9" customHeight="1">
      <c r="A33" s="5">
        <v>11</v>
      </c>
      <c r="B33" s="5">
        <v>72196</v>
      </c>
      <c r="C33" s="5" t="s">
        <v>13</v>
      </c>
      <c r="D33" s="5">
        <f>SUM(D34+D35)</f>
        <v>175963</v>
      </c>
      <c r="E33" s="5">
        <f>SUM(E34+E35)</f>
        <v>431</v>
      </c>
      <c r="F33" s="5">
        <f>SUM(F34+F35)</f>
        <v>458</v>
      </c>
      <c r="G33" s="5">
        <f>SUM(G34+G35)</f>
        <v>117</v>
      </c>
      <c r="H33" s="5">
        <f>SUM(H34+H35)</f>
        <v>104</v>
      </c>
      <c r="I33" s="5">
        <v>78</v>
      </c>
      <c r="J33" s="5">
        <v>33</v>
      </c>
      <c r="K33" s="6">
        <f>SUM(K34:K35)</f>
        <v>331</v>
      </c>
      <c r="L33" s="6">
        <f>SUM(L34:L35)</f>
        <v>287</v>
      </c>
      <c r="M33" s="6">
        <f t="shared" si="0"/>
        <v>618</v>
      </c>
    </row>
    <row r="34" spans="1:13" ht="24.9" customHeight="1">
      <c r="A34" s="5" t="s">
        <v>14</v>
      </c>
      <c r="B34" s="5" t="s">
        <v>14</v>
      </c>
      <c r="C34" s="5" t="s">
        <v>15</v>
      </c>
      <c r="D34" s="5">
        <v>85118</v>
      </c>
      <c r="E34" s="5">
        <v>187</v>
      </c>
      <c r="F34" s="5">
        <v>192</v>
      </c>
      <c r="G34" s="5">
        <v>64</v>
      </c>
      <c r="H34" s="5">
        <v>57</v>
      </c>
      <c r="I34" s="5" t="s">
        <v>14</v>
      </c>
      <c r="J34" s="5" t="s">
        <v>14</v>
      </c>
      <c r="K34" s="6">
        <v>161</v>
      </c>
      <c r="L34" s="6">
        <v>128</v>
      </c>
      <c r="M34" s="6">
        <f t="shared" si="0"/>
        <v>289</v>
      </c>
    </row>
    <row r="35" spans="1:13" ht="24.9" customHeight="1">
      <c r="A35" s="5" t="s">
        <v>14</v>
      </c>
      <c r="B35" s="5" t="s">
        <v>14</v>
      </c>
      <c r="C35" s="5" t="s">
        <v>16</v>
      </c>
      <c r="D35" s="5">
        <v>90845</v>
      </c>
      <c r="E35" s="5">
        <v>244</v>
      </c>
      <c r="F35" s="5">
        <v>266</v>
      </c>
      <c r="G35" s="5">
        <v>53</v>
      </c>
      <c r="H35" s="5">
        <v>47</v>
      </c>
      <c r="I35" s="5" t="s">
        <v>14</v>
      </c>
      <c r="J35" s="5" t="s">
        <v>14</v>
      </c>
      <c r="K35" s="6">
        <v>170</v>
      </c>
      <c r="L35" s="6">
        <v>159</v>
      </c>
      <c r="M35" s="6">
        <f t="shared" si="0"/>
        <v>329</v>
      </c>
    </row>
    <row r="36" spans="1:13" ht="24.9" customHeight="1">
      <c r="A36" s="5">
        <v>12</v>
      </c>
      <c r="B36" s="5">
        <v>72196</v>
      </c>
      <c r="C36" s="5" t="s">
        <v>13</v>
      </c>
      <c r="D36" s="5">
        <f>SUM(D37+D38)</f>
        <v>175854</v>
      </c>
      <c r="E36" s="5">
        <f>SUM(E37+E38)</f>
        <v>994</v>
      </c>
      <c r="F36" s="5">
        <f>SUM(F37+F38)</f>
        <v>1125</v>
      </c>
      <c r="G36" s="5">
        <f>SUM(G37+G38)</f>
        <v>143</v>
      </c>
      <c r="H36" s="5">
        <f>SUM(H37+H38)</f>
        <v>121</v>
      </c>
      <c r="I36" s="5">
        <v>111</v>
      </c>
      <c r="J36" s="5">
        <v>38</v>
      </c>
      <c r="K36" s="6">
        <f>SUM(K37:K38)</f>
        <v>335</v>
      </c>
      <c r="L36" s="6">
        <f>SUM(L37:L38)</f>
        <v>285</v>
      </c>
      <c r="M36" s="6">
        <f t="shared" si="0"/>
        <v>620</v>
      </c>
    </row>
    <row r="37" spans="1:13" ht="24.9" customHeight="1">
      <c r="A37" s="5" t="s">
        <v>14</v>
      </c>
      <c r="B37" s="5" t="s">
        <v>14</v>
      </c>
      <c r="C37" s="5" t="s">
        <v>15</v>
      </c>
      <c r="D37" s="5">
        <v>85047</v>
      </c>
      <c r="E37" s="5">
        <v>427</v>
      </c>
      <c r="F37" s="5">
        <v>494</v>
      </c>
      <c r="G37" s="5">
        <v>67</v>
      </c>
      <c r="H37" s="5">
        <v>71</v>
      </c>
      <c r="I37" s="5" t="s">
        <v>14</v>
      </c>
      <c r="J37" s="5" t="s">
        <v>14</v>
      </c>
      <c r="K37" s="6">
        <v>162</v>
      </c>
      <c r="L37" s="6">
        <v>129</v>
      </c>
      <c r="M37" s="6">
        <f t="shared" si="0"/>
        <v>291</v>
      </c>
    </row>
    <row r="38" spans="1:13" ht="24.9" customHeight="1">
      <c r="A38" s="5" t="s">
        <v>14</v>
      </c>
      <c r="B38" s="5" t="s">
        <v>14</v>
      </c>
      <c r="C38" s="5" t="s">
        <v>16</v>
      </c>
      <c r="D38" s="5">
        <v>90807</v>
      </c>
      <c r="E38" s="5">
        <v>567</v>
      </c>
      <c r="F38" s="5">
        <v>631</v>
      </c>
      <c r="G38" s="5">
        <v>76</v>
      </c>
      <c r="H38" s="5">
        <v>50</v>
      </c>
      <c r="I38" s="5" t="s">
        <v>14</v>
      </c>
      <c r="J38" s="5" t="s">
        <v>14</v>
      </c>
      <c r="K38" s="6">
        <v>173</v>
      </c>
      <c r="L38" s="6">
        <v>156</v>
      </c>
      <c r="M38" s="6">
        <f t="shared" si="0"/>
        <v>329</v>
      </c>
    </row>
    <row r="39" spans="1:13" ht="24.9" customHeight="1">
      <c r="A39" s="24" t="s">
        <v>22</v>
      </c>
      <c r="B39" s="5" t="s">
        <v>14</v>
      </c>
      <c r="C39" s="5" t="s">
        <v>13</v>
      </c>
      <c r="D39" s="5" t="s">
        <v>14</v>
      </c>
      <c r="E39" s="5">
        <f>SUMIF(C3:C38,"合計",E3:E38)</f>
        <v>9019</v>
      </c>
      <c r="F39" s="5">
        <f>SUMIF(C3:C38,"合計",F3:F38)</f>
        <v>10722</v>
      </c>
      <c r="G39" s="5">
        <f>SUMIF(C3:C38,"合計",G3:G38)</f>
        <v>1197</v>
      </c>
      <c r="H39" s="5">
        <f>SUMIF(C3:C38,"合計",H3:H38)</f>
        <v>1356</v>
      </c>
      <c r="I39" s="5">
        <f>SUMIF(C3:C38,"合計",I3:I38)</f>
        <v>1053</v>
      </c>
      <c r="J39" s="5">
        <f>SUMIF(C3:C38,"合計",J3:J38)</f>
        <v>366</v>
      </c>
      <c r="K39" s="5" t="s">
        <v>14</v>
      </c>
      <c r="L39" s="5" t="s">
        <v>14</v>
      </c>
      <c r="M39" s="5" t="s">
        <v>14</v>
      </c>
    </row>
    <row r="40" spans="1:13" ht="24.9" customHeight="1">
      <c r="A40" s="24"/>
      <c r="B40" s="5" t="s">
        <v>14</v>
      </c>
      <c r="C40" s="5" t="s">
        <v>15</v>
      </c>
      <c r="D40" s="5" t="s">
        <v>14</v>
      </c>
      <c r="E40" s="5">
        <f>SUMIF(C3:C38,"男",E3:E38)</f>
        <v>3970</v>
      </c>
      <c r="F40" s="5">
        <f>SUMIF(C3:C38,"男",F3:F38)</f>
        <v>4811</v>
      </c>
      <c r="G40" s="5">
        <f>SUMIF(C3:C38,"男",G3:G38)</f>
        <v>606</v>
      </c>
      <c r="H40" s="5">
        <f>SUMIF(C3:C38,"男",H3:H38)</f>
        <v>778</v>
      </c>
      <c r="I40" s="5" t="s">
        <v>14</v>
      </c>
      <c r="J40" s="5" t="s">
        <v>14</v>
      </c>
      <c r="K40" s="5" t="s">
        <v>14</v>
      </c>
      <c r="L40" s="5" t="s">
        <v>14</v>
      </c>
      <c r="M40" s="5" t="s">
        <v>14</v>
      </c>
    </row>
    <row r="41" spans="1:13" ht="24.9" customHeight="1">
      <c r="A41" s="24"/>
      <c r="B41" s="5" t="s">
        <v>14</v>
      </c>
      <c r="C41" s="5" t="s">
        <v>16</v>
      </c>
      <c r="D41" s="5" t="s">
        <v>14</v>
      </c>
      <c r="E41" s="5">
        <f>SUMIF(C3:C38,"女",E3:E38)</f>
        <v>5049</v>
      </c>
      <c r="F41" s="5">
        <f>SUMIF(C3:C38,"女",F3:F38)</f>
        <v>5911</v>
      </c>
      <c r="G41" s="5">
        <f>SUMIF(C3:C38,"女",G3:G38)</f>
        <v>591</v>
      </c>
      <c r="H41" s="5">
        <f>SUMIF(C3:C38,"女",H3:H38)</f>
        <v>578</v>
      </c>
      <c r="I41" s="5" t="s">
        <v>14</v>
      </c>
      <c r="J41" s="5" t="s">
        <v>14</v>
      </c>
      <c r="K41" s="5" t="s">
        <v>14</v>
      </c>
      <c r="L41" s="5" t="s">
        <v>14</v>
      </c>
      <c r="M41" s="5" t="s">
        <v>14</v>
      </c>
    </row>
  </sheetData>
  <mergeCells count="2">
    <mergeCell ref="A1:M1"/>
    <mergeCell ref="A39:A41"/>
  </mergeCells>
  <phoneticPr fontId="3" type="noConversion"/>
  <pageMargins left="0.75" right="0.75" top="1" bottom="1" header="0.51180555555555496" footer="0.51180555555555496"/>
  <pageSetup paperSize="8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>
      <selection sqref="A1:M1"/>
    </sheetView>
  </sheetViews>
  <sheetFormatPr defaultRowHeight="16.2"/>
  <cols>
    <col min="1" max="13" width="9.6640625" customWidth="1"/>
    <col min="14" max="1025" width="8.5546875" customWidth="1"/>
  </cols>
  <sheetData>
    <row r="1" spans="1:13" ht="31.5" customHeight="1">
      <c r="A1" s="23" t="s">
        <v>50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2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10</v>
      </c>
      <c r="L2" s="6" t="s">
        <v>11</v>
      </c>
      <c r="M2" s="6" t="s">
        <v>12</v>
      </c>
    </row>
    <row r="3" spans="1:13" ht="24.9" customHeight="1">
      <c r="A3" s="5">
        <v>1</v>
      </c>
      <c r="B3" s="5">
        <v>72107</v>
      </c>
      <c r="C3" s="5" t="s">
        <v>13</v>
      </c>
      <c r="D3" s="5">
        <f>SUM(D4,D5)</f>
        <v>179328</v>
      </c>
      <c r="E3" s="5">
        <f>SUM(E4,E5)</f>
        <v>793</v>
      </c>
      <c r="F3" s="5">
        <f>SUM(F4,F5)</f>
        <v>992</v>
      </c>
      <c r="G3" s="5">
        <f>SUM(G4,G5)</f>
        <v>131</v>
      </c>
      <c r="H3" s="5">
        <f>SUM(H4,H5)</f>
        <v>116</v>
      </c>
      <c r="I3" s="5">
        <v>114</v>
      </c>
      <c r="J3" s="5">
        <v>27</v>
      </c>
      <c r="K3" s="5">
        <f>SUM(K4,K5)</f>
        <v>339</v>
      </c>
      <c r="L3" s="5">
        <f>SUM(L4,L5)</f>
        <v>263</v>
      </c>
      <c r="M3" s="5">
        <f t="shared" ref="M3:M11" si="0">SUM(K3:L3)</f>
        <v>602</v>
      </c>
    </row>
    <row r="4" spans="1:13" ht="24.9" customHeight="1">
      <c r="A4" s="5" t="s">
        <v>14</v>
      </c>
      <c r="B4" s="5" t="s">
        <v>14</v>
      </c>
      <c r="C4" s="5" t="s">
        <v>15</v>
      </c>
      <c r="D4" s="5">
        <v>87010</v>
      </c>
      <c r="E4" s="5">
        <v>377</v>
      </c>
      <c r="F4" s="5">
        <v>444</v>
      </c>
      <c r="G4" s="5">
        <v>72</v>
      </c>
      <c r="H4" s="5">
        <v>68</v>
      </c>
      <c r="I4" s="5" t="s">
        <v>14</v>
      </c>
      <c r="J4" s="5" t="s">
        <v>14</v>
      </c>
      <c r="K4" s="5">
        <v>163</v>
      </c>
      <c r="L4" s="5">
        <v>114</v>
      </c>
      <c r="M4" s="5">
        <f t="shared" si="0"/>
        <v>277</v>
      </c>
    </row>
    <row r="5" spans="1:13" ht="24.9" customHeight="1">
      <c r="A5" s="5" t="s">
        <v>14</v>
      </c>
      <c r="B5" s="5" t="s">
        <v>14</v>
      </c>
      <c r="C5" s="5" t="s">
        <v>16</v>
      </c>
      <c r="D5" s="5">
        <v>92318</v>
      </c>
      <c r="E5" s="5">
        <v>416</v>
      </c>
      <c r="F5" s="5">
        <v>548</v>
      </c>
      <c r="G5" s="5">
        <v>59</v>
      </c>
      <c r="H5" s="5">
        <v>48</v>
      </c>
      <c r="I5" s="5" t="s">
        <v>14</v>
      </c>
      <c r="J5" s="5" t="s">
        <v>14</v>
      </c>
      <c r="K5" s="5">
        <v>176</v>
      </c>
      <c r="L5" s="5">
        <v>149</v>
      </c>
      <c r="M5" s="5">
        <f t="shared" si="0"/>
        <v>325</v>
      </c>
    </row>
    <row r="6" spans="1:13" ht="24.9" customHeight="1">
      <c r="A6" s="5">
        <v>2</v>
      </c>
      <c r="B6" s="5">
        <v>72112</v>
      </c>
      <c r="C6" s="5" t="s">
        <v>13</v>
      </c>
      <c r="D6" s="5">
        <v>179310</v>
      </c>
      <c r="E6" s="5">
        <v>593</v>
      </c>
      <c r="F6" s="5">
        <v>633</v>
      </c>
      <c r="G6" s="5">
        <v>110</v>
      </c>
      <c r="H6" s="5">
        <v>88</v>
      </c>
      <c r="I6" s="5">
        <v>72</v>
      </c>
      <c r="J6" s="5">
        <v>25</v>
      </c>
      <c r="K6" s="5">
        <v>336</v>
      </c>
      <c r="L6" s="5">
        <v>269</v>
      </c>
      <c r="M6" s="5">
        <f t="shared" si="0"/>
        <v>605</v>
      </c>
    </row>
    <row r="7" spans="1:13" ht="24.9" customHeight="1">
      <c r="A7" s="5" t="s">
        <v>14</v>
      </c>
      <c r="B7" s="5" t="s">
        <v>14</v>
      </c>
      <c r="C7" s="5" t="s">
        <v>15</v>
      </c>
      <c r="D7" s="5">
        <v>86993</v>
      </c>
      <c r="E7" s="5">
        <v>253</v>
      </c>
      <c r="F7" s="5">
        <v>275</v>
      </c>
      <c r="G7" s="5">
        <v>52</v>
      </c>
      <c r="H7" s="5">
        <v>47</v>
      </c>
      <c r="I7" s="5" t="s">
        <v>14</v>
      </c>
      <c r="J7" s="5" t="s">
        <v>14</v>
      </c>
      <c r="K7" s="5">
        <v>161</v>
      </c>
      <c r="L7" s="5">
        <v>117</v>
      </c>
      <c r="M7" s="5">
        <f t="shared" si="0"/>
        <v>278</v>
      </c>
    </row>
    <row r="8" spans="1:13" ht="24.9" customHeight="1">
      <c r="A8" s="5" t="s">
        <v>14</v>
      </c>
      <c r="B8" s="5" t="s">
        <v>14</v>
      </c>
      <c r="C8" s="5" t="s">
        <v>16</v>
      </c>
      <c r="D8" s="5">
        <v>92317</v>
      </c>
      <c r="E8" s="5">
        <v>340</v>
      </c>
      <c r="F8" s="5">
        <v>358</v>
      </c>
      <c r="G8" s="5">
        <v>58</v>
      </c>
      <c r="H8" s="5">
        <v>41</v>
      </c>
      <c r="I8" s="5" t="s">
        <v>14</v>
      </c>
      <c r="J8" s="5" t="s">
        <v>14</v>
      </c>
      <c r="K8" s="5">
        <v>175</v>
      </c>
      <c r="L8" s="5">
        <v>152</v>
      </c>
      <c r="M8" s="5">
        <f t="shared" si="0"/>
        <v>327</v>
      </c>
    </row>
    <row r="9" spans="1:13" ht="24.9" customHeight="1">
      <c r="A9" s="5">
        <v>3</v>
      </c>
      <c r="B9" s="5">
        <v>72112</v>
      </c>
      <c r="C9" s="5" t="s">
        <v>13</v>
      </c>
      <c r="D9" s="5">
        <v>179182</v>
      </c>
      <c r="E9" s="5">
        <v>844</v>
      </c>
      <c r="F9" s="5">
        <v>954</v>
      </c>
      <c r="G9" s="5">
        <v>102</v>
      </c>
      <c r="H9" s="5">
        <v>120</v>
      </c>
      <c r="I9" s="5">
        <v>106</v>
      </c>
      <c r="J9" s="5">
        <v>36</v>
      </c>
      <c r="K9" s="6">
        <v>335</v>
      </c>
      <c r="L9" s="6">
        <v>273</v>
      </c>
      <c r="M9" s="6">
        <f t="shared" si="0"/>
        <v>608</v>
      </c>
    </row>
    <row r="10" spans="1:13" ht="24.9" customHeight="1">
      <c r="A10" s="5" t="s">
        <v>14</v>
      </c>
      <c r="B10" s="5" t="s">
        <v>14</v>
      </c>
      <c r="C10" s="5" t="s">
        <v>15</v>
      </c>
      <c r="D10" s="5">
        <v>86909</v>
      </c>
      <c r="E10" s="5">
        <v>371</v>
      </c>
      <c r="F10" s="5">
        <v>437</v>
      </c>
      <c r="G10" s="5">
        <v>54</v>
      </c>
      <c r="H10" s="5">
        <v>72</v>
      </c>
      <c r="I10" s="5" t="s">
        <v>14</v>
      </c>
      <c r="J10" s="5" t="s">
        <v>14</v>
      </c>
      <c r="K10" s="6">
        <v>159</v>
      </c>
      <c r="L10" s="6">
        <v>117</v>
      </c>
      <c r="M10" s="6">
        <f t="shared" si="0"/>
        <v>276</v>
      </c>
    </row>
    <row r="11" spans="1:13" ht="24.9" customHeight="1">
      <c r="A11" s="5" t="s">
        <v>14</v>
      </c>
      <c r="B11" s="5" t="s">
        <v>14</v>
      </c>
      <c r="C11" s="5" t="s">
        <v>16</v>
      </c>
      <c r="D11" s="5">
        <v>92273</v>
      </c>
      <c r="E11" s="5">
        <v>473</v>
      </c>
      <c r="F11" s="5">
        <v>517</v>
      </c>
      <c r="G11" s="5">
        <v>48</v>
      </c>
      <c r="H11" s="5">
        <v>48</v>
      </c>
      <c r="I11" s="5" t="s">
        <v>14</v>
      </c>
      <c r="J11" s="5" t="s">
        <v>14</v>
      </c>
      <c r="K11" s="6">
        <v>176</v>
      </c>
      <c r="L11" s="6">
        <v>156</v>
      </c>
      <c r="M11" s="6">
        <f t="shared" si="0"/>
        <v>332</v>
      </c>
    </row>
    <row r="12" spans="1:13" ht="24.9" customHeight="1">
      <c r="A12" s="5">
        <v>4</v>
      </c>
      <c r="B12" s="5">
        <v>72135</v>
      </c>
      <c r="C12" s="5" t="s">
        <v>13</v>
      </c>
      <c r="D12" s="5">
        <f>SUM(D13,D14)</f>
        <v>179016</v>
      </c>
      <c r="E12" s="5">
        <f>SUM(E13,E14)</f>
        <v>732</v>
      </c>
      <c r="F12" s="5">
        <f>SUM(F13,F14)</f>
        <v>898</v>
      </c>
      <c r="G12" s="5">
        <f>SUM(G13,G14)</f>
        <v>94</v>
      </c>
      <c r="H12" s="5">
        <f>SUM(H13,H14)</f>
        <v>94</v>
      </c>
      <c r="I12" s="5">
        <v>79</v>
      </c>
      <c r="J12" s="5">
        <v>40</v>
      </c>
      <c r="K12" s="6">
        <f>SUM(K13,K14)</f>
        <v>337</v>
      </c>
      <c r="L12" s="6">
        <f>SUM(L13,L14)</f>
        <v>273</v>
      </c>
      <c r="M12" s="6">
        <f>SUM(M13,M14)</f>
        <v>610</v>
      </c>
    </row>
    <row r="13" spans="1:13" ht="24.9" customHeight="1">
      <c r="A13" s="5" t="s">
        <v>14</v>
      </c>
      <c r="B13" s="5" t="s">
        <v>14</v>
      </c>
      <c r="C13" s="5" t="s">
        <v>15</v>
      </c>
      <c r="D13" s="5">
        <v>86822</v>
      </c>
      <c r="E13" s="5">
        <v>330</v>
      </c>
      <c r="F13" s="5">
        <v>417</v>
      </c>
      <c r="G13" s="5">
        <v>53</v>
      </c>
      <c r="H13" s="5">
        <v>53</v>
      </c>
      <c r="I13" s="5" t="s">
        <v>14</v>
      </c>
      <c r="J13" s="5" t="s">
        <v>14</v>
      </c>
      <c r="K13" s="6">
        <v>159</v>
      </c>
      <c r="L13" s="6">
        <v>116</v>
      </c>
      <c r="M13" s="6">
        <f>SUM(K13:L13)</f>
        <v>275</v>
      </c>
    </row>
    <row r="14" spans="1:13" ht="24.9" customHeight="1">
      <c r="A14" s="5" t="s">
        <v>14</v>
      </c>
      <c r="B14" s="5" t="s">
        <v>14</v>
      </c>
      <c r="C14" s="5" t="s">
        <v>16</v>
      </c>
      <c r="D14" s="5">
        <v>92194</v>
      </c>
      <c r="E14" s="5">
        <v>402</v>
      </c>
      <c r="F14" s="5">
        <v>481</v>
      </c>
      <c r="G14" s="5">
        <v>41</v>
      </c>
      <c r="H14" s="5">
        <v>41</v>
      </c>
      <c r="I14" s="5" t="s">
        <v>14</v>
      </c>
      <c r="J14" s="5" t="s">
        <v>14</v>
      </c>
      <c r="K14" s="6">
        <v>178</v>
      </c>
      <c r="L14" s="6">
        <v>157</v>
      </c>
      <c r="M14" s="6">
        <f>SUM(K14:L14)</f>
        <v>335</v>
      </c>
    </row>
    <row r="15" spans="1:13" ht="24.9" customHeight="1">
      <c r="A15" s="5">
        <v>5</v>
      </c>
      <c r="B15" s="5">
        <v>72111</v>
      </c>
      <c r="C15" s="5" t="s">
        <v>13</v>
      </c>
      <c r="D15" s="5">
        <f>SUM(D16,D17)</f>
        <v>178755</v>
      </c>
      <c r="E15" s="5">
        <f>SUM(E16,E17)</f>
        <v>831</v>
      </c>
      <c r="F15" s="5">
        <f>SUM(F16,F17)</f>
        <v>1073</v>
      </c>
      <c r="G15" s="5">
        <f>SUM(G16,G17)</f>
        <v>87</v>
      </c>
      <c r="H15" s="5">
        <f>SUM(H16,H17)</f>
        <v>106</v>
      </c>
      <c r="I15" s="5">
        <v>93</v>
      </c>
      <c r="J15" s="5">
        <v>30</v>
      </c>
      <c r="K15" s="6">
        <f>SUM(K16:K17)</f>
        <v>334</v>
      </c>
      <c r="L15" s="6">
        <f>SUM(L16:L17)</f>
        <v>270</v>
      </c>
      <c r="M15" s="6">
        <f>SUM(M16:M17)</f>
        <v>604</v>
      </c>
    </row>
    <row r="16" spans="1:13" ht="24.9" customHeight="1">
      <c r="A16" s="5" t="s">
        <v>14</v>
      </c>
      <c r="B16" s="5" t="s">
        <v>14</v>
      </c>
      <c r="C16" s="5" t="s">
        <v>15</v>
      </c>
      <c r="D16" s="5">
        <v>86660</v>
      </c>
      <c r="E16" s="5">
        <v>356</v>
      </c>
      <c r="F16" s="5">
        <v>497</v>
      </c>
      <c r="G16" s="5">
        <v>35</v>
      </c>
      <c r="H16" s="5">
        <v>56</v>
      </c>
      <c r="I16" s="5" t="s">
        <v>14</v>
      </c>
      <c r="J16" s="5" t="s">
        <v>14</v>
      </c>
      <c r="K16" s="6">
        <v>157</v>
      </c>
      <c r="L16" s="6">
        <v>115</v>
      </c>
      <c r="M16" s="6">
        <f>SUM(K16,L16)</f>
        <v>272</v>
      </c>
    </row>
    <row r="17" spans="1:13" ht="24.9" customHeight="1">
      <c r="A17" s="5" t="s">
        <v>14</v>
      </c>
      <c r="B17" s="5" t="s">
        <v>14</v>
      </c>
      <c r="C17" s="5" t="s">
        <v>16</v>
      </c>
      <c r="D17" s="5">
        <v>92095</v>
      </c>
      <c r="E17" s="5">
        <v>475</v>
      </c>
      <c r="F17" s="5">
        <v>576</v>
      </c>
      <c r="G17" s="5">
        <v>52</v>
      </c>
      <c r="H17" s="5">
        <v>50</v>
      </c>
      <c r="I17" s="5" t="s">
        <v>14</v>
      </c>
      <c r="J17" s="5" t="s">
        <v>14</v>
      </c>
      <c r="K17" s="6">
        <v>177</v>
      </c>
      <c r="L17" s="6">
        <v>155</v>
      </c>
      <c r="M17" s="6">
        <f>SUM(K17,L17)</f>
        <v>332</v>
      </c>
    </row>
    <row r="18" spans="1:13" ht="24.9" customHeight="1">
      <c r="A18" s="5">
        <v>6</v>
      </c>
      <c r="B18" s="5">
        <v>72163</v>
      </c>
      <c r="C18" s="5" t="s">
        <v>13</v>
      </c>
      <c r="D18" s="5">
        <f>SUM(D19,D20)</f>
        <v>178611</v>
      </c>
      <c r="E18" s="5">
        <f>SUM(E19,E20)</f>
        <v>714</v>
      </c>
      <c r="F18" s="5">
        <f>SUM(F19,F20)</f>
        <v>859</v>
      </c>
      <c r="G18" s="5">
        <f>SUM(G19,G20)</f>
        <v>91</v>
      </c>
      <c r="H18" s="5">
        <f>SUM(H19,H20)</f>
        <v>90</v>
      </c>
      <c r="I18" s="5">
        <v>48</v>
      </c>
      <c r="J18" s="5">
        <v>32</v>
      </c>
      <c r="K18" s="6">
        <f>SUM(K19:K20)</f>
        <v>326</v>
      </c>
      <c r="L18" s="6">
        <f>SUM(L19:L20)</f>
        <v>267</v>
      </c>
      <c r="M18" s="6">
        <f>SUM(M19:M20)</f>
        <v>593</v>
      </c>
    </row>
    <row r="19" spans="1:13" ht="24.9" customHeight="1">
      <c r="A19" s="5" t="s">
        <v>14</v>
      </c>
      <c r="B19" s="5" t="s">
        <v>14</v>
      </c>
      <c r="C19" s="5" t="s">
        <v>15</v>
      </c>
      <c r="D19" s="5">
        <v>86559</v>
      </c>
      <c r="E19" s="5">
        <v>319</v>
      </c>
      <c r="F19" s="5">
        <v>413</v>
      </c>
      <c r="G19" s="5">
        <v>47</v>
      </c>
      <c r="H19" s="5">
        <v>54</v>
      </c>
      <c r="I19" s="5" t="s">
        <v>14</v>
      </c>
      <c r="J19" s="5" t="s">
        <v>14</v>
      </c>
      <c r="K19" s="6">
        <v>153</v>
      </c>
      <c r="L19" s="6">
        <v>113</v>
      </c>
      <c r="M19" s="6">
        <f>SUM(K19,L19)</f>
        <v>266</v>
      </c>
    </row>
    <row r="20" spans="1:13" ht="24.9" customHeight="1">
      <c r="A20" s="5" t="s">
        <v>14</v>
      </c>
      <c r="B20" s="5" t="s">
        <v>14</v>
      </c>
      <c r="C20" s="5" t="s">
        <v>16</v>
      </c>
      <c r="D20" s="5">
        <v>92052</v>
      </c>
      <c r="E20" s="5">
        <v>395</v>
      </c>
      <c r="F20" s="5">
        <v>446</v>
      </c>
      <c r="G20" s="5">
        <v>44</v>
      </c>
      <c r="H20" s="5">
        <v>36</v>
      </c>
      <c r="I20" s="5" t="s">
        <v>14</v>
      </c>
      <c r="J20" s="5" t="s">
        <v>14</v>
      </c>
      <c r="K20" s="6">
        <v>173</v>
      </c>
      <c r="L20" s="6">
        <v>154</v>
      </c>
      <c r="M20" s="6">
        <f>SUM(K20,L20)</f>
        <v>327</v>
      </c>
    </row>
    <row r="21" spans="1:13" ht="24.9" customHeight="1">
      <c r="A21" s="5">
        <v>7</v>
      </c>
      <c r="B21" s="5">
        <v>72154</v>
      </c>
      <c r="C21" s="5" t="s">
        <v>13</v>
      </c>
      <c r="D21" s="5">
        <f>SUM(D22,D23)</f>
        <v>178429</v>
      </c>
      <c r="E21" s="5">
        <f>SUM(E22,E23)</f>
        <v>913</v>
      </c>
      <c r="F21" s="5">
        <f>SUM(F22,F23)</f>
        <v>1090</v>
      </c>
      <c r="G21" s="5">
        <f>SUM(G22,G23)</f>
        <v>101</v>
      </c>
      <c r="H21" s="5">
        <f>SUM(H22,H23)</f>
        <v>106</v>
      </c>
      <c r="I21" s="5">
        <v>75</v>
      </c>
      <c r="J21" s="5">
        <v>41</v>
      </c>
      <c r="K21" s="6">
        <f>SUM(K22:K23)</f>
        <v>329</v>
      </c>
      <c r="L21" s="6">
        <f>SUM(L22:L23)</f>
        <v>271</v>
      </c>
      <c r="M21" s="6">
        <f>SUM(M22:M23)</f>
        <v>600</v>
      </c>
    </row>
    <row r="22" spans="1:13" ht="24.9" customHeight="1">
      <c r="A22" s="5" t="s">
        <v>14</v>
      </c>
      <c r="B22" s="5" t="s">
        <v>14</v>
      </c>
      <c r="C22" s="5" t="s">
        <v>15</v>
      </c>
      <c r="D22" s="5">
        <v>86456</v>
      </c>
      <c r="E22" s="5">
        <v>425</v>
      </c>
      <c r="F22" s="5">
        <v>521</v>
      </c>
      <c r="G22" s="5">
        <v>51</v>
      </c>
      <c r="H22" s="5">
        <v>58</v>
      </c>
      <c r="I22" s="5" t="s">
        <v>14</v>
      </c>
      <c r="J22" s="5" t="s">
        <v>14</v>
      </c>
      <c r="K22" s="6">
        <v>154</v>
      </c>
      <c r="L22" s="6">
        <v>115</v>
      </c>
      <c r="M22" s="6">
        <f>SUM(K22,L22)</f>
        <v>269</v>
      </c>
    </row>
    <row r="23" spans="1:13" ht="24.9" customHeight="1">
      <c r="A23" s="5" t="s">
        <v>14</v>
      </c>
      <c r="B23" s="5" t="s">
        <v>14</v>
      </c>
      <c r="C23" s="5" t="s">
        <v>16</v>
      </c>
      <c r="D23" s="5">
        <v>91973</v>
      </c>
      <c r="E23" s="5">
        <v>488</v>
      </c>
      <c r="F23" s="5">
        <v>569</v>
      </c>
      <c r="G23" s="5">
        <v>50</v>
      </c>
      <c r="H23" s="5">
        <v>48</v>
      </c>
      <c r="I23" s="5" t="s">
        <v>14</v>
      </c>
      <c r="J23" s="5" t="s">
        <v>14</v>
      </c>
      <c r="K23" s="6">
        <v>175</v>
      </c>
      <c r="L23" s="6">
        <v>156</v>
      </c>
      <c r="M23" s="6">
        <f>SUM(K23,L23)</f>
        <v>331</v>
      </c>
    </row>
    <row r="24" spans="1:13" ht="24.9" customHeight="1">
      <c r="A24" s="5">
        <v>8</v>
      </c>
      <c r="B24" s="5">
        <v>72247</v>
      </c>
      <c r="C24" s="5" t="s">
        <v>13</v>
      </c>
      <c r="D24" s="5">
        <f>SUM(D25,D26)</f>
        <v>178254</v>
      </c>
      <c r="E24" s="5">
        <f>SUM(E25,E26)</f>
        <v>886</v>
      </c>
      <c r="F24" s="5">
        <f>SUM(F25,F26)</f>
        <v>1057</v>
      </c>
      <c r="G24" s="5">
        <f>SUM(G25,G26)</f>
        <v>90</v>
      </c>
      <c r="H24" s="5">
        <f>SUM(H25,H26)</f>
        <v>94</v>
      </c>
      <c r="I24" s="5">
        <v>45</v>
      </c>
      <c r="J24" s="5">
        <v>40</v>
      </c>
      <c r="K24" s="6">
        <f>SUM(K25:K26)</f>
        <v>314</v>
      </c>
      <c r="L24" s="6">
        <f>SUM(L25:L26)</f>
        <v>282</v>
      </c>
      <c r="M24" s="6">
        <f>SUM(M25:M26)</f>
        <v>596</v>
      </c>
    </row>
    <row r="25" spans="1:13" ht="24.9" customHeight="1">
      <c r="A25" s="5" t="s">
        <v>14</v>
      </c>
      <c r="B25" s="5" t="s">
        <v>14</v>
      </c>
      <c r="C25" s="5" t="s">
        <v>15</v>
      </c>
      <c r="D25" s="5">
        <v>86376</v>
      </c>
      <c r="E25" s="5">
        <v>415</v>
      </c>
      <c r="F25" s="5">
        <v>489</v>
      </c>
      <c r="G25" s="5">
        <v>47</v>
      </c>
      <c r="H25" s="5">
        <v>53</v>
      </c>
      <c r="I25" s="5" t="s">
        <v>14</v>
      </c>
      <c r="J25" s="5" t="s">
        <v>14</v>
      </c>
      <c r="K25" s="6">
        <v>150</v>
      </c>
      <c r="L25" s="6">
        <v>117</v>
      </c>
      <c r="M25" s="6">
        <f>SUM(K25,L25)</f>
        <v>267</v>
      </c>
    </row>
    <row r="26" spans="1:13" ht="24.9" customHeight="1">
      <c r="A26" s="5" t="s">
        <v>14</v>
      </c>
      <c r="B26" s="5" t="s">
        <v>14</v>
      </c>
      <c r="C26" s="5" t="s">
        <v>16</v>
      </c>
      <c r="D26" s="5">
        <v>91878</v>
      </c>
      <c r="E26" s="5">
        <v>471</v>
      </c>
      <c r="F26" s="5">
        <v>568</v>
      </c>
      <c r="G26" s="5">
        <v>43</v>
      </c>
      <c r="H26" s="5">
        <v>41</v>
      </c>
      <c r="I26" s="5" t="s">
        <v>14</v>
      </c>
      <c r="J26" s="5" t="s">
        <v>14</v>
      </c>
      <c r="K26" s="6">
        <v>164</v>
      </c>
      <c r="L26" s="6">
        <v>165</v>
      </c>
      <c r="M26" s="6">
        <f>SUM(K26,L26)</f>
        <v>329</v>
      </c>
    </row>
    <row r="27" spans="1:13" ht="24.9" customHeight="1">
      <c r="A27" s="5">
        <v>9</v>
      </c>
      <c r="B27" s="5">
        <v>72351</v>
      </c>
      <c r="C27" s="5" t="s">
        <v>13</v>
      </c>
      <c r="D27" s="5">
        <f>SUM(D28,D29)</f>
        <v>178009</v>
      </c>
      <c r="E27" s="5">
        <f>SUM(E28,E29)</f>
        <v>945</v>
      </c>
      <c r="F27" s="5">
        <f>SUM(F28,F29)</f>
        <v>1149</v>
      </c>
      <c r="G27" s="5">
        <f>SUM(G28,G29)</f>
        <v>87</v>
      </c>
      <c r="H27" s="5">
        <f>SUM(H28,H29)</f>
        <v>128</v>
      </c>
      <c r="I27" s="5">
        <v>84</v>
      </c>
      <c r="J27" s="5">
        <v>24</v>
      </c>
      <c r="K27" s="6">
        <f>SUM(K28:K29)</f>
        <v>319</v>
      </c>
      <c r="L27" s="6">
        <f>SUM(L28:L29)</f>
        <v>286</v>
      </c>
      <c r="M27" s="6">
        <f>SUM(M28:M29)</f>
        <v>605</v>
      </c>
    </row>
    <row r="28" spans="1:13" ht="24.9" customHeight="1">
      <c r="A28" s="5" t="s">
        <v>14</v>
      </c>
      <c r="B28" s="5" t="s">
        <v>14</v>
      </c>
      <c r="C28" s="5" t="s">
        <v>15</v>
      </c>
      <c r="D28" s="5">
        <v>86260</v>
      </c>
      <c r="E28" s="5">
        <v>439</v>
      </c>
      <c r="F28" s="5">
        <v>534</v>
      </c>
      <c r="G28" s="5">
        <v>44</v>
      </c>
      <c r="H28" s="5">
        <v>65</v>
      </c>
      <c r="I28" s="5" t="s">
        <v>14</v>
      </c>
      <c r="J28" s="5" t="s">
        <v>14</v>
      </c>
      <c r="K28" s="6">
        <v>151</v>
      </c>
      <c r="L28" s="6">
        <v>119</v>
      </c>
      <c r="M28" s="6">
        <f>SUM(K28,L28)</f>
        <v>270</v>
      </c>
    </row>
    <row r="29" spans="1:13" ht="24.9" customHeight="1">
      <c r="A29" s="5" t="s">
        <v>14</v>
      </c>
      <c r="B29" s="5" t="s">
        <v>14</v>
      </c>
      <c r="C29" s="5" t="s">
        <v>16</v>
      </c>
      <c r="D29" s="5">
        <v>91749</v>
      </c>
      <c r="E29" s="5">
        <v>506</v>
      </c>
      <c r="F29" s="5">
        <v>615</v>
      </c>
      <c r="G29" s="5">
        <v>43</v>
      </c>
      <c r="H29" s="5">
        <v>63</v>
      </c>
      <c r="I29" s="5" t="s">
        <v>14</v>
      </c>
      <c r="J29" s="5" t="s">
        <v>14</v>
      </c>
      <c r="K29" s="6">
        <v>168</v>
      </c>
      <c r="L29" s="6">
        <v>167</v>
      </c>
      <c r="M29" s="6">
        <f>SUM(K29,L29)</f>
        <v>335</v>
      </c>
    </row>
    <row r="30" spans="1:13" ht="24.9" customHeight="1">
      <c r="A30" s="5">
        <v>10</v>
      </c>
      <c r="B30" s="5">
        <v>72267</v>
      </c>
      <c r="C30" s="5" t="s">
        <v>13</v>
      </c>
      <c r="D30" s="5">
        <f>SUM(D31,D32)</f>
        <v>177892</v>
      </c>
      <c r="E30" s="5">
        <f>SUM(E31,E32)</f>
        <v>774</v>
      </c>
      <c r="F30" s="5">
        <f>SUM(F31,F32)</f>
        <v>891</v>
      </c>
      <c r="G30" s="5">
        <f>SUM(G31,G32)</f>
        <v>111</v>
      </c>
      <c r="H30" s="5">
        <f>SUM(H31,H32)</f>
        <v>111</v>
      </c>
      <c r="I30" s="5">
        <v>82</v>
      </c>
      <c r="J30" s="5">
        <v>33</v>
      </c>
      <c r="K30" s="6">
        <f>SUM(K31:K32)</f>
        <v>320</v>
      </c>
      <c r="L30" s="6">
        <f>SUM(L31:L32)</f>
        <v>287</v>
      </c>
      <c r="M30" s="6">
        <f>SUM(M31:M32)</f>
        <v>607</v>
      </c>
    </row>
    <row r="31" spans="1:13" ht="24.9" customHeight="1">
      <c r="A31" s="5" t="s">
        <v>14</v>
      </c>
      <c r="B31" s="5" t="s">
        <v>14</v>
      </c>
      <c r="C31" s="5" t="s">
        <v>15</v>
      </c>
      <c r="D31" s="5">
        <v>86203</v>
      </c>
      <c r="E31" s="5">
        <v>337</v>
      </c>
      <c r="F31" s="5">
        <v>390</v>
      </c>
      <c r="G31" s="5">
        <v>56</v>
      </c>
      <c r="H31" s="5">
        <v>60</v>
      </c>
      <c r="I31" s="5" t="s">
        <v>14</v>
      </c>
      <c r="J31" s="5" t="s">
        <v>14</v>
      </c>
      <c r="K31" s="6">
        <v>151</v>
      </c>
      <c r="L31" s="6">
        <v>120</v>
      </c>
      <c r="M31" s="6">
        <f>SUM(K31,L31)</f>
        <v>271</v>
      </c>
    </row>
    <row r="32" spans="1:13" ht="24.9" customHeight="1">
      <c r="A32" s="5" t="s">
        <v>14</v>
      </c>
      <c r="B32" s="5" t="s">
        <v>14</v>
      </c>
      <c r="C32" s="5" t="s">
        <v>16</v>
      </c>
      <c r="D32" s="5">
        <v>91689</v>
      </c>
      <c r="E32" s="5">
        <v>437</v>
      </c>
      <c r="F32" s="5">
        <v>501</v>
      </c>
      <c r="G32" s="5">
        <v>55</v>
      </c>
      <c r="H32" s="5">
        <v>51</v>
      </c>
      <c r="I32" s="5" t="s">
        <v>14</v>
      </c>
      <c r="J32" s="5" t="s">
        <v>14</v>
      </c>
      <c r="K32" s="6">
        <v>169</v>
      </c>
      <c r="L32" s="6">
        <v>167</v>
      </c>
      <c r="M32" s="6">
        <f>SUM(K32,L32)</f>
        <v>336</v>
      </c>
    </row>
    <row r="33" spans="1:13" ht="24.9" customHeight="1">
      <c r="A33" s="5">
        <v>11</v>
      </c>
      <c r="B33" s="5">
        <v>72272</v>
      </c>
      <c r="C33" s="5" t="s">
        <v>13</v>
      </c>
      <c r="D33" s="5">
        <f>SUM(D34,D35)</f>
        <v>177796</v>
      </c>
      <c r="E33" s="5">
        <f>SUM(E34,E35)</f>
        <v>690</v>
      </c>
      <c r="F33" s="5">
        <f>SUM(F34,F35)</f>
        <v>779</v>
      </c>
      <c r="G33" s="5">
        <f>SUM(G34,G35)</f>
        <v>85</v>
      </c>
      <c r="H33" s="5">
        <f>SUM(H34,H35)</f>
        <v>92</v>
      </c>
      <c r="I33" s="5">
        <v>110</v>
      </c>
      <c r="J33" s="5">
        <v>38</v>
      </c>
      <c r="K33" s="6">
        <f>SUM(K34:K35)</f>
        <v>319</v>
      </c>
      <c r="L33" s="6">
        <f>SUM(L34:L35)</f>
        <v>290</v>
      </c>
      <c r="M33" s="6">
        <f>SUM(M34:M35)</f>
        <v>609</v>
      </c>
    </row>
    <row r="34" spans="1:13" ht="24.9" customHeight="1">
      <c r="A34" s="5" t="s">
        <v>14</v>
      </c>
      <c r="B34" s="5" t="s">
        <v>14</v>
      </c>
      <c r="C34" s="5" t="s">
        <v>15</v>
      </c>
      <c r="D34" s="5">
        <v>86151</v>
      </c>
      <c r="E34" s="5">
        <v>292</v>
      </c>
      <c r="F34" s="5">
        <v>346</v>
      </c>
      <c r="G34" s="5">
        <v>46</v>
      </c>
      <c r="H34" s="5">
        <v>44</v>
      </c>
      <c r="I34" s="5" t="s">
        <v>14</v>
      </c>
      <c r="J34" s="5" t="s">
        <v>14</v>
      </c>
      <c r="K34" s="6">
        <v>151</v>
      </c>
      <c r="L34" s="6">
        <v>123</v>
      </c>
      <c r="M34" s="6">
        <f>SUM(K34,L34)</f>
        <v>274</v>
      </c>
    </row>
    <row r="35" spans="1:13" ht="24.9" customHeight="1">
      <c r="A35" s="5" t="s">
        <v>14</v>
      </c>
      <c r="B35" s="5" t="s">
        <v>14</v>
      </c>
      <c r="C35" s="5" t="s">
        <v>16</v>
      </c>
      <c r="D35" s="5">
        <v>91645</v>
      </c>
      <c r="E35" s="5">
        <v>398</v>
      </c>
      <c r="F35" s="5">
        <v>433</v>
      </c>
      <c r="G35" s="5">
        <v>39</v>
      </c>
      <c r="H35" s="5">
        <v>48</v>
      </c>
      <c r="I35" s="5" t="s">
        <v>14</v>
      </c>
      <c r="J35" s="5" t="s">
        <v>14</v>
      </c>
      <c r="K35" s="6">
        <v>168</v>
      </c>
      <c r="L35" s="6">
        <v>167</v>
      </c>
      <c r="M35" s="6">
        <f>SUM(K35,L35)</f>
        <v>335</v>
      </c>
    </row>
    <row r="36" spans="1:13" ht="24.9" customHeight="1">
      <c r="A36" s="5">
        <v>12</v>
      </c>
      <c r="B36" s="5">
        <v>72273</v>
      </c>
      <c r="C36" s="5" t="s">
        <v>13</v>
      </c>
      <c r="D36" s="5">
        <f>SUM(D37,D38)</f>
        <v>177716</v>
      </c>
      <c r="E36" s="5">
        <f>SUM(E37,E38)</f>
        <v>768</v>
      </c>
      <c r="F36" s="5">
        <f>SUM(F37,F38)</f>
        <v>852</v>
      </c>
      <c r="G36" s="5">
        <f>SUM(G37,G38)</f>
        <v>104</v>
      </c>
      <c r="H36" s="5">
        <f>SUM(H37,H38)</f>
        <v>100</v>
      </c>
      <c r="I36" s="5">
        <v>124</v>
      </c>
      <c r="J36" s="5">
        <v>24</v>
      </c>
      <c r="K36" s="6">
        <f>SUM(K37:K38)</f>
        <v>317</v>
      </c>
      <c r="L36" s="6">
        <f>SUM(L37:L38)</f>
        <v>288</v>
      </c>
      <c r="M36" s="6">
        <f>SUM(M37:M38)</f>
        <v>605</v>
      </c>
    </row>
    <row r="37" spans="1:13" ht="24.9" customHeight="1">
      <c r="A37" s="5" t="s">
        <v>14</v>
      </c>
      <c r="B37" s="5" t="s">
        <v>14</v>
      </c>
      <c r="C37" s="5" t="s">
        <v>15</v>
      </c>
      <c r="D37" s="5">
        <v>86060</v>
      </c>
      <c r="E37" s="5">
        <v>323</v>
      </c>
      <c r="F37" s="5">
        <v>418</v>
      </c>
      <c r="G37" s="5">
        <v>63</v>
      </c>
      <c r="H37" s="5">
        <v>59</v>
      </c>
      <c r="I37" s="5" t="s">
        <v>14</v>
      </c>
      <c r="J37" s="5" t="s">
        <v>14</v>
      </c>
      <c r="K37" s="6">
        <v>151</v>
      </c>
      <c r="L37" s="6">
        <v>123</v>
      </c>
      <c r="M37" s="6">
        <f>SUM(K37,L37)</f>
        <v>274</v>
      </c>
    </row>
    <row r="38" spans="1:13" ht="24.9" customHeight="1">
      <c r="A38" s="5" t="s">
        <v>14</v>
      </c>
      <c r="B38" s="5" t="s">
        <v>14</v>
      </c>
      <c r="C38" s="5" t="s">
        <v>16</v>
      </c>
      <c r="D38" s="5">
        <v>91656</v>
      </c>
      <c r="E38" s="5">
        <v>445</v>
      </c>
      <c r="F38" s="5">
        <v>434</v>
      </c>
      <c r="G38" s="5">
        <v>41</v>
      </c>
      <c r="H38" s="5">
        <v>41</v>
      </c>
      <c r="I38" s="5" t="s">
        <v>14</v>
      </c>
      <c r="J38" s="5" t="s">
        <v>14</v>
      </c>
      <c r="K38" s="6">
        <v>166</v>
      </c>
      <c r="L38" s="6">
        <v>165</v>
      </c>
      <c r="M38" s="6">
        <f>SUM(K38,L38)</f>
        <v>331</v>
      </c>
    </row>
    <row r="39" spans="1:13" ht="24.9" customHeight="1">
      <c r="A39" s="24" t="s">
        <v>23</v>
      </c>
      <c r="B39" s="5" t="s">
        <v>14</v>
      </c>
      <c r="C39" s="5" t="s">
        <v>13</v>
      </c>
      <c r="D39" s="5" t="s">
        <v>14</v>
      </c>
      <c r="E39" s="5">
        <f>SUMIF(C3:C38,"合計",E3:E38)</f>
        <v>9483</v>
      </c>
      <c r="F39" s="5">
        <f>SUMIF(C3:C38,"合計",F3:F38)</f>
        <v>11227</v>
      </c>
      <c r="G39" s="5">
        <f>SUMIF(C3:C38,"合計",G3:G38)</f>
        <v>1193</v>
      </c>
      <c r="H39" s="5">
        <f>SUMIF(C3:C38,"合計",H3:H38)</f>
        <v>1245</v>
      </c>
      <c r="I39" s="5">
        <f>SUMIF(C3:C38,"合計",I3:I38)</f>
        <v>1032</v>
      </c>
      <c r="J39" s="5">
        <f>SUMIF(C3:C38,"合計",J3:J38)</f>
        <v>390</v>
      </c>
      <c r="K39" s="5" t="s">
        <v>14</v>
      </c>
      <c r="L39" s="5" t="s">
        <v>14</v>
      </c>
      <c r="M39" s="5" t="s">
        <v>14</v>
      </c>
    </row>
    <row r="40" spans="1:13" ht="24.9" customHeight="1">
      <c r="A40" s="24"/>
      <c r="B40" s="5" t="s">
        <v>14</v>
      </c>
      <c r="C40" s="5" t="s">
        <v>15</v>
      </c>
      <c r="D40" s="5" t="s">
        <v>14</v>
      </c>
      <c r="E40" s="5">
        <f>SUMIF(C3:C38,"男",E3:E38)</f>
        <v>4237</v>
      </c>
      <c r="F40" s="5">
        <f>SUMIF(C3:C38,"男",F3:F38)</f>
        <v>5181</v>
      </c>
      <c r="G40" s="5">
        <f>SUMIF(C3:C38,"男",G3:G38)</f>
        <v>620</v>
      </c>
      <c r="H40" s="5">
        <f>SUMIF(C3:C38,"男",H3:H38)</f>
        <v>689</v>
      </c>
      <c r="I40" s="5" t="s">
        <v>14</v>
      </c>
      <c r="J40" s="5" t="s">
        <v>14</v>
      </c>
      <c r="K40" s="5" t="s">
        <v>14</v>
      </c>
      <c r="L40" s="5" t="s">
        <v>14</v>
      </c>
      <c r="M40" s="5" t="s">
        <v>14</v>
      </c>
    </row>
    <row r="41" spans="1:13" ht="24.9" customHeight="1">
      <c r="A41" s="24"/>
      <c r="B41" s="5" t="s">
        <v>14</v>
      </c>
      <c r="C41" s="5" t="s">
        <v>16</v>
      </c>
      <c r="D41" s="5" t="s">
        <v>14</v>
      </c>
      <c r="E41" s="5">
        <f>SUMIF(C3:C38,"女",E3:E38)</f>
        <v>5246</v>
      </c>
      <c r="F41" s="5">
        <f>SUMIF(C3:C38,"女",F3:F38)</f>
        <v>6046</v>
      </c>
      <c r="G41" s="5">
        <f>SUMIF(C3:C38,"女",G3:G38)</f>
        <v>573</v>
      </c>
      <c r="H41" s="5">
        <f>SUMIF(C3:C38,"女",H3:H38)</f>
        <v>556</v>
      </c>
      <c r="I41" s="5" t="s">
        <v>14</v>
      </c>
      <c r="J41" s="5" t="s">
        <v>14</v>
      </c>
      <c r="K41" s="5" t="s">
        <v>14</v>
      </c>
      <c r="L41" s="5" t="s">
        <v>14</v>
      </c>
      <c r="M41" s="5" t="s">
        <v>14</v>
      </c>
    </row>
    <row r="42" spans="1:13">
      <c r="A42" s="7"/>
      <c r="B42" s="7"/>
      <c r="C42" s="7"/>
      <c r="D42" s="8"/>
      <c r="E42" s="8"/>
      <c r="F42" s="8"/>
      <c r="G42" s="8"/>
      <c r="H42" s="8"/>
      <c r="I42" s="8"/>
      <c r="J42" s="8"/>
      <c r="K42" s="8"/>
      <c r="L42" s="7"/>
      <c r="M42" s="8"/>
    </row>
    <row r="43" spans="1:13">
      <c r="A43" s="7"/>
      <c r="B43" s="7"/>
      <c r="C43" s="7"/>
      <c r="D43" s="8"/>
      <c r="E43" s="8"/>
      <c r="F43" s="8"/>
      <c r="G43" s="8"/>
      <c r="H43" s="8"/>
      <c r="I43" s="7"/>
      <c r="J43" s="7"/>
      <c r="K43" s="8"/>
      <c r="L43" s="8"/>
      <c r="M43" s="8"/>
    </row>
    <row r="44" spans="1:13">
      <c r="A44" s="7"/>
      <c r="B44" s="7"/>
      <c r="C44" s="7"/>
      <c r="D44" s="8"/>
      <c r="E44" s="8"/>
      <c r="F44" s="8"/>
      <c r="G44" s="8"/>
      <c r="H44" s="8"/>
      <c r="I44" s="7"/>
      <c r="J44" s="7"/>
      <c r="K44" s="8"/>
      <c r="L44" s="8"/>
      <c r="M44" s="8"/>
    </row>
    <row r="45" spans="1:13">
      <c r="A45" s="7"/>
      <c r="B45" s="7"/>
      <c r="C45" s="7"/>
      <c r="D45" s="8"/>
      <c r="E45" s="8"/>
      <c r="F45" s="8"/>
      <c r="G45" s="8"/>
      <c r="H45" s="8"/>
      <c r="I45" s="8"/>
      <c r="J45" s="8"/>
      <c r="K45" s="8"/>
      <c r="L45" s="7"/>
      <c r="M45" s="8"/>
    </row>
    <row r="46" spans="1:13">
      <c r="A46" s="7"/>
      <c r="B46" s="7"/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</row>
  </sheetData>
  <mergeCells count="2">
    <mergeCell ref="A1:M1"/>
    <mergeCell ref="A39:A41"/>
  </mergeCells>
  <phoneticPr fontId="3" type="noConversion"/>
  <pageMargins left="0.74791666666666701" right="0.74791666666666701" top="0.98402777777777795" bottom="0.98402777777777795" header="0.51180555555555496" footer="0.51180555555555496"/>
  <pageSetup paperSize="8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zoomScaleNormal="100" workbookViewId="0">
      <selection sqref="A1:M1"/>
    </sheetView>
  </sheetViews>
  <sheetFormatPr defaultRowHeight="16.2"/>
  <cols>
    <col min="1" max="13" width="9.6640625" customWidth="1"/>
    <col min="14" max="1025" width="8.5546875" customWidth="1"/>
  </cols>
  <sheetData>
    <row r="1" spans="1:13" ht="31.5" customHeight="1">
      <c r="A1" s="23" t="s">
        <v>51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2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10</v>
      </c>
      <c r="L2" s="6" t="s">
        <v>11</v>
      </c>
      <c r="M2" s="6" t="s">
        <v>12</v>
      </c>
    </row>
    <row r="3" spans="1:13" ht="24.9" customHeight="1">
      <c r="A3" s="5">
        <v>1</v>
      </c>
      <c r="B3" s="5">
        <v>72043</v>
      </c>
      <c r="C3" s="5" t="s">
        <v>13</v>
      </c>
      <c r="D3" s="5">
        <f>SUM(D4:D5)</f>
        <v>181630</v>
      </c>
      <c r="E3" s="5">
        <f>SUM(E4:E5)</f>
        <v>673</v>
      </c>
      <c r="F3" s="5">
        <f>SUM(F4:F5)</f>
        <v>744</v>
      </c>
      <c r="G3" s="5">
        <f>SUM(G4:G5)</f>
        <v>84</v>
      </c>
      <c r="H3" s="5">
        <f>SUM(H4:H5)</f>
        <v>100</v>
      </c>
      <c r="I3" s="5">
        <v>105</v>
      </c>
      <c r="J3" s="5">
        <v>36</v>
      </c>
      <c r="K3" s="5">
        <f>SUM(K4:K5)</f>
        <v>319</v>
      </c>
      <c r="L3" s="5">
        <f>SUM(L4:L5)</f>
        <v>226</v>
      </c>
      <c r="M3" s="5">
        <f t="shared" ref="M3:M8" si="0">SUM(K3:L3)</f>
        <v>545</v>
      </c>
    </row>
    <row r="4" spans="1:13" ht="24.9" customHeight="1">
      <c r="A4" s="5" t="s">
        <v>14</v>
      </c>
      <c r="B4" s="5" t="s">
        <v>14</v>
      </c>
      <c r="C4" s="5" t="s">
        <v>15</v>
      </c>
      <c r="D4" s="5">
        <v>88236</v>
      </c>
      <c r="E4" s="5">
        <v>306</v>
      </c>
      <c r="F4" s="5">
        <v>327</v>
      </c>
      <c r="G4" s="5">
        <v>44</v>
      </c>
      <c r="H4" s="5">
        <v>58</v>
      </c>
      <c r="I4" s="5" t="s">
        <v>14</v>
      </c>
      <c r="J4" s="5" t="s">
        <v>14</v>
      </c>
      <c r="K4" s="5">
        <v>155</v>
      </c>
      <c r="L4" s="5">
        <v>88</v>
      </c>
      <c r="M4" s="5">
        <f t="shared" si="0"/>
        <v>243</v>
      </c>
    </row>
    <row r="5" spans="1:13" ht="24.9" customHeight="1">
      <c r="A5" s="5" t="s">
        <v>14</v>
      </c>
      <c r="B5" s="5" t="s">
        <v>14</v>
      </c>
      <c r="C5" s="5" t="s">
        <v>16</v>
      </c>
      <c r="D5" s="5">
        <v>93394</v>
      </c>
      <c r="E5" s="5">
        <v>367</v>
      </c>
      <c r="F5" s="5">
        <v>417</v>
      </c>
      <c r="G5" s="5">
        <v>40</v>
      </c>
      <c r="H5" s="5">
        <v>42</v>
      </c>
      <c r="I5" s="5" t="s">
        <v>14</v>
      </c>
      <c r="J5" s="5" t="s">
        <v>14</v>
      </c>
      <c r="K5" s="5">
        <v>164</v>
      </c>
      <c r="L5" s="5">
        <v>138</v>
      </c>
      <c r="M5" s="5">
        <f t="shared" si="0"/>
        <v>302</v>
      </c>
    </row>
    <row r="6" spans="1:13" ht="24.9" customHeight="1">
      <c r="A6" s="5">
        <v>2</v>
      </c>
      <c r="B6" s="5">
        <v>72016</v>
      </c>
      <c r="C6" s="5" t="s">
        <v>13</v>
      </c>
      <c r="D6" s="5">
        <f>SUM(D7:D8)</f>
        <v>181396</v>
      </c>
      <c r="E6" s="5">
        <f>SUM(E7:E8)</f>
        <v>891</v>
      </c>
      <c r="F6" s="5">
        <f>SUM(F7:F8)</f>
        <v>1119</v>
      </c>
      <c r="G6" s="5">
        <f>SUM(G7:G8)</f>
        <v>98</v>
      </c>
      <c r="H6" s="5">
        <f>SUM(H7:H8)</f>
        <v>104</v>
      </c>
      <c r="I6" s="5">
        <v>78</v>
      </c>
      <c r="J6" s="5">
        <v>40</v>
      </c>
      <c r="K6" s="5">
        <f>SUM(K7:K8)</f>
        <v>316</v>
      </c>
      <c r="L6" s="5">
        <f>SUM(L7:L8)</f>
        <v>234</v>
      </c>
      <c r="M6" s="5">
        <f t="shared" si="0"/>
        <v>550</v>
      </c>
    </row>
    <row r="7" spans="1:13" ht="24.9" customHeight="1">
      <c r="A7" s="5" t="s">
        <v>14</v>
      </c>
      <c r="B7" s="5" t="s">
        <v>14</v>
      </c>
      <c r="C7" s="5" t="s">
        <v>15</v>
      </c>
      <c r="D7" s="5">
        <v>88108</v>
      </c>
      <c r="E7" s="5">
        <v>404</v>
      </c>
      <c r="F7" s="5">
        <v>516</v>
      </c>
      <c r="G7" s="5">
        <v>50</v>
      </c>
      <c r="H7" s="5">
        <v>66</v>
      </c>
      <c r="I7" s="5" t="s">
        <v>14</v>
      </c>
      <c r="J7" s="5" t="s">
        <v>14</v>
      </c>
      <c r="K7" s="5">
        <v>152</v>
      </c>
      <c r="L7" s="5">
        <v>97</v>
      </c>
      <c r="M7" s="5">
        <f t="shared" si="0"/>
        <v>249</v>
      </c>
    </row>
    <row r="8" spans="1:13" ht="24.9" customHeight="1">
      <c r="A8" s="5" t="s">
        <v>14</v>
      </c>
      <c r="B8" s="5" t="s">
        <v>14</v>
      </c>
      <c r="C8" s="5" t="s">
        <v>16</v>
      </c>
      <c r="D8" s="5">
        <v>93288</v>
      </c>
      <c r="E8" s="5">
        <v>487</v>
      </c>
      <c r="F8" s="5">
        <v>603</v>
      </c>
      <c r="G8" s="5">
        <v>48</v>
      </c>
      <c r="H8" s="5">
        <v>38</v>
      </c>
      <c r="I8" s="5" t="s">
        <v>14</v>
      </c>
      <c r="J8" s="5" t="s">
        <v>14</v>
      </c>
      <c r="K8" s="5">
        <v>164</v>
      </c>
      <c r="L8" s="5">
        <v>137</v>
      </c>
      <c r="M8" s="5">
        <f t="shared" si="0"/>
        <v>301</v>
      </c>
    </row>
    <row r="9" spans="1:13" ht="24.9" customHeight="1">
      <c r="A9" s="5">
        <v>3</v>
      </c>
      <c r="B9" s="5">
        <v>72012</v>
      </c>
      <c r="C9" s="5" t="s">
        <v>13</v>
      </c>
      <c r="D9" s="2">
        <v>181191</v>
      </c>
      <c r="E9" s="2">
        <v>834</v>
      </c>
      <c r="F9" s="2">
        <v>1046</v>
      </c>
      <c r="G9" s="2">
        <v>115</v>
      </c>
      <c r="H9" s="2">
        <v>108</v>
      </c>
      <c r="I9" s="2">
        <v>101</v>
      </c>
      <c r="J9" s="2">
        <v>38</v>
      </c>
      <c r="K9" s="2">
        <v>318</v>
      </c>
      <c r="L9" s="5">
        <v>239</v>
      </c>
      <c r="M9" s="2">
        <v>557</v>
      </c>
    </row>
    <row r="10" spans="1:13" ht="24.9" customHeight="1">
      <c r="A10" s="5" t="s">
        <v>14</v>
      </c>
      <c r="B10" s="5" t="s">
        <v>14</v>
      </c>
      <c r="C10" s="5" t="s">
        <v>15</v>
      </c>
      <c r="D10" s="2">
        <v>88021</v>
      </c>
      <c r="E10" s="2">
        <v>388</v>
      </c>
      <c r="F10" s="2">
        <v>474</v>
      </c>
      <c r="G10" s="2">
        <v>65</v>
      </c>
      <c r="H10" s="2">
        <v>66</v>
      </c>
      <c r="I10" s="2" t="s">
        <v>14</v>
      </c>
      <c r="J10" s="2" t="s">
        <v>14</v>
      </c>
      <c r="K10" s="2">
        <v>154</v>
      </c>
      <c r="L10" s="2">
        <v>100</v>
      </c>
      <c r="M10" s="2">
        <v>254</v>
      </c>
    </row>
    <row r="11" spans="1:13" ht="24.9" customHeight="1">
      <c r="A11" s="5" t="s">
        <v>14</v>
      </c>
      <c r="B11" s="5" t="s">
        <v>14</v>
      </c>
      <c r="C11" s="5" t="s">
        <v>16</v>
      </c>
      <c r="D11" s="2">
        <v>93170</v>
      </c>
      <c r="E11" s="2">
        <v>446</v>
      </c>
      <c r="F11" s="2">
        <v>572</v>
      </c>
      <c r="G11" s="2">
        <v>50</v>
      </c>
      <c r="H11" s="2">
        <v>42</v>
      </c>
      <c r="I11" s="2" t="s">
        <v>14</v>
      </c>
      <c r="J11" s="2" t="s">
        <v>14</v>
      </c>
      <c r="K11" s="2">
        <v>164</v>
      </c>
      <c r="L11" s="2">
        <v>139</v>
      </c>
      <c r="M11" s="2">
        <v>303</v>
      </c>
    </row>
    <row r="12" spans="1:13" ht="24.9" customHeight="1">
      <c r="A12" s="5">
        <v>4</v>
      </c>
      <c r="B12" s="5">
        <v>72007</v>
      </c>
      <c r="C12" s="5" t="s">
        <v>13</v>
      </c>
      <c r="D12" s="2">
        <v>180979</v>
      </c>
      <c r="E12" s="2">
        <v>818</v>
      </c>
      <c r="F12" s="2">
        <v>1008</v>
      </c>
      <c r="G12" s="2">
        <v>95</v>
      </c>
      <c r="H12" s="2">
        <v>117</v>
      </c>
      <c r="I12" s="2">
        <v>86</v>
      </c>
      <c r="J12" s="2">
        <v>34</v>
      </c>
      <c r="K12" s="2">
        <v>327</v>
      </c>
      <c r="L12" s="5">
        <v>246</v>
      </c>
      <c r="M12" s="2">
        <v>573</v>
      </c>
    </row>
    <row r="13" spans="1:13" ht="24.9" customHeight="1">
      <c r="A13" s="5" t="s">
        <v>14</v>
      </c>
      <c r="B13" s="5" t="s">
        <v>14</v>
      </c>
      <c r="C13" s="5" t="s">
        <v>15</v>
      </c>
      <c r="D13" s="2">
        <v>87925</v>
      </c>
      <c r="E13" s="2">
        <v>379</v>
      </c>
      <c r="F13" s="2">
        <v>461</v>
      </c>
      <c r="G13" s="2">
        <v>49</v>
      </c>
      <c r="H13" s="2">
        <v>63</v>
      </c>
      <c r="I13" s="5" t="s">
        <v>14</v>
      </c>
      <c r="J13" s="5" t="s">
        <v>14</v>
      </c>
      <c r="K13" s="2">
        <v>156</v>
      </c>
      <c r="L13" s="2">
        <v>103</v>
      </c>
      <c r="M13" s="2">
        <v>259</v>
      </c>
    </row>
    <row r="14" spans="1:13" ht="24.9" customHeight="1">
      <c r="A14" s="5" t="s">
        <v>14</v>
      </c>
      <c r="B14" s="5" t="s">
        <v>14</v>
      </c>
      <c r="C14" s="5" t="s">
        <v>16</v>
      </c>
      <c r="D14" s="2">
        <v>93054</v>
      </c>
      <c r="E14" s="2">
        <v>439</v>
      </c>
      <c r="F14" s="2">
        <v>547</v>
      </c>
      <c r="G14" s="2">
        <v>46</v>
      </c>
      <c r="H14" s="2">
        <v>54</v>
      </c>
      <c r="I14" s="5" t="s">
        <v>14</v>
      </c>
      <c r="J14" s="5" t="s">
        <v>14</v>
      </c>
      <c r="K14" s="2">
        <v>171</v>
      </c>
      <c r="L14" s="2">
        <v>143</v>
      </c>
      <c r="M14" s="2">
        <v>314</v>
      </c>
    </row>
    <row r="15" spans="1:13" ht="24.9" customHeight="1">
      <c r="A15" s="5">
        <v>5</v>
      </c>
      <c r="B15" s="5">
        <v>72021</v>
      </c>
      <c r="C15" s="5" t="s">
        <v>13</v>
      </c>
      <c r="D15" s="2">
        <v>180723</v>
      </c>
      <c r="E15" s="2">
        <v>839</v>
      </c>
      <c r="F15" s="2">
        <v>1067</v>
      </c>
      <c r="G15" s="2">
        <v>70</v>
      </c>
      <c r="H15" s="2">
        <v>98</v>
      </c>
      <c r="I15" s="2">
        <v>63</v>
      </c>
      <c r="J15" s="2">
        <v>34</v>
      </c>
      <c r="K15" s="2">
        <v>324</v>
      </c>
      <c r="L15" s="5">
        <v>250</v>
      </c>
      <c r="M15" s="2">
        <v>574</v>
      </c>
    </row>
    <row r="16" spans="1:13" ht="24.9" customHeight="1">
      <c r="A16" s="5" t="s">
        <v>14</v>
      </c>
      <c r="B16" s="5" t="s">
        <v>14</v>
      </c>
      <c r="C16" s="5" t="s">
        <v>15</v>
      </c>
      <c r="D16" s="2">
        <v>87822</v>
      </c>
      <c r="E16" s="2">
        <v>386</v>
      </c>
      <c r="F16" s="2">
        <v>472</v>
      </c>
      <c r="G16" s="2">
        <v>38</v>
      </c>
      <c r="H16" s="2">
        <v>55</v>
      </c>
      <c r="I16" s="5" t="s">
        <v>14</v>
      </c>
      <c r="J16" s="5" t="s">
        <v>14</v>
      </c>
      <c r="K16" s="2">
        <v>153</v>
      </c>
      <c r="L16" s="2">
        <v>104</v>
      </c>
      <c r="M16" s="2">
        <v>257</v>
      </c>
    </row>
    <row r="17" spans="1:13" ht="24.9" customHeight="1">
      <c r="A17" s="5" t="s">
        <v>14</v>
      </c>
      <c r="B17" s="5" t="s">
        <v>14</v>
      </c>
      <c r="C17" s="5" t="s">
        <v>16</v>
      </c>
      <c r="D17" s="2">
        <v>92901</v>
      </c>
      <c r="E17" s="2">
        <v>453</v>
      </c>
      <c r="F17" s="2">
        <v>595</v>
      </c>
      <c r="G17" s="2">
        <v>32</v>
      </c>
      <c r="H17" s="2">
        <v>43</v>
      </c>
      <c r="I17" s="5" t="s">
        <v>14</v>
      </c>
      <c r="J17" s="5" t="s">
        <v>14</v>
      </c>
      <c r="K17" s="2">
        <v>171</v>
      </c>
      <c r="L17" s="2">
        <v>146</v>
      </c>
      <c r="M17" s="2">
        <v>317</v>
      </c>
    </row>
    <row r="18" spans="1:13" ht="24.9" customHeight="1">
      <c r="A18" s="5">
        <v>6</v>
      </c>
      <c r="B18" s="5">
        <v>72071</v>
      </c>
      <c r="C18" s="5" t="s">
        <v>13</v>
      </c>
      <c r="D18" s="2">
        <v>180600</v>
      </c>
      <c r="E18" s="2">
        <v>736</v>
      </c>
      <c r="F18" s="2">
        <v>887</v>
      </c>
      <c r="G18" s="2">
        <v>122</v>
      </c>
      <c r="H18" s="2">
        <v>94</v>
      </c>
      <c r="I18" s="2">
        <v>61</v>
      </c>
      <c r="J18" s="2">
        <v>40</v>
      </c>
      <c r="K18" s="2">
        <v>326</v>
      </c>
      <c r="L18" s="5">
        <v>249</v>
      </c>
      <c r="M18" s="2">
        <v>575</v>
      </c>
    </row>
    <row r="19" spans="1:13" ht="24.9" customHeight="1">
      <c r="A19" s="5" t="s">
        <v>14</v>
      </c>
      <c r="B19" s="5" t="s">
        <v>14</v>
      </c>
      <c r="C19" s="5" t="s">
        <v>15</v>
      </c>
      <c r="D19" s="2">
        <v>87729</v>
      </c>
      <c r="E19" s="2">
        <v>325</v>
      </c>
      <c r="F19" s="2">
        <v>441</v>
      </c>
      <c r="G19" s="2">
        <v>65</v>
      </c>
      <c r="H19" s="2">
        <v>42</v>
      </c>
      <c r="I19" s="5" t="s">
        <v>14</v>
      </c>
      <c r="J19" s="5" t="s">
        <v>14</v>
      </c>
      <c r="K19" s="2">
        <v>152</v>
      </c>
      <c r="L19" s="2">
        <v>104</v>
      </c>
      <c r="M19" s="2">
        <v>256</v>
      </c>
    </row>
    <row r="20" spans="1:13" ht="24.9" customHeight="1">
      <c r="A20" s="5" t="str">
        <f>B20</f>
        <v>-</v>
      </c>
      <c r="B20" s="5" t="s">
        <v>14</v>
      </c>
      <c r="C20" s="5" t="s">
        <v>16</v>
      </c>
      <c r="D20" s="2">
        <v>92871</v>
      </c>
      <c r="E20" s="2">
        <v>411</v>
      </c>
      <c r="F20" s="2">
        <v>446</v>
      </c>
      <c r="G20" s="2">
        <v>57</v>
      </c>
      <c r="H20" s="2">
        <v>52</v>
      </c>
      <c r="I20" s="5" t="s">
        <v>14</v>
      </c>
      <c r="J20" s="5" t="s">
        <v>14</v>
      </c>
      <c r="K20" s="2">
        <v>174</v>
      </c>
      <c r="L20" s="2">
        <v>145</v>
      </c>
      <c r="M20" s="2">
        <v>319</v>
      </c>
    </row>
    <row r="21" spans="1:13" ht="24.9" customHeight="1">
      <c r="A21" s="5">
        <v>7</v>
      </c>
      <c r="B21" s="5">
        <v>72116</v>
      </c>
      <c r="C21" s="5" t="s">
        <v>13</v>
      </c>
      <c r="D21" s="5">
        <v>180429</v>
      </c>
      <c r="E21" s="5">
        <v>992</v>
      </c>
      <c r="F21" s="5">
        <v>1154</v>
      </c>
      <c r="G21" s="5">
        <v>100</v>
      </c>
      <c r="H21" s="5">
        <v>109</v>
      </c>
      <c r="I21" s="5">
        <v>74</v>
      </c>
      <c r="J21" s="5">
        <v>32</v>
      </c>
      <c r="K21" s="6">
        <v>328</v>
      </c>
      <c r="L21" s="6">
        <v>245</v>
      </c>
      <c r="M21" s="6">
        <v>573</v>
      </c>
    </row>
    <row r="22" spans="1:13" ht="24.9" customHeight="1">
      <c r="A22" s="5" t="s">
        <v>14</v>
      </c>
      <c r="B22" s="5" t="s">
        <v>14</v>
      </c>
      <c r="C22" s="5" t="s">
        <v>15</v>
      </c>
      <c r="D22" s="5">
        <v>87632</v>
      </c>
      <c r="E22" s="5">
        <v>447</v>
      </c>
      <c r="F22" s="5">
        <v>532</v>
      </c>
      <c r="G22" s="5">
        <v>56</v>
      </c>
      <c r="H22" s="5">
        <v>68</v>
      </c>
      <c r="I22" s="5" t="s">
        <v>14</v>
      </c>
      <c r="J22" s="5" t="s">
        <v>14</v>
      </c>
      <c r="K22" s="6">
        <v>153</v>
      </c>
      <c r="L22" s="6">
        <v>102</v>
      </c>
      <c r="M22" s="6">
        <v>255</v>
      </c>
    </row>
    <row r="23" spans="1:13" ht="24.9" customHeight="1">
      <c r="A23" s="5" t="s">
        <v>14</v>
      </c>
      <c r="B23" s="5" t="s">
        <v>14</v>
      </c>
      <c r="C23" s="5" t="s">
        <v>16</v>
      </c>
      <c r="D23" s="5">
        <v>92797</v>
      </c>
      <c r="E23" s="5">
        <v>545</v>
      </c>
      <c r="F23" s="5">
        <v>622</v>
      </c>
      <c r="G23" s="5">
        <v>44</v>
      </c>
      <c r="H23" s="5">
        <v>41</v>
      </c>
      <c r="I23" s="5" t="s">
        <v>14</v>
      </c>
      <c r="J23" s="5" t="s">
        <v>14</v>
      </c>
      <c r="K23" s="6">
        <v>175</v>
      </c>
      <c r="L23" s="6">
        <v>143</v>
      </c>
      <c r="M23" s="6">
        <v>318</v>
      </c>
    </row>
    <row r="24" spans="1:13" ht="24.9" customHeight="1">
      <c r="A24" s="5">
        <v>8</v>
      </c>
      <c r="B24" s="5">
        <v>72177</v>
      </c>
      <c r="C24" s="5" t="s">
        <v>13</v>
      </c>
      <c r="D24" s="5">
        <v>180153</v>
      </c>
      <c r="E24" s="5">
        <v>966</v>
      </c>
      <c r="F24" s="5">
        <v>1217</v>
      </c>
      <c r="G24" s="5">
        <v>86</v>
      </c>
      <c r="H24" s="5">
        <v>111</v>
      </c>
      <c r="I24" s="5">
        <v>62</v>
      </c>
      <c r="J24" s="5">
        <v>44</v>
      </c>
      <c r="K24" s="6">
        <v>327</v>
      </c>
      <c r="L24" s="6">
        <v>248</v>
      </c>
      <c r="M24" s="6">
        <v>575</v>
      </c>
    </row>
    <row r="25" spans="1:13" ht="24.9" customHeight="1">
      <c r="A25" s="5" t="s">
        <v>14</v>
      </c>
      <c r="B25" s="5" t="s">
        <v>14</v>
      </c>
      <c r="C25" s="5" t="s">
        <v>15</v>
      </c>
      <c r="D25" s="5">
        <v>87514</v>
      </c>
      <c r="E25" s="5">
        <v>458</v>
      </c>
      <c r="F25" s="5">
        <v>565</v>
      </c>
      <c r="G25" s="5">
        <v>45</v>
      </c>
      <c r="H25" s="5">
        <v>56</v>
      </c>
      <c r="I25" s="5" t="s">
        <v>14</v>
      </c>
      <c r="J25" s="5" t="s">
        <v>14</v>
      </c>
      <c r="K25" s="6">
        <v>155</v>
      </c>
      <c r="L25" s="6">
        <v>105</v>
      </c>
      <c r="M25" s="6">
        <v>260</v>
      </c>
    </row>
    <row r="26" spans="1:13" ht="24.9" customHeight="1">
      <c r="A26" s="5" t="s">
        <v>14</v>
      </c>
      <c r="B26" s="5" t="s">
        <v>14</v>
      </c>
      <c r="C26" s="5" t="s">
        <v>16</v>
      </c>
      <c r="D26" s="5">
        <v>92639</v>
      </c>
      <c r="E26" s="5">
        <v>508</v>
      </c>
      <c r="F26" s="5">
        <v>652</v>
      </c>
      <c r="G26" s="5">
        <v>41</v>
      </c>
      <c r="H26" s="5">
        <v>55</v>
      </c>
      <c r="I26" s="5" t="s">
        <v>14</v>
      </c>
      <c r="J26" s="5" t="s">
        <v>14</v>
      </c>
      <c r="K26" s="6">
        <v>172</v>
      </c>
      <c r="L26" s="6">
        <v>143</v>
      </c>
      <c r="M26" s="6">
        <v>315</v>
      </c>
    </row>
    <row r="27" spans="1:13" ht="24.9" customHeight="1">
      <c r="A27" s="5">
        <v>9</v>
      </c>
      <c r="B27" s="5">
        <v>72250</v>
      </c>
      <c r="C27" s="5" t="s">
        <v>13</v>
      </c>
      <c r="D27" s="5">
        <v>179913</v>
      </c>
      <c r="E27" s="5">
        <v>826</v>
      </c>
      <c r="F27" s="5">
        <v>1054</v>
      </c>
      <c r="G27" s="5">
        <v>100</v>
      </c>
      <c r="H27" s="5">
        <v>112</v>
      </c>
      <c r="I27" s="5">
        <v>61</v>
      </c>
      <c r="J27" s="5">
        <v>38</v>
      </c>
      <c r="K27" s="6">
        <v>329</v>
      </c>
      <c r="L27" s="6">
        <v>256</v>
      </c>
      <c r="M27" s="6">
        <v>585</v>
      </c>
    </row>
    <row r="28" spans="1:13" ht="24.9" customHeight="1">
      <c r="A28" s="5" t="s">
        <v>14</v>
      </c>
      <c r="B28" s="5" t="s">
        <v>14</v>
      </c>
      <c r="C28" s="5" t="s">
        <v>15</v>
      </c>
      <c r="D28" s="5">
        <v>87365</v>
      </c>
      <c r="E28" s="5">
        <v>350</v>
      </c>
      <c r="F28" s="5">
        <v>471</v>
      </c>
      <c r="G28" s="5">
        <v>47</v>
      </c>
      <c r="H28" s="5">
        <v>75</v>
      </c>
      <c r="I28" s="5" t="s">
        <v>14</v>
      </c>
      <c r="J28" s="5" t="s">
        <v>14</v>
      </c>
      <c r="K28" s="6">
        <v>158</v>
      </c>
      <c r="L28" s="6">
        <v>109</v>
      </c>
      <c r="M28" s="6">
        <v>267</v>
      </c>
    </row>
    <row r="29" spans="1:13" ht="24.9" customHeight="1">
      <c r="A29" s="5" t="s">
        <v>14</v>
      </c>
      <c r="B29" s="5" t="s">
        <v>14</v>
      </c>
      <c r="C29" s="5" t="s">
        <v>16</v>
      </c>
      <c r="D29" s="5">
        <v>92548</v>
      </c>
      <c r="E29" s="5">
        <v>476</v>
      </c>
      <c r="F29" s="5">
        <v>583</v>
      </c>
      <c r="G29" s="5">
        <v>53</v>
      </c>
      <c r="H29" s="5">
        <v>37</v>
      </c>
      <c r="I29" s="5" t="s">
        <v>14</v>
      </c>
      <c r="J29" s="5" t="s">
        <v>14</v>
      </c>
      <c r="K29" s="6">
        <v>171</v>
      </c>
      <c r="L29" s="6">
        <v>147</v>
      </c>
      <c r="M29" s="6">
        <v>318</v>
      </c>
    </row>
    <row r="30" spans="1:13" ht="24.9" customHeight="1">
      <c r="A30" s="5">
        <v>10</v>
      </c>
      <c r="B30" s="5">
        <v>72182</v>
      </c>
      <c r="C30" s="5" t="s">
        <v>13</v>
      </c>
      <c r="D30" s="5">
        <v>179727</v>
      </c>
      <c r="E30" s="5">
        <v>694</v>
      </c>
      <c r="F30" s="5">
        <v>919</v>
      </c>
      <c r="G30" s="5">
        <v>148</v>
      </c>
      <c r="H30" s="5">
        <v>109</v>
      </c>
      <c r="I30" s="5">
        <v>92</v>
      </c>
      <c r="J30" s="5">
        <v>35</v>
      </c>
      <c r="K30" s="6">
        <v>336</v>
      </c>
      <c r="L30" s="6">
        <v>263</v>
      </c>
      <c r="M30" s="6">
        <v>599</v>
      </c>
    </row>
    <row r="31" spans="1:13" ht="24.9" customHeight="1">
      <c r="A31" s="5" t="s">
        <v>14</v>
      </c>
      <c r="B31" s="5" t="s">
        <v>14</v>
      </c>
      <c r="C31" s="5" t="s">
        <v>15</v>
      </c>
      <c r="D31" s="5">
        <v>87246</v>
      </c>
      <c r="E31" s="5">
        <v>289</v>
      </c>
      <c r="F31" s="5">
        <v>416</v>
      </c>
      <c r="G31" s="5">
        <v>74</v>
      </c>
      <c r="H31" s="5">
        <v>66</v>
      </c>
      <c r="I31" s="5" t="s">
        <v>14</v>
      </c>
      <c r="J31" s="5" t="s">
        <v>14</v>
      </c>
      <c r="K31" s="6">
        <v>159</v>
      </c>
      <c r="L31" s="6">
        <v>111</v>
      </c>
      <c r="M31" s="6">
        <v>270</v>
      </c>
    </row>
    <row r="32" spans="1:13" ht="24.9" customHeight="1">
      <c r="A32" s="5" t="s">
        <v>14</v>
      </c>
      <c r="B32" s="5" t="s">
        <v>14</v>
      </c>
      <c r="C32" s="5" t="s">
        <v>16</v>
      </c>
      <c r="D32" s="5">
        <v>92481</v>
      </c>
      <c r="E32" s="5">
        <v>405</v>
      </c>
      <c r="F32" s="5">
        <v>503</v>
      </c>
      <c r="G32" s="5">
        <v>74</v>
      </c>
      <c r="H32" s="5">
        <v>43</v>
      </c>
      <c r="I32" s="5" t="s">
        <v>14</v>
      </c>
      <c r="J32" s="5" t="s">
        <v>14</v>
      </c>
      <c r="K32" s="6">
        <v>177</v>
      </c>
      <c r="L32" s="6">
        <v>152</v>
      </c>
      <c r="M32" s="6">
        <v>329</v>
      </c>
    </row>
    <row r="33" spans="1:13" ht="24.9" customHeight="1">
      <c r="A33" s="5">
        <v>11</v>
      </c>
      <c r="B33" s="5">
        <v>72173</v>
      </c>
      <c r="C33" s="5" t="s">
        <v>13</v>
      </c>
      <c r="D33" s="5">
        <v>179615</v>
      </c>
      <c r="E33" s="5">
        <v>645</v>
      </c>
      <c r="F33" s="5">
        <v>777</v>
      </c>
      <c r="G33" s="5">
        <v>119</v>
      </c>
      <c r="H33" s="5">
        <v>99</v>
      </c>
      <c r="I33" s="5">
        <v>123</v>
      </c>
      <c r="J33" s="5">
        <v>33</v>
      </c>
      <c r="K33" s="6">
        <v>338</v>
      </c>
      <c r="L33" s="6">
        <v>261</v>
      </c>
      <c r="M33" s="6">
        <v>599</v>
      </c>
    </row>
    <row r="34" spans="1:13" ht="24.9" customHeight="1">
      <c r="A34" s="5" t="s">
        <v>14</v>
      </c>
      <c r="B34" s="5" t="s">
        <v>14</v>
      </c>
      <c r="C34" s="5" t="s">
        <v>15</v>
      </c>
      <c r="D34" s="5">
        <v>87179</v>
      </c>
      <c r="E34" s="5">
        <v>282</v>
      </c>
      <c r="F34" s="5">
        <v>340</v>
      </c>
      <c r="G34" s="5">
        <v>56</v>
      </c>
      <c r="H34" s="5">
        <v>65</v>
      </c>
      <c r="I34" s="5" t="s">
        <v>14</v>
      </c>
      <c r="J34" s="5" t="s">
        <v>14</v>
      </c>
      <c r="K34" s="6">
        <v>162</v>
      </c>
      <c r="L34" s="6">
        <v>112</v>
      </c>
      <c r="M34" s="6">
        <v>274</v>
      </c>
    </row>
    <row r="35" spans="1:13" ht="24.9" customHeight="1">
      <c r="A35" s="5" t="s">
        <v>14</v>
      </c>
      <c r="B35" s="5" t="s">
        <v>14</v>
      </c>
      <c r="C35" s="5" t="s">
        <v>16</v>
      </c>
      <c r="D35" s="5">
        <v>92436</v>
      </c>
      <c r="E35" s="5">
        <v>363</v>
      </c>
      <c r="F35" s="5">
        <v>437</v>
      </c>
      <c r="G35" s="5">
        <v>63</v>
      </c>
      <c r="H35" s="5">
        <v>34</v>
      </c>
      <c r="I35" s="5" t="s">
        <v>14</v>
      </c>
      <c r="J35" s="5" t="s">
        <v>14</v>
      </c>
      <c r="K35" s="6">
        <v>176</v>
      </c>
      <c r="L35" s="6">
        <v>149</v>
      </c>
      <c r="M35" s="6">
        <v>325</v>
      </c>
    </row>
    <row r="36" spans="1:13" ht="24.9" customHeight="1">
      <c r="A36" s="5">
        <v>12</v>
      </c>
      <c r="B36" s="5">
        <v>72166</v>
      </c>
      <c r="C36" s="5" t="s">
        <v>13</v>
      </c>
      <c r="D36" s="5">
        <v>179512</v>
      </c>
      <c r="E36" s="5">
        <v>694</v>
      </c>
      <c r="F36" s="5">
        <v>814</v>
      </c>
      <c r="G36" s="5">
        <v>104</v>
      </c>
      <c r="H36" s="5">
        <v>87</v>
      </c>
      <c r="I36" s="5">
        <v>101</v>
      </c>
      <c r="J36" s="5">
        <v>27</v>
      </c>
      <c r="K36" s="6">
        <v>342</v>
      </c>
      <c r="L36" s="6">
        <v>262</v>
      </c>
      <c r="M36" s="6">
        <v>604</v>
      </c>
    </row>
    <row r="37" spans="1:13" ht="24.9" customHeight="1">
      <c r="A37" s="5" t="s">
        <v>14</v>
      </c>
      <c r="B37" s="5" t="s">
        <v>14</v>
      </c>
      <c r="C37" s="5" t="s">
        <v>15</v>
      </c>
      <c r="D37" s="5">
        <v>87073</v>
      </c>
      <c r="E37" s="5">
        <v>294</v>
      </c>
      <c r="F37" s="5">
        <v>398</v>
      </c>
      <c r="G37" s="5">
        <v>53</v>
      </c>
      <c r="H37" s="5">
        <v>55</v>
      </c>
      <c r="I37" s="5" t="s">
        <v>14</v>
      </c>
      <c r="J37" s="5" t="s">
        <v>14</v>
      </c>
      <c r="K37" s="6">
        <v>164</v>
      </c>
      <c r="L37" s="6">
        <v>112</v>
      </c>
      <c r="M37" s="6">
        <v>276</v>
      </c>
    </row>
    <row r="38" spans="1:13" ht="24.9" customHeight="1">
      <c r="A38" s="5" t="s">
        <v>14</v>
      </c>
      <c r="B38" s="5" t="s">
        <v>14</v>
      </c>
      <c r="C38" s="5" t="s">
        <v>16</v>
      </c>
      <c r="D38" s="5">
        <v>92439</v>
      </c>
      <c r="E38" s="5">
        <v>400</v>
      </c>
      <c r="F38" s="5">
        <v>416</v>
      </c>
      <c r="G38" s="5">
        <v>51</v>
      </c>
      <c r="H38" s="5">
        <v>32</v>
      </c>
      <c r="I38" s="5" t="s">
        <v>14</v>
      </c>
      <c r="J38" s="5" t="s">
        <v>14</v>
      </c>
      <c r="K38" s="6">
        <v>178</v>
      </c>
      <c r="L38" s="6">
        <v>150</v>
      </c>
      <c r="M38" s="6">
        <v>328</v>
      </c>
    </row>
    <row r="39" spans="1:13" ht="24.9" customHeight="1">
      <c r="A39" s="24" t="s">
        <v>24</v>
      </c>
      <c r="B39" s="5" t="s">
        <v>14</v>
      </c>
      <c r="C39" s="5" t="s">
        <v>13</v>
      </c>
      <c r="D39" s="5" t="s">
        <v>14</v>
      </c>
      <c r="E39" s="5">
        <f>SUMIF(C3:C38,"合計",E3:E38)</f>
        <v>9608</v>
      </c>
      <c r="F39" s="5">
        <f>SUMIF(C3:C38,"合計",F3:F38)</f>
        <v>11806</v>
      </c>
      <c r="G39" s="5">
        <f>SUMIF(C3:C38,"合計",G3:G38)</f>
        <v>1241</v>
      </c>
      <c r="H39" s="5">
        <f>SUMIF(C3:C38,"合計",H3:H38)</f>
        <v>1248</v>
      </c>
      <c r="I39" s="5">
        <f>SUMIF(C3:C38,"合計",I3:I38)</f>
        <v>1007</v>
      </c>
      <c r="J39" s="5">
        <f>SUMIF(C3:C38,"合計",J3:J38)</f>
        <v>431</v>
      </c>
      <c r="K39" s="5" t="s">
        <v>14</v>
      </c>
      <c r="L39" s="5" t="s">
        <v>14</v>
      </c>
      <c r="M39" s="5" t="s">
        <v>14</v>
      </c>
    </row>
    <row r="40" spans="1:13" ht="24.9" customHeight="1">
      <c r="A40" s="24"/>
      <c r="B40" s="5" t="s">
        <v>14</v>
      </c>
      <c r="C40" s="5" t="s">
        <v>15</v>
      </c>
      <c r="D40" s="5" t="s">
        <v>14</v>
      </c>
      <c r="E40" s="5">
        <f>SUMIF(C3:C38,"男",E3:E38)</f>
        <v>4308</v>
      </c>
      <c r="F40" s="5">
        <f>SUMIF(C3:C38,"男",F3:F38)</f>
        <v>5413</v>
      </c>
      <c r="G40" s="5">
        <f>SUMIF(C3:C38,"男",G3:G38)</f>
        <v>642</v>
      </c>
      <c r="H40" s="5">
        <f>SUMIF(C3:C38,"男",H3:H38)</f>
        <v>735</v>
      </c>
      <c r="I40" s="5" t="s">
        <v>14</v>
      </c>
      <c r="J40" s="5" t="s">
        <v>14</v>
      </c>
      <c r="K40" s="5" t="s">
        <v>14</v>
      </c>
      <c r="L40" s="5" t="s">
        <v>14</v>
      </c>
      <c r="M40" s="5" t="s">
        <v>14</v>
      </c>
    </row>
    <row r="41" spans="1:13" ht="24.9" customHeight="1">
      <c r="A41" s="24"/>
      <c r="B41" s="5" t="s">
        <v>14</v>
      </c>
      <c r="C41" s="5" t="s">
        <v>16</v>
      </c>
      <c r="D41" s="5" t="s">
        <v>14</v>
      </c>
      <c r="E41" s="5">
        <f>SUMIF(C3:C38,"女",E3:E38)</f>
        <v>5300</v>
      </c>
      <c r="F41" s="5">
        <f>SUMIF(C3:C38,"女",F3:F38)</f>
        <v>6393</v>
      </c>
      <c r="G41" s="5">
        <f>SUMIF(C3:C38,"女",G3:G38)</f>
        <v>599</v>
      </c>
      <c r="H41" s="5">
        <f>SUMIF(C3:C38,"女",H3:H38)</f>
        <v>513</v>
      </c>
      <c r="I41" s="5" t="s">
        <v>14</v>
      </c>
      <c r="J41" s="5" t="s">
        <v>14</v>
      </c>
      <c r="K41" s="5" t="s">
        <v>14</v>
      </c>
      <c r="L41" s="5" t="s">
        <v>14</v>
      </c>
      <c r="M41" s="5" t="s">
        <v>14</v>
      </c>
    </row>
    <row r="42" spans="1:13">
      <c r="A42" s="7"/>
      <c r="B42" s="7"/>
      <c r="C42" s="7"/>
      <c r="D42" s="8"/>
      <c r="E42" s="8"/>
      <c r="F42" s="8"/>
      <c r="G42" s="8"/>
      <c r="H42" s="8"/>
      <c r="I42" s="8"/>
      <c r="J42" s="8"/>
      <c r="K42" s="8"/>
      <c r="L42" s="7"/>
      <c r="M42" s="8"/>
    </row>
    <row r="43" spans="1:13">
      <c r="A43" s="7"/>
      <c r="B43" s="7"/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>
      <c r="A44" s="7"/>
      <c r="B44" s="7"/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</sheetData>
  <mergeCells count="2">
    <mergeCell ref="A1:M1"/>
    <mergeCell ref="A39:A41"/>
  </mergeCells>
  <phoneticPr fontId="3" type="noConversion"/>
  <pageMargins left="0.75" right="0.75" top="1" bottom="1" header="0.51180555555555496" footer="0.51180555555555496"/>
  <pageSetup paperSize="8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Normal="100" workbookViewId="0">
      <selection sqref="A1:M1"/>
    </sheetView>
  </sheetViews>
  <sheetFormatPr defaultRowHeight="16.2"/>
  <cols>
    <col min="1" max="13" width="9.6640625" customWidth="1"/>
    <col min="14" max="1025" width="8.5546875" customWidth="1"/>
  </cols>
  <sheetData>
    <row r="1" spans="1:13" ht="31.5" customHeight="1">
      <c r="A1" s="23" t="s">
        <v>52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2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10</v>
      </c>
      <c r="L2" s="6" t="s">
        <v>11</v>
      </c>
      <c r="M2" s="6" t="s">
        <v>12</v>
      </c>
    </row>
    <row r="3" spans="1:13" ht="24.9" customHeight="1">
      <c r="A3" s="5">
        <v>1</v>
      </c>
      <c r="B3" s="5">
        <v>71795</v>
      </c>
      <c r="C3" s="5" t="s">
        <v>13</v>
      </c>
      <c r="D3" s="5">
        <f>SUM(D4:D5)</f>
        <v>183742</v>
      </c>
      <c r="E3" s="5">
        <f>SUM(E4:E5)</f>
        <v>845</v>
      </c>
      <c r="F3" s="5">
        <f>SUM(F4:F5)</f>
        <v>1021</v>
      </c>
      <c r="G3" s="5">
        <f>SUM(G4:G5)</f>
        <v>81</v>
      </c>
      <c r="H3" s="5">
        <f>SUM(H4:H5)</f>
        <v>111</v>
      </c>
      <c r="I3" s="5">
        <v>102</v>
      </c>
      <c r="J3" s="5">
        <v>43</v>
      </c>
      <c r="K3" s="5">
        <f>SUM(K4:K5)</f>
        <v>307</v>
      </c>
      <c r="L3" s="5">
        <f>SUM(L4:L5)</f>
        <v>209</v>
      </c>
      <c r="M3" s="5">
        <f t="shared" ref="M3:M38" si="0">SUM(K3:L3)</f>
        <v>516</v>
      </c>
    </row>
    <row r="4" spans="1:13" ht="24.9" customHeight="1">
      <c r="A4" s="5" t="s">
        <v>14</v>
      </c>
      <c r="B4" s="5" t="s">
        <v>14</v>
      </c>
      <c r="C4" s="5" t="s">
        <v>15</v>
      </c>
      <c r="D4" s="5">
        <v>89439</v>
      </c>
      <c r="E4" s="5">
        <v>391</v>
      </c>
      <c r="F4" s="5">
        <v>468</v>
      </c>
      <c r="G4" s="5">
        <v>37</v>
      </c>
      <c r="H4" s="5">
        <v>74</v>
      </c>
      <c r="I4" s="5" t="s">
        <v>14</v>
      </c>
      <c r="J4" s="5" t="s">
        <v>14</v>
      </c>
      <c r="K4" s="5">
        <v>148</v>
      </c>
      <c r="L4" s="5">
        <v>79</v>
      </c>
      <c r="M4" s="5">
        <f t="shared" si="0"/>
        <v>227</v>
      </c>
    </row>
    <row r="5" spans="1:13" ht="24.9" customHeight="1">
      <c r="A5" s="5" t="s">
        <v>14</v>
      </c>
      <c r="B5" s="5" t="s">
        <v>14</v>
      </c>
      <c r="C5" s="5" t="s">
        <v>16</v>
      </c>
      <c r="D5" s="5">
        <v>94303</v>
      </c>
      <c r="E5" s="5">
        <v>454</v>
      </c>
      <c r="F5" s="5">
        <v>553</v>
      </c>
      <c r="G5" s="5">
        <v>44</v>
      </c>
      <c r="H5" s="5">
        <v>37</v>
      </c>
      <c r="I5" s="5" t="s">
        <v>14</v>
      </c>
      <c r="J5" s="5" t="s">
        <v>14</v>
      </c>
      <c r="K5" s="5">
        <v>159</v>
      </c>
      <c r="L5" s="5">
        <v>130</v>
      </c>
      <c r="M5" s="5">
        <f t="shared" si="0"/>
        <v>289</v>
      </c>
    </row>
    <row r="6" spans="1:13" ht="24.9" customHeight="1">
      <c r="A6" s="5">
        <v>2</v>
      </c>
      <c r="B6" s="5">
        <v>71792</v>
      </c>
      <c r="C6" s="5" t="s">
        <v>13</v>
      </c>
      <c r="D6" s="5">
        <f>SUM(D7:D8)</f>
        <v>183529</v>
      </c>
      <c r="E6" s="5">
        <f>SUM(E7:E8)</f>
        <v>727</v>
      </c>
      <c r="F6" s="5">
        <f>SUM(F7:F8)</f>
        <v>913</v>
      </c>
      <c r="G6" s="5">
        <f>SUM(G7:G8)</f>
        <v>81</v>
      </c>
      <c r="H6" s="5">
        <f>SUM(H7:H8)</f>
        <v>108</v>
      </c>
      <c r="I6" s="5">
        <v>73</v>
      </c>
      <c r="J6" s="5">
        <v>25</v>
      </c>
      <c r="K6" s="5">
        <f>SUM(K7:K8)</f>
        <v>305</v>
      </c>
      <c r="L6" s="5">
        <f>SUM(L7:L8)</f>
        <v>209</v>
      </c>
      <c r="M6" s="5">
        <f t="shared" si="0"/>
        <v>514</v>
      </c>
    </row>
    <row r="7" spans="1:13" ht="24.9" customHeight="1">
      <c r="A7" s="5" t="s">
        <v>14</v>
      </c>
      <c r="B7" s="5" t="s">
        <v>14</v>
      </c>
      <c r="C7" s="5" t="s">
        <v>15</v>
      </c>
      <c r="D7" s="5">
        <v>89321</v>
      </c>
      <c r="E7" s="5">
        <v>332</v>
      </c>
      <c r="F7" s="5">
        <v>427</v>
      </c>
      <c r="G7" s="5">
        <v>39</v>
      </c>
      <c r="H7" s="5">
        <v>62</v>
      </c>
      <c r="I7" s="5" t="s">
        <v>14</v>
      </c>
      <c r="J7" s="5" t="s">
        <v>14</v>
      </c>
      <c r="K7" s="5">
        <v>146</v>
      </c>
      <c r="L7" s="5">
        <v>78</v>
      </c>
      <c r="M7" s="5">
        <f t="shared" si="0"/>
        <v>224</v>
      </c>
    </row>
    <row r="8" spans="1:13" ht="24.9" customHeight="1">
      <c r="A8" s="5" t="s">
        <v>14</v>
      </c>
      <c r="B8" s="5" t="s">
        <v>14</v>
      </c>
      <c r="C8" s="5" t="s">
        <v>16</v>
      </c>
      <c r="D8" s="5">
        <v>94208</v>
      </c>
      <c r="E8" s="5">
        <v>395</v>
      </c>
      <c r="F8" s="5">
        <v>486</v>
      </c>
      <c r="G8" s="5">
        <v>42</v>
      </c>
      <c r="H8" s="5">
        <v>46</v>
      </c>
      <c r="I8" s="5" t="s">
        <v>14</v>
      </c>
      <c r="J8" s="5" t="s">
        <v>14</v>
      </c>
      <c r="K8" s="5">
        <v>159</v>
      </c>
      <c r="L8" s="5">
        <v>131</v>
      </c>
      <c r="M8" s="5">
        <f t="shared" si="0"/>
        <v>290</v>
      </c>
    </row>
    <row r="9" spans="1:13" ht="24.9" customHeight="1">
      <c r="A9" s="5">
        <v>3</v>
      </c>
      <c r="B9" s="5">
        <v>71848</v>
      </c>
      <c r="C9" s="5" t="s">
        <v>13</v>
      </c>
      <c r="D9" s="5">
        <f>SUM(D10:D11)</f>
        <v>183244</v>
      </c>
      <c r="E9" s="5">
        <f>SUM(E10:E11)</f>
        <v>989</v>
      </c>
      <c r="F9" s="5">
        <f>SUM(F10:F11)</f>
        <v>1270</v>
      </c>
      <c r="G9" s="5">
        <f>SUM(G10:G11)</f>
        <v>106</v>
      </c>
      <c r="H9" s="5">
        <f>SUM(H10:H11)</f>
        <v>110</v>
      </c>
      <c r="I9" s="5">
        <v>85</v>
      </c>
      <c r="J9" s="5">
        <v>41</v>
      </c>
      <c r="K9" s="5">
        <f>SUM(K10:K11)</f>
        <v>306</v>
      </c>
      <c r="L9" s="5">
        <f>SUM(L10:L11)</f>
        <v>206</v>
      </c>
      <c r="M9" s="5">
        <f t="shared" si="0"/>
        <v>512</v>
      </c>
    </row>
    <row r="10" spans="1:13" ht="24.9" customHeight="1">
      <c r="A10" s="5" t="s">
        <v>14</v>
      </c>
      <c r="B10" s="5" t="s">
        <v>14</v>
      </c>
      <c r="C10" s="5" t="s">
        <v>15</v>
      </c>
      <c r="D10" s="5">
        <v>89184</v>
      </c>
      <c r="E10" s="5">
        <v>442</v>
      </c>
      <c r="F10" s="5">
        <v>579</v>
      </c>
      <c r="G10" s="5">
        <v>55</v>
      </c>
      <c r="H10" s="5">
        <v>55</v>
      </c>
      <c r="I10" s="5" t="s">
        <v>14</v>
      </c>
      <c r="J10" s="5" t="s">
        <v>14</v>
      </c>
      <c r="K10" s="5">
        <v>143</v>
      </c>
      <c r="L10" s="5">
        <v>77</v>
      </c>
      <c r="M10" s="5">
        <f t="shared" si="0"/>
        <v>220</v>
      </c>
    </row>
    <row r="11" spans="1:13" ht="24.9" customHeight="1">
      <c r="A11" s="5" t="s">
        <v>14</v>
      </c>
      <c r="B11" s="5" t="s">
        <v>14</v>
      </c>
      <c r="C11" s="5" t="s">
        <v>16</v>
      </c>
      <c r="D11" s="5">
        <v>94060</v>
      </c>
      <c r="E11" s="5">
        <v>547</v>
      </c>
      <c r="F11" s="5">
        <v>691</v>
      </c>
      <c r="G11" s="5">
        <v>51</v>
      </c>
      <c r="H11" s="5">
        <v>55</v>
      </c>
      <c r="I11" s="5" t="s">
        <v>14</v>
      </c>
      <c r="J11" s="5" t="s">
        <v>14</v>
      </c>
      <c r="K11" s="5">
        <v>163</v>
      </c>
      <c r="L11" s="5">
        <v>129</v>
      </c>
      <c r="M11" s="5">
        <f t="shared" si="0"/>
        <v>292</v>
      </c>
    </row>
    <row r="12" spans="1:13" ht="24.9" customHeight="1">
      <c r="A12" s="5">
        <v>4</v>
      </c>
      <c r="B12" s="5">
        <v>71871</v>
      </c>
      <c r="C12" s="5" t="s">
        <v>13</v>
      </c>
      <c r="D12" s="5">
        <f>SUM(D13:D14)</f>
        <v>183097</v>
      </c>
      <c r="E12" s="5">
        <f>SUM(E13:E14)</f>
        <v>841</v>
      </c>
      <c r="F12" s="5">
        <f>SUM(F13:F14)</f>
        <v>980</v>
      </c>
      <c r="G12" s="5">
        <f>SUM(G13:G14)</f>
        <v>94</v>
      </c>
      <c r="H12" s="5">
        <f>SUM(H13:H14)</f>
        <v>102</v>
      </c>
      <c r="I12" s="5">
        <v>76</v>
      </c>
      <c r="J12" s="5">
        <v>29</v>
      </c>
      <c r="K12" s="5">
        <f>SUM(K13:K14)</f>
        <v>314</v>
      </c>
      <c r="L12" s="5">
        <f>SUM(L13:L14)</f>
        <v>206</v>
      </c>
      <c r="M12" s="5">
        <f t="shared" si="0"/>
        <v>520</v>
      </c>
    </row>
    <row r="13" spans="1:13" ht="24.9" customHeight="1">
      <c r="A13" s="5" t="s">
        <v>14</v>
      </c>
      <c r="B13" s="5" t="s">
        <v>14</v>
      </c>
      <c r="C13" s="5" t="s">
        <v>15</v>
      </c>
      <c r="D13" s="5">
        <v>89109</v>
      </c>
      <c r="E13" s="5">
        <v>380</v>
      </c>
      <c r="F13" s="5">
        <v>445</v>
      </c>
      <c r="G13" s="5">
        <v>55</v>
      </c>
      <c r="H13" s="5">
        <v>65</v>
      </c>
      <c r="I13" s="5" t="s">
        <v>14</v>
      </c>
      <c r="J13" s="5" t="s">
        <v>14</v>
      </c>
      <c r="K13" s="5">
        <v>151</v>
      </c>
      <c r="L13" s="5">
        <v>76</v>
      </c>
      <c r="M13" s="5">
        <f t="shared" si="0"/>
        <v>227</v>
      </c>
    </row>
    <row r="14" spans="1:13" ht="24.9" customHeight="1">
      <c r="A14" s="5" t="s">
        <v>14</v>
      </c>
      <c r="B14" s="5" t="s">
        <v>14</v>
      </c>
      <c r="C14" s="5" t="s">
        <v>16</v>
      </c>
      <c r="D14" s="5">
        <v>93988</v>
      </c>
      <c r="E14" s="5">
        <v>461</v>
      </c>
      <c r="F14" s="5">
        <v>535</v>
      </c>
      <c r="G14" s="5">
        <v>39</v>
      </c>
      <c r="H14" s="5">
        <v>37</v>
      </c>
      <c r="I14" s="5" t="s">
        <v>14</v>
      </c>
      <c r="J14" s="5" t="s">
        <v>14</v>
      </c>
      <c r="K14" s="5">
        <v>163</v>
      </c>
      <c r="L14" s="5">
        <v>130</v>
      </c>
      <c r="M14" s="5">
        <f t="shared" si="0"/>
        <v>293</v>
      </c>
    </row>
    <row r="15" spans="1:13" ht="24.9" customHeight="1">
      <c r="A15" s="5">
        <v>5</v>
      </c>
      <c r="B15" s="5">
        <v>71878</v>
      </c>
      <c r="C15" s="5" t="s">
        <v>13</v>
      </c>
      <c r="D15" s="5">
        <f>SUM(D16:D17)</f>
        <v>182840</v>
      </c>
      <c r="E15" s="5">
        <f>SUM(E16:E17)</f>
        <v>903</v>
      </c>
      <c r="F15" s="5">
        <f>SUM(F16:F17)</f>
        <v>1118</v>
      </c>
      <c r="G15" s="5">
        <f>SUM(G16:G17)</f>
        <v>81</v>
      </c>
      <c r="H15" s="5">
        <f>SUM(H16:H17)</f>
        <v>123</v>
      </c>
      <c r="I15" s="5">
        <v>119</v>
      </c>
      <c r="J15" s="5">
        <v>47</v>
      </c>
      <c r="K15" s="5">
        <f>SUM(K16:K17)</f>
        <v>310</v>
      </c>
      <c r="L15" s="5">
        <f>SUM(L16:L17)</f>
        <v>208</v>
      </c>
      <c r="M15" s="5">
        <f t="shared" si="0"/>
        <v>518</v>
      </c>
    </row>
    <row r="16" spans="1:13" ht="24.9" customHeight="1">
      <c r="A16" s="5" t="s">
        <v>14</v>
      </c>
      <c r="B16" s="5" t="s">
        <v>14</v>
      </c>
      <c r="C16" s="5" t="s">
        <v>15</v>
      </c>
      <c r="D16" s="5">
        <v>88952</v>
      </c>
      <c r="E16" s="5">
        <v>387</v>
      </c>
      <c r="F16" s="5">
        <v>516</v>
      </c>
      <c r="G16" s="5">
        <v>42</v>
      </c>
      <c r="H16" s="5">
        <v>70</v>
      </c>
      <c r="I16" s="5" t="s">
        <v>14</v>
      </c>
      <c r="J16" s="5" t="s">
        <v>14</v>
      </c>
      <c r="K16" s="5">
        <v>149</v>
      </c>
      <c r="L16" s="5">
        <v>80</v>
      </c>
      <c r="M16" s="5">
        <f t="shared" si="0"/>
        <v>229</v>
      </c>
    </row>
    <row r="17" spans="1:13" ht="24.9" customHeight="1">
      <c r="A17" s="5" t="s">
        <v>14</v>
      </c>
      <c r="B17" s="5" t="s">
        <v>14</v>
      </c>
      <c r="C17" s="5" t="s">
        <v>16</v>
      </c>
      <c r="D17" s="5">
        <v>93888</v>
      </c>
      <c r="E17" s="5">
        <v>516</v>
      </c>
      <c r="F17" s="5">
        <v>602</v>
      </c>
      <c r="G17" s="5">
        <v>39</v>
      </c>
      <c r="H17" s="5">
        <v>53</v>
      </c>
      <c r="I17" s="5" t="s">
        <v>14</v>
      </c>
      <c r="J17" s="5" t="s">
        <v>14</v>
      </c>
      <c r="K17" s="5">
        <v>161</v>
      </c>
      <c r="L17" s="5">
        <v>128</v>
      </c>
      <c r="M17" s="5">
        <f t="shared" si="0"/>
        <v>289</v>
      </c>
    </row>
    <row r="18" spans="1:13" ht="24.9" customHeight="1">
      <c r="A18" s="5">
        <v>6</v>
      </c>
      <c r="B18" s="5">
        <v>71902</v>
      </c>
      <c r="C18" s="5" t="s">
        <v>13</v>
      </c>
      <c r="D18" s="5">
        <f>SUM(D19:D20)</f>
        <v>182658</v>
      </c>
      <c r="E18" s="5">
        <f>SUM(E19:E20)</f>
        <v>885</v>
      </c>
      <c r="F18" s="5">
        <f>SUM(F19:F20)</f>
        <v>1057</v>
      </c>
      <c r="G18" s="5">
        <f>SUM(G19:G20)</f>
        <v>92</v>
      </c>
      <c r="H18" s="5">
        <f>SUM(H19:H20)</f>
        <v>102</v>
      </c>
      <c r="I18" s="5">
        <v>84</v>
      </c>
      <c r="J18" s="5">
        <v>33</v>
      </c>
      <c r="K18" s="5">
        <f>SUM(K19:K20)</f>
        <v>308</v>
      </c>
      <c r="L18" s="5">
        <f>SUM(L19:L20)</f>
        <v>206</v>
      </c>
      <c r="M18" s="5">
        <f t="shared" si="0"/>
        <v>514</v>
      </c>
    </row>
    <row r="19" spans="1:13" ht="24.9" customHeight="1">
      <c r="A19" s="5" t="s">
        <v>14</v>
      </c>
      <c r="B19" s="5" t="s">
        <v>14</v>
      </c>
      <c r="C19" s="5" t="s">
        <v>15</v>
      </c>
      <c r="D19" s="5">
        <v>88834</v>
      </c>
      <c r="E19" s="5">
        <v>396</v>
      </c>
      <c r="F19" s="5">
        <v>504</v>
      </c>
      <c r="G19" s="5">
        <v>52</v>
      </c>
      <c r="H19" s="5">
        <v>62</v>
      </c>
      <c r="I19" s="5" t="s">
        <v>14</v>
      </c>
      <c r="J19" s="5" t="s">
        <v>14</v>
      </c>
      <c r="K19" s="5">
        <v>149</v>
      </c>
      <c r="L19" s="5">
        <v>78</v>
      </c>
      <c r="M19" s="5">
        <f t="shared" si="0"/>
        <v>227</v>
      </c>
    </row>
    <row r="20" spans="1:13" ht="24.9" customHeight="1">
      <c r="A20" s="5" t="s">
        <v>14</v>
      </c>
      <c r="B20" s="5" t="s">
        <v>14</v>
      </c>
      <c r="C20" s="5" t="s">
        <v>16</v>
      </c>
      <c r="D20" s="5">
        <v>93824</v>
      </c>
      <c r="E20" s="5">
        <v>489</v>
      </c>
      <c r="F20" s="5">
        <v>553</v>
      </c>
      <c r="G20" s="5">
        <v>40</v>
      </c>
      <c r="H20" s="5">
        <v>40</v>
      </c>
      <c r="I20" s="5" t="s">
        <v>14</v>
      </c>
      <c r="J20" s="5" t="s">
        <v>14</v>
      </c>
      <c r="K20" s="5">
        <v>159</v>
      </c>
      <c r="L20" s="5">
        <v>128</v>
      </c>
      <c r="M20" s="5">
        <f t="shared" si="0"/>
        <v>287</v>
      </c>
    </row>
    <row r="21" spans="1:13" ht="24.9" customHeight="1">
      <c r="A21" s="5">
        <v>7</v>
      </c>
      <c r="B21" s="5">
        <v>71901</v>
      </c>
      <c r="C21" s="5" t="s">
        <v>13</v>
      </c>
      <c r="D21" s="5">
        <f>SUM(D22:D23)</f>
        <v>182375</v>
      </c>
      <c r="E21" s="5">
        <f>SUM(E22:E23)</f>
        <v>825</v>
      </c>
      <c r="F21" s="5">
        <f>SUM(F22:F23)</f>
        <v>1080</v>
      </c>
      <c r="G21" s="5">
        <f>SUM(G22:G23)</f>
        <v>73</v>
      </c>
      <c r="H21" s="5">
        <f>SUM(H22:H23)</f>
        <v>101</v>
      </c>
      <c r="I21" s="5">
        <v>86</v>
      </c>
      <c r="J21" s="5">
        <v>33</v>
      </c>
      <c r="K21" s="5">
        <f>SUM(K22:K23)</f>
        <v>311</v>
      </c>
      <c r="L21" s="5">
        <f>SUM(L22:L23)</f>
        <v>205</v>
      </c>
      <c r="M21" s="5">
        <f t="shared" si="0"/>
        <v>516</v>
      </c>
    </row>
    <row r="22" spans="1:13" ht="24.9" customHeight="1">
      <c r="A22" s="5" t="s">
        <v>14</v>
      </c>
      <c r="B22" s="5" t="s">
        <v>14</v>
      </c>
      <c r="C22" s="5" t="s">
        <v>15</v>
      </c>
      <c r="D22" s="5">
        <v>88674</v>
      </c>
      <c r="E22" s="5">
        <v>361</v>
      </c>
      <c r="F22" s="5">
        <v>507</v>
      </c>
      <c r="G22" s="5">
        <v>35</v>
      </c>
      <c r="H22" s="5">
        <v>49</v>
      </c>
      <c r="I22" s="5" t="s">
        <v>14</v>
      </c>
      <c r="J22" s="5" t="s">
        <v>14</v>
      </c>
      <c r="K22" s="5">
        <v>151</v>
      </c>
      <c r="L22" s="5">
        <v>78</v>
      </c>
      <c r="M22" s="5">
        <f t="shared" si="0"/>
        <v>229</v>
      </c>
    </row>
    <row r="23" spans="1:13" ht="24.9" customHeight="1">
      <c r="A23" s="5" t="s">
        <v>14</v>
      </c>
      <c r="B23" s="5" t="s">
        <v>14</v>
      </c>
      <c r="C23" s="5" t="s">
        <v>16</v>
      </c>
      <c r="D23" s="5">
        <v>93701</v>
      </c>
      <c r="E23" s="5">
        <v>464</v>
      </c>
      <c r="F23" s="5">
        <v>573</v>
      </c>
      <c r="G23" s="5">
        <v>38</v>
      </c>
      <c r="H23" s="5">
        <v>52</v>
      </c>
      <c r="I23" s="5" t="s">
        <v>14</v>
      </c>
      <c r="J23" s="5" t="s">
        <v>14</v>
      </c>
      <c r="K23" s="5">
        <v>160</v>
      </c>
      <c r="L23" s="5">
        <v>127</v>
      </c>
      <c r="M23" s="5">
        <f t="shared" si="0"/>
        <v>287</v>
      </c>
    </row>
    <row r="24" spans="1:13" ht="24.9" customHeight="1">
      <c r="A24" s="5">
        <v>8</v>
      </c>
      <c r="B24" s="5">
        <v>71962</v>
      </c>
      <c r="C24" s="5" t="s">
        <v>13</v>
      </c>
      <c r="D24" s="5">
        <f>SUM(D25:D26)</f>
        <v>182195</v>
      </c>
      <c r="E24" s="5">
        <f>SUM(E25:E26)</f>
        <v>1029</v>
      </c>
      <c r="F24" s="5">
        <f>SUM(F25:F26)</f>
        <v>1176</v>
      </c>
      <c r="G24" s="5">
        <f>SUM(G25:G26)</f>
        <v>85</v>
      </c>
      <c r="H24" s="5">
        <f>SUM(H25:H26)</f>
        <v>118</v>
      </c>
      <c r="I24" s="5">
        <v>34</v>
      </c>
      <c r="J24" s="5">
        <v>30</v>
      </c>
      <c r="K24" s="5">
        <f>SUM(K25:K26)</f>
        <v>314</v>
      </c>
      <c r="L24" s="5">
        <f>SUM(L25:L26)</f>
        <v>211</v>
      </c>
      <c r="M24" s="5">
        <f t="shared" si="0"/>
        <v>525</v>
      </c>
    </row>
    <row r="25" spans="1:13" ht="24.9" customHeight="1">
      <c r="A25" s="5" t="s">
        <v>14</v>
      </c>
      <c r="B25" s="5" t="s">
        <v>14</v>
      </c>
      <c r="C25" s="5" t="s">
        <v>15</v>
      </c>
      <c r="D25" s="5">
        <v>88552</v>
      </c>
      <c r="E25" s="5">
        <v>466</v>
      </c>
      <c r="F25" s="5">
        <v>561</v>
      </c>
      <c r="G25" s="5">
        <v>45</v>
      </c>
      <c r="H25" s="5">
        <v>72</v>
      </c>
      <c r="I25" s="5" t="s">
        <v>14</v>
      </c>
      <c r="J25" s="5" t="s">
        <v>14</v>
      </c>
      <c r="K25" s="5">
        <v>153</v>
      </c>
      <c r="L25" s="5">
        <v>81</v>
      </c>
      <c r="M25" s="5">
        <f t="shared" si="0"/>
        <v>234</v>
      </c>
    </row>
    <row r="26" spans="1:13" ht="24.9" customHeight="1">
      <c r="A26" s="5" t="s">
        <v>14</v>
      </c>
      <c r="B26" s="5" t="s">
        <v>14</v>
      </c>
      <c r="C26" s="5" t="s">
        <v>16</v>
      </c>
      <c r="D26" s="5">
        <v>93643</v>
      </c>
      <c r="E26" s="5">
        <v>563</v>
      </c>
      <c r="F26" s="5">
        <v>615</v>
      </c>
      <c r="G26" s="5">
        <v>40</v>
      </c>
      <c r="H26" s="5">
        <v>46</v>
      </c>
      <c r="I26" s="5" t="s">
        <v>14</v>
      </c>
      <c r="J26" s="5" t="s">
        <v>14</v>
      </c>
      <c r="K26" s="5">
        <v>161</v>
      </c>
      <c r="L26" s="5">
        <v>130</v>
      </c>
      <c r="M26" s="5">
        <f t="shared" si="0"/>
        <v>291</v>
      </c>
    </row>
    <row r="27" spans="1:13" ht="24.9" customHeight="1">
      <c r="A27" s="5">
        <v>9</v>
      </c>
      <c r="B27" s="5">
        <v>72031</v>
      </c>
      <c r="C27" s="5" t="s">
        <v>13</v>
      </c>
      <c r="D27" s="5">
        <f>SUM(D28:D29)</f>
        <v>181965</v>
      </c>
      <c r="E27" s="5">
        <f>SUM(E28:E29)</f>
        <v>946</v>
      </c>
      <c r="F27" s="5">
        <f>SUM(F28:F29)</f>
        <v>1181</v>
      </c>
      <c r="G27" s="5">
        <f>SUM(G28:G29)</f>
        <v>101</v>
      </c>
      <c r="H27" s="5">
        <f>SUM(H28:H29)</f>
        <v>96</v>
      </c>
      <c r="I27" s="5">
        <v>87</v>
      </c>
      <c r="J27" s="5">
        <v>33</v>
      </c>
      <c r="K27" s="5">
        <f>SUM(K28:K29)</f>
        <v>314</v>
      </c>
      <c r="L27" s="5">
        <f>SUM(L28:L29)</f>
        <v>211</v>
      </c>
      <c r="M27" s="5">
        <f t="shared" si="0"/>
        <v>525</v>
      </c>
    </row>
    <row r="28" spans="1:13" ht="24.9" customHeight="1">
      <c r="A28" s="5" t="s">
        <v>14</v>
      </c>
      <c r="B28" s="5" t="s">
        <v>14</v>
      </c>
      <c r="C28" s="5" t="s">
        <v>15</v>
      </c>
      <c r="D28" s="5">
        <v>88420</v>
      </c>
      <c r="E28" s="5">
        <v>433</v>
      </c>
      <c r="F28" s="5">
        <v>565</v>
      </c>
      <c r="G28" s="5">
        <v>60</v>
      </c>
      <c r="H28" s="5">
        <v>60</v>
      </c>
      <c r="I28" s="5" t="s">
        <v>14</v>
      </c>
      <c r="J28" s="5" t="s">
        <v>14</v>
      </c>
      <c r="K28" s="5">
        <v>152</v>
      </c>
      <c r="L28" s="5">
        <v>81</v>
      </c>
      <c r="M28" s="5">
        <f t="shared" si="0"/>
        <v>233</v>
      </c>
    </row>
    <row r="29" spans="1:13" ht="24.9" customHeight="1">
      <c r="A29" s="5" t="s">
        <v>14</v>
      </c>
      <c r="B29" s="5" t="s">
        <v>14</v>
      </c>
      <c r="C29" s="5" t="s">
        <v>16</v>
      </c>
      <c r="D29" s="5">
        <v>93545</v>
      </c>
      <c r="E29" s="5">
        <v>513</v>
      </c>
      <c r="F29" s="5">
        <v>616</v>
      </c>
      <c r="G29" s="5">
        <v>41</v>
      </c>
      <c r="H29" s="5">
        <v>36</v>
      </c>
      <c r="I29" s="5" t="s">
        <v>14</v>
      </c>
      <c r="J29" s="5" t="s">
        <v>14</v>
      </c>
      <c r="K29" s="5">
        <v>162</v>
      </c>
      <c r="L29" s="5">
        <v>130</v>
      </c>
      <c r="M29" s="5">
        <f t="shared" si="0"/>
        <v>292</v>
      </c>
    </row>
    <row r="30" spans="1:13" ht="24.9" customHeight="1">
      <c r="A30" s="5">
        <v>10</v>
      </c>
      <c r="B30" s="5">
        <v>72018</v>
      </c>
      <c r="C30" s="5" t="s">
        <v>13</v>
      </c>
      <c r="D30" s="5">
        <f>SUM(D31:D32)</f>
        <v>181852</v>
      </c>
      <c r="E30" s="5">
        <f>SUM(E31:E32)</f>
        <v>671</v>
      </c>
      <c r="F30" s="5">
        <f>SUM(F31:F32)</f>
        <v>768</v>
      </c>
      <c r="G30" s="5">
        <f>SUM(G31:G32)</f>
        <v>79</v>
      </c>
      <c r="H30" s="5">
        <f>SUM(H31:H32)</f>
        <v>95</v>
      </c>
      <c r="I30" s="5">
        <v>153</v>
      </c>
      <c r="J30" s="5">
        <v>35</v>
      </c>
      <c r="K30" s="5">
        <f>SUM(K31:K32)</f>
        <v>316</v>
      </c>
      <c r="L30" s="5">
        <f>SUM(L31:L32)</f>
        <v>220</v>
      </c>
      <c r="M30" s="5">
        <f t="shared" si="0"/>
        <v>536</v>
      </c>
    </row>
    <row r="31" spans="1:13" ht="24.9" customHeight="1">
      <c r="A31" s="5" t="s">
        <v>14</v>
      </c>
      <c r="B31" s="5" t="s">
        <v>14</v>
      </c>
      <c r="C31" s="5" t="s">
        <v>15</v>
      </c>
      <c r="D31" s="5">
        <v>88380</v>
      </c>
      <c r="E31" s="5">
        <v>293</v>
      </c>
      <c r="F31" s="5">
        <v>332</v>
      </c>
      <c r="G31" s="5">
        <v>54</v>
      </c>
      <c r="H31" s="5">
        <v>55</v>
      </c>
      <c r="I31" s="5" t="s">
        <v>14</v>
      </c>
      <c r="J31" s="5" t="s">
        <v>14</v>
      </c>
      <c r="K31" s="5">
        <v>153</v>
      </c>
      <c r="L31" s="5">
        <v>87</v>
      </c>
      <c r="M31" s="5">
        <f t="shared" si="0"/>
        <v>240</v>
      </c>
    </row>
    <row r="32" spans="1:13" ht="24.9" customHeight="1">
      <c r="A32" s="5" t="s">
        <v>14</v>
      </c>
      <c r="B32" s="5" t="s">
        <v>14</v>
      </c>
      <c r="C32" s="5" t="s">
        <v>16</v>
      </c>
      <c r="D32" s="5">
        <v>93472</v>
      </c>
      <c r="E32" s="5">
        <v>378</v>
      </c>
      <c r="F32" s="5">
        <v>436</v>
      </c>
      <c r="G32" s="5">
        <v>25</v>
      </c>
      <c r="H32" s="5">
        <v>40</v>
      </c>
      <c r="I32" s="5" t="s">
        <v>14</v>
      </c>
      <c r="J32" s="5" t="s">
        <v>14</v>
      </c>
      <c r="K32" s="5">
        <v>163</v>
      </c>
      <c r="L32" s="5">
        <v>133</v>
      </c>
      <c r="M32" s="5">
        <f t="shared" si="0"/>
        <v>296</v>
      </c>
    </row>
    <row r="33" spans="1:13" ht="24.9" customHeight="1">
      <c r="A33" s="5">
        <v>11</v>
      </c>
      <c r="B33" s="5">
        <v>71985</v>
      </c>
      <c r="C33" s="5" t="s">
        <v>13</v>
      </c>
      <c r="D33" s="5">
        <f>SUM(D34:D35)</f>
        <v>181720</v>
      </c>
      <c r="E33" s="5">
        <f>SUM(E34:E35)</f>
        <v>613</v>
      </c>
      <c r="F33" s="5">
        <f>SUM(F34:F35)</f>
        <v>756</v>
      </c>
      <c r="G33" s="5">
        <f>SUM(G34:G35)</f>
        <v>104</v>
      </c>
      <c r="H33" s="5">
        <f>SUM(H34:H35)</f>
        <v>93</v>
      </c>
      <c r="I33" s="5">
        <v>123</v>
      </c>
      <c r="J33" s="5">
        <v>33</v>
      </c>
      <c r="K33" s="5">
        <f>SUM(K34:K35)</f>
        <v>314</v>
      </c>
      <c r="L33" s="5">
        <f>SUM(L34:L35)</f>
        <v>229</v>
      </c>
      <c r="M33" s="5">
        <f t="shared" si="0"/>
        <v>543</v>
      </c>
    </row>
    <row r="34" spans="1:13" ht="24.9" customHeight="1">
      <c r="A34" s="5" t="s">
        <v>14</v>
      </c>
      <c r="B34" s="5" t="s">
        <v>14</v>
      </c>
      <c r="C34" s="5" t="s">
        <v>15</v>
      </c>
      <c r="D34" s="5">
        <v>88279</v>
      </c>
      <c r="E34" s="5">
        <v>249</v>
      </c>
      <c r="F34" s="5">
        <v>336</v>
      </c>
      <c r="G34" s="5">
        <v>51</v>
      </c>
      <c r="H34" s="5">
        <v>65</v>
      </c>
      <c r="I34" s="5" t="s">
        <v>14</v>
      </c>
      <c r="J34" s="5" t="s">
        <v>14</v>
      </c>
      <c r="K34" s="5">
        <v>153</v>
      </c>
      <c r="L34" s="5">
        <v>92</v>
      </c>
      <c r="M34" s="5">
        <f t="shared" si="0"/>
        <v>245</v>
      </c>
    </row>
    <row r="35" spans="1:13" ht="24.9" customHeight="1">
      <c r="A35" s="5" t="s">
        <v>14</v>
      </c>
      <c r="B35" s="5" t="s">
        <v>14</v>
      </c>
      <c r="C35" s="5" t="s">
        <v>16</v>
      </c>
      <c r="D35" s="5">
        <v>93441</v>
      </c>
      <c r="E35" s="5">
        <v>364</v>
      </c>
      <c r="F35" s="5">
        <v>420</v>
      </c>
      <c r="G35" s="5">
        <v>53</v>
      </c>
      <c r="H35" s="5">
        <v>28</v>
      </c>
      <c r="I35" s="5" t="s">
        <v>14</v>
      </c>
      <c r="J35" s="5" t="s">
        <v>14</v>
      </c>
      <c r="K35" s="5">
        <v>161</v>
      </c>
      <c r="L35" s="5">
        <v>137</v>
      </c>
      <c r="M35" s="5">
        <f t="shared" si="0"/>
        <v>298</v>
      </c>
    </row>
    <row r="36" spans="1:13" ht="24.9" customHeight="1">
      <c r="A36" s="5">
        <v>12</v>
      </c>
      <c r="B36" s="5">
        <v>72018</v>
      </c>
      <c r="C36" s="5" t="s">
        <v>13</v>
      </c>
      <c r="D36" s="5">
        <f>SUM(D37:D38)</f>
        <v>181717</v>
      </c>
      <c r="E36" s="5">
        <f>SUM(E37:E38)</f>
        <v>595</v>
      </c>
      <c r="F36" s="5">
        <f>SUM(F37:F38)</f>
        <v>606</v>
      </c>
      <c r="G36" s="5">
        <f>SUM(G37:G38)</f>
        <v>90</v>
      </c>
      <c r="H36" s="5">
        <f>SUM(H37:H38)</f>
        <v>82</v>
      </c>
      <c r="I36" s="9">
        <v>153</v>
      </c>
      <c r="J36" s="5">
        <v>34</v>
      </c>
      <c r="K36" s="5">
        <f>SUM(K37:K38)</f>
        <v>318</v>
      </c>
      <c r="L36" s="5">
        <f>SUM(L37:L38)</f>
        <v>224</v>
      </c>
      <c r="M36" s="5">
        <f t="shared" si="0"/>
        <v>542</v>
      </c>
    </row>
    <row r="37" spans="1:13" ht="24.9" customHeight="1">
      <c r="A37" s="5" t="s">
        <v>14</v>
      </c>
      <c r="B37" s="5" t="s">
        <v>14</v>
      </c>
      <c r="C37" s="5" t="s">
        <v>15</v>
      </c>
      <c r="D37" s="5">
        <v>88271</v>
      </c>
      <c r="E37" s="5">
        <v>257</v>
      </c>
      <c r="F37" s="5">
        <v>265</v>
      </c>
      <c r="G37" s="5">
        <v>52</v>
      </c>
      <c r="H37" s="5">
        <v>52</v>
      </c>
      <c r="I37" s="5" t="s">
        <v>14</v>
      </c>
      <c r="J37" s="5" t="s">
        <v>14</v>
      </c>
      <c r="K37" s="5">
        <v>154</v>
      </c>
      <c r="L37" s="5">
        <v>87</v>
      </c>
      <c r="M37" s="5">
        <f t="shared" si="0"/>
        <v>241</v>
      </c>
    </row>
    <row r="38" spans="1:13" ht="24.9" customHeight="1">
      <c r="A38" s="5" t="s">
        <v>14</v>
      </c>
      <c r="B38" s="5" t="s">
        <v>14</v>
      </c>
      <c r="C38" s="5" t="s">
        <v>16</v>
      </c>
      <c r="D38" s="5">
        <v>93446</v>
      </c>
      <c r="E38" s="5">
        <v>338</v>
      </c>
      <c r="F38" s="5">
        <v>341</v>
      </c>
      <c r="G38" s="5">
        <v>38</v>
      </c>
      <c r="H38" s="5">
        <v>30</v>
      </c>
      <c r="I38" s="5" t="s">
        <v>14</v>
      </c>
      <c r="J38" s="5" t="s">
        <v>14</v>
      </c>
      <c r="K38" s="5">
        <v>164</v>
      </c>
      <c r="L38" s="5">
        <v>137</v>
      </c>
      <c r="M38" s="5">
        <f t="shared" si="0"/>
        <v>301</v>
      </c>
    </row>
    <row r="39" spans="1:13" ht="24.9" customHeight="1">
      <c r="A39" s="24" t="s">
        <v>25</v>
      </c>
      <c r="B39" s="5" t="s">
        <v>14</v>
      </c>
      <c r="C39" s="5" t="s">
        <v>13</v>
      </c>
      <c r="D39" s="5" t="s">
        <v>14</v>
      </c>
      <c r="E39" s="5">
        <f>SUMIF(C3:C38,"合計",E3:E38)</f>
        <v>9869</v>
      </c>
      <c r="F39" s="5">
        <f>SUMIF(C3:C38,"合計",F3:F38)</f>
        <v>11926</v>
      </c>
      <c r="G39" s="5">
        <f>SUMIF(C3:C38,"合計",G3:G38)</f>
        <v>1067</v>
      </c>
      <c r="H39" s="5">
        <f>SUMIF(C3:C38,"合計",H3:H38)</f>
        <v>1241</v>
      </c>
      <c r="I39" s="5">
        <f>SUMIF(C3:C38,"合計",I3:I38)</f>
        <v>1175</v>
      </c>
      <c r="J39" s="5">
        <f>SUMIF(C3:C38,"合計",J3:J38)</f>
        <v>416</v>
      </c>
      <c r="K39" s="5" t="s">
        <v>14</v>
      </c>
      <c r="L39" s="5" t="s">
        <v>14</v>
      </c>
      <c r="M39" s="5" t="s">
        <v>14</v>
      </c>
    </row>
    <row r="40" spans="1:13" ht="24.9" customHeight="1">
      <c r="A40" s="24"/>
      <c r="B40" s="5" t="s">
        <v>14</v>
      </c>
      <c r="C40" s="5" t="s">
        <v>15</v>
      </c>
      <c r="D40" s="5" t="s">
        <v>14</v>
      </c>
      <c r="E40" s="5">
        <f>SUMIF(C3:C38,"男",E3:E38)</f>
        <v>4387</v>
      </c>
      <c r="F40" s="5">
        <f>SUMIF(C3:C38,"男",F3:F38)</f>
        <v>5505</v>
      </c>
      <c r="G40" s="5">
        <f>SUMIF(C3:C38,"男",G3:G38)</f>
        <v>577</v>
      </c>
      <c r="H40" s="5">
        <f>SUMIF(C3:C38,"男",H3:H38)</f>
        <v>741</v>
      </c>
      <c r="I40" s="5" t="s">
        <v>14</v>
      </c>
      <c r="J40" s="5" t="s">
        <v>14</v>
      </c>
      <c r="K40" s="5" t="s">
        <v>14</v>
      </c>
      <c r="L40" s="5" t="s">
        <v>14</v>
      </c>
      <c r="M40" s="5" t="s">
        <v>14</v>
      </c>
    </row>
    <row r="41" spans="1:13" ht="24.9" customHeight="1">
      <c r="A41" s="24"/>
      <c r="B41" s="5" t="s">
        <v>14</v>
      </c>
      <c r="C41" s="5" t="s">
        <v>16</v>
      </c>
      <c r="D41" s="5" t="s">
        <v>14</v>
      </c>
      <c r="E41" s="5">
        <f>SUMIF(C3:C38,"女",E3:E38)</f>
        <v>5482</v>
      </c>
      <c r="F41" s="5">
        <f>SUMIF(C3:C38,"女",F3:F38)</f>
        <v>6421</v>
      </c>
      <c r="G41" s="5">
        <f>SUMIF(C3:C38,"女",G3:G38)</f>
        <v>490</v>
      </c>
      <c r="H41" s="5">
        <f>SUMIF(C3:C38,"女",H3:H38)</f>
        <v>500</v>
      </c>
      <c r="I41" s="5" t="s">
        <v>14</v>
      </c>
      <c r="J41" s="5" t="s">
        <v>14</v>
      </c>
      <c r="K41" s="5" t="s">
        <v>14</v>
      </c>
      <c r="L41" s="5" t="s">
        <v>14</v>
      </c>
      <c r="M41" s="5" t="s">
        <v>14</v>
      </c>
    </row>
    <row r="42" spans="1:13" ht="24.9" customHeight="1"/>
  </sheetData>
  <mergeCells count="2">
    <mergeCell ref="A1:M1"/>
    <mergeCell ref="A39:A41"/>
  </mergeCells>
  <phoneticPr fontId="3" type="noConversion"/>
  <pageMargins left="0.75" right="0.75" top="1" bottom="1" header="0.51180555555555496" footer="0.51180555555555496"/>
  <pageSetup paperSize="8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workbookViewId="0">
      <selection sqref="A1:M1"/>
    </sheetView>
  </sheetViews>
  <sheetFormatPr defaultRowHeight="16.2"/>
  <cols>
    <col min="1" max="13" width="9.6640625" customWidth="1"/>
    <col min="14" max="1025" width="8.5546875" customWidth="1"/>
  </cols>
  <sheetData>
    <row r="1" spans="1:13" ht="31.5" customHeight="1">
      <c r="A1" s="23" t="s">
        <v>53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2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10</v>
      </c>
      <c r="L2" s="6" t="s">
        <v>11</v>
      </c>
      <c r="M2" s="6" t="s">
        <v>12</v>
      </c>
    </row>
    <row r="3" spans="1:13" ht="24.9" customHeight="1">
      <c r="A3" s="5">
        <v>1</v>
      </c>
      <c r="B3" s="5">
        <v>71246</v>
      </c>
      <c r="C3" s="5" t="s">
        <v>13</v>
      </c>
      <c r="D3" s="5">
        <f>SUM(D4:D5)</f>
        <v>185020</v>
      </c>
      <c r="E3" s="5">
        <f>SUM(E4:E5)</f>
        <v>811</v>
      </c>
      <c r="F3" s="5">
        <f>SUM(F4:F5)</f>
        <v>820</v>
      </c>
      <c r="G3" s="5">
        <f>SUM(G4:G5)</f>
        <v>104</v>
      </c>
      <c r="H3" s="5">
        <f>SUM(H4:H5)</f>
        <v>96</v>
      </c>
      <c r="I3" s="5">
        <v>92</v>
      </c>
      <c r="J3" s="5">
        <v>32</v>
      </c>
      <c r="K3" s="5">
        <f>SUM(K4:K5)</f>
        <v>317</v>
      </c>
      <c r="L3" s="5">
        <f>SUM(L4:L5)</f>
        <v>214</v>
      </c>
      <c r="M3" s="5">
        <f t="shared" ref="M3:M38" si="0">SUM(K3:L3)</f>
        <v>531</v>
      </c>
    </row>
    <row r="4" spans="1:13" ht="24.9" customHeight="1">
      <c r="A4" s="5" t="s">
        <v>14</v>
      </c>
      <c r="B4" s="5" t="s">
        <v>14</v>
      </c>
      <c r="C4" s="5" t="s">
        <v>15</v>
      </c>
      <c r="D4" s="5">
        <v>90251</v>
      </c>
      <c r="E4" s="5">
        <v>359</v>
      </c>
      <c r="F4" s="5">
        <v>360</v>
      </c>
      <c r="G4" s="5">
        <v>53</v>
      </c>
      <c r="H4" s="5">
        <v>59</v>
      </c>
      <c r="I4" s="5" t="s">
        <v>14</v>
      </c>
      <c r="J4" s="5" t="s">
        <v>14</v>
      </c>
      <c r="K4" s="5">
        <v>148</v>
      </c>
      <c r="L4" s="5">
        <v>85</v>
      </c>
      <c r="M4" s="5">
        <f t="shared" si="0"/>
        <v>233</v>
      </c>
    </row>
    <row r="5" spans="1:13" ht="24.9" customHeight="1">
      <c r="A5" s="5" t="s">
        <v>14</v>
      </c>
      <c r="B5" s="5" t="s">
        <v>14</v>
      </c>
      <c r="C5" s="5" t="s">
        <v>16</v>
      </c>
      <c r="D5" s="5">
        <v>94769</v>
      </c>
      <c r="E5" s="5">
        <v>452</v>
      </c>
      <c r="F5" s="5">
        <v>460</v>
      </c>
      <c r="G5" s="5">
        <v>51</v>
      </c>
      <c r="H5" s="5">
        <v>37</v>
      </c>
      <c r="I5" s="5" t="s">
        <v>14</v>
      </c>
      <c r="J5" s="5" t="s">
        <v>14</v>
      </c>
      <c r="K5" s="5">
        <v>169</v>
      </c>
      <c r="L5" s="5">
        <v>129</v>
      </c>
      <c r="M5" s="5">
        <f t="shared" si="0"/>
        <v>298</v>
      </c>
    </row>
    <row r="6" spans="1:13" ht="24.9" customHeight="1">
      <c r="A6" s="5">
        <v>2</v>
      </c>
      <c r="B6" s="5">
        <v>71269</v>
      </c>
      <c r="C6" s="5" t="s">
        <v>13</v>
      </c>
      <c r="D6" s="5">
        <f>SUM(D7:D8)</f>
        <v>185050</v>
      </c>
      <c r="E6" s="5">
        <f>SUM(E7:E8)</f>
        <v>720</v>
      </c>
      <c r="F6" s="5">
        <f>SUM(F7:F8)</f>
        <v>682</v>
      </c>
      <c r="G6" s="5">
        <f>SUM(G7:G8)</f>
        <v>89</v>
      </c>
      <c r="H6" s="5">
        <f>SUM(H7:H8)</f>
        <v>97</v>
      </c>
      <c r="I6" s="5">
        <v>80</v>
      </c>
      <c r="J6" s="5">
        <v>20</v>
      </c>
      <c r="K6" s="5">
        <f>SUM(K7:K8)</f>
        <v>318</v>
      </c>
      <c r="L6" s="5">
        <f>SUM(L7:L8)</f>
        <v>215</v>
      </c>
      <c r="M6" s="5">
        <f t="shared" si="0"/>
        <v>533</v>
      </c>
    </row>
    <row r="7" spans="1:13" ht="24.9" customHeight="1">
      <c r="A7" s="5" t="s">
        <v>14</v>
      </c>
      <c r="B7" s="5" t="s">
        <v>14</v>
      </c>
      <c r="C7" s="5" t="s">
        <v>15</v>
      </c>
      <c r="D7" s="5">
        <v>90245</v>
      </c>
      <c r="E7" s="5">
        <v>295</v>
      </c>
      <c r="F7" s="5">
        <v>299</v>
      </c>
      <c r="G7" s="5">
        <v>49</v>
      </c>
      <c r="H7" s="5">
        <v>51</v>
      </c>
      <c r="I7" s="5" t="s">
        <v>14</v>
      </c>
      <c r="J7" s="5" t="s">
        <v>14</v>
      </c>
      <c r="K7" s="5">
        <v>151</v>
      </c>
      <c r="L7" s="5">
        <v>88</v>
      </c>
      <c r="M7" s="5">
        <f t="shared" si="0"/>
        <v>239</v>
      </c>
    </row>
    <row r="8" spans="1:13" ht="24.9" customHeight="1">
      <c r="A8" s="5" t="s">
        <v>14</v>
      </c>
      <c r="B8" s="5" t="s">
        <v>14</v>
      </c>
      <c r="C8" s="5" t="s">
        <v>16</v>
      </c>
      <c r="D8" s="5">
        <v>94805</v>
      </c>
      <c r="E8" s="5">
        <v>425</v>
      </c>
      <c r="F8" s="5">
        <v>383</v>
      </c>
      <c r="G8" s="5">
        <v>40</v>
      </c>
      <c r="H8" s="5">
        <v>46</v>
      </c>
      <c r="I8" s="5" t="s">
        <v>14</v>
      </c>
      <c r="J8" s="5" t="s">
        <v>14</v>
      </c>
      <c r="K8" s="5">
        <v>167</v>
      </c>
      <c r="L8" s="5">
        <v>127</v>
      </c>
      <c r="M8" s="5">
        <f t="shared" si="0"/>
        <v>294</v>
      </c>
    </row>
    <row r="9" spans="1:13" ht="24.9" customHeight="1">
      <c r="A9" s="5">
        <v>3</v>
      </c>
      <c r="B9" s="5">
        <v>71362</v>
      </c>
      <c r="C9" s="5" t="s">
        <v>13</v>
      </c>
      <c r="D9" s="5">
        <f>SUM(D10:D11)</f>
        <v>184940</v>
      </c>
      <c r="E9" s="5">
        <f>SUM(E10:E11)</f>
        <v>1004</v>
      </c>
      <c r="F9" s="5">
        <f>SUM(F10:F11)</f>
        <v>1119</v>
      </c>
      <c r="G9" s="5">
        <f>SUM(G10:G11)</f>
        <v>94</v>
      </c>
      <c r="H9" s="5">
        <f>SUM(H10:H11)</f>
        <v>89</v>
      </c>
      <c r="I9" s="5">
        <v>99</v>
      </c>
      <c r="J9" s="5">
        <v>39</v>
      </c>
      <c r="K9" s="5">
        <f>SUM(K10:K11)</f>
        <v>313</v>
      </c>
      <c r="L9" s="5">
        <f>SUM(L10:L11)</f>
        <v>218</v>
      </c>
      <c r="M9" s="5">
        <f t="shared" si="0"/>
        <v>531</v>
      </c>
    </row>
    <row r="10" spans="1:13" ht="24.9" customHeight="1">
      <c r="A10" s="5" t="s">
        <v>14</v>
      </c>
      <c r="B10" s="5" t="s">
        <v>14</v>
      </c>
      <c r="C10" s="5" t="s">
        <v>15</v>
      </c>
      <c r="D10" s="5">
        <v>90247</v>
      </c>
      <c r="E10" s="5">
        <v>466</v>
      </c>
      <c r="F10" s="5">
        <v>472</v>
      </c>
      <c r="G10" s="5">
        <v>54</v>
      </c>
      <c r="H10" s="5">
        <v>46</v>
      </c>
      <c r="I10" s="5" t="s">
        <v>14</v>
      </c>
      <c r="J10" s="5" t="s">
        <v>14</v>
      </c>
      <c r="K10" s="5">
        <v>151</v>
      </c>
      <c r="L10" s="5">
        <v>89</v>
      </c>
      <c r="M10" s="5">
        <f t="shared" si="0"/>
        <v>240</v>
      </c>
    </row>
    <row r="11" spans="1:13" ht="24.9" customHeight="1">
      <c r="A11" s="5" t="s">
        <v>14</v>
      </c>
      <c r="B11" s="5" t="s">
        <v>14</v>
      </c>
      <c r="C11" s="5" t="s">
        <v>16</v>
      </c>
      <c r="D11" s="5">
        <v>94693</v>
      </c>
      <c r="E11" s="5">
        <v>538</v>
      </c>
      <c r="F11" s="5">
        <v>647</v>
      </c>
      <c r="G11" s="5">
        <v>40</v>
      </c>
      <c r="H11" s="5">
        <v>43</v>
      </c>
      <c r="I11" s="5" t="s">
        <v>14</v>
      </c>
      <c r="J11" s="5" t="s">
        <v>14</v>
      </c>
      <c r="K11" s="5">
        <v>162</v>
      </c>
      <c r="L11" s="5">
        <v>129</v>
      </c>
      <c r="M11" s="5">
        <f t="shared" si="0"/>
        <v>291</v>
      </c>
    </row>
    <row r="12" spans="1:13" ht="24.9" customHeight="1">
      <c r="A12" s="5">
        <v>4</v>
      </c>
      <c r="B12" s="5">
        <v>71430</v>
      </c>
      <c r="C12" s="5" t="s">
        <v>13</v>
      </c>
      <c r="D12" s="5">
        <f>SUM(D13:D14)</f>
        <v>184747</v>
      </c>
      <c r="E12" s="5">
        <f>SUM(E13:E14)</f>
        <v>910</v>
      </c>
      <c r="F12" s="5">
        <f>SUM(F13:F14)</f>
        <v>1061</v>
      </c>
      <c r="G12" s="5">
        <f>SUM(G13:G14)</f>
        <v>72</v>
      </c>
      <c r="H12" s="5">
        <f>SUM(H13:H14)</f>
        <v>114</v>
      </c>
      <c r="I12" s="5">
        <v>97</v>
      </c>
      <c r="J12" s="5">
        <v>36</v>
      </c>
      <c r="K12" s="5">
        <f>SUM(K13:K14)</f>
        <v>311</v>
      </c>
      <c r="L12" s="5">
        <f>SUM(L13:L14)</f>
        <v>222</v>
      </c>
      <c r="M12" s="5">
        <f t="shared" si="0"/>
        <v>533</v>
      </c>
    </row>
    <row r="13" spans="1:13" ht="24.9" customHeight="1">
      <c r="A13" s="5" t="s">
        <v>14</v>
      </c>
      <c r="B13" s="5" t="s">
        <v>14</v>
      </c>
      <c r="C13" s="5" t="s">
        <v>15</v>
      </c>
      <c r="D13" s="5">
        <v>90132</v>
      </c>
      <c r="E13" s="5">
        <v>390</v>
      </c>
      <c r="F13" s="5">
        <v>495</v>
      </c>
      <c r="G13" s="5">
        <v>48</v>
      </c>
      <c r="H13" s="5">
        <v>58</v>
      </c>
      <c r="I13" s="5" t="s">
        <v>14</v>
      </c>
      <c r="J13" s="5" t="s">
        <v>14</v>
      </c>
      <c r="K13" s="5">
        <v>149</v>
      </c>
      <c r="L13" s="5">
        <v>90</v>
      </c>
      <c r="M13" s="5">
        <f t="shared" si="0"/>
        <v>239</v>
      </c>
    </row>
    <row r="14" spans="1:13" ht="24.9" customHeight="1">
      <c r="A14" s="5" t="s">
        <v>14</v>
      </c>
      <c r="B14" s="5" t="s">
        <v>14</v>
      </c>
      <c r="C14" s="5" t="s">
        <v>16</v>
      </c>
      <c r="D14" s="5">
        <v>94615</v>
      </c>
      <c r="E14" s="5">
        <v>520</v>
      </c>
      <c r="F14" s="5">
        <v>566</v>
      </c>
      <c r="G14" s="5">
        <v>24</v>
      </c>
      <c r="H14" s="5">
        <v>56</v>
      </c>
      <c r="I14" s="5" t="s">
        <v>14</v>
      </c>
      <c r="J14" s="5" t="s">
        <v>14</v>
      </c>
      <c r="K14" s="5">
        <v>162</v>
      </c>
      <c r="L14" s="5">
        <v>132</v>
      </c>
      <c r="M14" s="5">
        <f t="shared" si="0"/>
        <v>294</v>
      </c>
    </row>
    <row r="15" spans="1:13" ht="24.9" customHeight="1">
      <c r="A15" s="5">
        <v>5</v>
      </c>
      <c r="B15" s="5">
        <v>71498</v>
      </c>
      <c r="C15" s="5" t="s">
        <v>13</v>
      </c>
      <c r="D15" s="5">
        <f>SUM(D16:D17)</f>
        <v>184685</v>
      </c>
      <c r="E15" s="5">
        <f>SUM(E16:E17)</f>
        <v>998</v>
      </c>
      <c r="F15" s="5">
        <f>SUM(F16:F17)</f>
        <v>1053</v>
      </c>
      <c r="G15" s="5">
        <f>SUM(G16:G17)</f>
        <v>82</v>
      </c>
      <c r="H15" s="5">
        <f>SUM(H16:H17)</f>
        <v>89</v>
      </c>
      <c r="I15" s="5">
        <v>84</v>
      </c>
      <c r="J15" s="5">
        <v>43</v>
      </c>
      <c r="K15" s="5">
        <f>SUM(K16:K17)</f>
        <v>315</v>
      </c>
      <c r="L15" s="5">
        <f>SUM(L16:L17)</f>
        <v>226</v>
      </c>
      <c r="M15" s="5">
        <f t="shared" si="0"/>
        <v>541</v>
      </c>
    </row>
    <row r="16" spans="1:13" ht="24.9" customHeight="1">
      <c r="A16" s="5" t="s">
        <v>14</v>
      </c>
      <c r="B16" s="5" t="s">
        <v>14</v>
      </c>
      <c r="C16" s="5" t="s">
        <v>15</v>
      </c>
      <c r="D16" s="5">
        <v>90057</v>
      </c>
      <c r="E16" s="5">
        <v>437</v>
      </c>
      <c r="F16" s="5">
        <v>498</v>
      </c>
      <c r="G16" s="5">
        <v>42</v>
      </c>
      <c r="H16" s="5">
        <v>56</v>
      </c>
      <c r="I16" s="5" t="s">
        <v>14</v>
      </c>
      <c r="J16" s="5" t="s">
        <v>14</v>
      </c>
      <c r="K16" s="5">
        <v>151</v>
      </c>
      <c r="L16" s="5">
        <v>92</v>
      </c>
      <c r="M16" s="5">
        <f t="shared" si="0"/>
        <v>243</v>
      </c>
    </row>
    <row r="17" spans="1:13" ht="24.9" customHeight="1">
      <c r="A17" s="5" t="s">
        <v>14</v>
      </c>
      <c r="B17" s="5" t="s">
        <v>14</v>
      </c>
      <c r="C17" s="5" t="s">
        <v>16</v>
      </c>
      <c r="D17" s="5">
        <v>94628</v>
      </c>
      <c r="E17" s="5">
        <v>561</v>
      </c>
      <c r="F17" s="5">
        <v>555</v>
      </c>
      <c r="G17" s="5">
        <v>40</v>
      </c>
      <c r="H17" s="5">
        <v>33</v>
      </c>
      <c r="I17" s="5" t="s">
        <v>14</v>
      </c>
      <c r="J17" s="5" t="s">
        <v>14</v>
      </c>
      <c r="K17" s="5">
        <v>164</v>
      </c>
      <c r="L17" s="5">
        <v>134</v>
      </c>
      <c r="M17" s="5">
        <f t="shared" si="0"/>
        <v>298</v>
      </c>
    </row>
    <row r="18" spans="1:13" ht="24.9" customHeight="1">
      <c r="A18" s="5">
        <v>6</v>
      </c>
      <c r="B18" s="5">
        <v>71553</v>
      </c>
      <c r="C18" s="5" t="s">
        <v>13</v>
      </c>
      <c r="D18" s="5">
        <f>SUM(D19:D20)</f>
        <v>184504</v>
      </c>
      <c r="E18" s="5">
        <f>SUM(E19:E20)</f>
        <v>882</v>
      </c>
      <c r="F18" s="5">
        <f>SUM(F19:F20)</f>
        <v>1047</v>
      </c>
      <c r="G18" s="5">
        <f>SUM(G19:G20)</f>
        <v>87</v>
      </c>
      <c r="H18" s="5">
        <f>SUM(H19:H20)</f>
        <v>103</v>
      </c>
      <c r="I18" s="5">
        <v>61</v>
      </c>
      <c r="J18" s="5">
        <v>39</v>
      </c>
      <c r="K18" s="5">
        <f>SUM(K19:K20)</f>
        <v>310</v>
      </c>
      <c r="L18" s="5">
        <f>SUM(L19:L20)</f>
        <v>231</v>
      </c>
      <c r="M18" s="5">
        <f t="shared" si="0"/>
        <v>541</v>
      </c>
    </row>
    <row r="19" spans="1:13" ht="24.9" customHeight="1">
      <c r="A19" s="5" t="s">
        <v>14</v>
      </c>
      <c r="B19" s="5" t="s">
        <v>14</v>
      </c>
      <c r="C19" s="5" t="s">
        <v>15</v>
      </c>
      <c r="D19" s="5">
        <v>89985</v>
      </c>
      <c r="E19" s="5">
        <v>409</v>
      </c>
      <c r="F19" s="5">
        <v>475</v>
      </c>
      <c r="G19" s="5">
        <v>49</v>
      </c>
      <c r="H19" s="5">
        <v>55</v>
      </c>
      <c r="I19" s="5" t="s">
        <v>14</v>
      </c>
      <c r="J19" s="5" t="s">
        <v>14</v>
      </c>
      <c r="K19" s="5">
        <v>149</v>
      </c>
      <c r="L19" s="5">
        <v>93</v>
      </c>
      <c r="M19" s="5">
        <f t="shared" si="0"/>
        <v>242</v>
      </c>
    </row>
    <row r="20" spans="1:13" ht="24.9" customHeight="1">
      <c r="A20" s="5" t="s">
        <v>14</v>
      </c>
      <c r="B20" s="5" t="s">
        <v>14</v>
      </c>
      <c r="C20" s="5" t="s">
        <v>16</v>
      </c>
      <c r="D20" s="5">
        <v>94519</v>
      </c>
      <c r="E20" s="5">
        <v>473</v>
      </c>
      <c r="F20" s="5">
        <v>572</v>
      </c>
      <c r="G20" s="5">
        <v>38</v>
      </c>
      <c r="H20" s="5">
        <v>48</v>
      </c>
      <c r="I20" s="5" t="s">
        <v>14</v>
      </c>
      <c r="J20" s="5" t="s">
        <v>14</v>
      </c>
      <c r="K20" s="5">
        <v>161</v>
      </c>
      <c r="L20" s="5">
        <v>138</v>
      </c>
      <c r="M20" s="5">
        <f t="shared" si="0"/>
        <v>299</v>
      </c>
    </row>
    <row r="21" spans="1:13" ht="24.9" customHeight="1">
      <c r="A21" s="5">
        <v>7</v>
      </c>
      <c r="B21" s="5">
        <v>71681</v>
      </c>
      <c r="C21" s="5" t="s">
        <v>13</v>
      </c>
      <c r="D21" s="5">
        <f>SUM(D22:D23)</f>
        <v>184586</v>
      </c>
      <c r="E21" s="5">
        <f>SUM(E22:E23)</f>
        <v>1199</v>
      </c>
      <c r="F21" s="5">
        <f>SUM(F22:F23)</f>
        <v>1078</v>
      </c>
      <c r="G21" s="5">
        <f>SUM(G22:G23)</f>
        <v>70</v>
      </c>
      <c r="H21" s="5">
        <f>SUM(H22:H23)</f>
        <v>109</v>
      </c>
      <c r="I21" s="5">
        <v>69</v>
      </c>
      <c r="J21" s="5">
        <v>42</v>
      </c>
      <c r="K21" s="5">
        <f>SUM(K22:K23)</f>
        <v>310</v>
      </c>
      <c r="L21" s="5">
        <f>SUM(L22:L23)</f>
        <v>231</v>
      </c>
      <c r="M21" s="5">
        <f t="shared" si="0"/>
        <v>541</v>
      </c>
    </row>
    <row r="22" spans="1:13" ht="24.9" customHeight="1">
      <c r="A22" s="5" t="s">
        <v>14</v>
      </c>
      <c r="B22" s="5" t="s">
        <v>14</v>
      </c>
      <c r="C22" s="5" t="s">
        <v>15</v>
      </c>
      <c r="D22" s="5">
        <v>90046</v>
      </c>
      <c r="E22" s="5">
        <v>559</v>
      </c>
      <c r="F22" s="5">
        <v>474</v>
      </c>
      <c r="G22" s="5">
        <v>39</v>
      </c>
      <c r="H22" s="5">
        <v>63</v>
      </c>
      <c r="I22" s="5" t="s">
        <v>14</v>
      </c>
      <c r="J22" s="5" t="s">
        <v>14</v>
      </c>
      <c r="K22" s="5">
        <v>150</v>
      </c>
      <c r="L22" s="5">
        <v>92</v>
      </c>
      <c r="M22" s="5">
        <f t="shared" si="0"/>
        <v>242</v>
      </c>
    </row>
    <row r="23" spans="1:13" ht="24.9" customHeight="1">
      <c r="A23" s="5" t="s">
        <v>14</v>
      </c>
      <c r="B23" s="5" t="s">
        <v>14</v>
      </c>
      <c r="C23" s="5" t="s">
        <v>16</v>
      </c>
      <c r="D23" s="5">
        <v>94540</v>
      </c>
      <c r="E23" s="5">
        <v>640</v>
      </c>
      <c r="F23" s="5">
        <v>604</v>
      </c>
      <c r="G23" s="5">
        <v>31</v>
      </c>
      <c r="H23" s="5">
        <v>46</v>
      </c>
      <c r="I23" s="5" t="s">
        <v>14</v>
      </c>
      <c r="J23" s="5" t="s">
        <v>14</v>
      </c>
      <c r="K23" s="5">
        <v>160</v>
      </c>
      <c r="L23" s="5">
        <v>139</v>
      </c>
      <c r="M23" s="5">
        <f t="shared" si="0"/>
        <v>299</v>
      </c>
    </row>
    <row r="24" spans="1:13" ht="24.9" customHeight="1">
      <c r="A24" s="5">
        <v>8</v>
      </c>
      <c r="B24" s="5">
        <v>71777</v>
      </c>
      <c r="C24" s="5" t="s">
        <v>13</v>
      </c>
      <c r="D24" s="5">
        <f>SUM(D25:D26)</f>
        <v>184429</v>
      </c>
      <c r="E24" s="5">
        <f>SUM(E25:E26)</f>
        <v>989</v>
      </c>
      <c r="F24" s="5">
        <f>SUM(F25:F26)</f>
        <v>1140</v>
      </c>
      <c r="G24" s="5">
        <f>SUM(G25:G26)</f>
        <v>85</v>
      </c>
      <c r="H24" s="5">
        <f>SUM(H25:H26)</f>
        <v>91</v>
      </c>
      <c r="I24" s="5">
        <v>34</v>
      </c>
      <c r="J24" s="5">
        <v>39</v>
      </c>
      <c r="K24" s="5">
        <f>SUM(K25:K26)</f>
        <v>317</v>
      </c>
      <c r="L24" s="5">
        <f>SUM(L25:L26)</f>
        <v>228</v>
      </c>
      <c r="M24" s="5">
        <f t="shared" si="0"/>
        <v>545</v>
      </c>
    </row>
    <row r="25" spans="1:13" ht="24.9" customHeight="1">
      <c r="A25" s="5" t="s">
        <v>14</v>
      </c>
      <c r="B25" s="5" t="s">
        <v>14</v>
      </c>
      <c r="C25" s="5" t="s">
        <v>15</v>
      </c>
      <c r="D25" s="5">
        <v>89926</v>
      </c>
      <c r="E25" s="5">
        <v>446</v>
      </c>
      <c r="F25" s="5">
        <v>555</v>
      </c>
      <c r="G25" s="5">
        <v>45</v>
      </c>
      <c r="H25" s="5">
        <v>56</v>
      </c>
      <c r="I25" s="5" t="s">
        <v>14</v>
      </c>
      <c r="J25" s="5" t="s">
        <v>14</v>
      </c>
      <c r="K25" s="5">
        <v>154</v>
      </c>
      <c r="L25" s="5">
        <v>89</v>
      </c>
      <c r="M25" s="5">
        <f t="shared" si="0"/>
        <v>243</v>
      </c>
    </row>
    <row r="26" spans="1:13" ht="24.9" customHeight="1">
      <c r="A26" s="5" t="s">
        <v>14</v>
      </c>
      <c r="B26" s="5" t="s">
        <v>14</v>
      </c>
      <c r="C26" s="5" t="s">
        <v>16</v>
      </c>
      <c r="D26" s="5">
        <v>94503</v>
      </c>
      <c r="E26" s="5">
        <v>543</v>
      </c>
      <c r="F26" s="5">
        <v>585</v>
      </c>
      <c r="G26" s="5">
        <v>40</v>
      </c>
      <c r="H26" s="5">
        <v>35</v>
      </c>
      <c r="I26" s="5" t="s">
        <v>14</v>
      </c>
      <c r="J26" s="5" t="s">
        <v>14</v>
      </c>
      <c r="K26" s="5">
        <v>163</v>
      </c>
      <c r="L26" s="5">
        <v>139</v>
      </c>
      <c r="M26" s="5">
        <f t="shared" si="0"/>
        <v>302</v>
      </c>
    </row>
    <row r="27" spans="1:13" ht="24.9" customHeight="1">
      <c r="A27" s="5">
        <v>9</v>
      </c>
      <c r="B27" s="5">
        <v>71888</v>
      </c>
      <c r="C27" s="5" t="s">
        <v>13</v>
      </c>
      <c r="D27" s="5">
        <f>SUM(D28:D29)</f>
        <v>184280</v>
      </c>
      <c r="E27" s="5">
        <f>SUM(E28:E29)</f>
        <v>796</v>
      </c>
      <c r="F27" s="5">
        <f>SUM(F28:F29)</f>
        <v>954</v>
      </c>
      <c r="G27" s="5">
        <f>SUM(G28:G29)</f>
        <v>98</v>
      </c>
      <c r="H27" s="5">
        <f>SUM(H28:H29)</f>
        <v>89</v>
      </c>
      <c r="I27" s="5">
        <v>113</v>
      </c>
      <c r="J27" s="5">
        <v>36</v>
      </c>
      <c r="K27" s="5">
        <f>SUM(K28:K29)</f>
        <v>316</v>
      </c>
      <c r="L27" s="5">
        <f>SUM(L28:L29)</f>
        <v>222</v>
      </c>
      <c r="M27" s="5">
        <f t="shared" si="0"/>
        <v>538</v>
      </c>
    </row>
    <row r="28" spans="1:13" ht="24.9" customHeight="1">
      <c r="A28" s="5" t="s">
        <v>14</v>
      </c>
      <c r="B28" s="5" t="s">
        <v>14</v>
      </c>
      <c r="C28" s="5" t="s">
        <v>15</v>
      </c>
      <c r="D28" s="5">
        <v>89779</v>
      </c>
      <c r="E28" s="5">
        <v>317</v>
      </c>
      <c r="F28" s="5">
        <v>445</v>
      </c>
      <c r="G28" s="5">
        <v>47</v>
      </c>
      <c r="H28" s="5">
        <v>66</v>
      </c>
      <c r="I28" s="5" t="s">
        <v>14</v>
      </c>
      <c r="J28" s="5" t="s">
        <v>14</v>
      </c>
      <c r="K28" s="5">
        <v>153</v>
      </c>
      <c r="L28" s="5">
        <v>85</v>
      </c>
      <c r="M28" s="5">
        <f t="shared" si="0"/>
        <v>238</v>
      </c>
    </row>
    <row r="29" spans="1:13" ht="24.9" customHeight="1">
      <c r="A29" s="5" t="s">
        <v>14</v>
      </c>
      <c r="B29" s="5" t="s">
        <v>14</v>
      </c>
      <c r="C29" s="5" t="s">
        <v>16</v>
      </c>
      <c r="D29" s="5">
        <v>94501</v>
      </c>
      <c r="E29" s="5">
        <v>479</v>
      </c>
      <c r="F29" s="5">
        <v>509</v>
      </c>
      <c r="G29" s="5">
        <v>51</v>
      </c>
      <c r="H29" s="5">
        <v>23</v>
      </c>
      <c r="I29" s="5" t="s">
        <v>14</v>
      </c>
      <c r="J29" s="5" t="s">
        <v>14</v>
      </c>
      <c r="K29" s="5">
        <v>163</v>
      </c>
      <c r="L29" s="5">
        <v>137</v>
      </c>
      <c r="M29" s="5">
        <f t="shared" si="0"/>
        <v>300</v>
      </c>
    </row>
    <row r="30" spans="1:13" ht="24.9" customHeight="1">
      <c r="A30" s="5">
        <v>10</v>
      </c>
      <c r="B30" s="5">
        <v>71871</v>
      </c>
      <c r="C30" s="5" t="s">
        <v>13</v>
      </c>
      <c r="D30" s="5">
        <f>SUM(D31:D32)</f>
        <v>184180</v>
      </c>
      <c r="E30" s="5">
        <f>SUM(E31:E32)</f>
        <v>619</v>
      </c>
      <c r="F30" s="5">
        <f>SUM(F31:F32)</f>
        <v>735</v>
      </c>
      <c r="G30" s="5">
        <f>SUM(G31:G32)</f>
        <v>101</v>
      </c>
      <c r="H30" s="5">
        <f>SUM(H31:H32)</f>
        <v>85</v>
      </c>
      <c r="I30" s="5">
        <v>95</v>
      </c>
      <c r="J30" s="5">
        <v>29</v>
      </c>
      <c r="K30" s="5">
        <f>SUM(K31:K32)</f>
        <v>311</v>
      </c>
      <c r="L30" s="5">
        <f>SUM(L31:L32)</f>
        <v>216</v>
      </c>
      <c r="M30" s="5">
        <f t="shared" si="0"/>
        <v>527</v>
      </c>
    </row>
    <row r="31" spans="1:13" ht="24.9" customHeight="1">
      <c r="A31" s="5" t="s">
        <v>14</v>
      </c>
      <c r="B31" s="5" t="s">
        <v>14</v>
      </c>
      <c r="C31" s="5" t="s">
        <v>15</v>
      </c>
      <c r="D31" s="5">
        <v>89702</v>
      </c>
      <c r="E31" s="5">
        <v>286</v>
      </c>
      <c r="F31" s="5">
        <v>354</v>
      </c>
      <c r="G31" s="5">
        <v>44</v>
      </c>
      <c r="H31" s="5">
        <v>53</v>
      </c>
      <c r="I31" s="5" t="s">
        <v>14</v>
      </c>
      <c r="J31" s="5" t="s">
        <v>14</v>
      </c>
      <c r="K31" s="5">
        <v>151</v>
      </c>
      <c r="L31" s="5">
        <v>81</v>
      </c>
      <c r="M31" s="5">
        <f t="shared" si="0"/>
        <v>232</v>
      </c>
    </row>
    <row r="32" spans="1:13" ht="24.9" customHeight="1">
      <c r="A32" s="5" t="s">
        <v>14</v>
      </c>
      <c r="B32" s="5" t="s">
        <v>14</v>
      </c>
      <c r="C32" s="5" t="s">
        <v>16</v>
      </c>
      <c r="D32" s="5">
        <v>94478</v>
      </c>
      <c r="E32" s="5">
        <v>333</v>
      </c>
      <c r="F32" s="5">
        <v>381</v>
      </c>
      <c r="G32" s="5">
        <v>57</v>
      </c>
      <c r="H32" s="5">
        <v>32</v>
      </c>
      <c r="I32" s="5" t="s">
        <v>14</v>
      </c>
      <c r="J32" s="5" t="s">
        <v>14</v>
      </c>
      <c r="K32" s="5">
        <v>160</v>
      </c>
      <c r="L32" s="5">
        <v>135</v>
      </c>
      <c r="M32" s="5">
        <f t="shared" si="0"/>
        <v>295</v>
      </c>
    </row>
    <row r="33" spans="1:13" ht="24.9" customHeight="1">
      <c r="A33" s="5">
        <v>11</v>
      </c>
      <c r="B33" s="5">
        <v>71874</v>
      </c>
      <c r="C33" s="5" t="s">
        <v>13</v>
      </c>
      <c r="D33" s="5">
        <f>SUM(D34:D35)</f>
        <v>184189</v>
      </c>
      <c r="E33" s="5">
        <f>SUM(E34:E35)</f>
        <v>607</v>
      </c>
      <c r="F33" s="5">
        <f>SUM(F34:F35)</f>
        <v>630</v>
      </c>
      <c r="G33" s="5">
        <f>SUM(G34:G35)</f>
        <v>105</v>
      </c>
      <c r="H33" s="5">
        <f>SUM(H34:H35)</f>
        <v>73</v>
      </c>
      <c r="I33" s="5">
        <v>78</v>
      </c>
      <c r="J33" s="5">
        <v>40</v>
      </c>
      <c r="K33" s="5">
        <f>SUM(K34:K35)</f>
        <v>311</v>
      </c>
      <c r="L33" s="5">
        <f>SUM(L34:L35)</f>
        <v>213</v>
      </c>
      <c r="M33" s="5">
        <f t="shared" si="0"/>
        <v>524</v>
      </c>
    </row>
    <row r="34" spans="1:13" ht="24.9" customHeight="1">
      <c r="A34" s="5" t="s">
        <v>14</v>
      </c>
      <c r="B34" s="5" t="s">
        <v>14</v>
      </c>
      <c r="C34" s="5" t="s">
        <v>15</v>
      </c>
      <c r="D34" s="5">
        <v>89691</v>
      </c>
      <c r="E34" s="5">
        <v>258</v>
      </c>
      <c r="F34" s="5">
        <v>276</v>
      </c>
      <c r="G34" s="5">
        <v>58</v>
      </c>
      <c r="H34" s="5">
        <v>51</v>
      </c>
      <c r="I34" s="5" t="s">
        <v>14</v>
      </c>
      <c r="J34" s="5" t="s">
        <v>14</v>
      </c>
      <c r="K34" s="5">
        <v>150</v>
      </c>
      <c r="L34" s="5">
        <v>80</v>
      </c>
      <c r="M34" s="5">
        <f t="shared" si="0"/>
        <v>230</v>
      </c>
    </row>
    <row r="35" spans="1:13" ht="24.9" customHeight="1">
      <c r="A35" s="5" t="s">
        <v>14</v>
      </c>
      <c r="B35" s="5" t="s">
        <v>14</v>
      </c>
      <c r="C35" s="5" t="s">
        <v>16</v>
      </c>
      <c r="D35" s="5">
        <v>94498</v>
      </c>
      <c r="E35" s="5">
        <v>349</v>
      </c>
      <c r="F35" s="5">
        <v>354</v>
      </c>
      <c r="G35" s="5">
        <v>47</v>
      </c>
      <c r="H35" s="5">
        <v>22</v>
      </c>
      <c r="I35" s="5" t="s">
        <v>14</v>
      </c>
      <c r="J35" s="5" t="s">
        <v>14</v>
      </c>
      <c r="K35" s="5">
        <v>161</v>
      </c>
      <c r="L35" s="5">
        <v>133</v>
      </c>
      <c r="M35" s="5">
        <f t="shared" si="0"/>
        <v>294</v>
      </c>
    </row>
    <row r="36" spans="1:13" ht="24.9" customHeight="1">
      <c r="A36" s="5">
        <v>12</v>
      </c>
      <c r="B36" s="5">
        <v>71812</v>
      </c>
      <c r="C36" s="5" t="s">
        <v>13</v>
      </c>
      <c r="D36" s="5">
        <f>SUM(D37:D38)</f>
        <v>183948</v>
      </c>
      <c r="E36" s="5">
        <f>SUM(E37:E38)</f>
        <v>1003</v>
      </c>
      <c r="F36" s="5">
        <f>SUM(F37:F38)</f>
        <v>1248</v>
      </c>
      <c r="G36" s="5">
        <f>SUM(G37:G38)</f>
        <v>103</v>
      </c>
      <c r="H36" s="5">
        <f>SUM(H37:H38)</f>
        <v>99</v>
      </c>
      <c r="I36" s="5">
        <v>115</v>
      </c>
      <c r="J36" s="5">
        <v>41</v>
      </c>
      <c r="K36" s="5">
        <f>SUM(K37:K38)</f>
        <v>309</v>
      </c>
      <c r="L36" s="5">
        <f>SUM(L37:L38)</f>
        <v>212</v>
      </c>
      <c r="M36" s="5">
        <f t="shared" si="0"/>
        <v>521</v>
      </c>
    </row>
    <row r="37" spans="1:13" ht="24.9" customHeight="1">
      <c r="A37" s="5" t="s">
        <v>14</v>
      </c>
      <c r="B37" s="5" t="s">
        <v>14</v>
      </c>
      <c r="C37" s="5" t="s">
        <v>15</v>
      </c>
      <c r="D37" s="5">
        <v>89553</v>
      </c>
      <c r="E37" s="5">
        <v>433</v>
      </c>
      <c r="F37" s="5">
        <v>568</v>
      </c>
      <c r="G37" s="5">
        <v>52</v>
      </c>
      <c r="H37" s="5">
        <v>55</v>
      </c>
      <c r="I37" s="5" t="s">
        <v>14</v>
      </c>
      <c r="J37" s="5" t="s">
        <v>14</v>
      </c>
      <c r="K37" s="5">
        <v>149</v>
      </c>
      <c r="L37" s="5">
        <v>80</v>
      </c>
      <c r="M37" s="5">
        <f t="shared" si="0"/>
        <v>229</v>
      </c>
    </row>
    <row r="38" spans="1:13" ht="24.9" customHeight="1">
      <c r="A38" s="5" t="s">
        <v>14</v>
      </c>
      <c r="B38" s="5" t="s">
        <v>14</v>
      </c>
      <c r="C38" s="5" t="s">
        <v>16</v>
      </c>
      <c r="D38" s="5">
        <v>94395</v>
      </c>
      <c r="E38" s="5">
        <v>570</v>
      </c>
      <c r="F38" s="5">
        <v>680</v>
      </c>
      <c r="G38" s="5">
        <v>51</v>
      </c>
      <c r="H38" s="5">
        <v>44</v>
      </c>
      <c r="I38" s="5" t="s">
        <v>14</v>
      </c>
      <c r="J38" s="5" t="s">
        <v>14</v>
      </c>
      <c r="K38" s="5">
        <v>160</v>
      </c>
      <c r="L38" s="5">
        <v>132</v>
      </c>
      <c r="M38" s="5">
        <f t="shared" si="0"/>
        <v>292</v>
      </c>
    </row>
    <row r="39" spans="1:13" ht="24.9" customHeight="1">
      <c r="A39" s="24" t="s">
        <v>26</v>
      </c>
      <c r="B39" s="5" t="s">
        <v>14</v>
      </c>
      <c r="C39" s="5" t="s">
        <v>13</v>
      </c>
      <c r="D39" s="5" t="s">
        <v>14</v>
      </c>
      <c r="E39" s="5">
        <f>SUMIF(C3:C38,"合計",E3:E38)</f>
        <v>10538</v>
      </c>
      <c r="F39" s="5">
        <f>SUMIF(C3:C38,"合計",F3:F38)</f>
        <v>11567</v>
      </c>
      <c r="G39" s="5">
        <f>SUMIF(C3:C38,"合計",G3:G38)</f>
        <v>1090</v>
      </c>
      <c r="H39" s="5">
        <f>SUMIF(C3:C38,"合計",H3:H38)</f>
        <v>1134</v>
      </c>
      <c r="I39" s="5">
        <f>SUMIF(C3:C38,"合計",I3:I38)</f>
        <v>1017</v>
      </c>
      <c r="J39" s="5">
        <f>SUMIF(C3:C38,"合計",J3:J38)</f>
        <v>436</v>
      </c>
      <c r="K39" s="5" t="s">
        <v>14</v>
      </c>
      <c r="L39" s="5" t="s">
        <v>14</v>
      </c>
      <c r="M39" s="5" t="s">
        <v>14</v>
      </c>
    </row>
    <row r="40" spans="1:13" ht="24.9" customHeight="1">
      <c r="A40" s="24"/>
      <c r="B40" s="5" t="s">
        <v>14</v>
      </c>
      <c r="C40" s="5" t="s">
        <v>15</v>
      </c>
      <c r="D40" s="5" t="s">
        <v>14</v>
      </c>
      <c r="E40" s="5">
        <f>SUMIF(C3:C38,"男",E3:E38)</f>
        <v>4655</v>
      </c>
      <c r="F40" s="5">
        <f>SUMIF(C3:C38,"男",F3:F38)</f>
        <v>5271</v>
      </c>
      <c r="G40" s="5">
        <f>SUMIF(C3:C38,"男",G3:G38)</f>
        <v>580</v>
      </c>
      <c r="H40" s="5">
        <f>SUMIF(C3:C38,"男",H3:H38)</f>
        <v>669</v>
      </c>
      <c r="I40" s="5" t="s">
        <v>14</v>
      </c>
      <c r="J40" s="5" t="s">
        <v>14</v>
      </c>
      <c r="K40" s="5" t="s">
        <v>14</v>
      </c>
      <c r="L40" s="5" t="s">
        <v>14</v>
      </c>
      <c r="M40" s="5" t="s">
        <v>14</v>
      </c>
    </row>
    <row r="41" spans="1:13" ht="24.9" customHeight="1">
      <c r="A41" s="24"/>
      <c r="B41" s="5" t="s">
        <v>14</v>
      </c>
      <c r="C41" s="5" t="s">
        <v>16</v>
      </c>
      <c r="D41" s="5" t="s">
        <v>14</v>
      </c>
      <c r="E41" s="5">
        <f>SUMIF(C3:C38,"女",E3:E38)</f>
        <v>5883</v>
      </c>
      <c r="F41" s="5">
        <f>SUMIF(C3:C38,"女",F3:F38)</f>
        <v>6296</v>
      </c>
      <c r="G41" s="5">
        <f>SUMIF(C3:C38,"女",G3:G38)</f>
        <v>510</v>
      </c>
      <c r="H41" s="5">
        <f>SUMIF(C3:C38,"女",H3:H38)</f>
        <v>465</v>
      </c>
      <c r="I41" s="5" t="s">
        <v>14</v>
      </c>
      <c r="J41" s="5" t="s">
        <v>14</v>
      </c>
      <c r="K41" s="5" t="s">
        <v>14</v>
      </c>
      <c r="L41" s="5" t="s">
        <v>14</v>
      </c>
      <c r="M41" s="5" t="s">
        <v>14</v>
      </c>
    </row>
  </sheetData>
  <mergeCells count="2">
    <mergeCell ref="A1:M1"/>
    <mergeCell ref="A39:A41"/>
  </mergeCells>
  <phoneticPr fontId="3" type="noConversion"/>
  <pageMargins left="0.75" right="0.75" top="1" bottom="1" header="0.51180555555555496" footer="0.51180555555555496"/>
  <pageSetup paperSize="8" firstPageNumber="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workbookViewId="0">
      <selection sqref="A1:M1"/>
    </sheetView>
  </sheetViews>
  <sheetFormatPr defaultRowHeight="16.2"/>
  <cols>
    <col min="1" max="13" width="9.6640625" customWidth="1"/>
    <col min="14" max="1025" width="8.5546875" customWidth="1"/>
  </cols>
  <sheetData>
    <row r="1" spans="1:13" ht="31.5" customHeight="1">
      <c r="A1" s="23" t="s">
        <v>54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2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10</v>
      </c>
      <c r="L2" s="6" t="s">
        <v>11</v>
      </c>
      <c r="M2" s="6" t="s">
        <v>12</v>
      </c>
    </row>
    <row r="3" spans="1:13" ht="24.9" customHeight="1">
      <c r="A3" s="5">
        <v>1</v>
      </c>
      <c r="B3" s="5">
        <v>70465</v>
      </c>
      <c r="C3" s="5" t="s">
        <v>13</v>
      </c>
      <c r="D3" s="5">
        <f>SUM(D4:D5)</f>
        <v>186673</v>
      </c>
      <c r="E3" s="5">
        <f>SUM(E4:E5)</f>
        <v>617</v>
      </c>
      <c r="F3" s="5">
        <f>SUM(F4:F5)</f>
        <v>727</v>
      </c>
      <c r="G3" s="5">
        <f>SUM(G4:G5)</f>
        <v>88</v>
      </c>
      <c r="H3" s="5">
        <f>SUM(H4:H5)</f>
        <v>70</v>
      </c>
      <c r="I3" s="5">
        <v>101</v>
      </c>
      <c r="J3" s="5">
        <v>22</v>
      </c>
      <c r="K3" s="5">
        <f>SUM(K4:K5)</f>
        <v>314</v>
      </c>
      <c r="L3" s="5">
        <f>SUM(L4:L5)</f>
        <v>226</v>
      </c>
      <c r="M3" s="5">
        <f t="shared" ref="M3:M38" si="0">SUM(K3:L3)</f>
        <v>540</v>
      </c>
    </row>
    <row r="4" spans="1:13" ht="24.9" customHeight="1">
      <c r="A4" s="5" t="s">
        <v>14</v>
      </c>
      <c r="B4" s="5" t="s">
        <v>14</v>
      </c>
      <c r="C4" s="5" t="s">
        <v>15</v>
      </c>
      <c r="D4" s="5">
        <v>91317</v>
      </c>
      <c r="E4" s="5">
        <v>273</v>
      </c>
      <c r="F4" s="5">
        <v>309</v>
      </c>
      <c r="G4" s="5">
        <v>46</v>
      </c>
      <c r="H4" s="5">
        <v>44</v>
      </c>
      <c r="I4" s="5" t="s">
        <v>14</v>
      </c>
      <c r="J4" s="5" t="s">
        <v>14</v>
      </c>
      <c r="K4" s="5">
        <v>145</v>
      </c>
      <c r="L4" s="5">
        <v>87</v>
      </c>
      <c r="M4" s="5">
        <f t="shared" si="0"/>
        <v>232</v>
      </c>
    </row>
    <row r="5" spans="1:13" ht="24.9" customHeight="1">
      <c r="A5" s="5" t="s">
        <v>14</v>
      </c>
      <c r="B5" s="5" t="s">
        <v>14</v>
      </c>
      <c r="C5" s="5" t="s">
        <v>16</v>
      </c>
      <c r="D5" s="5">
        <v>95356</v>
      </c>
      <c r="E5" s="5">
        <v>344</v>
      </c>
      <c r="F5" s="5">
        <v>418</v>
      </c>
      <c r="G5" s="5">
        <v>42</v>
      </c>
      <c r="H5" s="5">
        <v>26</v>
      </c>
      <c r="I5" s="5" t="s">
        <v>14</v>
      </c>
      <c r="J5" s="5" t="s">
        <v>14</v>
      </c>
      <c r="K5" s="5">
        <v>169</v>
      </c>
      <c r="L5" s="5">
        <v>139</v>
      </c>
      <c r="M5" s="5">
        <f t="shared" si="0"/>
        <v>308</v>
      </c>
    </row>
    <row r="6" spans="1:13" ht="24.9" customHeight="1">
      <c r="A6" s="5">
        <v>2</v>
      </c>
      <c r="B6" s="5">
        <v>70496</v>
      </c>
      <c r="C6" s="5" t="s">
        <v>13</v>
      </c>
      <c r="D6" s="5">
        <f>SUM(D7:D8)</f>
        <v>186404</v>
      </c>
      <c r="E6" s="5">
        <f>SUM(E7:E8)</f>
        <v>1162</v>
      </c>
      <c r="F6" s="5">
        <f>SUM(F7:F8)</f>
        <v>1384</v>
      </c>
      <c r="G6" s="5">
        <f>SUM(G7:G8)</f>
        <v>97</v>
      </c>
      <c r="H6" s="5">
        <f>SUM(H7:H8)</f>
        <v>144</v>
      </c>
      <c r="I6" s="5">
        <v>70</v>
      </c>
      <c r="J6" s="5">
        <v>43</v>
      </c>
      <c r="K6" s="5">
        <f>SUM(K7:K8)</f>
        <v>314</v>
      </c>
      <c r="L6" s="5">
        <f>SUM(L7:L8)</f>
        <v>222</v>
      </c>
      <c r="M6" s="5">
        <f t="shared" si="0"/>
        <v>536</v>
      </c>
    </row>
    <row r="7" spans="1:13" ht="24.9" customHeight="1">
      <c r="A7" s="5" t="s">
        <v>14</v>
      </c>
      <c r="B7" s="5" t="s">
        <v>14</v>
      </c>
      <c r="C7" s="5" t="s">
        <v>15</v>
      </c>
      <c r="D7" s="5">
        <v>91179</v>
      </c>
      <c r="E7" s="5">
        <v>537</v>
      </c>
      <c r="F7" s="5">
        <v>633</v>
      </c>
      <c r="G7" s="5">
        <v>43</v>
      </c>
      <c r="H7" s="5">
        <v>85</v>
      </c>
      <c r="I7" s="5" t="s">
        <v>14</v>
      </c>
      <c r="J7" s="5" t="s">
        <v>14</v>
      </c>
      <c r="K7" s="5">
        <v>144</v>
      </c>
      <c r="L7" s="5">
        <v>86</v>
      </c>
      <c r="M7" s="5">
        <f t="shared" si="0"/>
        <v>230</v>
      </c>
    </row>
    <row r="8" spans="1:13" ht="24.9" customHeight="1">
      <c r="A8" s="5" t="s">
        <v>14</v>
      </c>
      <c r="B8" s="5" t="s">
        <v>14</v>
      </c>
      <c r="C8" s="5" t="s">
        <v>16</v>
      </c>
      <c r="D8" s="5">
        <v>95225</v>
      </c>
      <c r="E8" s="5">
        <v>625</v>
      </c>
      <c r="F8" s="5">
        <v>751</v>
      </c>
      <c r="G8" s="5">
        <v>54</v>
      </c>
      <c r="H8" s="5">
        <v>59</v>
      </c>
      <c r="I8" s="5" t="s">
        <v>14</v>
      </c>
      <c r="J8" s="5" t="s">
        <v>14</v>
      </c>
      <c r="K8" s="5">
        <v>170</v>
      </c>
      <c r="L8" s="5">
        <v>136</v>
      </c>
      <c r="M8" s="5">
        <f t="shared" si="0"/>
        <v>306</v>
      </c>
    </row>
    <row r="9" spans="1:13" ht="24.9" customHeight="1">
      <c r="A9" s="5">
        <v>3</v>
      </c>
      <c r="B9" s="5">
        <v>70610</v>
      </c>
      <c r="C9" s="5" t="s">
        <v>13</v>
      </c>
      <c r="D9" s="5">
        <f>SUM(D10:D11)</f>
        <v>186240</v>
      </c>
      <c r="E9" s="5">
        <f>SUM(E10:E11)</f>
        <v>1069</v>
      </c>
      <c r="F9" s="5">
        <f>SUM(F10:F11)</f>
        <v>1249</v>
      </c>
      <c r="G9" s="5">
        <f>SUM(G10:G11)</f>
        <v>118</v>
      </c>
      <c r="H9" s="5">
        <f>SUM(H10:H11)</f>
        <v>102</v>
      </c>
      <c r="I9" s="5">
        <v>115</v>
      </c>
      <c r="J9" s="5">
        <v>44</v>
      </c>
      <c r="K9" s="5">
        <f>SUM(K10:K11)</f>
        <v>314</v>
      </c>
      <c r="L9" s="5">
        <f>SUM(L10:L11)</f>
        <v>219</v>
      </c>
      <c r="M9" s="5">
        <f t="shared" si="0"/>
        <v>533</v>
      </c>
    </row>
    <row r="10" spans="1:13" ht="24.9" customHeight="1">
      <c r="A10" s="5" t="s">
        <v>14</v>
      </c>
      <c r="B10" s="5" t="s">
        <v>14</v>
      </c>
      <c r="C10" s="5" t="s">
        <v>15</v>
      </c>
      <c r="D10" s="5">
        <v>91097</v>
      </c>
      <c r="E10" s="5">
        <v>483</v>
      </c>
      <c r="F10" s="5">
        <v>566</v>
      </c>
      <c r="G10" s="5">
        <v>59</v>
      </c>
      <c r="H10" s="5">
        <v>58</v>
      </c>
      <c r="I10" s="5" t="s">
        <v>14</v>
      </c>
      <c r="J10" s="5" t="s">
        <v>14</v>
      </c>
      <c r="K10" s="5">
        <v>144</v>
      </c>
      <c r="L10" s="5">
        <v>86</v>
      </c>
      <c r="M10" s="5">
        <f t="shared" si="0"/>
        <v>230</v>
      </c>
    </row>
    <row r="11" spans="1:13" ht="24.9" customHeight="1">
      <c r="A11" s="5" t="s">
        <v>14</v>
      </c>
      <c r="B11" s="5" t="s">
        <v>14</v>
      </c>
      <c r="C11" s="5" t="s">
        <v>16</v>
      </c>
      <c r="D11" s="5">
        <v>95143</v>
      </c>
      <c r="E11" s="5">
        <v>586</v>
      </c>
      <c r="F11" s="5">
        <v>683</v>
      </c>
      <c r="G11" s="5">
        <v>59</v>
      </c>
      <c r="H11" s="5">
        <v>44</v>
      </c>
      <c r="I11" s="5" t="s">
        <v>14</v>
      </c>
      <c r="J11" s="5" t="s">
        <v>14</v>
      </c>
      <c r="K11" s="5">
        <v>170</v>
      </c>
      <c r="L11" s="5">
        <v>133</v>
      </c>
      <c r="M11" s="5">
        <f t="shared" si="0"/>
        <v>303</v>
      </c>
    </row>
    <row r="12" spans="1:13" ht="24.9" customHeight="1">
      <c r="A12" s="5">
        <v>4</v>
      </c>
      <c r="B12" s="5">
        <v>70679</v>
      </c>
      <c r="C12" s="5" t="s">
        <v>13</v>
      </c>
      <c r="D12" s="5">
        <f>SUM(D13:D14)</f>
        <v>186216</v>
      </c>
      <c r="E12" s="5">
        <f>SUM(E13:E14)</f>
        <v>932</v>
      </c>
      <c r="F12" s="5">
        <f>SUM(F13:F14)</f>
        <v>949</v>
      </c>
      <c r="G12" s="5">
        <f>SUM(G13:G14)</f>
        <v>70</v>
      </c>
      <c r="H12" s="5">
        <f>SUM(H13:H14)</f>
        <v>77</v>
      </c>
      <c r="I12" s="5">
        <v>62</v>
      </c>
      <c r="J12" s="5">
        <v>36</v>
      </c>
      <c r="K12" s="5">
        <f>SUM(K13:K14)</f>
        <v>314</v>
      </c>
      <c r="L12" s="5">
        <f>SUM(L13:L14)</f>
        <v>223</v>
      </c>
      <c r="M12" s="5">
        <f t="shared" si="0"/>
        <v>537</v>
      </c>
    </row>
    <row r="13" spans="1:13" ht="24.9" customHeight="1">
      <c r="A13" s="5" t="s">
        <v>14</v>
      </c>
      <c r="B13" s="5" t="s">
        <v>14</v>
      </c>
      <c r="C13" s="5" t="s">
        <v>15</v>
      </c>
      <c r="D13" s="5">
        <v>91066</v>
      </c>
      <c r="E13" s="5">
        <v>406</v>
      </c>
      <c r="F13" s="5">
        <v>433</v>
      </c>
      <c r="G13" s="5">
        <v>42</v>
      </c>
      <c r="H13" s="5">
        <v>46</v>
      </c>
      <c r="I13" s="5" t="s">
        <v>14</v>
      </c>
      <c r="J13" s="5" t="s">
        <v>14</v>
      </c>
      <c r="K13" s="5">
        <v>143</v>
      </c>
      <c r="L13" s="5">
        <v>87</v>
      </c>
      <c r="M13" s="5">
        <f t="shared" si="0"/>
        <v>230</v>
      </c>
    </row>
    <row r="14" spans="1:13" ht="24.9" customHeight="1">
      <c r="A14" s="5" t="s">
        <v>14</v>
      </c>
      <c r="B14" s="5" t="s">
        <v>14</v>
      </c>
      <c r="C14" s="5" t="s">
        <v>16</v>
      </c>
      <c r="D14" s="5">
        <v>95150</v>
      </c>
      <c r="E14" s="5">
        <v>526</v>
      </c>
      <c r="F14" s="5">
        <v>516</v>
      </c>
      <c r="G14" s="5">
        <v>28</v>
      </c>
      <c r="H14" s="5">
        <v>31</v>
      </c>
      <c r="I14" s="5" t="s">
        <v>14</v>
      </c>
      <c r="J14" s="5" t="s">
        <v>14</v>
      </c>
      <c r="K14" s="5">
        <v>171</v>
      </c>
      <c r="L14" s="5">
        <v>136</v>
      </c>
      <c r="M14" s="5">
        <f t="shared" si="0"/>
        <v>307</v>
      </c>
    </row>
    <row r="15" spans="1:13" ht="24.9" customHeight="1">
      <c r="A15" s="5">
        <v>5</v>
      </c>
      <c r="B15" s="5">
        <v>70725</v>
      </c>
      <c r="C15" s="5" t="s">
        <v>13</v>
      </c>
      <c r="D15" s="5">
        <f>SUM(D16:D17)</f>
        <v>186070</v>
      </c>
      <c r="E15" s="5">
        <f>SUM(E16:E17)</f>
        <v>814</v>
      </c>
      <c r="F15" s="5">
        <f>SUM(F16:F17)</f>
        <v>949</v>
      </c>
      <c r="G15" s="5">
        <f>SUM(G16:G17)</f>
        <v>63</v>
      </c>
      <c r="H15" s="5">
        <f>SUM(H16:H17)</f>
        <v>74</v>
      </c>
      <c r="I15" s="5">
        <v>69</v>
      </c>
      <c r="J15" s="5">
        <v>39</v>
      </c>
      <c r="K15" s="5">
        <f>SUM(K16:K17)</f>
        <v>316</v>
      </c>
      <c r="L15" s="5">
        <f>SUM(L16:L17)</f>
        <v>223</v>
      </c>
      <c r="M15" s="5">
        <f t="shared" si="0"/>
        <v>539</v>
      </c>
    </row>
    <row r="16" spans="1:13" ht="24.9" customHeight="1">
      <c r="A16" s="5" t="s">
        <v>14</v>
      </c>
      <c r="B16" s="5" t="s">
        <v>14</v>
      </c>
      <c r="C16" s="5" t="s">
        <v>15</v>
      </c>
      <c r="D16" s="5">
        <v>90967</v>
      </c>
      <c r="E16" s="5">
        <v>351</v>
      </c>
      <c r="F16" s="5">
        <v>430</v>
      </c>
      <c r="G16" s="5">
        <v>26</v>
      </c>
      <c r="H16" s="5">
        <v>46</v>
      </c>
      <c r="I16" s="5" t="s">
        <v>14</v>
      </c>
      <c r="J16" s="5" t="s">
        <v>14</v>
      </c>
      <c r="K16" s="5">
        <v>143</v>
      </c>
      <c r="L16" s="5">
        <v>88</v>
      </c>
      <c r="M16" s="5">
        <f t="shared" si="0"/>
        <v>231</v>
      </c>
    </row>
    <row r="17" spans="1:13" ht="24.9" customHeight="1">
      <c r="A17" s="5" t="s">
        <v>14</v>
      </c>
      <c r="B17" s="5" t="s">
        <v>14</v>
      </c>
      <c r="C17" s="5" t="s">
        <v>16</v>
      </c>
      <c r="D17" s="5">
        <v>95103</v>
      </c>
      <c r="E17" s="5">
        <v>463</v>
      </c>
      <c r="F17" s="5">
        <v>519</v>
      </c>
      <c r="G17" s="5">
        <v>37</v>
      </c>
      <c r="H17" s="5">
        <v>28</v>
      </c>
      <c r="I17" s="5" t="s">
        <v>14</v>
      </c>
      <c r="J17" s="5" t="s">
        <v>14</v>
      </c>
      <c r="K17" s="5">
        <v>173</v>
      </c>
      <c r="L17" s="5">
        <v>135</v>
      </c>
      <c r="M17" s="5">
        <f t="shared" si="0"/>
        <v>308</v>
      </c>
    </row>
    <row r="18" spans="1:13" ht="24.9" customHeight="1">
      <c r="A18" s="5">
        <v>6</v>
      </c>
      <c r="B18" s="5">
        <v>70759</v>
      </c>
      <c r="C18" s="5" t="s">
        <v>13</v>
      </c>
      <c r="D18" s="5">
        <f>SUM(D19:D20)</f>
        <v>185866</v>
      </c>
      <c r="E18" s="5">
        <f>SUM(E19:E20)</f>
        <v>1049</v>
      </c>
      <c r="F18" s="5">
        <f>SUM(F19:F20)</f>
        <v>1217</v>
      </c>
      <c r="G18" s="5">
        <f>SUM(G19:G20)</f>
        <v>97</v>
      </c>
      <c r="H18" s="5">
        <f>SUM(H19:H20)</f>
        <v>133</v>
      </c>
      <c r="I18" s="5">
        <v>69</v>
      </c>
      <c r="J18" s="5">
        <v>51</v>
      </c>
      <c r="K18" s="5">
        <f>SUM(K19:K20)</f>
        <v>314</v>
      </c>
      <c r="L18" s="5">
        <f>SUM(L19:L20)</f>
        <v>221</v>
      </c>
      <c r="M18" s="5">
        <f t="shared" si="0"/>
        <v>535</v>
      </c>
    </row>
    <row r="19" spans="1:13" ht="24.9" customHeight="1">
      <c r="A19" s="5" t="s">
        <v>14</v>
      </c>
      <c r="B19" s="5" t="s">
        <v>14</v>
      </c>
      <c r="C19" s="5" t="s">
        <v>15</v>
      </c>
      <c r="D19" s="5">
        <v>90802</v>
      </c>
      <c r="E19" s="5">
        <v>474</v>
      </c>
      <c r="F19" s="5">
        <v>605</v>
      </c>
      <c r="G19" s="5">
        <v>52</v>
      </c>
      <c r="H19" s="5">
        <v>86</v>
      </c>
      <c r="I19" s="5" t="s">
        <v>14</v>
      </c>
      <c r="J19" s="5" t="s">
        <v>14</v>
      </c>
      <c r="K19" s="5">
        <v>142</v>
      </c>
      <c r="L19" s="5">
        <v>87</v>
      </c>
      <c r="M19" s="5">
        <f t="shared" si="0"/>
        <v>229</v>
      </c>
    </row>
    <row r="20" spans="1:13" ht="24.9" customHeight="1">
      <c r="A20" s="5" t="s">
        <v>14</v>
      </c>
      <c r="B20" s="5" t="s">
        <v>14</v>
      </c>
      <c r="C20" s="5" t="s">
        <v>16</v>
      </c>
      <c r="D20" s="5">
        <v>95064</v>
      </c>
      <c r="E20" s="5">
        <v>575</v>
      </c>
      <c r="F20" s="5">
        <v>612</v>
      </c>
      <c r="G20" s="5">
        <v>45</v>
      </c>
      <c r="H20" s="5">
        <v>47</v>
      </c>
      <c r="I20" s="5" t="s">
        <v>14</v>
      </c>
      <c r="J20" s="5" t="s">
        <v>14</v>
      </c>
      <c r="K20" s="5">
        <v>172</v>
      </c>
      <c r="L20" s="5">
        <v>134</v>
      </c>
      <c r="M20" s="5">
        <f t="shared" si="0"/>
        <v>306</v>
      </c>
    </row>
    <row r="21" spans="1:13" ht="24.9" customHeight="1">
      <c r="A21" s="5">
        <v>7</v>
      </c>
      <c r="B21" s="5">
        <v>70876</v>
      </c>
      <c r="C21" s="5" t="s">
        <v>13</v>
      </c>
      <c r="D21" s="5">
        <f>SUM(D22:D23)</f>
        <v>185760</v>
      </c>
      <c r="E21" s="5">
        <f>SUM(E22:E23)</f>
        <v>993</v>
      </c>
      <c r="F21" s="5">
        <f>SUM(F22:F23)</f>
        <v>1079</v>
      </c>
      <c r="G21" s="5">
        <f>SUM(G22:G23)</f>
        <v>80</v>
      </c>
      <c r="H21" s="5">
        <f>SUM(H22:H23)</f>
        <v>100</v>
      </c>
      <c r="I21" s="5">
        <v>51</v>
      </c>
      <c r="J21" s="5">
        <v>49</v>
      </c>
      <c r="K21" s="5">
        <f>SUM(K22:K23)</f>
        <v>311</v>
      </c>
      <c r="L21" s="5">
        <f>SUM(L22:L23)</f>
        <v>216</v>
      </c>
      <c r="M21" s="5">
        <f t="shared" si="0"/>
        <v>527</v>
      </c>
    </row>
    <row r="22" spans="1:13" ht="24.9" customHeight="1">
      <c r="A22" s="5" t="s">
        <v>14</v>
      </c>
      <c r="B22" s="5" t="s">
        <v>14</v>
      </c>
      <c r="C22" s="5" t="s">
        <v>15</v>
      </c>
      <c r="D22" s="5">
        <v>90738</v>
      </c>
      <c r="E22" s="5">
        <v>447</v>
      </c>
      <c r="F22" s="5">
        <v>499</v>
      </c>
      <c r="G22" s="5">
        <v>43</v>
      </c>
      <c r="H22" s="5">
        <v>55</v>
      </c>
      <c r="I22" s="5" t="s">
        <v>14</v>
      </c>
      <c r="J22" s="5" t="s">
        <v>14</v>
      </c>
      <c r="K22" s="5">
        <v>142</v>
      </c>
      <c r="L22" s="5">
        <v>86</v>
      </c>
      <c r="M22" s="5">
        <f t="shared" si="0"/>
        <v>228</v>
      </c>
    </row>
    <row r="23" spans="1:13" ht="24.9" customHeight="1">
      <c r="A23" s="5" t="s">
        <v>14</v>
      </c>
      <c r="B23" s="5" t="s">
        <v>14</v>
      </c>
      <c r="C23" s="5" t="s">
        <v>16</v>
      </c>
      <c r="D23" s="5">
        <v>95022</v>
      </c>
      <c r="E23" s="5">
        <v>546</v>
      </c>
      <c r="F23" s="5">
        <v>580</v>
      </c>
      <c r="G23" s="5">
        <v>37</v>
      </c>
      <c r="H23" s="5">
        <v>45</v>
      </c>
      <c r="I23" s="5" t="s">
        <v>14</v>
      </c>
      <c r="J23" s="5" t="s">
        <v>14</v>
      </c>
      <c r="K23" s="5">
        <v>169</v>
      </c>
      <c r="L23" s="5">
        <v>130</v>
      </c>
      <c r="M23" s="5">
        <f t="shared" si="0"/>
        <v>299</v>
      </c>
    </row>
    <row r="24" spans="1:13" ht="24.9" customHeight="1">
      <c r="A24" s="5">
        <v>8</v>
      </c>
      <c r="B24" s="5">
        <v>70980</v>
      </c>
      <c r="C24" s="5" t="s">
        <v>13</v>
      </c>
      <c r="D24" s="5">
        <f>SUM(D25:D26)</f>
        <v>185550</v>
      </c>
      <c r="E24" s="5">
        <f>SUM(E25:E26)</f>
        <v>1018</v>
      </c>
      <c r="F24" s="5">
        <f>SUM(F25:F26)</f>
        <v>1211</v>
      </c>
      <c r="G24" s="5">
        <f>SUM(G25:G26)</f>
        <v>97</v>
      </c>
      <c r="H24" s="5">
        <f>SUM(H25:H26)</f>
        <v>114</v>
      </c>
      <c r="I24" s="5">
        <v>45</v>
      </c>
      <c r="J24" s="5">
        <v>26</v>
      </c>
      <c r="K24" s="5">
        <f>SUM(K25:K26)</f>
        <v>307</v>
      </c>
      <c r="L24" s="5">
        <f>SUM(L25:L26)</f>
        <v>210</v>
      </c>
      <c r="M24" s="5">
        <f t="shared" si="0"/>
        <v>517</v>
      </c>
    </row>
    <row r="25" spans="1:13" ht="24.9" customHeight="1">
      <c r="A25" s="5" t="s">
        <v>14</v>
      </c>
      <c r="B25" s="5" t="s">
        <v>14</v>
      </c>
      <c r="C25" s="5" t="s">
        <v>15</v>
      </c>
      <c r="D25" s="5">
        <v>90635</v>
      </c>
      <c r="E25" s="5">
        <v>483</v>
      </c>
      <c r="F25" s="5">
        <v>580</v>
      </c>
      <c r="G25" s="5">
        <v>59</v>
      </c>
      <c r="H25" s="5">
        <v>65</v>
      </c>
      <c r="I25" s="5" t="s">
        <v>14</v>
      </c>
      <c r="J25" s="5" t="s">
        <v>14</v>
      </c>
      <c r="K25" s="5">
        <v>141</v>
      </c>
      <c r="L25" s="5">
        <v>84</v>
      </c>
      <c r="M25" s="5">
        <f t="shared" si="0"/>
        <v>225</v>
      </c>
    </row>
    <row r="26" spans="1:13" ht="24.9" customHeight="1">
      <c r="A26" s="5" t="s">
        <v>14</v>
      </c>
      <c r="B26" s="5" t="s">
        <v>14</v>
      </c>
      <c r="C26" s="5" t="s">
        <v>16</v>
      </c>
      <c r="D26" s="5">
        <v>94915</v>
      </c>
      <c r="E26" s="5">
        <v>535</v>
      </c>
      <c r="F26" s="5">
        <v>631</v>
      </c>
      <c r="G26" s="5">
        <v>38</v>
      </c>
      <c r="H26" s="5">
        <v>49</v>
      </c>
      <c r="I26" s="5" t="s">
        <v>14</v>
      </c>
      <c r="J26" s="5" t="s">
        <v>14</v>
      </c>
      <c r="K26" s="5">
        <v>166</v>
      </c>
      <c r="L26" s="5">
        <v>126</v>
      </c>
      <c r="M26" s="5">
        <f t="shared" si="0"/>
        <v>292</v>
      </c>
    </row>
    <row r="27" spans="1:13" ht="24.9" customHeight="1">
      <c r="A27" s="5">
        <v>9</v>
      </c>
      <c r="B27" s="5">
        <v>71064</v>
      </c>
      <c r="C27" s="5" t="s">
        <v>13</v>
      </c>
      <c r="D27" s="5">
        <f>SUM(D28:D29)</f>
        <v>185210</v>
      </c>
      <c r="E27" s="5">
        <f>SUM(E28:E29)</f>
        <v>955</v>
      </c>
      <c r="F27" s="5">
        <f>SUM(F28:F29)</f>
        <v>1288</v>
      </c>
      <c r="G27" s="5">
        <f>SUM(G28:G29)</f>
        <v>82</v>
      </c>
      <c r="H27" s="5">
        <f>SUM(H28:H29)</f>
        <v>89</v>
      </c>
      <c r="I27" s="5">
        <v>46</v>
      </c>
      <c r="J27" s="5">
        <v>43</v>
      </c>
      <c r="K27" s="5">
        <f>SUM(K28:K29)</f>
        <v>305</v>
      </c>
      <c r="L27" s="5">
        <f>SUM(L28:L29)</f>
        <v>215</v>
      </c>
      <c r="M27" s="5">
        <f t="shared" si="0"/>
        <v>520</v>
      </c>
    </row>
    <row r="28" spans="1:13" ht="24.9" customHeight="1">
      <c r="A28" s="5" t="s">
        <v>14</v>
      </c>
      <c r="B28" s="5" t="s">
        <v>14</v>
      </c>
      <c r="C28" s="5" t="s">
        <v>15</v>
      </c>
      <c r="D28" s="5">
        <v>90440</v>
      </c>
      <c r="E28" s="5">
        <v>409</v>
      </c>
      <c r="F28" s="5">
        <v>595</v>
      </c>
      <c r="G28" s="5">
        <v>41</v>
      </c>
      <c r="H28" s="5">
        <v>50</v>
      </c>
      <c r="I28" s="5" t="s">
        <v>14</v>
      </c>
      <c r="J28" s="5" t="s">
        <v>14</v>
      </c>
      <c r="K28" s="5">
        <v>140</v>
      </c>
      <c r="L28" s="5">
        <v>86</v>
      </c>
      <c r="M28" s="5">
        <f t="shared" si="0"/>
        <v>226</v>
      </c>
    </row>
    <row r="29" spans="1:13" ht="24.9" customHeight="1">
      <c r="A29" s="5" t="s">
        <v>14</v>
      </c>
      <c r="B29" s="5" t="s">
        <v>14</v>
      </c>
      <c r="C29" s="5" t="s">
        <v>16</v>
      </c>
      <c r="D29" s="5">
        <v>94770</v>
      </c>
      <c r="E29" s="5">
        <v>546</v>
      </c>
      <c r="F29" s="5">
        <v>693</v>
      </c>
      <c r="G29" s="5">
        <v>41</v>
      </c>
      <c r="H29" s="5">
        <v>39</v>
      </c>
      <c r="I29" s="5" t="s">
        <v>14</v>
      </c>
      <c r="J29" s="5" t="s">
        <v>14</v>
      </c>
      <c r="K29" s="5">
        <v>165</v>
      </c>
      <c r="L29" s="5">
        <v>129</v>
      </c>
      <c r="M29" s="5">
        <f t="shared" si="0"/>
        <v>294</v>
      </c>
    </row>
    <row r="30" spans="1:13" ht="24.9" customHeight="1">
      <c r="A30" s="5">
        <v>10</v>
      </c>
      <c r="B30" s="5">
        <v>71124</v>
      </c>
      <c r="C30" s="5" t="s">
        <v>13</v>
      </c>
      <c r="D30" s="5">
        <f>SUM(D31:D32)</f>
        <v>185205</v>
      </c>
      <c r="E30" s="5">
        <f>SUM(E31:E32)</f>
        <v>826</v>
      </c>
      <c r="F30" s="5">
        <f>SUM(F31:F32)</f>
        <v>823</v>
      </c>
      <c r="G30" s="5">
        <f>SUM(G31:G32)</f>
        <v>91</v>
      </c>
      <c r="H30" s="5">
        <f>SUM(H31:H32)</f>
        <v>99</v>
      </c>
      <c r="I30" s="5">
        <v>89</v>
      </c>
      <c r="J30" s="5">
        <v>30</v>
      </c>
      <c r="K30" s="5">
        <f>SUM(K31:K32)</f>
        <v>308</v>
      </c>
      <c r="L30" s="5">
        <f>SUM(L31:L32)</f>
        <v>212</v>
      </c>
      <c r="M30" s="5">
        <f t="shared" si="0"/>
        <v>520</v>
      </c>
    </row>
    <row r="31" spans="1:13" ht="24.9" customHeight="1">
      <c r="A31" s="5" t="s">
        <v>14</v>
      </c>
      <c r="B31" s="5" t="s">
        <v>14</v>
      </c>
      <c r="C31" s="5" t="s">
        <v>15</v>
      </c>
      <c r="D31" s="5">
        <v>90406</v>
      </c>
      <c r="E31" s="5">
        <v>355</v>
      </c>
      <c r="F31" s="5">
        <v>366</v>
      </c>
      <c r="G31" s="5">
        <v>37</v>
      </c>
      <c r="H31" s="5">
        <v>60</v>
      </c>
      <c r="I31" s="5" t="s">
        <v>14</v>
      </c>
      <c r="J31" s="5" t="s">
        <v>14</v>
      </c>
      <c r="K31" s="5">
        <v>143</v>
      </c>
      <c r="L31" s="5">
        <v>85</v>
      </c>
      <c r="M31" s="5">
        <f t="shared" si="0"/>
        <v>228</v>
      </c>
    </row>
    <row r="32" spans="1:13" ht="24.9" customHeight="1">
      <c r="A32" s="5" t="s">
        <v>14</v>
      </c>
      <c r="B32" s="5" t="s">
        <v>14</v>
      </c>
      <c r="C32" s="5" t="s">
        <v>16</v>
      </c>
      <c r="D32" s="5">
        <v>94799</v>
      </c>
      <c r="E32" s="5">
        <v>471</v>
      </c>
      <c r="F32" s="5">
        <v>457</v>
      </c>
      <c r="G32" s="5">
        <v>54</v>
      </c>
      <c r="H32" s="5">
        <v>39</v>
      </c>
      <c r="I32" s="5" t="s">
        <v>14</v>
      </c>
      <c r="J32" s="5" t="s">
        <v>14</v>
      </c>
      <c r="K32" s="5">
        <v>165</v>
      </c>
      <c r="L32" s="5">
        <v>127</v>
      </c>
      <c r="M32" s="5">
        <f t="shared" si="0"/>
        <v>292</v>
      </c>
    </row>
    <row r="33" spans="1:13" ht="24.9" customHeight="1">
      <c r="A33" s="5">
        <v>11</v>
      </c>
      <c r="B33" s="5">
        <v>71145</v>
      </c>
      <c r="C33" s="5" t="s">
        <v>13</v>
      </c>
      <c r="D33" s="5">
        <f>SUM(D34:D35)</f>
        <v>185107</v>
      </c>
      <c r="E33" s="5">
        <f>SUM(E34:E35)</f>
        <v>732</v>
      </c>
      <c r="F33" s="5">
        <f>SUM(F34:F35)</f>
        <v>819</v>
      </c>
      <c r="G33" s="5">
        <f>SUM(G34:G35)</f>
        <v>92</v>
      </c>
      <c r="H33" s="5">
        <f>SUM(H34:H35)</f>
        <v>103</v>
      </c>
      <c r="I33" s="5">
        <v>64</v>
      </c>
      <c r="J33" s="5">
        <v>31</v>
      </c>
      <c r="K33" s="5">
        <f>SUM(K34:K35)</f>
        <v>313</v>
      </c>
      <c r="L33" s="5">
        <f>SUM(L34:L35)</f>
        <v>214</v>
      </c>
      <c r="M33" s="5">
        <f t="shared" si="0"/>
        <v>527</v>
      </c>
    </row>
    <row r="34" spans="1:13" ht="24.9" customHeight="1">
      <c r="A34" s="5" t="s">
        <v>14</v>
      </c>
      <c r="B34" s="5" t="s">
        <v>14</v>
      </c>
      <c r="C34" s="5" t="s">
        <v>15</v>
      </c>
      <c r="D34" s="5">
        <v>90321</v>
      </c>
      <c r="E34" s="5">
        <v>317</v>
      </c>
      <c r="F34" s="5">
        <v>384</v>
      </c>
      <c r="G34" s="5">
        <v>39</v>
      </c>
      <c r="H34" s="5">
        <v>57</v>
      </c>
      <c r="I34" s="5" t="s">
        <v>14</v>
      </c>
      <c r="J34" s="5" t="s">
        <v>14</v>
      </c>
      <c r="K34" s="5">
        <v>146</v>
      </c>
      <c r="L34" s="5">
        <v>86</v>
      </c>
      <c r="M34" s="5">
        <f t="shared" si="0"/>
        <v>232</v>
      </c>
    </row>
    <row r="35" spans="1:13" ht="24.9" customHeight="1">
      <c r="A35" s="5" t="s">
        <v>14</v>
      </c>
      <c r="B35" s="5" t="s">
        <v>14</v>
      </c>
      <c r="C35" s="5" t="s">
        <v>16</v>
      </c>
      <c r="D35" s="5">
        <v>94786</v>
      </c>
      <c r="E35" s="5">
        <v>415</v>
      </c>
      <c r="F35" s="5">
        <v>435</v>
      </c>
      <c r="G35" s="5">
        <v>53</v>
      </c>
      <c r="H35" s="5">
        <v>46</v>
      </c>
      <c r="I35" s="5" t="s">
        <v>14</v>
      </c>
      <c r="J35" s="5" t="s">
        <v>14</v>
      </c>
      <c r="K35" s="5">
        <v>167</v>
      </c>
      <c r="L35" s="5">
        <v>128</v>
      </c>
      <c r="M35" s="5">
        <f t="shared" si="0"/>
        <v>295</v>
      </c>
    </row>
    <row r="36" spans="1:13" ht="24.9" customHeight="1">
      <c r="A36" s="5">
        <v>12</v>
      </c>
      <c r="B36" s="5">
        <v>71194</v>
      </c>
      <c r="C36" s="5" t="s">
        <v>13</v>
      </c>
      <c r="D36" s="5">
        <f>SUM(D37:D38)</f>
        <v>185021</v>
      </c>
      <c r="E36" s="5">
        <f>SUM(E37:E38)</f>
        <v>910</v>
      </c>
      <c r="F36" s="5">
        <f>SUM(F37:F38)</f>
        <v>993</v>
      </c>
      <c r="G36" s="5">
        <f>SUM(G37:G38)</f>
        <v>91</v>
      </c>
      <c r="H36" s="5">
        <f>SUM(H37:H38)</f>
        <v>94</v>
      </c>
      <c r="I36" s="5">
        <v>98</v>
      </c>
      <c r="J36" s="5">
        <v>44</v>
      </c>
      <c r="K36" s="5">
        <f>SUM(K37:K38)</f>
        <v>315</v>
      </c>
      <c r="L36" s="5">
        <f>SUM(L37:L38)</f>
        <v>213</v>
      </c>
      <c r="M36" s="5">
        <f t="shared" si="0"/>
        <v>528</v>
      </c>
    </row>
    <row r="37" spans="1:13" ht="24.9" customHeight="1">
      <c r="A37" s="5" t="s">
        <v>14</v>
      </c>
      <c r="B37" s="5" t="s">
        <v>14</v>
      </c>
      <c r="C37" s="5" t="s">
        <v>15</v>
      </c>
      <c r="D37" s="5">
        <v>90258</v>
      </c>
      <c r="E37" s="5">
        <v>381</v>
      </c>
      <c r="F37" s="5">
        <v>438</v>
      </c>
      <c r="G37" s="5">
        <v>46</v>
      </c>
      <c r="H37" s="5">
        <v>52</v>
      </c>
      <c r="I37" s="5" t="s">
        <v>14</v>
      </c>
      <c r="J37" s="5" t="s">
        <v>14</v>
      </c>
      <c r="K37" s="5">
        <v>148</v>
      </c>
      <c r="L37" s="5">
        <v>85</v>
      </c>
      <c r="M37" s="5">
        <f t="shared" si="0"/>
        <v>233</v>
      </c>
    </row>
    <row r="38" spans="1:13" ht="24.9" customHeight="1">
      <c r="A38" s="5" t="s">
        <v>14</v>
      </c>
      <c r="B38" s="5" t="s">
        <v>14</v>
      </c>
      <c r="C38" s="5" t="s">
        <v>16</v>
      </c>
      <c r="D38" s="5">
        <v>94763</v>
      </c>
      <c r="E38" s="5">
        <v>529</v>
      </c>
      <c r="F38" s="5">
        <v>555</v>
      </c>
      <c r="G38" s="5">
        <v>45</v>
      </c>
      <c r="H38" s="5">
        <v>42</v>
      </c>
      <c r="I38" s="5" t="s">
        <v>14</v>
      </c>
      <c r="J38" s="5" t="s">
        <v>14</v>
      </c>
      <c r="K38" s="5">
        <v>167</v>
      </c>
      <c r="L38" s="5">
        <v>128</v>
      </c>
      <c r="M38" s="5">
        <f t="shared" si="0"/>
        <v>295</v>
      </c>
    </row>
    <row r="39" spans="1:13" ht="24.9" customHeight="1">
      <c r="A39" s="24" t="s">
        <v>27</v>
      </c>
      <c r="B39" s="5" t="s">
        <v>14</v>
      </c>
      <c r="C39" s="5" t="s">
        <v>13</v>
      </c>
      <c r="D39" s="5" t="s">
        <v>14</v>
      </c>
      <c r="E39" s="5">
        <f>SUMIF(C3:C38,"合計",E3:E38)</f>
        <v>11077</v>
      </c>
      <c r="F39" s="5">
        <f>SUMIF(C3:C38,"合計",F3:F38)</f>
        <v>12688</v>
      </c>
      <c r="G39" s="5">
        <f>SUMIF(C3:C38,"合計",G3:G38)</f>
        <v>1066</v>
      </c>
      <c r="H39" s="5">
        <f>SUMIF(C3:C38,"合計",H3:H38)</f>
        <v>1199</v>
      </c>
      <c r="I39" s="5">
        <f>SUMIF(C3:C38,"合計",I3:I38)</f>
        <v>879</v>
      </c>
      <c r="J39" s="5">
        <f>SUMIF(C3:C38,"合計",J3:J38)</f>
        <v>458</v>
      </c>
      <c r="K39" s="5" t="s">
        <v>14</v>
      </c>
      <c r="L39" s="5" t="s">
        <v>14</v>
      </c>
      <c r="M39" s="5" t="s">
        <v>14</v>
      </c>
    </row>
    <row r="40" spans="1:13" ht="24.9" customHeight="1">
      <c r="A40" s="24"/>
      <c r="B40" s="5" t="s">
        <v>14</v>
      </c>
      <c r="C40" s="5" t="s">
        <v>15</v>
      </c>
      <c r="D40" s="5" t="s">
        <v>14</v>
      </c>
      <c r="E40" s="5">
        <f>SUMIF(C3:C38,"男",E3:E38)</f>
        <v>4916</v>
      </c>
      <c r="F40" s="5">
        <f>SUMIF(C3:C38,"男",F3:F38)</f>
        <v>5838</v>
      </c>
      <c r="G40" s="5">
        <f>SUMIF(C3:C38,"男",G3:G38)</f>
        <v>533</v>
      </c>
      <c r="H40" s="5">
        <f>SUMIF(C3:C38,"男",H3:H38)</f>
        <v>704</v>
      </c>
      <c r="I40" s="5" t="s">
        <v>14</v>
      </c>
      <c r="J40" s="5" t="s">
        <v>14</v>
      </c>
      <c r="K40" s="5" t="s">
        <v>14</v>
      </c>
      <c r="L40" s="5" t="s">
        <v>14</v>
      </c>
      <c r="M40" s="5" t="s">
        <v>14</v>
      </c>
    </row>
    <row r="41" spans="1:13" ht="24.9" customHeight="1">
      <c r="A41" s="24"/>
      <c r="B41" s="5" t="s">
        <v>14</v>
      </c>
      <c r="C41" s="5" t="s">
        <v>16</v>
      </c>
      <c r="D41" s="5" t="s">
        <v>14</v>
      </c>
      <c r="E41" s="5">
        <f>SUMIF(C3:C38,"女",E3:E38)</f>
        <v>6161</v>
      </c>
      <c r="F41" s="5">
        <f>SUMIF(C3:C38,"女",F3:F38)</f>
        <v>6850</v>
      </c>
      <c r="G41" s="5">
        <f>SUMIF(C3:C38,"女",G3:G38)</f>
        <v>533</v>
      </c>
      <c r="H41" s="5">
        <f>SUMIF(C3:C38,"女",H3:H38)</f>
        <v>495</v>
      </c>
      <c r="I41" s="5" t="s">
        <v>14</v>
      </c>
      <c r="J41" s="5" t="s">
        <v>14</v>
      </c>
      <c r="K41" s="5" t="s">
        <v>14</v>
      </c>
      <c r="L41" s="5" t="s">
        <v>14</v>
      </c>
      <c r="M41" s="5" t="s">
        <v>14</v>
      </c>
    </row>
  </sheetData>
  <mergeCells count="2">
    <mergeCell ref="A1:M1"/>
    <mergeCell ref="A39:A41"/>
  </mergeCells>
  <phoneticPr fontId="3" type="noConversion"/>
  <pageMargins left="0.75" right="0.75" top="1" bottom="1" header="0.51180555555555496" footer="0.51180555555555496"/>
  <pageSetup paperSize="8" firstPageNumber="0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workbookViewId="0">
      <selection sqref="A1:M1"/>
    </sheetView>
  </sheetViews>
  <sheetFormatPr defaultRowHeight="16.2"/>
  <cols>
    <col min="1" max="13" width="9.6640625" customWidth="1"/>
    <col min="14" max="1025" width="8.5546875" customWidth="1"/>
  </cols>
  <sheetData>
    <row r="1" spans="1:13" ht="31.5" customHeight="1">
      <c r="A1" s="23" t="s">
        <v>55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2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10</v>
      </c>
      <c r="L2" s="6" t="s">
        <v>11</v>
      </c>
      <c r="M2" s="6" t="s">
        <v>12</v>
      </c>
    </row>
    <row r="3" spans="1:13" ht="24.9" customHeight="1">
      <c r="A3" s="5">
        <v>1</v>
      </c>
      <c r="B3" s="5">
        <v>69940</v>
      </c>
      <c r="C3" s="5" t="s">
        <v>13</v>
      </c>
      <c r="D3" s="5">
        <f>SUM(D4:D5)</f>
        <v>187974</v>
      </c>
      <c r="E3" s="5">
        <f>SUM(E4:E5)</f>
        <v>896</v>
      </c>
      <c r="F3" s="5">
        <f>SUM(F4:F5)</f>
        <v>974</v>
      </c>
      <c r="G3" s="5">
        <f>SUM(G4:G5)</f>
        <v>119</v>
      </c>
      <c r="H3" s="5">
        <f>SUM(H4:H5)</f>
        <v>87</v>
      </c>
      <c r="I3" s="5">
        <v>131</v>
      </c>
      <c r="J3" s="5">
        <v>36</v>
      </c>
      <c r="K3" s="5">
        <f>SUM(K4:K5)</f>
        <v>301</v>
      </c>
      <c r="L3" s="5">
        <f>SUM(L4:L5)</f>
        <v>230</v>
      </c>
      <c r="M3" s="5">
        <f t="shared" ref="M3:M38" si="0">SUM(K3:L3)</f>
        <v>531</v>
      </c>
    </row>
    <row r="4" spans="1:13" ht="24.9" customHeight="1">
      <c r="A4" s="5" t="s">
        <v>14</v>
      </c>
      <c r="B4" s="5" t="s">
        <v>14</v>
      </c>
      <c r="C4" s="5" t="s">
        <v>15</v>
      </c>
      <c r="D4" s="5">
        <v>92131</v>
      </c>
      <c r="E4" s="5">
        <v>398</v>
      </c>
      <c r="F4" s="5">
        <v>432</v>
      </c>
      <c r="G4" s="5">
        <v>67</v>
      </c>
      <c r="H4" s="5">
        <v>54</v>
      </c>
      <c r="I4" s="5" t="s">
        <v>14</v>
      </c>
      <c r="J4" s="5" t="s">
        <v>14</v>
      </c>
      <c r="K4" s="5">
        <v>143</v>
      </c>
      <c r="L4" s="5">
        <v>90</v>
      </c>
      <c r="M4" s="5">
        <f t="shared" si="0"/>
        <v>233</v>
      </c>
    </row>
    <row r="5" spans="1:13" ht="24.9" customHeight="1">
      <c r="A5" s="5" t="s">
        <v>14</v>
      </c>
      <c r="B5" s="5" t="s">
        <v>14</v>
      </c>
      <c r="C5" s="5" t="s">
        <v>16</v>
      </c>
      <c r="D5" s="5">
        <v>95843</v>
      </c>
      <c r="E5" s="5">
        <v>498</v>
      </c>
      <c r="F5" s="5">
        <v>542</v>
      </c>
      <c r="G5" s="5">
        <v>52</v>
      </c>
      <c r="H5" s="5">
        <v>33</v>
      </c>
      <c r="I5" s="5" t="s">
        <v>14</v>
      </c>
      <c r="J5" s="5" t="s">
        <v>14</v>
      </c>
      <c r="K5" s="5">
        <v>158</v>
      </c>
      <c r="L5" s="5">
        <v>140</v>
      </c>
      <c r="M5" s="5">
        <f t="shared" si="0"/>
        <v>298</v>
      </c>
    </row>
    <row r="6" spans="1:13" ht="24.9" customHeight="1">
      <c r="A6" s="5">
        <v>2</v>
      </c>
      <c r="B6" s="5">
        <v>69996</v>
      </c>
      <c r="C6" s="5" t="s">
        <v>13</v>
      </c>
      <c r="D6" s="5">
        <f>SUM(D7:D8)</f>
        <v>188015</v>
      </c>
      <c r="E6" s="5">
        <f>SUM(E7:E8)</f>
        <v>922</v>
      </c>
      <c r="F6" s="5">
        <f>SUM(F7:F8)</f>
        <v>861</v>
      </c>
      <c r="G6" s="5">
        <f>SUM(G7:G8)</f>
        <v>87</v>
      </c>
      <c r="H6" s="5">
        <f>SUM(H7:H8)</f>
        <v>107</v>
      </c>
      <c r="I6" s="5">
        <v>99</v>
      </c>
      <c r="J6" s="5">
        <v>27</v>
      </c>
      <c r="K6" s="5">
        <f>SUM(K7:K8)</f>
        <v>302</v>
      </c>
      <c r="L6" s="5">
        <f>SUM(L7:L8)</f>
        <v>229</v>
      </c>
      <c r="M6" s="5">
        <f t="shared" si="0"/>
        <v>531</v>
      </c>
    </row>
    <row r="7" spans="1:13" ht="24.9" customHeight="1">
      <c r="A7" s="5" t="s">
        <v>14</v>
      </c>
      <c r="B7" s="5" t="s">
        <v>14</v>
      </c>
      <c r="C7" s="5" t="s">
        <v>15</v>
      </c>
      <c r="D7" s="5">
        <v>92093</v>
      </c>
      <c r="E7" s="5">
        <v>393</v>
      </c>
      <c r="F7" s="5">
        <v>407</v>
      </c>
      <c r="G7" s="5">
        <v>50</v>
      </c>
      <c r="H7" s="5">
        <v>74</v>
      </c>
      <c r="I7" s="5" t="s">
        <v>14</v>
      </c>
      <c r="J7" s="5" t="s">
        <v>14</v>
      </c>
      <c r="K7" s="5">
        <v>145</v>
      </c>
      <c r="L7" s="5">
        <v>89</v>
      </c>
      <c r="M7" s="5">
        <f t="shared" si="0"/>
        <v>234</v>
      </c>
    </row>
    <row r="8" spans="1:13" ht="24.9" customHeight="1">
      <c r="A8" s="5" t="s">
        <v>14</v>
      </c>
      <c r="B8" s="5" t="s">
        <v>14</v>
      </c>
      <c r="C8" s="5" t="s">
        <v>16</v>
      </c>
      <c r="D8" s="5">
        <v>95922</v>
      </c>
      <c r="E8" s="5">
        <v>529</v>
      </c>
      <c r="F8" s="5">
        <v>454</v>
      </c>
      <c r="G8" s="5">
        <v>37</v>
      </c>
      <c r="H8" s="5">
        <v>33</v>
      </c>
      <c r="I8" s="5" t="s">
        <v>14</v>
      </c>
      <c r="J8" s="5" t="s">
        <v>14</v>
      </c>
      <c r="K8" s="5">
        <v>157</v>
      </c>
      <c r="L8" s="5">
        <v>140</v>
      </c>
      <c r="M8" s="5">
        <f t="shared" si="0"/>
        <v>297</v>
      </c>
    </row>
    <row r="9" spans="1:13" ht="24.9" customHeight="1">
      <c r="A9" s="5">
        <v>3</v>
      </c>
      <c r="B9" s="5">
        <v>70058</v>
      </c>
      <c r="C9" s="5" t="s">
        <v>13</v>
      </c>
      <c r="D9" s="5">
        <f>SUM(D10:D11)</f>
        <v>188028</v>
      </c>
      <c r="E9" s="5">
        <f>SUM(E10:E11)</f>
        <v>969</v>
      </c>
      <c r="F9" s="5">
        <f>SUM(F10:F11)</f>
        <v>947</v>
      </c>
      <c r="G9" s="5">
        <f>SUM(G10:G11)</f>
        <v>104</v>
      </c>
      <c r="H9" s="5">
        <f>SUM(H10:H11)</f>
        <v>113</v>
      </c>
      <c r="I9" s="5">
        <v>97</v>
      </c>
      <c r="J9" s="5">
        <v>32</v>
      </c>
      <c r="K9" s="5">
        <f>SUM(K10:K11)</f>
        <v>307</v>
      </c>
      <c r="L9" s="5">
        <f>SUM(L10:L11)</f>
        <v>231</v>
      </c>
      <c r="M9" s="5">
        <f t="shared" si="0"/>
        <v>538</v>
      </c>
    </row>
    <row r="10" spans="1:13" ht="24.9" customHeight="1">
      <c r="A10" s="5" t="s">
        <v>14</v>
      </c>
      <c r="B10" s="5" t="s">
        <v>14</v>
      </c>
      <c r="C10" s="5" t="s">
        <v>15</v>
      </c>
      <c r="D10" s="5">
        <v>92061</v>
      </c>
      <c r="E10" s="5">
        <v>415</v>
      </c>
      <c r="F10" s="5">
        <v>439</v>
      </c>
      <c r="G10" s="5">
        <v>54</v>
      </c>
      <c r="H10" s="5">
        <v>62</v>
      </c>
      <c r="I10" s="5" t="s">
        <v>14</v>
      </c>
      <c r="J10" s="5" t="s">
        <v>14</v>
      </c>
      <c r="K10" s="5">
        <v>148</v>
      </c>
      <c r="L10" s="5">
        <v>90</v>
      </c>
      <c r="M10" s="5">
        <f t="shared" si="0"/>
        <v>238</v>
      </c>
    </row>
    <row r="11" spans="1:13" ht="24.9" customHeight="1">
      <c r="A11" s="5" t="s">
        <v>14</v>
      </c>
      <c r="B11" s="5" t="s">
        <v>14</v>
      </c>
      <c r="C11" s="5" t="s">
        <v>16</v>
      </c>
      <c r="D11" s="5">
        <v>95967</v>
      </c>
      <c r="E11" s="5">
        <v>554</v>
      </c>
      <c r="F11" s="5">
        <v>508</v>
      </c>
      <c r="G11" s="5">
        <v>50</v>
      </c>
      <c r="H11" s="5">
        <v>51</v>
      </c>
      <c r="I11" s="5" t="s">
        <v>14</v>
      </c>
      <c r="J11" s="5" t="s">
        <v>14</v>
      </c>
      <c r="K11" s="5">
        <v>159</v>
      </c>
      <c r="L11" s="5">
        <v>141</v>
      </c>
      <c r="M11" s="5">
        <f t="shared" si="0"/>
        <v>300</v>
      </c>
    </row>
    <row r="12" spans="1:13" ht="24.9" customHeight="1">
      <c r="A12" s="5">
        <v>4</v>
      </c>
      <c r="B12" s="5">
        <v>70111</v>
      </c>
      <c r="C12" s="5" t="s">
        <v>13</v>
      </c>
      <c r="D12" s="5">
        <f>SUM(D13:D14)</f>
        <v>187922</v>
      </c>
      <c r="E12" s="5">
        <f>SUM(E13:E14)</f>
        <v>1108</v>
      </c>
      <c r="F12" s="5">
        <f>SUM(F13:F14)</f>
        <v>1192</v>
      </c>
      <c r="G12" s="5">
        <f>SUM(G13:G14)</f>
        <v>87</v>
      </c>
      <c r="H12" s="5">
        <f>SUM(H13:H14)</f>
        <v>109</v>
      </c>
      <c r="I12" s="5">
        <v>77</v>
      </c>
      <c r="J12" s="5">
        <v>40</v>
      </c>
      <c r="K12" s="5">
        <f>SUM(K13:K14)</f>
        <v>317</v>
      </c>
      <c r="L12" s="5">
        <f>SUM(L13:L14)</f>
        <v>238</v>
      </c>
      <c r="M12" s="5">
        <f t="shared" si="0"/>
        <v>555</v>
      </c>
    </row>
    <row r="13" spans="1:13" ht="24.9" customHeight="1">
      <c r="A13" s="5" t="s">
        <v>14</v>
      </c>
      <c r="B13" s="5" t="s">
        <v>14</v>
      </c>
      <c r="C13" s="5" t="s">
        <v>15</v>
      </c>
      <c r="D13" s="5">
        <v>91993</v>
      </c>
      <c r="E13" s="5">
        <v>488</v>
      </c>
      <c r="F13" s="5">
        <v>530</v>
      </c>
      <c r="G13" s="5">
        <v>37</v>
      </c>
      <c r="H13" s="5">
        <v>63</v>
      </c>
      <c r="I13" s="5" t="s">
        <v>14</v>
      </c>
      <c r="J13" s="5" t="s">
        <v>14</v>
      </c>
      <c r="K13" s="5">
        <v>152</v>
      </c>
      <c r="L13" s="5">
        <v>94</v>
      </c>
      <c r="M13" s="5">
        <f t="shared" si="0"/>
        <v>246</v>
      </c>
    </row>
    <row r="14" spans="1:13" ht="24.9" customHeight="1">
      <c r="A14" s="5" t="s">
        <v>14</v>
      </c>
      <c r="B14" s="5" t="s">
        <v>14</v>
      </c>
      <c r="C14" s="5" t="s">
        <v>16</v>
      </c>
      <c r="D14" s="5">
        <v>95929</v>
      </c>
      <c r="E14" s="5">
        <v>620</v>
      </c>
      <c r="F14" s="5">
        <v>662</v>
      </c>
      <c r="G14" s="5">
        <v>50</v>
      </c>
      <c r="H14" s="5">
        <v>46</v>
      </c>
      <c r="I14" s="5" t="s">
        <v>14</v>
      </c>
      <c r="J14" s="5" t="s">
        <v>14</v>
      </c>
      <c r="K14" s="5">
        <v>165</v>
      </c>
      <c r="L14" s="5">
        <v>144</v>
      </c>
      <c r="M14" s="5">
        <f t="shared" si="0"/>
        <v>309</v>
      </c>
    </row>
    <row r="15" spans="1:13" ht="24.9" customHeight="1">
      <c r="A15" s="5">
        <v>5</v>
      </c>
      <c r="B15" s="5">
        <v>70169</v>
      </c>
      <c r="C15" s="5" t="s">
        <v>13</v>
      </c>
      <c r="D15" s="5">
        <f>SUM(D16:D17)</f>
        <v>187771</v>
      </c>
      <c r="E15" s="5">
        <f>SUM(E16:E17)</f>
        <v>1062</v>
      </c>
      <c r="F15" s="5">
        <f>SUM(F16:F17)</f>
        <v>1210</v>
      </c>
      <c r="G15" s="5">
        <f>SUM(G16:G17)</f>
        <v>79</v>
      </c>
      <c r="H15" s="5">
        <f>SUM(H16:H17)</f>
        <v>82</v>
      </c>
      <c r="I15" s="5">
        <v>92</v>
      </c>
      <c r="J15" s="5">
        <v>42</v>
      </c>
      <c r="K15" s="5">
        <f>SUM(K16:K17)</f>
        <v>322</v>
      </c>
      <c r="L15" s="5">
        <f>SUM(L16:L17)</f>
        <v>231</v>
      </c>
      <c r="M15" s="5">
        <f t="shared" si="0"/>
        <v>553</v>
      </c>
    </row>
    <row r="16" spans="1:13" ht="24.9" customHeight="1">
      <c r="A16" s="5" t="s">
        <v>14</v>
      </c>
      <c r="B16" s="5" t="s">
        <v>14</v>
      </c>
      <c r="C16" s="5" t="s">
        <v>15</v>
      </c>
      <c r="D16" s="5">
        <v>91921</v>
      </c>
      <c r="E16" s="5">
        <v>467</v>
      </c>
      <c r="F16" s="5">
        <v>537</v>
      </c>
      <c r="G16" s="5">
        <v>44</v>
      </c>
      <c r="H16" s="5">
        <v>46</v>
      </c>
      <c r="I16" s="5" t="s">
        <v>14</v>
      </c>
      <c r="J16" s="5" t="s">
        <v>14</v>
      </c>
      <c r="K16" s="5">
        <v>155</v>
      </c>
      <c r="L16" s="5">
        <v>91</v>
      </c>
      <c r="M16" s="5">
        <f t="shared" si="0"/>
        <v>246</v>
      </c>
    </row>
    <row r="17" spans="1:13" ht="24.9" customHeight="1">
      <c r="A17" s="5" t="s">
        <v>14</v>
      </c>
      <c r="B17" s="5" t="s">
        <v>14</v>
      </c>
      <c r="C17" s="5" t="s">
        <v>16</v>
      </c>
      <c r="D17" s="5">
        <v>95850</v>
      </c>
      <c r="E17" s="5">
        <v>595</v>
      </c>
      <c r="F17" s="5">
        <v>673</v>
      </c>
      <c r="G17" s="5">
        <v>35</v>
      </c>
      <c r="H17" s="5">
        <v>36</v>
      </c>
      <c r="I17" s="5" t="s">
        <v>14</v>
      </c>
      <c r="J17" s="5" t="s">
        <v>14</v>
      </c>
      <c r="K17" s="5">
        <v>167</v>
      </c>
      <c r="L17" s="5">
        <v>140</v>
      </c>
      <c r="M17" s="5">
        <f t="shared" si="0"/>
        <v>307</v>
      </c>
    </row>
    <row r="18" spans="1:13" ht="24.9" customHeight="1">
      <c r="A18" s="5">
        <v>6</v>
      </c>
      <c r="B18" s="5">
        <v>70243</v>
      </c>
      <c r="C18" s="5" t="s">
        <v>13</v>
      </c>
      <c r="D18" s="5">
        <f>SUM(D19:D20)</f>
        <v>187600</v>
      </c>
      <c r="E18" s="5">
        <f>SUM(E19:E20)</f>
        <v>847</v>
      </c>
      <c r="F18" s="5">
        <f>SUM(F19:F20)</f>
        <v>1018</v>
      </c>
      <c r="G18" s="5">
        <f>SUM(G19:G20)</f>
        <v>89</v>
      </c>
      <c r="H18" s="5">
        <f>SUM(H19:H20)</f>
        <v>89</v>
      </c>
      <c r="I18" s="5">
        <v>81</v>
      </c>
      <c r="J18" s="5">
        <v>32</v>
      </c>
      <c r="K18" s="5">
        <f>SUM(K19:K20)</f>
        <v>322</v>
      </c>
      <c r="L18" s="5">
        <f>SUM(L19:L20)</f>
        <v>226</v>
      </c>
      <c r="M18" s="5">
        <f t="shared" si="0"/>
        <v>548</v>
      </c>
    </row>
    <row r="19" spans="1:13" ht="24.9" customHeight="1">
      <c r="A19" s="5" t="s">
        <v>14</v>
      </c>
      <c r="B19" s="5" t="s">
        <v>14</v>
      </c>
      <c r="C19" s="5" t="s">
        <v>15</v>
      </c>
      <c r="D19" s="5">
        <v>91778</v>
      </c>
      <c r="E19" s="5">
        <v>359</v>
      </c>
      <c r="F19" s="5">
        <v>480</v>
      </c>
      <c r="G19" s="5">
        <v>37</v>
      </c>
      <c r="H19" s="5">
        <v>59</v>
      </c>
      <c r="I19" s="5" t="s">
        <v>14</v>
      </c>
      <c r="J19" s="5" t="s">
        <v>14</v>
      </c>
      <c r="K19" s="5">
        <v>156</v>
      </c>
      <c r="L19" s="5">
        <v>88</v>
      </c>
      <c r="M19" s="5">
        <f t="shared" si="0"/>
        <v>244</v>
      </c>
    </row>
    <row r="20" spans="1:13" ht="24.9" customHeight="1">
      <c r="A20" s="5" t="s">
        <v>14</v>
      </c>
      <c r="B20" s="5" t="s">
        <v>14</v>
      </c>
      <c r="C20" s="5" t="s">
        <v>16</v>
      </c>
      <c r="D20" s="5">
        <v>95822</v>
      </c>
      <c r="E20" s="5">
        <v>488</v>
      </c>
      <c r="F20" s="5">
        <v>538</v>
      </c>
      <c r="G20" s="5">
        <v>52</v>
      </c>
      <c r="H20" s="5">
        <v>30</v>
      </c>
      <c r="I20" s="5" t="s">
        <v>14</v>
      </c>
      <c r="J20" s="5" t="s">
        <v>14</v>
      </c>
      <c r="K20" s="5">
        <v>166</v>
      </c>
      <c r="L20" s="5">
        <v>138</v>
      </c>
      <c r="M20" s="5">
        <f t="shared" si="0"/>
        <v>304</v>
      </c>
    </row>
    <row r="21" spans="1:13" ht="24.9" customHeight="1">
      <c r="A21" s="5">
        <v>7</v>
      </c>
      <c r="B21" s="5">
        <v>70311</v>
      </c>
      <c r="C21" s="5" t="s">
        <v>13</v>
      </c>
      <c r="D21" s="5">
        <f>SUM(D22:D23)</f>
        <v>187414</v>
      </c>
      <c r="E21" s="5">
        <f>SUM(E22:E23)</f>
        <v>952</v>
      </c>
      <c r="F21" s="5">
        <f>SUM(F22:F23)</f>
        <v>1128</v>
      </c>
      <c r="G21" s="5">
        <f>SUM(G22:G23)</f>
        <v>91</v>
      </c>
      <c r="H21" s="5">
        <f>SUM(H22:H23)</f>
        <v>101</v>
      </c>
      <c r="I21" s="5">
        <v>60</v>
      </c>
      <c r="J21" s="5">
        <v>33</v>
      </c>
      <c r="K21" s="5">
        <f>SUM(K22:K23)</f>
        <v>325</v>
      </c>
      <c r="L21" s="5">
        <f>SUM(L22:L23)</f>
        <v>229</v>
      </c>
      <c r="M21" s="5">
        <f t="shared" si="0"/>
        <v>554</v>
      </c>
    </row>
    <row r="22" spans="1:13" ht="24.9" customHeight="1">
      <c r="A22" s="5" t="s">
        <v>14</v>
      </c>
      <c r="B22" s="5" t="s">
        <v>14</v>
      </c>
      <c r="C22" s="5" t="s">
        <v>15</v>
      </c>
      <c r="D22" s="5">
        <v>91689</v>
      </c>
      <c r="E22" s="5">
        <v>422</v>
      </c>
      <c r="F22" s="5">
        <v>496</v>
      </c>
      <c r="G22" s="5">
        <v>45</v>
      </c>
      <c r="H22" s="5">
        <v>60</v>
      </c>
      <c r="I22" s="5" t="s">
        <v>14</v>
      </c>
      <c r="J22" s="5" t="s">
        <v>14</v>
      </c>
      <c r="K22" s="5">
        <v>156</v>
      </c>
      <c r="L22" s="5">
        <v>89</v>
      </c>
      <c r="M22" s="5">
        <f t="shared" si="0"/>
        <v>245</v>
      </c>
    </row>
    <row r="23" spans="1:13" ht="24.9" customHeight="1">
      <c r="A23" s="5" t="s">
        <v>14</v>
      </c>
      <c r="B23" s="5" t="s">
        <v>14</v>
      </c>
      <c r="C23" s="5" t="s">
        <v>16</v>
      </c>
      <c r="D23" s="5">
        <v>95725</v>
      </c>
      <c r="E23" s="5">
        <v>530</v>
      </c>
      <c r="F23" s="5">
        <v>632</v>
      </c>
      <c r="G23" s="5">
        <v>46</v>
      </c>
      <c r="H23" s="5">
        <v>41</v>
      </c>
      <c r="I23" s="5" t="s">
        <v>14</v>
      </c>
      <c r="J23" s="5" t="s">
        <v>14</v>
      </c>
      <c r="K23" s="5">
        <v>169</v>
      </c>
      <c r="L23" s="5">
        <v>140</v>
      </c>
      <c r="M23" s="5">
        <f t="shared" si="0"/>
        <v>309</v>
      </c>
    </row>
    <row r="24" spans="1:13" ht="24.9" customHeight="1">
      <c r="A24" s="5">
        <v>8</v>
      </c>
      <c r="B24" s="5">
        <v>70416</v>
      </c>
      <c r="C24" s="5" t="s">
        <v>13</v>
      </c>
      <c r="D24" s="5">
        <f>SUM(D25:D26)</f>
        <v>187319</v>
      </c>
      <c r="E24" s="5">
        <f>SUM(E25:E26)</f>
        <v>1114</v>
      </c>
      <c r="F24" s="5">
        <f>SUM(F25:F26)</f>
        <v>1181</v>
      </c>
      <c r="G24" s="5">
        <f>SUM(G25:G26)</f>
        <v>82</v>
      </c>
      <c r="H24" s="5">
        <f>SUM(H25:H26)</f>
        <v>110</v>
      </c>
      <c r="I24" s="5">
        <v>27</v>
      </c>
      <c r="J24" s="5">
        <v>38</v>
      </c>
      <c r="K24" s="5">
        <f>SUM(K25:K26)</f>
        <v>321</v>
      </c>
      <c r="L24" s="5">
        <f>SUM(L25:L26)</f>
        <v>221</v>
      </c>
      <c r="M24" s="5">
        <f t="shared" si="0"/>
        <v>542</v>
      </c>
    </row>
    <row r="25" spans="1:13" ht="24.9" customHeight="1">
      <c r="A25" s="5" t="s">
        <v>14</v>
      </c>
      <c r="B25" s="5" t="s">
        <v>14</v>
      </c>
      <c r="C25" s="5" t="s">
        <v>15</v>
      </c>
      <c r="D25" s="5">
        <v>91655</v>
      </c>
      <c r="E25" s="5">
        <v>496</v>
      </c>
      <c r="F25" s="5">
        <v>520</v>
      </c>
      <c r="G25" s="5">
        <v>45</v>
      </c>
      <c r="H25" s="5">
        <v>55</v>
      </c>
      <c r="I25" s="5" t="s">
        <v>14</v>
      </c>
      <c r="J25" s="5" t="s">
        <v>14</v>
      </c>
      <c r="K25" s="5">
        <v>154</v>
      </c>
      <c r="L25" s="5">
        <v>86</v>
      </c>
      <c r="M25" s="5">
        <f t="shared" si="0"/>
        <v>240</v>
      </c>
    </row>
    <row r="26" spans="1:13" ht="24.9" customHeight="1">
      <c r="A26" s="5" t="s">
        <v>14</v>
      </c>
      <c r="B26" s="5" t="s">
        <v>14</v>
      </c>
      <c r="C26" s="5" t="s">
        <v>16</v>
      </c>
      <c r="D26" s="5">
        <v>95664</v>
      </c>
      <c r="E26" s="5">
        <v>618</v>
      </c>
      <c r="F26" s="5">
        <v>661</v>
      </c>
      <c r="G26" s="5">
        <v>37</v>
      </c>
      <c r="H26" s="5">
        <v>55</v>
      </c>
      <c r="I26" s="5" t="s">
        <v>14</v>
      </c>
      <c r="J26" s="5" t="s">
        <v>14</v>
      </c>
      <c r="K26" s="5">
        <v>167</v>
      </c>
      <c r="L26" s="5">
        <v>135</v>
      </c>
      <c r="M26" s="5">
        <f t="shared" si="0"/>
        <v>302</v>
      </c>
    </row>
    <row r="27" spans="1:13" ht="24.9" customHeight="1">
      <c r="A27" s="5">
        <v>9</v>
      </c>
      <c r="B27" s="5">
        <v>70511</v>
      </c>
      <c r="C27" s="5" t="s">
        <v>13</v>
      </c>
      <c r="D27" s="5">
        <f>SUM(D28:D29)</f>
        <v>186985</v>
      </c>
      <c r="E27" s="5">
        <f>SUM(E28:E29)</f>
        <v>1087</v>
      </c>
      <c r="F27" s="5">
        <f>SUM(F28:F29)</f>
        <v>1412</v>
      </c>
      <c r="G27" s="5">
        <f>SUM(G28:G29)</f>
        <v>80</v>
      </c>
      <c r="H27" s="5">
        <f>SUM(H28:H29)</f>
        <v>89</v>
      </c>
      <c r="I27" s="5">
        <v>73</v>
      </c>
      <c r="J27" s="5">
        <v>29</v>
      </c>
      <c r="K27" s="5">
        <f>SUM(K28:K29)</f>
        <v>316</v>
      </c>
      <c r="L27" s="5">
        <f>SUM(L28:L29)</f>
        <v>223</v>
      </c>
      <c r="M27" s="5">
        <f t="shared" si="0"/>
        <v>539</v>
      </c>
    </row>
    <row r="28" spans="1:13" ht="24.9" customHeight="1">
      <c r="A28" s="5" t="s">
        <v>14</v>
      </c>
      <c r="B28" s="5" t="s">
        <v>14</v>
      </c>
      <c r="C28" s="5" t="s">
        <v>15</v>
      </c>
      <c r="D28" s="5">
        <v>91488</v>
      </c>
      <c r="E28" s="5">
        <v>476</v>
      </c>
      <c r="F28" s="5">
        <v>641</v>
      </c>
      <c r="G28" s="5">
        <v>46</v>
      </c>
      <c r="H28" s="5">
        <v>48</v>
      </c>
      <c r="I28" s="5" t="s">
        <v>14</v>
      </c>
      <c r="J28" s="5" t="s">
        <v>14</v>
      </c>
      <c r="K28" s="5">
        <v>146</v>
      </c>
      <c r="L28" s="5">
        <v>87</v>
      </c>
      <c r="M28" s="5">
        <f t="shared" si="0"/>
        <v>233</v>
      </c>
    </row>
    <row r="29" spans="1:13" ht="24.9" customHeight="1">
      <c r="A29" s="5" t="s">
        <v>14</v>
      </c>
      <c r="B29" s="5" t="s">
        <v>14</v>
      </c>
      <c r="C29" s="5" t="s">
        <v>16</v>
      </c>
      <c r="D29" s="5">
        <v>95497</v>
      </c>
      <c r="E29" s="5">
        <v>611</v>
      </c>
      <c r="F29" s="5">
        <v>771</v>
      </c>
      <c r="G29" s="5">
        <v>34</v>
      </c>
      <c r="H29" s="5">
        <v>41</v>
      </c>
      <c r="I29" s="5" t="s">
        <v>14</v>
      </c>
      <c r="J29" s="5" t="s">
        <v>14</v>
      </c>
      <c r="K29" s="5">
        <v>170</v>
      </c>
      <c r="L29" s="5">
        <v>136</v>
      </c>
      <c r="M29" s="5">
        <f t="shared" si="0"/>
        <v>306</v>
      </c>
    </row>
    <row r="30" spans="1:13" ht="24.9" customHeight="1">
      <c r="A30" s="5">
        <v>10</v>
      </c>
      <c r="B30" s="5">
        <v>70465</v>
      </c>
      <c r="C30" s="5" t="s">
        <v>13</v>
      </c>
      <c r="D30" s="5">
        <f>SUM(D31:D32)</f>
        <v>186945</v>
      </c>
      <c r="E30" s="5">
        <f>SUM(E31:E32)</f>
        <v>888</v>
      </c>
      <c r="F30" s="5">
        <f>SUM(F31:F32)</f>
        <v>938</v>
      </c>
      <c r="G30" s="5">
        <f>SUM(G31:G32)</f>
        <v>115</v>
      </c>
      <c r="H30" s="5">
        <f>SUM(H31:H32)</f>
        <v>105</v>
      </c>
      <c r="I30" s="5">
        <v>104</v>
      </c>
      <c r="J30" s="5">
        <v>36</v>
      </c>
      <c r="K30" s="5">
        <f>SUM(K31:K32)</f>
        <v>319</v>
      </c>
      <c r="L30" s="5">
        <f>SUM(L31:L32)</f>
        <v>222</v>
      </c>
      <c r="M30" s="5">
        <f t="shared" si="0"/>
        <v>541</v>
      </c>
    </row>
    <row r="31" spans="1:13" ht="24.9" customHeight="1">
      <c r="A31" s="5" t="s">
        <v>14</v>
      </c>
      <c r="B31" s="5" t="s">
        <v>14</v>
      </c>
      <c r="C31" s="5" t="s">
        <v>15</v>
      </c>
      <c r="D31" s="5">
        <v>91476</v>
      </c>
      <c r="E31" s="5">
        <v>385</v>
      </c>
      <c r="F31" s="5">
        <v>402</v>
      </c>
      <c r="G31" s="5">
        <v>60</v>
      </c>
      <c r="H31" s="5">
        <v>55</v>
      </c>
      <c r="I31" s="5" t="s">
        <v>14</v>
      </c>
      <c r="J31" s="5" t="s">
        <v>14</v>
      </c>
      <c r="K31" s="5">
        <v>147</v>
      </c>
      <c r="L31" s="5">
        <v>86</v>
      </c>
      <c r="M31" s="5">
        <f t="shared" si="0"/>
        <v>233</v>
      </c>
    </row>
    <row r="32" spans="1:13" ht="24.9" customHeight="1">
      <c r="A32" s="5" t="s">
        <v>14</v>
      </c>
      <c r="B32" s="5" t="s">
        <v>14</v>
      </c>
      <c r="C32" s="5" t="s">
        <v>16</v>
      </c>
      <c r="D32" s="5">
        <v>95469</v>
      </c>
      <c r="E32" s="5">
        <v>503</v>
      </c>
      <c r="F32" s="5">
        <v>536</v>
      </c>
      <c r="G32" s="5">
        <v>55</v>
      </c>
      <c r="H32" s="5">
        <v>50</v>
      </c>
      <c r="I32" s="5" t="s">
        <v>14</v>
      </c>
      <c r="J32" s="5" t="s">
        <v>14</v>
      </c>
      <c r="K32" s="5">
        <v>172</v>
      </c>
      <c r="L32" s="5">
        <v>136</v>
      </c>
      <c r="M32" s="5">
        <f t="shared" si="0"/>
        <v>308</v>
      </c>
    </row>
    <row r="33" spans="1:13" ht="24.9" customHeight="1">
      <c r="A33" s="5">
        <v>11</v>
      </c>
      <c r="B33" s="5">
        <v>70515</v>
      </c>
      <c r="C33" s="5" t="s">
        <v>13</v>
      </c>
      <c r="D33" s="5">
        <f>SUM(D34:D35)</f>
        <v>186790</v>
      </c>
      <c r="E33" s="5">
        <f>SUM(E34:E35)</f>
        <v>898</v>
      </c>
      <c r="F33" s="5">
        <f>SUM(F34:F35)</f>
        <v>1105</v>
      </c>
      <c r="G33" s="5">
        <f>SUM(G34:G35)</f>
        <v>128</v>
      </c>
      <c r="H33" s="5">
        <f>SUM(H34:H35)</f>
        <v>76</v>
      </c>
      <c r="I33" s="5">
        <v>126</v>
      </c>
      <c r="J33" s="5">
        <v>32</v>
      </c>
      <c r="K33" s="5">
        <f>SUM(K34:K35)</f>
        <v>316</v>
      </c>
      <c r="L33" s="5">
        <f>SUM(L34:L35)</f>
        <v>220</v>
      </c>
      <c r="M33" s="5">
        <f t="shared" si="0"/>
        <v>536</v>
      </c>
    </row>
    <row r="34" spans="1:13" ht="24.9" customHeight="1">
      <c r="A34" s="5" t="s">
        <v>14</v>
      </c>
      <c r="B34" s="5" t="s">
        <v>14</v>
      </c>
      <c r="C34" s="5" t="s">
        <v>15</v>
      </c>
      <c r="D34" s="5">
        <v>91391</v>
      </c>
      <c r="E34" s="5">
        <v>390</v>
      </c>
      <c r="F34" s="5">
        <v>502</v>
      </c>
      <c r="G34" s="5">
        <v>74</v>
      </c>
      <c r="H34" s="5">
        <v>47</v>
      </c>
      <c r="I34" s="5" t="s">
        <v>14</v>
      </c>
      <c r="J34" s="5" t="s">
        <v>14</v>
      </c>
      <c r="K34" s="5">
        <v>146</v>
      </c>
      <c r="L34" s="5">
        <v>85</v>
      </c>
      <c r="M34" s="5">
        <f t="shared" si="0"/>
        <v>231</v>
      </c>
    </row>
    <row r="35" spans="1:13" ht="24.9" customHeight="1">
      <c r="A35" s="5" t="s">
        <v>14</v>
      </c>
      <c r="B35" s="5" t="s">
        <v>14</v>
      </c>
      <c r="C35" s="5" t="s">
        <v>16</v>
      </c>
      <c r="D35" s="5">
        <v>95399</v>
      </c>
      <c r="E35" s="5">
        <v>508</v>
      </c>
      <c r="F35" s="5">
        <v>603</v>
      </c>
      <c r="G35" s="5">
        <v>54</v>
      </c>
      <c r="H35" s="5">
        <v>29</v>
      </c>
      <c r="I35" s="5" t="s">
        <v>14</v>
      </c>
      <c r="J35" s="5" t="s">
        <v>14</v>
      </c>
      <c r="K35" s="5">
        <v>170</v>
      </c>
      <c r="L35" s="5">
        <v>135</v>
      </c>
      <c r="M35" s="5">
        <f t="shared" si="0"/>
        <v>305</v>
      </c>
    </row>
    <row r="36" spans="1:13" ht="24.9" customHeight="1">
      <c r="A36" s="5">
        <v>12</v>
      </c>
      <c r="B36" s="5">
        <v>70493</v>
      </c>
      <c r="C36" s="5" t="s">
        <v>13</v>
      </c>
      <c r="D36" s="5">
        <f>SUM(D37:D38)</f>
        <v>186765</v>
      </c>
      <c r="E36" s="5">
        <f>SUM(E37:E38)</f>
        <v>1069</v>
      </c>
      <c r="F36" s="5">
        <f>SUM(F37:F38)</f>
        <v>1101</v>
      </c>
      <c r="G36" s="5">
        <f>SUM(G37:G38)</f>
        <v>104</v>
      </c>
      <c r="H36" s="5">
        <f>SUM(H37:H38)</f>
        <v>97</v>
      </c>
      <c r="I36" s="5">
        <v>159</v>
      </c>
      <c r="J36" s="5">
        <v>36</v>
      </c>
      <c r="K36" s="5">
        <f>SUM(K37:K38)</f>
        <v>313</v>
      </c>
      <c r="L36" s="5">
        <f>SUM(L37:L38)</f>
        <v>223</v>
      </c>
      <c r="M36" s="5">
        <f t="shared" si="0"/>
        <v>536</v>
      </c>
    </row>
    <row r="37" spans="1:13" ht="24.9" customHeight="1">
      <c r="A37" s="5" t="s">
        <v>14</v>
      </c>
      <c r="B37" s="5" t="s">
        <v>14</v>
      </c>
      <c r="C37" s="5" t="s">
        <v>15</v>
      </c>
      <c r="D37" s="5">
        <v>91351</v>
      </c>
      <c r="E37" s="5">
        <v>474</v>
      </c>
      <c r="F37" s="5">
        <v>506</v>
      </c>
      <c r="G37" s="5">
        <v>53</v>
      </c>
      <c r="H37" s="5">
        <v>61</v>
      </c>
      <c r="I37" s="5" t="s">
        <v>14</v>
      </c>
      <c r="J37" s="5" t="s">
        <v>14</v>
      </c>
      <c r="K37" s="5">
        <v>143</v>
      </c>
      <c r="L37" s="5">
        <v>87</v>
      </c>
      <c r="M37" s="5">
        <f t="shared" si="0"/>
        <v>230</v>
      </c>
    </row>
    <row r="38" spans="1:13" ht="24.9" customHeight="1">
      <c r="A38" s="5" t="s">
        <v>14</v>
      </c>
      <c r="B38" s="5" t="s">
        <v>14</v>
      </c>
      <c r="C38" s="5" t="s">
        <v>16</v>
      </c>
      <c r="D38" s="5">
        <v>95414</v>
      </c>
      <c r="E38" s="5">
        <v>595</v>
      </c>
      <c r="F38" s="5">
        <v>595</v>
      </c>
      <c r="G38" s="5">
        <v>51</v>
      </c>
      <c r="H38" s="5">
        <v>36</v>
      </c>
      <c r="I38" s="5" t="s">
        <v>14</v>
      </c>
      <c r="J38" s="5" t="s">
        <v>14</v>
      </c>
      <c r="K38" s="5">
        <v>170</v>
      </c>
      <c r="L38" s="5">
        <v>136</v>
      </c>
      <c r="M38" s="5">
        <f t="shared" si="0"/>
        <v>306</v>
      </c>
    </row>
    <row r="39" spans="1:13" ht="24.9" customHeight="1">
      <c r="A39" s="24" t="s">
        <v>28</v>
      </c>
      <c r="B39" s="5" t="s">
        <v>14</v>
      </c>
      <c r="C39" s="5" t="s">
        <v>13</v>
      </c>
      <c r="D39" s="5" t="s">
        <v>14</v>
      </c>
      <c r="E39" s="5">
        <f>SUMIF(C3:C38,"合計",E3:E38)</f>
        <v>11812</v>
      </c>
      <c r="F39" s="5">
        <f>SUMIF(C3:C38,"合計",F3:F38)</f>
        <v>13067</v>
      </c>
      <c r="G39" s="5">
        <f>SUMIF(C3:C38,"合計",G3:G38)</f>
        <v>1165</v>
      </c>
      <c r="H39" s="5">
        <f>SUMIF(C3:C38,"合計",H3:H38)</f>
        <v>1165</v>
      </c>
      <c r="I39" s="5">
        <f>SUMIF(C3:C38,"合計",I3:I38)</f>
        <v>1126</v>
      </c>
      <c r="J39" s="5">
        <f>SUMIF(C3:C38,"合計",J3:J38)</f>
        <v>413</v>
      </c>
      <c r="K39" s="5" t="s">
        <v>14</v>
      </c>
      <c r="L39" s="5" t="s">
        <v>14</v>
      </c>
      <c r="M39" s="5" t="s">
        <v>14</v>
      </c>
    </row>
    <row r="40" spans="1:13" ht="24.9" customHeight="1">
      <c r="A40" s="24"/>
      <c r="B40" s="5" t="s">
        <v>14</v>
      </c>
      <c r="C40" s="5" t="s">
        <v>15</v>
      </c>
      <c r="D40" s="5" t="s">
        <v>14</v>
      </c>
      <c r="E40" s="5">
        <f>SUMIF(C3:C38,"男",E3:E38)</f>
        <v>5163</v>
      </c>
      <c r="F40" s="5">
        <f>SUMIF(C3:C38,"男",F3:F38)</f>
        <v>5892</v>
      </c>
      <c r="G40" s="5">
        <f>SUMIF(C3:C38,"男",G3:G38)</f>
        <v>612</v>
      </c>
      <c r="H40" s="5">
        <f>SUMIF(C3:C38,"男",H3:H38)</f>
        <v>684</v>
      </c>
      <c r="I40" s="5" t="s">
        <v>14</v>
      </c>
      <c r="J40" s="5" t="s">
        <v>14</v>
      </c>
      <c r="K40" s="5" t="s">
        <v>14</v>
      </c>
      <c r="L40" s="5" t="s">
        <v>14</v>
      </c>
      <c r="M40" s="5" t="s">
        <v>14</v>
      </c>
    </row>
    <row r="41" spans="1:13" ht="24.9" customHeight="1">
      <c r="A41" s="24"/>
      <c r="B41" s="5" t="s">
        <v>14</v>
      </c>
      <c r="C41" s="5" t="s">
        <v>16</v>
      </c>
      <c r="D41" s="5" t="s">
        <v>14</v>
      </c>
      <c r="E41" s="5">
        <f>SUMIF(C3:C38,"女",E3:E38)</f>
        <v>6649</v>
      </c>
      <c r="F41" s="5">
        <f>SUMIF(C3:C38,"女",F3:F38)</f>
        <v>7175</v>
      </c>
      <c r="G41" s="5">
        <f>SUMIF(C3:C38,"女",G3:G38)</f>
        <v>553</v>
      </c>
      <c r="H41" s="5">
        <f>SUMIF(C3:C38,"女",H3:H38)</f>
        <v>481</v>
      </c>
      <c r="I41" s="5" t="s">
        <v>14</v>
      </c>
      <c r="J41" s="5" t="s">
        <v>14</v>
      </c>
      <c r="K41" s="5" t="s">
        <v>14</v>
      </c>
      <c r="L41" s="5" t="s">
        <v>14</v>
      </c>
      <c r="M41" s="5" t="s">
        <v>14</v>
      </c>
    </row>
  </sheetData>
  <mergeCells count="2">
    <mergeCell ref="A1:M1"/>
    <mergeCell ref="A39:A41"/>
  </mergeCells>
  <phoneticPr fontId="3" type="noConversion"/>
  <pageMargins left="0.75" right="0.75" top="1" bottom="1" header="0.51180555555555496" footer="0.51180555555555496"/>
  <pageSetup paperSize="8" firstPageNumber="0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workbookViewId="0">
      <selection sqref="A1:M1"/>
    </sheetView>
  </sheetViews>
  <sheetFormatPr defaultRowHeight="16.2"/>
  <cols>
    <col min="1" max="13" width="9.6640625" customWidth="1"/>
    <col min="14" max="1025" width="8.5546875" customWidth="1"/>
  </cols>
  <sheetData>
    <row r="1" spans="1:13" ht="31.5" customHeight="1">
      <c r="A1" s="23" t="s">
        <v>56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2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10</v>
      </c>
      <c r="L2" s="6" t="s">
        <v>11</v>
      </c>
      <c r="M2" s="6" t="s">
        <v>12</v>
      </c>
    </row>
    <row r="3" spans="1:13" ht="24.9" customHeight="1">
      <c r="A3" s="5">
        <v>1</v>
      </c>
      <c r="B3" s="5">
        <v>69542</v>
      </c>
      <c r="C3" s="5" t="s">
        <v>13</v>
      </c>
      <c r="D3" s="5">
        <f>SUM(D4:D5)</f>
        <v>189719</v>
      </c>
      <c r="E3" s="5">
        <f>SUM(E4:E5)</f>
        <v>1117</v>
      </c>
      <c r="F3" s="5">
        <f>SUM(F4:F5)</f>
        <v>1205</v>
      </c>
      <c r="G3" s="5">
        <f>SUM(G4:G5)</f>
        <v>104</v>
      </c>
      <c r="H3" s="5">
        <f>SUM(H4:H5)</f>
        <v>117</v>
      </c>
      <c r="I3" s="5">
        <v>98</v>
      </c>
      <c r="J3" s="5">
        <v>42</v>
      </c>
      <c r="K3" s="5">
        <f>SUM(K4:K5)</f>
        <v>308</v>
      </c>
      <c r="L3" s="5">
        <f>SUM(L4:L5)</f>
        <v>216</v>
      </c>
      <c r="M3" s="5">
        <f t="shared" ref="M3:M38" si="0">SUM(K3:L3)</f>
        <v>524</v>
      </c>
    </row>
    <row r="4" spans="1:13" ht="24.9" customHeight="1">
      <c r="A4" s="5" t="s">
        <v>14</v>
      </c>
      <c r="B4" s="5" t="s">
        <v>14</v>
      </c>
      <c r="C4" s="5" t="s">
        <v>15</v>
      </c>
      <c r="D4" s="5">
        <v>93311</v>
      </c>
      <c r="E4" s="5">
        <v>514</v>
      </c>
      <c r="F4" s="5">
        <v>562</v>
      </c>
      <c r="G4" s="5">
        <v>52</v>
      </c>
      <c r="H4" s="5">
        <v>69</v>
      </c>
      <c r="I4" s="5" t="s">
        <v>14</v>
      </c>
      <c r="J4" s="5" t="s">
        <v>14</v>
      </c>
      <c r="K4" s="5">
        <v>140</v>
      </c>
      <c r="L4" s="5">
        <v>87</v>
      </c>
      <c r="M4" s="5">
        <f t="shared" si="0"/>
        <v>227</v>
      </c>
    </row>
    <row r="5" spans="1:13" ht="24.9" customHeight="1">
      <c r="A5" s="5" t="s">
        <v>14</v>
      </c>
      <c r="B5" s="5" t="s">
        <v>14</v>
      </c>
      <c r="C5" s="5" t="s">
        <v>16</v>
      </c>
      <c r="D5" s="5">
        <v>96408</v>
      </c>
      <c r="E5" s="5">
        <v>603</v>
      </c>
      <c r="F5" s="5">
        <v>643</v>
      </c>
      <c r="G5" s="5">
        <v>52</v>
      </c>
      <c r="H5" s="5">
        <v>48</v>
      </c>
      <c r="I5" s="5" t="s">
        <v>14</v>
      </c>
      <c r="J5" s="5" t="s">
        <v>14</v>
      </c>
      <c r="K5" s="5">
        <v>168</v>
      </c>
      <c r="L5" s="5">
        <v>129</v>
      </c>
      <c r="M5" s="5">
        <f t="shared" si="0"/>
        <v>297</v>
      </c>
    </row>
    <row r="6" spans="1:13" ht="24.9" customHeight="1">
      <c r="A6" s="5">
        <v>2</v>
      </c>
      <c r="B6" s="5">
        <v>69567</v>
      </c>
      <c r="C6" s="5" t="s">
        <v>13</v>
      </c>
      <c r="D6" s="5">
        <f>SUM(D7:D8)</f>
        <v>189712</v>
      </c>
      <c r="E6" s="5">
        <f>SUM(E7:E8)</f>
        <v>764</v>
      </c>
      <c r="F6" s="5">
        <f>SUM(F7:F8)</f>
        <v>766</v>
      </c>
      <c r="G6" s="5">
        <f>SUM(G7:G8)</f>
        <v>70</v>
      </c>
      <c r="H6" s="5">
        <f>SUM(H7:H8)</f>
        <v>75</v>
      </c>
      <c r="I6" s="5">
        <v>77</v>
      </c>
      <c r="J6" s="5">
        <v>30</v>
      </c>
      <c r="K6" s="5">
        <f>SUM(K7:K8)</f>
        <v>313</v>
      </c>
      <c r="L6" s="5">
        <f>SUM(L7:L8)</f>
        <v>214</v>
      </c>
      <c r="M6" s="5">
        <f t="shared" si="0"/>
        <v>527</v>
      </c>
    </row>
    <row r="7" spans="1:13" ht="24.9" customHeight="1">
      <c r="A7" s="5" t="s">
        <v>14</v>
      </c>
      <c r="B7" s="5" t="s">
        <v>14</v>
      </c>
      <c r="C7" s="5" t="s">
        <v>15</v>
      </c>
      <c r="D7" s="5">
        <v>93266</v>
      </c>
      <c r="E7" s="5">
        <v>331</v>
      </c>
      <c r="F7" s="5">
        <v>367</v>
      </c>
      <c r="G7" s="5">
        <v>38</v>
      </c>
      <c r="H7" s="5">
        <v>47</v>
      </c>
      <c r="I7" s="5" t="s">
        <v>14</v>
      </c>
      <c r="J7" s="5" t="s">
        <v>14</v>
      </c>
      <c r="K7" s="5">
        <v>140</v>
      </c>
      <c r="L7" s="5">
        <v>87</v>
      </c>
      <c r="M7" s="5">
        <f t="shared" si="0"/>
        <v>227</v>
      </c>
    </row>
    <row r="8" spans="1:13" ht="24.9" customHeight="1">
      <c r="A8" s="5" t="s">
        <v>14</v>
      </c>
      <c r="B8" s="5" t="s">
        <v>14</v>
      </c>
      <c r="C8" s="5" t="s">
        <v>16</v>
      </c>
      <c r="D8" s="5">
        <v>96446</v>
      </c>
      <c r="E8" s="5">
        <v>433</v>
      </c>
      <c r="F8" s="5">
        <v>399</v>
      </c>
      <c r="G8" s="5">
        <v>32</v>
      </c>
      <c r="H8" s="5">
        <v>28</v>
      </c>
      <c r="I8" s="5" t="s">
        <v>14</v>
      </c>
      <c r="J8" s="5" t="s">
        <v>14</v>
      </c>
      <c r="K8" s="5">
        <v>173</v>
      </c>
      <c r="L8" s="5">
        <v>127</v>
      </c>
      <c r="M8" s="5">
        <f t="shared" si="0"/>
        <v>300</v>
      </c>
    </row>
    <row r="9" spans="1:13" ht="24.9" customHeight="1">
      <c r="A9" s="5">
        <v>3</v>
      </c>
      <c r="B9" s="5">
        <v>69532</v>
      </c>
      <c r="C9" s="5" t="s">
        <v>13</v>
      </c>
      <c r="D9" s="5">
        <f>SUM(D10:D11)</f>
        <v>189374</v>
      </c>
      <c r="E9" s="5">
        <f>SUM(E10:E11)</f>
        <v>1228</v>
      </c>
      <c r="F9" s="5">
        <f>SUM(F10:F11)</f>
        <v>1561</v>
      </c>
      <c r="G9" s="5">
        <f>SUM(G10:G11)</f>
        <v>108</v>
      </c>
      <c r="H9" s="5">
        <f>SUM(H10:H11)</f>
        <v>113</v>
      </c>
      <c r="I9" s="5">
        <v>80</v>
      </c>
      <c r="J9" s="5">
        <v>37</v>
      </c>
      <c r="K9" s="5">
        <f>SUM(K10:K11)</f>
        <v>313</v>
      </c>
      <c r="L9" s="5">
        <f>SUM(L10:L11)</f>
        <v>215</v>
      </c>
      <c r="M9" s="5">
        <f t="shared" si="0"/>
        <v>528</v>
      </c>
    </row>
    <row r="10" spans="1:13" ht="24.9" customHeight="1">
      <c r="A10" s="5" t="s">
        <v>14</v>
      </c>
      <c r="B10" s="5" t="s">
        <v>14</v>
      </c>
      <c r="C10" s="5" t="s">
        <v>15</v>
      </c>
      <c r="D10" s="5">
        <v>93050</v>
      </c>
      <c r="E10" s="5">
        <v>562</v>
      </c>
      <c r="F10" s="5">
        <v>767</v>
      </c>
      <c r="G10" s="5">
        <v>56</v>
      </c>
      <c r="H10" s="5">
        <v>67</v>
      </c>
      <c r="I10" s="5" t="s">
        <v>14</v>
      </c>
      <c r="J10" s="5" t="s">
        <v>14</v>
      </c>
      <c r="K10" s="5">
        <v>144</v>
      </c>
      <c r="L10" s="5">
        <v>89</v>
      </c>
      <c r="M10" s="5">
        <f t="shared" si="0"/>
        <v>233</v>
      </c>
    </row>
    <row r="11" spans="1:13" ht="24.9" customHeight="1">
      <c r="A11" s="5" t="s">
        <v>14</v>
      </c>
      <c r="B11" s="5" t="s">
        <v>14</v>
      </c>
      <c r="C11" s="5" t="s">
        <v>16</v>
      </c>
      <c r="D11" s="5">
        <v>96324</v>
      </c>
      <c r="E11" s="5">
        <v>666</v>
      </c>
      <c r="F11" s="5">
        <v>794</v>
      </c>
      <c r="G11" s="5">
        <v>52</v>
      </c>
      <c r="H11" s="5">
        <v>46</v>
      </c>
      <c r="I11" s="5" t="s">
        <v>14</v>
      </c>
      <c r="J11" s="5" t="s">
        <v>14</v>
      </c>
      <c r="K11" s="5">
        <v>169</v>
      </c>
      <c r="L11" s="5">
        <v>126</v>
      </c>
      <c r="M11" s="5">
        <f t="shared" si="0"/>
        <v>295</v>
      </c>
    </row>
    <row r="12" spans="1:13" ht="24.9" customHeight="1">
      <c r="A12" s="5">
        <v>4</v>
      </c>
      <c r="B12" s="5">
        <v>69564</v>
      </c>
      <c r="C12" s="5" t="s">
        <v>13</v>
      </c>
      <c r="D12" s="5">
        <f>SUM(D13:D14)</f>
        <v>189278</v>
      </c>
      <c r="E12" s="5">
        <f>SUM(E13:E14)</f>
        <v>986</v>
      </c>
      <c r="F12" s="5">
        <f>SUM(F13:F14)</f>
        <v>1071</v>
      </c>
      <c r="G12" s="5">
        <f>SUM(G13:G14)</f>
        <v>82</v>
      </c>
      <c r="H12" s="5">
        <f>SUM(H13:H14)</f>
        <v>93</v>
      </c>
      <c r="I12" s="5">
        <v>98</v>
      </c>
      <c r="J12" s="5">
        <v>41</v>
      </c>
      <c r="K12" s="5">
        <f>SUM(K13:K14)</f>
        <v>311</v>
      </c>
      <c r="L12" s="5">
        <f>SUM(L13:L14)</f>
        <v>216</v>
      </c>
      <c r="M12" s="5">
        <f t="shared" si="0"/>
        <v>527</v>
      </c>
    </row>
    <row r="13" spans="1:13" ht="24.9" customHeight="1">
      <c r="A13" s="5" t="s">
        <v>14</v>
      </c>
      <c r="B13" s="5" t="s">
        <v>14</v>
      </c>
      <c r="C13" s="5" t="s">
        <v>15</v>
      </c>
      <c r="D13" s="5">
        <v>92960</v>
      </c>
      <c r="E13" s="5">
        <v>446</v>
      </c>
      <c r="F13" s="5">
        <v>511</v>
      </c>
      <c r="G13" s="5">
        <v>40</v>
      </c>
      <c r="H13" s="5">
        <v>65</v>
      </c>
      <c r="I13" s="5" t="s">
        <v>14</v>
      </c>
      <c r="J13" s="5" t="s">
        <v>14</v>
      </c>
      <c r="K13" s="5">
        <v>141</v>
      </c>
      <c r="L13" s="5">
        <v>90</v>
      </c>
      <c r="M13" s="5">
        <f t="shared" si="0"/>
        <v>231</v>
      </c>
    </row>
    <row r="14" spans="1:13" ht="24.9" customHeight="1">
      <c r="A14" s="5" t="s">
        <v>14</v>
      </c>
      <c r="B14" s="5" t="s">
        <v>14</v>
      </c>
      <c r="C14" s="5" t="s">
        <v>16</v>
      </c>
      <c r="D14" s="5">
        <v>96318</v>
      </c>
      <c r="E14" s="5">
        <v>540</v>
      </c>
      <c r="F14" s="5">
        <v>560</v>
      </c>
      <c r="G14" s="5">
        <v>42</v>
      </c>
      <c r="H14" s="5">
        <v>28</v>
      </c>
      <c r="I14" s="5" t="s">
        <v>14</v>
      </c>
      <c r="J14" s="5" t="s">
        <v>14</v>
      </c>
      <c r="K14" s="5">
        <v>170</v>
      </c>
      <c r="L14" s="5">
        <v>126</v>
      </c>
      <c r="M14" s="5">
        <f t="shared" si="0"/>
        <v>296</v>
      </c>
    </row>
    <row r="15" spans="1:13" ht="24.9" customHeight="1">
      <c r="A15" s="5">
        <v>5</v>
      </c>
      <c r="B15" s="5">
        <v>69657</v>
      </c>
      <c r="C15" s="5" t="s">
        <v>13</v>
      </c>
      <c r="D15" s="5">
        <f>SUM(D16:D17)</f>
        <v>189138</v>
      </c>
      <c r="E15" s="5">
        <f>SUM(E16:E17)</f>
        <v>1120</v>
      </c>
      <c r="F15" s="5">
        <f>SUM(F16:F17)</f>
        <v>1262</v>
      </c>
      <c r="G15" s="5">
        <f>SUM(G16:G17)</f>
        <v>87</v>
      </c>
      <c r="H15" s="5">
        <f>SUM(H16:H17)</f>
        <v>85</v>
      </c>
      <c r="I15" s="5">
        <v>107</v>
      </c>
      <c r="J15" s="5">
        <v>37</v>
      </c>
      <c r="K15" s="5">
        <f>SUM(K16:K17)</f>
        <v>309</v>
      </c>
      <c r="L15" s="5">
        <f>SUM(L16:L17)</f>
        <v>213</v>
      </c>
      <c r="M15" s="5">
        <f t="shared" si="0"/>
        <v>522</v>
      </c>
    </row>
    <row r="16" spans="1:13" ht="24.9" customHeight="1">
      <c r="A16" s="5" t="s">
        <v>14</v>
      </c>
      <c r="B16" s="5" t="s">
        <v>14</v>
      </c>
      <c r="C16" s="5" t="s">
        <v>15</v>
      </c>
      <c r="D16" s="5">
        <v>92854</v>
      </c>
      <c r="E16" s="5">
        <v>486</v>
      </c>
      <c r="F16" s="5">
        <v>585</v>
      </c>
      <c r="G16" s="5">
        <v>48</v>
      </c>
      <c r="H16" s="5">
        <v>55</v>
      </c>
      <c r="I16" s="5" t="s">
        <v>14</v>
      </c>
      <c r="J16" s="5" t="s">
        <v>14</v>
      </c>
      <c r="K16" s="5">
        <v>142</v>
      </c>
      <c r="L16" s="5">
        <v>88</v>
      </c>
      <c r="M16" s="5">
        <f t="shared" si="0"/>
        <v>230</v>
      </c>
    </row>
    <row r="17" spans="1:13" ht="24.9" customHeight="1">
      <c r="A17" s="5" t="s">
        <v>14</v>
      </c>
      <c r="B17" s="5" t="s">
        <v>14</v>
      </c>
      <c r="C17" s="5" t="s">
        <v>16</v>
      </c>
      <c r="D17" s="5">
        <v>96284</v>
      </c>
      <c r="E17" s="5">
        <v>634</v>
      </c>
      <c r="F17" s="5">
        <v>677</v>
      </c>
      <c r="G17" s="5">
        <v>39</v>
      </c>
      <c r="H17" s="5">
        <v>30</v>
      </c>
      <c r="I17" s="5" t="s">
        <v>14</v>
      </c>
      <c r="J17" s="5" t="s">
        <v>14</v>
      </c>
      <c r="K17" s="5">
        <v>167</v>
      </c>
      <c r="L17" s="5">
        <v>125</v>
      </c>
      <c r="M17" s="5">
        <f t="shared" si="0"/>
        <v>292</v>
      </c>
    </row>
    <row r="18" spans="1:13" ht="24.9" customHeight="1">
      <c r="A18" s="5">
        <v>6</v>
      </c>
      <c r="B18" s="5">
        <v>69704</v>
      </c>
      <c r="C18" s="5" t="s">
        <v>13</v>
      </c>
      <c r="D18" s="5">
        <f>SUM(D19:D20)</f>
        <v>189056</v>
      </c>
      <c r="E18" s="5">
        <f>SUM(E19:E20)</f>
        <v>995</v>
      </c>
      <c r="F18" s="5">
        <f>SUM(F19:F20)</f>
        <v>1061</v>
      </c>
      <c r="G18" s="5">
        <f>SUM(G19:G20)</f>
        <v>63</v>
      </c>
      <c r="H18" s="5">
        <f>SUM(H19:H20)</f>
        <v>79</v>
      </c>
      <c r="I18" s="5">
        <v>89</v>
      </c>
      <c r="J18" s="5">
        <v>48</v>
      </c>
      <c r="K18" s="5">
        <f>SUM(K19:K20)</f>
        <v>304</v>
      </c>
      <c r="L18" s="5">
        <f>SUM(L19:L20)</f>
        <v>217</v>
      </c>
      <c r="M18" s="5">
        <f t="shared" si="0"/>
        <v>521</v>
      </c>
    </row>
    <row r="19" spans="1:13" ht="24.9" customHeight="1">
      <c r="A19" s="5" t="s">
        <v>14</v>
      </c>
      <c r="B19" s="5" t="s">
        <v>14</v>
      </c>
      <c r="C19" s="5" t="s">
        <v>15</v>
      </c>
      <c r="D19" s="5">
        <v>92758</v>
      </c>
      <c r="E19" s="5">
        <v>405</v>
      </c>
      <c r="F19" s="5">
        <v>490</v>
      </c>
      <c r="G19" s="5">
        <v>34</v>
      </c>
      <c r="H19" s="5">
        <v>45</v>
      </c>
      <c r="I19" s="5" t="s">
        <v>14</v>
      </c>
      <c r="J19" s="5" t="s">
        <v>14</v>
      </c>
      <c r="K19" s="5">
        <v>139</v>
      </c>
      <c r="L19" s="5">
        <v>88</v>
      </c>
      <c r="M19" s="5">
        <f t="shared" si="0"/>
        <v>227</v>
      </c>
    </row>
    <row r="20" spans="1:13" ht="24.9" customHeight="1">
      <c r="A20" s="5" t="s">
        <v>14</v>
      </c>
      <c r="B20" s="5" t="s">
        <v>14</v>
      </c>
      <c r="C20" s="5" t="s">
        <v>16</v>
      </c>
      <c r="D20" s="5">
        <v>96298</v>
      </c>
      <c r="E20" s="5">
        <v>590</v>
      </c>
      <c r="F20" s="5">
        <v>571</v>
      </c>
      <c r="G20" s="5">
        <v>29</v>
      </c>
      <c r="H20" s="5">
        <v>34</v>
      </c>
      <c r="I20" s="5" t="s">
        <v>14</v>
      </c>
      <c r="J20" s="5" t="s">
        <v>14</v>
      </c>
      <c r="K20" s="5">
        <v>165</v>
      </c>
      <c r="L20" s="5">
        <v>129</v>
      </c>
      <c r="M20" s="5">
        <f t="shared" si="0"/>
        <v>294</v>
      </c>
    </row>
    <row r="21" spans="1:13" ht="24.9" customHeight="1">
      <c r="A21" s="5">
        <v>7</v>
      </c>
      <c r="B21" s="5">
        <v>69790</v>
      </c>
      <c r="C21" s="5" t="s">
        <v>13</v>
      </c>
      <c r="D21" s="5">
        <f>SUM(D22:D23)</f>
        <v>188894</v>
      </c>
      <c r="E21" s="5">
        <f>SUM(E22:E23)</f>
        <v>948</v>
      </c>
      <c r="F21" s="5">
        <f>SUM(F22:F23)</f>
        <v>1136</v>
      </c>
      <c r="G21" s="5">
        <f>SUM(G22:G23)</f>
        <v>102</v>
      </c>
      <c r="H21" s="5">
        <f>SUM(H22:H23)</f>
        <v>76</v>
      </c>
      <c r="I21" s="5">
        <v>71</v>
      </c>
      <c r="J21" s="5">
        <v>49</v>
      </c>
      <c r="K21" s="5">
        <f>SUM(K22:K23)</f>
        <v>306</v>
      </c>
      <c r="L21" s="5">
        <f>SUM(L22:L23)</f>
        <v>226</v>
      </c>
      <c r="M21" s="5">
        <f t="shared" si="0"/>
        <v>532</v>
      </c>
    </row>
    <row r="22" spans="1:13" ht="24.9" customHeight="1">
      <c r="A22" s="5" t="s">
        <v>14</v>
      </c>
      <c r="B22" s="5" t="s">
        <v>14</v>
      </c>
      <c r="C22" s="5" t="s">
        <v>15</v>
      </c>
      <c r="D22" s="5">
        <v>92667</v>
      </c>
      <c r="E22" s="5">
        <v>422</v>
      </c>
      <c r="F22" s="5">
        <v>518</v>
      </c>
      <c r="G22" s="5">
        <v>53</v>
      </c>
      <c r="H22" s="5">
        <v>48</v>
      </c>
      <c r="I22" s="5" t="s">
        <v>14</v>
      </c>
      <c r="J22" s="5" t="s">
        <v>14</v>
      </c>
      <c r="K22" s="5">
        <v>142</v>
      </c>
      <c r="L22" s="5">
        <v>93</v>
      </c>
      <c r="M22" s="5">
        <f t="shared" si="0"/>
        <v>235</v>
      </c>
    </row>
    <row r="23" spans="1:13" ht="24.9" customHeight="1">
      <c r="A23" s="5" t="s">
        <v>14</v>
      </c>
      <c r="B23" s="5" t="s">
        <v>14</v>
      </c>
      <c r="C23" s="5" t="s">
        <v>16</v>
      </c>
      <c r="D23" s="5">
        <v>96227</v>
      </c>
      <c r="E23" s="5">
        <v>526</v>
      </c>
      <c r="F23" s="5">
        <v>618</v>
      </c>
      <c r="G23" s="5">
        <v>49</v>
      </c>
      <c r="H23" s="5">
        <v>28</v>
      </c>
      <c r="I23" s="5" t="s">
        <v>14</v>
      </c>
      <c r="J23" s="5" t="s">
        <v>14</v>
      </c>
      <c r="K23" s="5">
        <v>164</v>
      </c>
      <c r="L23" s="5">
        <v>133</v>
      </c>
      <c r="M23" s="5">
        <f t="shared" si="0"/>
        <v>297</v>
      </c>
    </row>
    <row r="24" spans="1:13" ht="24.9" customHeight="1">
      <c r="A24" s="5">
        <v>8</v>
      </c>
      <c r="B24" s="5">
        <v>69818</v>
      </c>
      <c r="C24" s="5" t="s">
        <v>13</v>
      </c>
      <c r="D24" s="5">
        <f>SUM(D25:D26)</f>
        <v>188521</v>
      </c>
      <c r="E24" s="5">
        <f>SUM(E25:E26)</f>
        <v>1057</v>
      </c>
      <c r="F24" s="5">
        <f>SUM(F25:F26)</f>
        <v>1432</v>
      </c>
      <c r="G24" s="5">
        <f>SUM(G25:G26)</f>
        <v>85</v>
      </c>
      <c r="H24" s="5">
        <f>SUM(H25:H26)</f>
        <v>83</v>
      </c>
      <c r="I24" s="5">
        <v>49</v>
      </c>
      <c r="J24" s="5">
        <v>36</v>
      </c>
      <c r="K24" s="5">
        <f>SUM(K25:K26)</f>
        <v>308</v>
      </c>
      <c r="L24" s="5">
        <f>SUM(L25:L26)</f>
        <v>228</v>
      </c>
      <c r="M24" s="5">
        <f t="shared" si="0"/>
        <v>536</v>
      </c>
    </row>
    <row r="25" spans="1:13" ht="24.9" customHeight="1">
      <c r="A25" s="5" t="s">
        <v>14</v>
      </c>
      <c r="B25" s="5" t="s">
        <v>14</v>
      </c>
      <c r="C25" s="5" t="s">
        <v>15</v>
      </c>
      <c r="D25" s="5">
        <v>92431</v>
      </c>
      <c r="E25" s="5">
        <v>443</v>
      </c>
      <c r="F25" s="5">
        <v>674</v>
      </c>
      <c r="G25" s="5">
        <v>40</v>
      </c>
      <c r="H25" s="5">
        <v>45</v>
      </c>
      <c r="I25" s="5" t="s">
        <v>14</v>
      </c>
      <c r="J25" s="5" t="s">
        <v>14</v>
      </c>
      <c r="K25" s="5">
        <v>143</v>
      </c>
      <c r="L25" s="5">
        <v>93</v>
      </c>
      <c r="M25" s="5">
        <f t="shared" si="0"/>
        <v>236</v>
      </c>
    </row>
    <row r="26" spans="1:13" ht="24.9" customHeight="1">
      <c r="A26" s="5" t="s">
        <v>14</v>
      </c>
      <c r="B26" s="5" t="s">
        <v>14</v>
      </c>
      <c r="C26" s="5" t="s">
        <v>16</v>
      </c>
      <c r="D26" s="5">
        <v>96090</v>
      </c>
      <c r="E26" s="5">
        <v>614</v>
      </c>
      <c r="F26" s="5">
        <v>758</v>
      </c>
      <c r="G26" s="5">
        <v>45</v>
      </c>
      <c r="H26" s="5">
        <v>38</v>
      </c>
      <c r="I26" s="5" t="s">
        <v>14</v>
      </c>
      <c r="J26" s="5" t="s">
        <v>14</v>
      </c>
      <c r="K26" s="5">
        <v>165</v>
      </c>
      <c r="L26" s="5">
        <v>135</v>
      </c>
      <c r="M26" s="5">
        <f t="shared" si="0"/>
        <v>300</v>
      </c>
    </row>
    <row r="27" spans="1:13" ht="24.9" customHeight="1">
      <c r="A27" s="5">
        <v>9</v>
      </c>
      <c r="B27" s="5">
        <v>69929</v>
      </c>
      <c r="C27" s="5" t="s">
        <v>13</v>
      </c>
      <c r="D27" s="5">
        <f>SUM(D28:D29)</f>
        <v>188255</v>
      </c>
      <c r="E27" s="5">
        <f>SUM(E28:E29)</f>
        <v>996</v>
      </c>
      <c r="F27" s="5">
        <f>SUM(F28:F29)</f>
        <v>1270</v>
      </c>
      <c r="G27" s="5">
        <f>SUM(G28:G29)</f>
        <v>99</v>
      </c>
      <c r="H27" s="5">
        <f>SUM(H28:H29)</f>
        <v>91</v>
      </c>
      <c r="I27" s="5">
        <v>34</v>
      </c>
      <c r="J27" s="5">
        <v>28</v>
      </c>
      <c r="K27" s="5">
        <f>SUM(K28:K29)</f>
        <v>309</v>
      </c>
      <c r="L27" s="5">
        <f>SUM(L28:L29)</f>
        <v>230</v>
      </c>
      <c r="M27" s="5">
        <f t="shared" si="0"/>
        <v>539</v>
      </c>
    </row>
    <row r="28" spans="1:13" ht="24.9" customHeight="1">
      <c r="A28" s="5" t="s">
        <v>14</v>
      </c>
      <c r="B28" s="5" t="s">
        <v>14</v>
      </c>
      <c r="C28" s="5" t="s">
        <v>15</v>
      </c>
      <c r="D28" s="5">
        <v>92284</v>
      </c>
      <c r="E28" s="5">
        <v>451</v>
      </c>
      <c r="F28" s="5">
        <v>604</v>
      </c>
      <c r="G28" s="5">
        <v>57</v>
      </c>
      <c r="H28" s="5">
        <v>51</v>
      </c>
      <c r="I28" s="5" t="s">
        <v>14</v>
      </c>
      <c r="J28" s="5" t="s">
        <v>14</v>
      </c>
      <c r="K28" s="5">
        <v>143</v>
      </c>
      <c r="L28" s="5">
        <v>94</v>
      </c>
      <c r="M28" s="5">
        <f t="shared" si="0"/>
        <v>237</v>
      </c>
    </row>
    <row r="29" spans="1:13" ht="24.9" customHeight="1">
      <c r="A29" s="5" t="s">
        <v>14</v>
      </c>
      <c r="B29" s="5" t="s">
        <v>14</v>
      </c>
      <c r="C29" s="5" t="s">
        <v>16</v>
      </c>
      <c r="D29" s="5">
        <v>95971</v>
      </c>
      <c r="E29" s="5">
        <v>545</v>
      </c>
      <c r="F29" s="5">
        <v>666</v>
      </c>
      <c r="G29" s="5">
        <v>42</v>
      </c>
      <c r="H29" s="5">
        <v>40</v>
      </c>
      <c r="I29" s="5" t="s">
        <v>14</v>
      </c>
      <c r="J29" s="5" t="s">
        <v>14</v>
      </c>
      <c r="K29" s="5">
        <v>166</v>
      </c>
      <c r="L29" s="5">
        <v>136</v>
      </c>
      <c r="M29" s="5">
        <f t="shared" si="0"/>
        <v>302</v>
      </c>
    </row>
    <row r="30" spans="1:13" ht="24.9" customHeight="1">
      <c r="A30" s="5">
        <v>10</v>
      </c>
      <c r="B30" s="5">
        <v>69928</v>
      </c>
      <c r="C30" s="5" t="s">
        <v>13</v>
      </c>
      <c r="D30" s="5">
        <f>SUM(D31:D32)</f>
        <v>188143</v>
      </c>
      <c r="E30" s="5">
        <f>SUM(E31:E32)</f>
        <v>829</v>
      </c>
      <c r="F30" s="5">
        <f>SUM(F31:F32)</f>
        <v>954</v>
      </c>
      <c r="G30" s="5">
        <f>SUM(G31:G32)</f>
        <v>104</v>
      </c>
      <c r="H30" s="5">
        <f>SUM(H31:H32)</f>
        <v>91</v>
      </c>
      <c r="I30" s="5">
        <v>89</v>
      </c>
      <c r="J30" s="5">
        <v>43</v>
      </c>
      <c r="K30" s="5">
        <f>SUM(K31:K32)</f>
        <v>309</v>
      </c>
      <c r="L30" s="5">
        <f>SUM(L31:L32)</f>
        <v>225</v>
      </c>
      <c r="M30" s="5">
        <f t="shared" si="0"/>
        <v>534</v>
      </c>
    </row>
    <row r="31" spans="1:13" ht="24.9" customHeight="1">
      <c r="A31" s="5" t="s">
        <v>14</v>
      </c>
      <c r="B31" s="5" t="s">
        <v>14</v>
      </c>
      <c r="C31" s="5" t="s">
        <v>15</v>
      </c>
      <c r="D31" s="5">
        <v>92228</v>
      </c>
      <c r="E31" s="5">
        <v>362</v>
      </c>
      <c r="F31" s="5">
        <v>422</v>
      </c>
      <c r="G31" s="5">
        <v>53</v>
      </c>
      <c r="H31" s="5">
        <v>49</v>
      </c>
      <c r="I31" s="5" t="s">
        <v>14</v>
      </c>
      <c r="J31" s="5" t="s">
        <v>14</v>
      </c>
      <c r="K31" s="5">
        <v>145</v>
      </c>
      <c r="L31" s="5">
        <v>91</v>
      </c>
      <c r="M31" s="5">
        <f t="shared" si="0"/>
        <v>236</v>
      </c>
    </row>
    <row r="32" spans="1:13" ht="24.9" customHeight="1">
      <c r="A32" s="5" t="s">
        <v>14</v>
      </c>
      <c r="B32" s="5" t="s">
        <v>14</v>
      </c>
      <c r="C32" s="5" t="s">
        <v>16</v>
      </c>
      <c r="D32" s="5">
        <v>95915</v>
      </c>
      <c r="E32" s="5">
        <v>467</v>
      </c>
      <c r="F32" s="5">
        <v>532</v>
      </c>
      <c r="G32" s="5">
        <v>51</v>
      </c>
      <c r="H32" s="5">
        <v>42</v>
      </c>
      <c r="I32" s="5" t="s">
        <v>14</v>
      </c>
      <c r="J32" s="5" t="s">
        <v>14</v>
      </c>
      <c r="K32" s="5">
        <v>164</v>
      </c>
      <c r="L32" s="5">
        <v>134</v>
      </c>
      <c r="M32" s="5">
        <f t="shared" si="0"/>
        <v>298</v>
      </c>
    </row>
    <row r="33" spans="1:13" ht="24.9" customHeight="1">
      <c r="A33" s="5">
        <v>11</v>
      </c>
      <c r="B33" s="5">
        <v>69927</v>
      </c>
      <c r="C33" s="5" t="s">
        <v>13</v>
      </c>
      <c r="D33" s="5">
        <f>SUM(D34:D35)</f>
        <v>187997</v>
      </c>
      <c r="E33" s="5">
        <f>SUM(E34:E35)</f>
        <v>681</v>
      </c>
      <c r="F33" s="5">
        <f>SUM(F34:F35)</f>
        <v>858</v>
      </c>
      <c r="G33" s="5">
        <f>SUM(G34:G35)</f>
        <v>113</v>
      </c>
      <c r="H33" s="5">
        <f>SUM(H34:H35)</f>
        <v>82</v>
      </c>
      <c r="I33" s="5">
        <v>60</v>
      </c>
      <c r="J33" s="5">
        <v>37</v>
      </c>
      <c r="K33" s="5">
        <f>SUM(K34:K35)</f>
        <v>308</v>
      </c>
      <c r="L33" s="5">
        <f>SUM(L34:L35)</f>
        <v>226</v>
      </c>
      <c r="M33" s="5">
        <f t="shared" si="0"/>
        <v>534</v>
      </c>
    </row>
    <row r="34" spans="1:13" ht="24.9" customHeight="1">
      <c r="A34" s="5" t="s">
        <v>14</v>
      </c>
      <c r="B34" s="5" t="s">
        <v>14</v>
      </c>
      <c r="C34" s="5" t="s">
        <v>15</v>
      </c>
      <c r="D34" s="5">
        <v>92160</v>
      </c>
      <c r="E34" s="5">
        <v>303</v>
      </c>
      <c r="F34" s="5">
        <v>376</v>
      </c>
      <c r="G34" s="5">
        <v>57</v>
      </c>
      <c r="H34" s="5">
        <v>52</v>
      </c>
      <c r="I34" s="5" t="s">
        <v>14</v>
      </c>
      <c r="J34" s="5" t="s">
        <v>14</v>
      </c>
      <c r="K34" s="5">
        <v>145</v>
      </c>
      <c r="L34" s="5">
        <v>90</v>
      </c>
      <c r="M34" s="5">
        <f t="shared" si="0"/>
        <v>235</v>
      </c>
    </row>
    <row r="35" spans="1:13" ht="24.9" customHeight="1">
      <c r="A35" s="5" t="s">
        <v>14</v>
      </c>
      <c r="B35" s="5" t="s">
        <v>14</v>
      </c>
      <c r="C35" s="5" t="s">
        <v>16</v>
      </c>
      <c r="D35" s="5">
        <v>95837</v>
      </c>
      <c r="E35" s="5">
        <v>378</v>
      </c>
      <c r="F35" s="5">
        <v>482</v>
      </c>
      <c r="G35" s="5">
        <v>56</v>
      </c>
      <c r="H35" s="5">
        <v>30</v>
      </c>
      <c r="I35" s="5" t="s">
        <v>14</v>
      </c>
      <c r="J35" s="5" t="s">
        <v>14</v>
      </c>
      <c r="K35" s="5">
        <v>163</v>
      </c>
      <c r="L35" s="5">
        <v>136</v>
      </c>
      <c r="M35" s="5">
        <f t="shared" si="0"/>
        <v>299</v>
      </c>
    </row>
    <row r="36" spans="1:13" ht="24.9" customHeight="1">
      <c r="A36" s="5">
        <v>12</v>
      </c>
      <c r="B36" s="5">
        <v>69935</v>
      </c>
      <c r="C36" s="5" t="s">
        <v>13</v>
      </c>
      <c r="D36" s="5">
        <f>SUM(D37:D38)</f>
        <v>188020</v>
      </c>
      <c r="E36" s="5">
        <f>SUM(E37:E38)</f>
        <v>712</v>
      </c>
      <c r="F36" s="5">
        <f>SUM(F37:F38)</f>
        <v>700</v>
      </c>
      <c r="G36" s="5">
        <f>SUM(G37:G38)</f>
        <v>109</v>
      </c>
      <c r="H36" s="5">
        <f>SUM(H37:H38)</f>
        <v>98</v>
      </c>
      <c r="I36" s="5">
        <v>80</v>
      </c>
      <c r="J36" s="5">
        <v>33</v>
      </c>
      <c r="K36" s="5">
        <f>SUM(K37:K38)</f>
        <v>307</v>
      </c>
      <c r="L36" s="5">
        <f>SUM(L37:L38)</f>
        <v>230</v>
      </c>
      <c r="M36" s="5">
        <f t="shared" si="0"/>
        <v>537</v>
      </c>
    </row>
    <row r="37" spans="1:13" ht="24.9" customHeight="1">
      <c r="A37" s="5" t="s">
        <v>14</v>
      </c>
      <c r="B37" s="5" t="s">
        <v>14</v>
      </c>
      <c r="C37" s="5" t="s">
        <v>15</v>
      </c>
      <c r="D37" s="5">
        <v>92152</v>
      </c>
      <c r="E37" s="5">
        <v>297</v>
      </c>
      <c r="F37" s="5">
        <v>303</v>
      </c>
      <c r="G37" s="5">
        <v>53</v>
      </c>
      <c r="H37" s="5">
        <v>55</v>
      </c>
      <c r="I37" s="5" t="s">
        <v>14</v>
      </c>
      <c r="J37" s="5" t="s">
        <v>14</v>
      </c>
      <c r="K37" s="5">
        <v>144</v>
      </c>
      <c r="L37" s="5">
        <v>90</v>
      </c>
      <c r="M37" s="5">
        <f t="shared" si="0"/>
        <v>234</v>
      </c>
    </row>
    <row r="38" spans="1:13" ht="24.9" customHeight="1">
      <c r="A38" s="5" t="s">
        <v>14</v>
      </c>
      <c r="B38" s="5" t="s">
        <v>14</v>
      </c>
      <c r="C38" s="5" t="s">
        <v>16</v>
      </c>
      <c r="D38" s="5">
        <v>95868</v>
      </c>
      <c r="E38" s="5">
        <v>415</v>
      </c>
      <c r="F38" s="5">
        <v>397</v>
      </c>
      <c r="G38" s="5">
        <v>56</v>
      </c>
      <c r="H38" s="5">
        <v>43</v>
      </c>
      <c r="I38" s="5" t="s">
        <v>14</v>
      </c>
      <c r="J38" s="5" t="s">
        <v>14</v>
      </c>
      <c r="K38" s="5">
        <v>163</v>
      </c>
      <c r="L38" s="5">
        <v>140</v>
      </c>
      <c r="M38" s="5">
        <f t="shared" si="0"/>
        <v>303</v>
      </c>
    </row>
    <row r="39" spans="1:13" ht="24.9" customHeight="1">
      <c r="A39" s="24" t="s">
        <v>29</v>
      </c>
      <c r="B39" s="5" t="s">
        <v>14</v>
      </c>
      <c r="C39" s="5" t="s">
        <v>13</v>
      </c>
      <c r="D39" s="5" t="s">
        <v>14</v>
      </c>
      <c r="E39" s="5">
        <f>SUMIF(C3:C38,"合計",E3:E38)</f>
        <v>11433</v>
      </c>
      <c r="F39" s="5">
        <f>SUMIF(C3:C38,"合計",F3:F38)</f>
        <v>13276</v>
      </c>
      <c r="G39" s="5">
        <f>SUMIF(C3:C38,"合計",G3:G38)</f>
        <v>1126</v>
      </c>
      <c r="H39" s="5">
        <f>SUMIF(C3:C38,"合計",H3:H38)</f>
        <v>1083</v>
      </c>
      <c r="I39" s="5">
        <f>SUMIF(C3:C38,"合計",I3:I38)</f>
        <v>932</v>
      </c>
      <c r="J39" s="5">
        <f>SUMIF(C3:C38,"合計",J3:J38)</f>
        <v>461</v>
      </c>
      <c r="K39" s="5" t="s">
        <v>14</v>
      </c>
      <c r="L39" s="5" t="s">
        <v>14</v>
      </c>
      <c r="M39" s="5" t="s">
        <v>14</v>
      </c>
    </row>
    <row r="40" spans="1:13" ht="24.9" customHeight="1">
      <c r="A40" s="24"/>
      <c r="B40" s="5" t="s">
        <v>14</v>
      </c>
      <c r="C40" s="5" t="s">
        <v>15</v>
      </c>
      <c r="D40" s="5" t="s">
        <v>14</v>
      </c>
      <c r="E40" s="5">
        <f>SUMIF(C3:C38,"男",E3:E38)</f>
        <v>5022</v>
      </c>
      <c r="F40" s="5">
        <f>SUMIF(C3:C38,"男",F3:F38)</f>
        <v>6179</v>
      </c>
      <c r="G40" s="5">
        <f>SUMIF(C3:C38,"男",G3:G38)</f>
        <v>581</v>
      </c>
      <c r="H40" s="5">
        <f>SUMIF(C3:C38,"男",H3:H38)</f>
        <v>648</v>
      </c>
      <c r="I40" s="5" t="s">
        <v>14</v>
      </c>
      <c r="J40" s="5" t="s">
        <v>14</v>
      </c>
      <c r="K40" s="5" t="s">
        <v>14</v>
      </c>
      <c r="L40" s="5" t="s">
        <v>14</v>
      </c>
      <c r="M40" s="5" t="s">
        <v>14</v>
      </c>
    </row>
    <row r="41" spans="1:13" ht="24.9" customHeight="1">
      <c r="A41" s="24"/>
      <c r="B41" s="5" t="s">
        <v>14</v>
      </c>
      <c r="C41" s="5" t="s">
        <v>16</v>
      </c>
      <c r="D41" s="5" t="s">
        <v>14</v>
      </c>
      <c r="E41" s="5">
        <f>SUMIF(C3:C38,"女",E3:E38)</f>
        <v>6411</v>
      </c>
      <c r="F41" s="5">
        <f>SUMIF(C3:C38,"女",F3:F38)</f>
        <v>7097</v>
      </c>
      <c r="G41" s="5">
        <f>SUMIF(C3:C38,"女",G3:G38)</f>
        <v>545</v>
      </c>
      <c r="H41" s="5">
        <f>SUMIF(C3:C38,"女",H3:H38)</f>
        <v>435</v>
      </c>
      <c r="I41" s="5" t="s">
        <v>14</v>
      </c>
      <c r="J41" s="5" t="s">
        <v>14</v>
      </c>
      <c r="K41" s="5" t="s">
        <v>14</v>
      </c>
      <c r="L41" s="5" t="s">
        <v>14</v>
      </c>
      <c r="M41" s="5" t="s">
        <v>14</v>
      </c>
    </row>
  </sheetData>
  <mergeCells count="2">
    <mergeCell ref="A1:M1"/>
    <mergeCell ref="A39:A41"/>
  </mergeCells>
  <phoneticPr fontId="3" type="noConversion"/>
  <pageMargins left="0.75" right="0.75" top="1" bottom="1" header="0.51180555555555496" footer="0.51180555555555496"/>
  <pageSetup paperSize="8" firstPageNumber="0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workbookViewId="0">
      <selection activeCell="H7" sqref="H7"/>
    </sheetView>
  </sheetViews>
  <sheetFormatPr defaultRowHeight="16.2"/>
  <cols>
    <col min="1" max="13" width="9.6640625" customWidth="1"/>
    <col min="14" max="1025" width="8.5546875" customWidth="1"/>
  </cols>
  <sheetData>
    <row r="1" spans="1:13" ht="31.5" customHeight="1">
      <c r="A1" s="23" t="s">
        <v>57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2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10</v>
      </c>
      <c r="L2" s="6" t="s">
        <v>11</v>
      </c>
      <c r="M2" s="6" t="s">
        <v>12</v>
      </c>
    </row>
    <row r="3" spans="1:13" ht="24.9" customHeight="1">
      <c r="A3" s="5">
        <v>1</v>
      </c>
      <c r="B3" s="5">
        <v>69365</v>
      </c>
      <c r="C3" s="5" t="s">
        <v>13</v>
      </c>
      <c r="D3" s="5">
        <f>SUM(D4:D5)</f>
        <v>191638</v>
      </c>
      <c r="E3" s="5">
        <f>SUM(E4:E5)</f>
        <v>1209</v>
      </c>
      <c r="F3" s="5">
        <f>SUM(F4:F5)</f>
        <v>1296</v>
      </c>
      <c r="G3" s="5">
        <f>SUM(G4:G5)</f>
        <v>95</v>
      </c>
      <c r="H3" s="5">
        <f>SUM(H4:H5)</f>
        <v>75</v>
      </c>
      <c r="I3" s="5">
        <v>120</v>
      </c>
      <c r="J3" s="5">
        <v>52</v>
      </c>
      <c r="K3" s="5">
        <f>SUM(K4:K5)</f>
        <v>289</v>
      </c>
      <c r="L3" s="5">
        <f>SUM(L4:L5)</f>
        <v>199</v>
      </c>
      <c r="M3" s="5">
        <f t="shared" ref="M3:M38" si="0">SUM(K3:L3)</f>
        <v>488</v>
      </c>
    </row>
    <row r="4" spans="1:13" ht="24.9" customHeight="1">
      <c r="A4" s="5" t="s">
        <v>14</v>
      </c>
      <c r="B4" s="5" t="s">
        <v>14</v>
      </c>
      <c r="C4" s="5" t="s">
        <v>15</v>
      </c>
      <c r="D4" s="5">
        <v>94512</v>
      </c>
      <c r="E4" s="5">
        <v>538</v>
      </c>
      <c r="F4" s="5">
        <v>586</v>
      </c>
      <c r="G4" s="5">
        <v>51</v>
      </c>
      <c r="H4" s="5">
        <v>49</v>
      </c>
      <c r="I4" s="5" t="s">
        <v>14</v>
      </c>
      <c r="J4" s="5" t="s">
        <v>14</v>
      </c>
      <c r="K4" s="5">
        <v>141</v>
      </c>
      <c r="L4" s="5">
        <v>78</v>
      </c>
      <c r="M4" s="5">
        <f t="shared" si="0"/>
        <v>219</v>
      </c>
    </row>
    <row r="5" spans="1:13" ht="24.9" customHeight="1">
      <c r="A5" s="5" t="s">
        <v>14</v>
      </c>
      <c r="B5" s="5" t="s">
        <v>14</v>
      </c>
      <c r="C5" s="5" t="s">
        <v>16</v>
      </c>
      <c r="D5" s="5">
        <v>97126</v>
      </c>
      <c r="E5" s="5">
        <v>671</v>
      </c>
      <c r="F5" s="5">
        <v>710</v>
      </c>
      <c r="G5" s="5">
        <v>44</v>
      </c>
      <c r="H5" s="5">
        <v>26</v>
      </c>
      <c r="I5" s="5" t="s">
        <v>14</v>
      </c>
      <c r="J5" s="5" t="s">
        <v>14</v>
      </c>
      <c r="K5" s="5">
        <v>148</v>
      </c>
      <c r="L5" s="5">
        <v>121</v>
      </c>
      <c r="M5" s="5">
        <f t="shared" si="0"/>
        <v>269</v>
      </c>
    </row>
    <row r="6" spans="1:13" ht="24.9" customHeight="1">
      <c r="A6" s="5">
        <v>2</v>
      </c>
      <c r="B6" s="5">
        <v>69377</v>
      </c>
      <c r="C6" s="5" t="s">
        <v>13</v>
      </c>
      <c r="D6" s="5">
        <f>SUM(D7:D8)</f>
        <v>191491</v>
      </c>
      <c r="E6" s="5">
        <f>SUM(E7:E8)</f>
        <v>1205</v>
      </c>
      <c r="F6" s="5">
        <f>SUM(F7:F8)</f>
        <v>1350</v>
      </c>
      <c r="G6" s="5">
        <f>SUM(G7:G8)</f>
        <v>99</v>
      </c>
      <c r="H6" s="5">
        <f>SUM(H7:H8)</f>
        <v>101</v>
      </c>
      <c r="I6" s="5">
        <v>94</v>
      </c>
      <c r="J6" s="5">
        <v>38</v>
      </c>
      <c r="K6" s="5">
        <f>SUM(K7:K8)</f>
        <v>284</v>
      </c>
      <c r="L6" s="5">
        <f>SUM(L7:L8)</f>
        <v>200</v>
      </c>
      <c r="M6" s="5">
        <f t="shared" si="0"/>
        <v>484</v>
      </c>
    </row>
    <row r="7" spans="1:13" ht="24.9" customHeight="1">
      <c r="A7" s="5" t="s">
        <v>14</v>
      </c>
      <c r="B7" s="5" t="s">
        <v>14</v>
      </c>
      <c r="C7" s="5" t="s">
        <v>15</v>
      </c>
      <c r="D7" s="5">
        <v>94431</v>
      </c>
      <c r="E7" s="5">
        <v>534</v>
      </c>
      <c r="F7" s="5">
        <v>606</v>
      </c>
      <c r="G7" s="5">
        <v>49</v>
      </c>
      <c r="H7" s="5">
        <v>58</v>
      </c>
      <c r="I7" s="5" t="s">
        <v>14</v>
      </c>
      <c r="J7" s="5" t="s">
        <v>14</v>
      </c>
      <c r="K7" s="5">
        <v>139</v>
      </c>
      <c r="L7" s="5">
        <v>80</v>
      </c>
      <c r="M7" s="5">
        <f t="shared" si="0"/>
        <v>219</v>
      </c>
    </row>
    <row r="8" spans="1:13" ht="24.9" customHeight="1">
      <c r="A8" s="5" t="s">
        <v>14</v>
      </c>
      <c r="B8" s="5" t="s">
        <v>14</v>
      </c>
      <c r="C8" s="5" t="s">
        <v>16</v>
      </c>
      <c r="D8" s="5">
        <v>97060</v>
      </c>
      <c r="E8" s="5">
        <v>671</v>
      </c>
      <c r="F8" s="5">
        <v>744</v>
      </c>
      <c r="G8" s="5">
        <v>50</v>
      </c>
      <c r="H8" s="5">
        <v>43</v>
      </c>
      <c r="I8" s="5" t="s">
        <v>14</v>
      </c>
      <c r="J8" s="5" t="s">
        <v>14</v>
      </c>
      <c r="K8" s="5">
        <v>145</v>
      </c>
      <c r="L8" s="5">
        <v>120</v>
      </c>
      <c r="M8" s="5">
        <f t="shared" si="0"/>
        <v>265</v>
      </c>
    </row>
    <row r="9" spans="1:13" ht="24.9" customHeight="1">
      <c r="A9" s="5">
        <v>3</v>
      </c>
      <c r="B9" s="5">
        <v>69423</v>
      </c>
      <c r="C9" s="5" t="s">
        <v>13</v>
      </c>
      <c r="D9" s="5">
        <f>SUM(D10:D11)</f>
        <v>191407</v>
      </c>
      <c r="E9" s="5">
        <f>SUM(E10:E11)</f>
        <v>1239</v>
      </c>
      <c r="F9" s="5">
        <f>SUM(F10:F11)</f>
        <v>1296</v>
      </c>
      <c r="G9" s="5">
        <f>SUM(G10:G11)</f>
        <v>82</v>
      </c>
      <c r="H9" s="5">
        <f>SUM(H10:H11)</f>
        <v>109</v>
      </c>
      <c r="I9" s="5">
        <v>84</v>
      </c>
      <c r="J9" s="5">
        <v>55</v>
      </c>
      <c r="K9" s="5">
        <f>SUM(K10:K11)</f>
        <v>288</v>
      </c>
      <c r="L9" s="5">
        <f>SUM(L10:L11)</f>
        <v>198</v>
      </c>
      <c r="M9" s="5">
        <f t="shared" si="0"/>
        <v>486</v>
      </c>
    </row>
    <row r="10" spans="1:13" ht="24.9" customHeight="1">
      <c r="A10" s="5" t="s">
        <v>14</v>
      </c>
      <c r="B10" s="5" t="s">
        <v>14</v>
      </c>
      <c r="C10" s="5" t="s">
        <v>15</v>
      </c>
      <c r="D10" s="5">
        <v>94393</v>
      </c>
      <c r="E10" s="5">
        <v>572</v>
      </c>
      <c r="F10" s="5">
        <v>587</v>
      </c>
      <c r="G10" s="5">
        <v>42</v>
      </c>
      <c r="H10" s="5">
        <v>65</v>
      </c>
      <c r="I10" s="5" t="s">
        <v>14</v>
      </c>
      <c r="J10" s="5" t="s">
        <v>14</v>
      </c>
      <c r="K10" s="5">
        <v>140</v>
      </c>
      <c r="L10" s="5">
        <v>80</v>
      </c>
      <c r="M10" s="5">
        <f t="shared" si="0"/>
        <v>220</v>
      </c>
    </row>
    <row r="11" spans="1:13" ht="24.9" customHeight="1">
      <c r="A11" s="5" t="s">
        <v>14</v>
      </c>
      <c r="B11" s="5" t="s">
        <v>14</v>
      </c>
      <c r="C11" s="5" t="s">
        <v>16</v>
      </c>
      <c r="D11" s="5">
        <v>97014</v>
      </c>
      <c r="E11" s="5">
        <v>667</v>
      </c>
      <c r="F11" s="5">
        <v>709</v>
      </c>
      <c r="G11" s="5">
        <v>40</v>
      </c>
      <c r="H11" s="5">
        <v>44</v>
      </c>
      <c r="I11" s="5" t="s">
        <v>14</v>
      </c>
      <c r="J11" s="5" t="s">
        <v>14</v>
      </c>
      <c r="K11" s="5">
        <v>148</v>
      </c>
      <c r="L11" s="5">
        <v>118</v>
      </c>
      <c r="M11" s="5">
        <f t="shared" si="0"/>
        <v>266</v>
      </c>
    </row>
    <row r="12" spans="1:13" ht="24.9" customHeight="1">
      <c r="A12" s="5">
        <v>4</v>
      </c>
      <c r="B12" s="5">
        <v>69455</v>
      </c>
      <c r="C12" s="5" t="s">
        <v>13</v>
      </c>
      <c r="D12" s="5">
        <f>SUM(D13:D14)</f>
        <v>191383</v>
      </c>
      <c r="E12" s="5">
        <f>SUM(E13:E14)</f>
        <v>1007</v>
      </c>
      <c r="F12" s="5">
        <f>SUM(F13:F14)</f>
        <v>1021</v>
      </c>
      <c r="G12" s="5">
        <f>SUM(G13:G14)</f>
        <v>81</v>
      </c>
      <c r="H12" s="5">
        <f>SUM(H13:H14)</f>
        <v>91</v>
      </c>
      <c r="I12" s="5">
        <v>83</v>
      </c>
      <c r="J12" s="5">
        <v>45</v>
      </c>
      <c r="K12" s="5">
        <f>SUM(K13:K14)</f>
        <v>290</v>
      </c>
      <c r="L12" s="5">
        <f>SUM(L13:L14)</f>
        <v>200</v>
      </c>
      <c r="M12" s="5">
        <f t="shared" si="0"/>
        <v>490</v>
      </c>
    </row>
    <row r="13" spans="1:13" ht="24.9" customHeight="1">
      <c r="A13" s="5" t="s">
        <v>14</v>
      </c>
      <c r="B13" s="5" t="s">
        <v>14</v>
      </c>
      <c r="C13" s="5" t="s">
        <v>15</v>
      </c>
      <c r="D13" s="5">
        <v>94359</v>
      </c>
      <c r="E13" s="5">
        <v>451</v>
      </c>
      <c r="F13" s="5">
        <v>473</v>
      </c>
      <c r="G13" s="5">
        <v>45</v>
      </c>
      <c r="H13" s="5">
        <v>57</v>
      </c>
      <c r="I13" s="5" t="s">
        <v>14</v>
      </c>
      <c r="J13" s="5" t="s">
        <v>14</v>
      </c>
      <c r="K13" s="5">
        <v>140</v>
      </c>
      <c r="L13" s="5">
        <v>81</v>
      </c>
      <c r="M13" s="5">
        <f t="shared" si="0"/>
        <v>221</v>
      </c>
    </row>
    <row r="14" spans="1:13" ht="24.9" customHeight="1">
      <c r="A14" s="5" t="s">
        <v>14</v>
      </c>
      <c r="B14" s="5" t="s">
        <v>14</v>
      </c>
      <c r="C14" s="5" t="s">
        <v>16</v>
      </c>
      <c r="D14" s="5">
        <v>97024</v>
      </c>
      <c r="E14" s="5">
        <v>556</v>
      </c>
      <c r="F14" s="5">
        <v>548</v>
      </c>
      <c r="G14" s="5">
        <v>36</v>
      </c>
      <c r="H14" s="5">
        <v>34</v>
      </c>
      <c r="I14" s="5" t="s">
        <v>14</v>
      </c>
      <c r="J14" s="5" t="s">
        <v>14</v>
      </c>
      <c r="K14" s="5">
        <v>150</v>
      </c>
      <c r="L14" s="5">
        <v>119</v>
      </c>
      <c r="M14" s="5">
        <f t="shared" si="0"/>
        <v>269</v>
      </c>
    </row>
    <row r="15" spans="1:13" ht="24.9" customHeight="1">
      <c r="A15" s="5">
        <v>5</v>
      </c>
      <c r="B15" s="5">
        <v>69585</v>
      </c>
      <c r="C15" s="5" t="s">
        <v>13</v>
      </c>
      <c r="D15" s="5">
        <f>SUM(D16:D17)</f>
        <v>191396</v>
      </c>
      <c r="E15" s="5">
        <f>SUM(E16:E17)</f>
        <v>1283</v>
      </c>
      <c r="F15" s="5">
        <f>SUM(F16:F17)</f>
        <v>1280</v>
      </c>
      <c r="G15" s="5">
        <f>SUM(G16:G17)</f>
        <v>107</v>
      </c>
      <c r="H15" s="5">
        <f>SUM(H16:H17)</f>
        <v>97</v>
      </c>
      <c r="I15" s="5">
        <v>76</v>
      </c>
      <c r="J15" s="5">
        <v>43</v>
      </c>
      <c r="K15" s="5">
        <f>SUM(K16:K17)</f>
        <v>309</v>
      </c>
      <c r="L15" s="5">
        <f>SUM(L16:L17)</f>
        <v>199</v>
      </c>
      <c r="M15" s="5">
        <f t="shared" si="0"/>
        <v>508</v>
      </c>
    </row>
    <row r="16" spans="1:13" ht="24.9" customHeight="1">
      <c r="A16" s="5" t="s">
        <v>14</v>
      </c>
      <c r="B16" s="5" t="s">
        <v>14</v>
      </c>
      <c r="C16" s="5" t="s">
        <v>15</v>
      </c>
      <c r="D16" s="5">
        <v>94350</v>
      </c>
      <c r="E16" s="5">
        <v>602</v>
      </c>
      <c r="F16" s="5">
        <v>600</v>
      </c>
      <c r="G16" s="5">
        <v>48</v>
      </c>
      <c r="H16" s="5">
        <v>59</v>
      </c>
      <c r="I16" s="5" t="s">
        <v>14</v>
      </c>
      <c r="J16" s="5" t="s">
        <v>14</v>
      </c>
      <c r="K16" s="5">
        <v>148</v>
      </c>
      <c r="L16" s="5">
        <v>80</v>
      </c>
      <c r="M16" s="5">
        <f t="shared" si="0"/>
        <v>228</v>
      </c>
    </row>
    <row r="17" spans="1:13" ht="24.9" customHeight="1">
      <c r="A17" s="5" t="s">
        <v>14</v>
      </c>
      <c r="B17" s="5" t="s">
        <v>14</v>
      </c>
      <c r="C17" s="5" t="s">
        <v>16</v>
      </c>
      <c r="D17" s="5">
        <v>97046</v>
      </c>
      <c r="E17" s="5">
        <v>681</v>
      </c>
      <c r="F17" s="5">
        <v>680</v>
      </c>
      <c r="G17" s="5">
        <v>59</v>
      </c>
      <c r="H17" s="5">
        <v>38</v>
      </c>
      <c r="I17" s="5" t="s">
        <v>14</v>
      </c>
      <c r="J17" s="5" t="s">
        <v>14</v>
      </c>
      <c r="K17" s="5">
        <v>161</v>
      </c>
      <c r="L17" s="5">
        <v>119</v>
      </c>
      <c r="M17" s="5">
        <f t="shared" si="0"/>
        <v>280</v>
      </c>
    </row>
    <row r="18" spans="1:13" ht="24.9" customHeight="1">
      <c r="A18" s="5">
        <v>6</v>
      </c>
      <c r="B18" s="5">
        <v>69668</v>
      </c>
      <c r="C18" s="5" t="s">
        <v>13</v>
      </c>
      <c r="D18" s="5">
        <f>SUM(D19:D20)</f>
        <v>191280</v>
      </c>
      <c r="E18" s="5">
        <f>SUM(E19:E20)</f>
        <v>1368</v>
      </c>
      <c r="F18" s="5">
        <f>SUM(F19:F20)</f>
        <v>1488</v>
      </c>
      <c r="G18" s="5">
        <f>SUM(G19:G20)</f>
        <v>100</v>
      </c>
      <c r="H18" s="5">
        <f>SUM(H19:H20)</f>
        <v>96</v>
      </c>
      <c r="I18" s="5">
        <v>80</v>
      </c>
      <c r="J18" s="5">
        <v>64</v>
      </c>
      <c r="K18" s="5">
        <f>SUM(K19:K20)</f>
        <v>313</v>
      </c>
      <c r="L18" s="5">
        <f>SUM(L19:L20)</f>
        <v>204</v>
      </c>
      <c r="M18" s="5">
        <f t="shared" si="0"/>
        <v>517</v>
      </c>
    </row>
    <row r="19" spans="1:13" ht="24.9" customHeight="1">
      <c r="A19" s="5" t="s">
        <v>14</v>
      </c>
      <c r="B19" s="5" t="s">
        <v>14</v>
      </c>
      <c r="C19" s="5" t="s">
        <v>15</v>
      </c>
      <c r="D19" s="5">
        <v>94243</v>
      </c>
      <c r="E19" s="5">
        <v>580</v>
      </c>
      <c r="F19" s="5">
        <v>677</v>
      </c>
      <c r="G19" s="5">
        <v>48</v>
      </c>
      <c r="H19" s="5">
        <v>58</v>
      </c>
      <c r="I19" s="5" t="s">
        <v>14</v>
      </c>
      <c r="J19" s="5" t="s">
        <v>14</v>
      </c>
      <c r="K19" s="5">
        <v>149</v>
      </c>
      <c r="L19" s="5">
        <v>82</v>
      </c>
      <c r="M19" s="5">
        <f t="shared" si="0"/>
        <v>231</v>
      </c>
    </row>
    <row r="20" spans="1:13" ht="24.9" customHeight="1">
      <c r="A20" s="5" t="s">
        <v>14</v>
      </c>
      <c r="B20" s="5" t="s">
        <v>14</v>
      </c>
      <c r="C20" s="5" t="s">
        <v>16</v>
      </c>
      <c r="D20" s="5">
        <v>97037</v>
      </c>
      <c r="E20" s="5">
        <v>788</v>
      </c>
      <c r="F20" s="5">
        <v>811</v>
      </c>
      <c r="G20" s="5">
        <v>52</v>
      </c>
      <c r="H20" s="5">
        <v>38</v>
      </c>
      <c r="I20" s="5" t="s">
        <v>14</v>
      </c>
      <c r="J20" s="5" t="s">
        <v>14</v>
      </c>
      <c r="K20" s="5">
        <v>164</v>
      </c>
      <c r="L20" s="5">
        <v>122</v>
      </c>
      <c r="M20" s="5">
        <f t="shared" si="0"/>
        <v>286</v>
      </c>
    </row>
    <row r="21" spans="1:13" ht="24.9" customHeight="1">
      <c r="A21" s="5">
        <v>7</v>
      </c>
      <c r="B21" s="5">
        <v>69711</v>
      </c>
      <c r="C21" s="5" t="s">
        <v>13</v>
      </c>
      <c r="D21" s="5">
        <f>SUM(D22:D23)</f>
        <v>190996</v>
      </c>
      <c r="E21" s="5">
        <f>SUM(E22:E23)</f>
        <v>1191</v>
      </c>
      <c r="F21" s="5">
        <f>SUM(F22:F23)</f>
        <v>1452</v>
      </c>
      <c r="G21" s="5">
        <f>SUM(G22:G23)</f>
        <v>83</v>
      </c>
      <c r="H21" s="5">
        <f>SUM(H22:H23)</f>
        <v>106</v>
      </c>
      <c r="I21" s="5">
        <v>89</v>
      </c>
      <c r="J21" s="5">
        <v>53</v>
      </c>
      <c r="K21" s="5">
        <f>SUM(K22:K23)</f>
        <v>311</v>
      </c>
      <c r="L21" s="5">
        <f>SUM(L22:L23)</f>
        <v>204</v>
      </c>
      <c r="M21" s="5">
        <f t="shared" si="0"/>
        <v>515</v>
      </c>
    </row>
    <row r="22" spans="1:13" ht="24.9" customHeight="1">
      <c r="A22" s="5" t="s">
        <v>14</v>
      </c>
      <c r="B22" s="5" t="s">
        <v>14</v>
      </c>
      <c r="C22" s="5" t="s">
        <v>15</v>
      </c>
      <c r="D22" s="5">
        <v>94010</v>
      </c>
      <c r="E22" s="5">
        <v>497</v>
      </c>
      <c r="F22" s="5">
        <v>694</v>
      </c>
      <c r="G22" s="5">
        <v>34</v>
      </c>
      <c r="H22" s="5">
        <v>70</v>
      </c>
      <c r="I22" s="5" t="s">
        <v>14</v>
      </c>
      <c r="J22" s="5" t="s">
        <v>14</v>
      </c>
      <c r="K22" s="5">
        <v>149</v>
      </c>
      <c r="L22" s="5">
        <v>83</v>
      </c>
      <c r="M22" s="5">
        <f t="shared" si="0"/>
        <v>232</v>
      </c>
    </row>
    <row r="23" spans="1:13" ht="24.9" customHeight="1">
      <c r="A23" s="5" t="s">
        <v>14</v>
      </c>
      <c r="B23" s="5" t="s">
        <v>14</v>
      </c>
      <c r="C23" s="5" t="s">
        <v>16</v>
      </c>
      <c r="D23" s="5">
        <v>96986</v>
      </c>
      <c r="E23" s="5">
        <v>694</v>
      </c>
      <c r="F23" s="5">
        <v>758</v>
      </c>
      <c r="G23" s="5">
        <v>49</v>
      </c>
      <c r="H23" s="5">
        <v>36</v>
      </c>
      <c r="I23" s="5" t="s">
        <v>14</v>
      </c>
      <c r="J23" s="5" t="s">
        <v>14</v>
      </c>
      <c r="K23" s="5">
        <v>162</v>
      </c>
      <c r="L23" s="5">
        <v>121</v>
      </c>
      <c r="M23" s="5">
        <f t="shared" si="0"/>
        <v>283</v>
      </c>
    </row>
    <row r="24" spans="1:13" ht="24.9" customHeight="1">
      <c r="A24" s="5">
        <v>8</v>
      </c>
      <c r="B24" s="5">
        <v>69758</v>
      </c>
      <c r="C24" s="5" t="s">
        <v>13</v>
      </c>
      <c r="D24" s="5">
        <f>SUM(D25:D26)</f>
        <v>190696</v>
      </c>
      <c r="E24" s="5">
        <f>SUM(E25:E26)</f>
        <v>1409</v>
      </c>
      <c r="F24" s="5">
        <f>SUM(F25:F26)</f>
        <v>1727</v>
      </c>
      <c r="G24" s="5">
        <f>SUM(G25:G26)</f>
        <v>93</v>
      </c>
      <c r="H24" s="5">
        <f>SUM(H25:H26)</f>
        <v>75</v>
      </c>
      <c r="I24" s="5">
        <v>45</v>
      </c>
      <c r="J24" s="5">
        <v>49</v>
      </c>
      <c r="K24" s="5">
        <f>SUM(K25:K26)</f>
        <v>312</v>
      </c>
      <c r="L24" s="5">
        <f>SUM(L25:L26)</f>
        <v>211</v>
      </c>
      <c r="M24" s="5">
        <f t="shared" si="0"/>
        <v>523</v>
      </c>
    </row>
    <row r="25" spans="1:13" ht="24.9" customHeight="1">
      <c r="A25" s="5" t="s">
        <v>14</v>
      </c>
      <c r="B25" s="5" t="s">
        <v>14</v>
      </c>
      <c r="C25" s="5" t="s">
        <v>15</v>
      </c>
      <c r="D25" s="5">
        <v>93852</v>
      </c>
      <c r="E25" s="5">
        <v>656</v>
      </c>
      <c r="F25" s="5">
        <v>820</v>
      </c>
      <c r="G25" s="5">
        <v>51</v>
      </c>
      <c r="H25" s="5">
        <v>45</v>
      </c>
      <c r="I25" s="5" t="s">
        <v>14</v>
      </c>
      <c r="J25" s="5" t="s">
        <v>14</v>
      </c>
      <c r="K25" s="5">
        <v>147</v>
      </c>
      <c r="L25" s="5">
        <v>85</v>
      </c>
      <c r="M25" s="5">
        <f t="shared" si="0"/>
        <v>232</v>
      </c>
    </row>
    <row r="26" spans="1:13" ht="24.9" customHeight="1">
      <c r="A26" s="5" t="s">
        <v>14</v>
      </c>
      <c r="B26" s="5" t="s">
        <v>14</v>
      </c>
      <c r="C26" s="5" t="s">
        <v>16</v>
      </c>
      <c r="D26" s="5">
        <v>96844</v>
      </c>
      <c r="E26" s="5">
        <v>753</v>
      </c>
      <c r="F26" s="5">
        <v>907</v>
      </c>
      <c r="G26" s="5">
        <v>42</v>
      </c>
      <c r="H26" s="5">
        <v>30</v>
      </c>
      <c r="I26" s="5" t="s">
        <v>14</v>
      </c>
      <c r="J26" s="5" t="s">
        <v>14</v>
      </c>
      <c r="K26" s="5">
        <v>165</v>
      </c>
      <c r="L26" s="5">
        <v>126</v>
      </c>
      <c r="M26" s="5">
        <f t="shared" si="0"/>
        <v>291</v>
      </c>
    </row>
    <row r="27" spans="1:13" ht="24.9" customHeight="1">
      <c r="A27" s="5">
        <v>9</v>
      </c>
      <c r="B27" s="5">
        <v>69803</v>
      </c>
      <c r="C27" s="5" t="s">
        <v>13</v>
      </c>
      <c r="D27" s="5">
        <f>SUM(D28:D29)</f>
        <v>190305</v>
      </c>
      <c r="E27" s="5">
        <f>SUM(E28:E29)</f>
        <v>1133</v>
      </c>
      <c r="F27" s="5">
        <f>SUM(F28:F29)</f>
        <v>1517</v>
      </c>
      <c r="G27" s="5">
        <f>SUM(G28:G29)</f>
        <v>88</v>
      </c>
      <c r="H27" s="5">
        <f>SUM(H28:H29)</f>
        <v>95</v>
      </c>
      <c r="I27" s="5">
        <v>30</v>
      </c>
      <c r="J27" s="5">
        <v>48</v>
      </c>
      <c r="K27" s="5">
        <f>SUM(K28:K29)</f>
        <v>314</v>
      </c>
      <c r="L27" s="5">
        <f>SUM(L28:L29)</f>
        <v>217</v>
      </c>
      <c r="M27" s="5">
        <f t="shared" si="0"/>
        <v>531</v>
      </c>
    </row>
    <row r="28" spans="1:13" ht="24.9" customHeight="1">
      <c r="A28" s="5" t="s">
        <v>14</v>
      </c>
      <c r="B28" s="5" t="s">
        <v>14</v>
      </c>
      <c r="C28" s="5" t="s">
        <v>15</v>
      </c>
      <c r="D28" s="5">
        <v>93706</v>
      </c>
      <c r="E28" s="5">
        <v>562</v>
      </c>
      <c r="F28" s="5">
        <v>698</v>
      </c>
      <c r="G28" s="5">
        <v>39</v>
      </c>
      <c r="H28" s="5">
        <v>49</v>
      </c>
      <c r="I28" s="5" t="s">
        <v>14</v>
      </c>
      <c r="J28" s="5" t="s">
        <v>14</v>
      </c>
      <c r="K28" s="5">
        <v>146</v>
      </c>
      <c r="L28" s="5">
        <v>88</v>
      </c>
      <c r="M28" s="5">
        <f t="shared" si="0"/>
        <v>234</v>
      </c>
    </row>
    <row r="29" spans="1:13" ht="24.9" customHeight="1">
      <c r="A29" s="5" t="s">
        <v>14</v>
      </c>
      <c r="B29" s="5" t="s">
        <v>14</v>
      </c>
      <c r="C29" s="5" t="s">
        <v>16</v>
      </c>
      <c r="D29" s="5">
        <v>96599</v>
      </c>
      <c r="E29" s="5">
        <v>571</v>
      </c>
      <c r="F29" s="5">
        <v>819</v>
      </c>
      <c r="G29" s="5">
        <v>49</v>
      </c>
      <c r="H29" s="5">
        <v>46</v>
      </c>
      <c r="I29" s="5" t="s">
        <v>14</v>
      </c>
      <c r="J29" s="5" t="s">
        <v>14</v>
      </c>
      <c r="K29" s="5">
        <v>168</v>
      </c>
      <c r="L29" s="5">
        <v>129</v>
      </c>
      <c r="M29" s="5">
        <f t="shared" si="0"/>
        <v>297</v>
      </c>
    </row>
    <row r="30" spans="1:13" ht="24.9" customHeight="1">
      <c r="A30" s="5">
        <v>10</v>
      </c>
      <c r="B30" s="5">
        <v>69754</v>
      </c>
      <c r="C30" s="5" t="s">
        <v>13</v>
      </c>
      <c r="D30" s="5">
        <f>SUM(D31:D32)</f>
        <v>190241</v>
      </c>
      <c r="E30" s="5">
        <f>SUM(E31:E32)</f>
        <v>861</v>
      </c>
      <c r="F30" s="5">
        <f>SUM(F31:F32)</f>
        <v>948</v>
      </c>
      <c r="G30" s="5">
        <f>SUM(G31:G32)</f>
        <v>109</v>
      </c>
      <c r="H30" s="5">
        <f>SUM(H31:H32)</f>
        <v>86</v>
      </c>
      <c r="I30" s="5">
        <v>78</v>
      </c>
      <c r="J30" s="5">
        <v>38</v>
      </c>
      <c r="K30" s="5">
        <f>SUM(K31:K32)</f>
        <v>314</v>
      </c>
      <c r="L30" s="5">
        <f>SUM(L31:L32)</f>
        <v>222</v>
      </c>
      <c r="M30" s="5">
        <f t="shared" si="0"/>
        <v>536</v>
      </c>
    </row>
    <row r="31" spans="1:13" ht="24.9" customHeight="1">
      <c r="A31" s="5" t="s">
        <v>14</v>
      </c>
      <c r="B31" s="5" t="s">
        <v>14</v>
      </c>
      <c r="C31" s="5" t="s">
        <v>15</v>
      </c>
      <c r="D31" s="5">
        <v>93658</v>
      </c>
      <c r="E31" s="5">
        <v>369</v>
      </c>
      <c r="F31" s="5">
        <v>424</v>
      </c>
      <c r="G31" s="5">
        <v>54</v>
      </c>
      <c r="H31" s="5">
        <v>47</v>
      </c>
      <c r="I31" s="5" t="s">
        <v>14</v>
      </c>
      <c r="J31" s="5" t="s">
        <v>14</v>
      </c>
      <c r="K31" s="5">
        <v>147</v>
      </c>
      <c r="L31" s="5">
        <v>90</v>
      </c>
      <c r="M31" s="5">
        <f t="shared" si="0"/>
        <v>237</v>
      </c>
    </row>
    <row r="32" spans="1:13" ht="24.9" customHeight="1">
      <c r="A32" s="5" t="s">
        <v>14</v>
      </c>
      <c r="B32" s="5" t="s">
        <v>14</v>
      </c>
      <c r="C32" s="5" t="s">
        <v>16</v>
      </c>
      <c r="D32" s="5">
        <v>96583</v>
      </c>
      <c r="E32" s="5">
        <v>492</v>
      </c>
      <c r="F32" s="5">
        <v>524</v>
      </c>
      <c r="G32" s="5">
        <v>55</v>
      </c>
      <c r="H32" s="5">
        <v>39</v>
      </c>
      <c r="I32" s="5" t="s">
        <v>14</v>
      </c>
      <c r="J32" s="5" t="s">
        <v>14</v>
      </c>
      <c r="K32" s="5">
        <v>167</v>
      </c>
      <c r="L32" s="5">
        <v>132</v>
      </c>
      <c r="M32" s="5">
        <f t="shared" si="0"/>
        <v>299</v>
      </c>
    </row>
    <row r="33" spans="1:13" ht="24.9" customHeight="1">
      <c r="A33" s="5">
        <v>11</v>
      </c>
      <c r="B33" s="5">
        <v>69736</v>
      </c>
      <c r="C33" s="5" t="s">
        <v>13</v>
      </c>
      <c r="D33" s="5">
        <f>SUM(D34:D35)</f>
        <v>190220</v>
      </c>
      <c r="E33" s="5">
        <f>SUM(E34:E35)</f>
        <v>905</v>
      </c>
      <c r="F33" s="5">
        <f>SUM(F34:F35)</f>
        <v>980</v>
      </c>
      <c r="G33" s="5">
        <f>SUM(G34:G35)</f>
        <v>134</v>
      </c>
      <c r="H33" s="5">
        <f>SUM(H34:H35)</f>
        <v>80</v>
      </c>
      <c r="I33" s="5">
        <v>95</v>
      </c>
      <c r="J33" s="5">
        <v>40</v>
      </c>
      <c r="K33" s="5">
        <f>SUM(K34:K35)</f>
        <v>312</v>
      </c>
      <c r="L33" s="5">
        <f>SUM(L34:L35)</f>
        <v>224</v>
      </c>
      <c r="M33" s="5">
        <f t="shared" si="0"/>
        <v>536</v>
      </c>
    </row>
    <row r="34" spans="1:13" ht="24.9" customHeight="1">
      <c r="A34" s="5" t="s">
        <v>14</v>
      </c>
      <c r="B34" s="5" t="s">
        <v>14</v>
      </c>
      <c r="C34" s="5" t="s">
        <v>15</v>
      </c>
      <c r="D34" s="5">
        <v>93612</v>
      </c>
      <c r="E34" s="5">
        <v>389</v>
      </c>
      <c r="F34" s="5">
        <v>464</v>
      </c>
      <c r="G34" s="5">
        <v>73</v>
      </c>
      <c r="H34" s="5">
        <v>44</v>
      </c>
      <c r="I34" s="5" t="s">
        <v>14</v>
      </c>
      <c r="J34" s="5" t="s">
        <v>14</v>
      </c>
      <c r="K34" s="5">
        <v>145</v>
      </c>
      <c r="L34" s="5">
        <v>90</v>
      </c>
      <c r="M34" s="5">
        <f t="shared" si="0"/>
        <v>235</v>
      </c>
    </row>
    <row r="35" spans="1:13" ht="24.9" customHeight="1">
      <c r="A35" s="5" t="s">
        <v>14</v>
      </c>
      <c r="B35" s="5" t="s">
        <v>14</v>
      </c>
      <c r="C35" s="5" t="s">
        <v>16</v>
      </c>
      <c r="D35" s="5">
        <v>96608</v>
      </c>
      <c r="E35" s="5">
        <v>516</v>
      </c>
      <c r="F35" s="5">
        <v>516</v>
      </c>
      <c r="G35" s="5">
        <v>61</v>
      </c>
      <c r="H35" s="5">
        <v>36</v>
      </c>
      <c r="I35" s="5" t="s">
        <v>14</v>
      </c>
      <c r="J35" s="5" t="s">
        <v>14</v>
      </c>
      <c r="K35" s="5">
        <v>167</v>
      </c>
      <c r="L35" s="5">
        <v>134</v>
      </c>
      <c r="M35" s="5">
        <f t="shared" si="0"/>
        <v>301</v>
      </c>
    </row>
    <row r="36" spans="1:13" ht="24.9" customHeight="1">
      <c r="A36" s="5">
        <v>12</v>
      </c>
      <c r="B36" s="5">
        <v>69533</v>
      </c>
      <c r="C36" s="5" t="s">
        <v>13</v>
      </c>
      <c r="D36" s="5">
        <f>SUM(D37:D38)</f>
        <v>189820</v>
      </c>
      <c r="E36" s="5">
        <f>SUM(E37:E38)</f>
        <v>1571</v>
      </c>
      <c r="F36" s="5">
        <f>SUM(F37:F38)</f>
        <v>1979</v>
      </c>
      <c r="G36" s="5">
        <f>SUM(G37:G38)</f>
        <v>102</v>
      </c>
      <c r="H36" s="5">
        <f>SUM(H37:H38)</f>
        <v>94</v>
      </c>
      <c r="I36" s="5">
        <v>117</v>
      </c>
      <c r="J36" s="5">
        <v>61</v>
      </c>
      <c r="K36" s="5">
        <f>SUM(K37:K38)</f>
        <v>309</v>
      </c>
      <c r="L36" s="5">
        <f>SUM(L37:L38)</f>
        <v>219</v>
      </c>
      <c r="M36" s="5">
        <f t="shared" si="0"/>
        <v>528</v>
      </c>
    </row>
    <row r="37" spans="1:13" ht="24.9" customHeight="1">
      <c r="A37" s="5" t="s">
        <v>14</v>
      </c>
      <c r="B37" s="5" t="s">
        <v>14</v>
      </c>
      <c r="C37" s="5" t="s">
        <v>15</v>
      </c>
      <c r="D37" s="5">
        <v>93376</v>
      </c>
      <c r="E37" s="5">
        <v>704</v>
      </c>
      <c r="F37" s="5">
        <v>927</v>
      </c>
      <c r="G37" s="5">
        <v>44</v>
      </c>
      <c r="H37" s="5">
        <v>57</v>
      </c>
      <c r="I37" s="5" t="s">
        <v>14</v>
      </c>
      <c r="J37" s="5" t="s">
        <v>14</v>
      </c>
      <c r="K37" s="5">
        <v>142</v>
      </c>
      <c r="L37" s="5">
        <v>88</v>
      </c>
      <c r="M37" s="5">
        <f t="shared" si="0"/>
        <v>230</v>
      </c>
    </row>
    <row r="38" spans="1:13" ht="24.9" customHeight="1">
      <c r="A38" s="5" t="s">
        <v>14</v>
      </c>
      <c r="B38" s="5" t="s">
        <v>14</v>
      </c>
      <c r="C38" s="5" t="s">
        <v>16</v>
      </c>
      <c r="D38" s="5">
        <v>96444</v>
      </c>
      <c r="E38" s="5">
        <v>867</v>
      </c>
      <c r="F38" s="5">
        <v>1052</v>
      </c>
      <c r="G38" s="5">
        <v>58</v>
      </c>
      <c r="H38" s="5">
        <v>37</v>
      </c>
      <c r="I38" s="5" t="s">
        <v>14</v>
      </c>
      <c r="J38" s="5" t="s">
        <v>14</v>
      </c>
      <c r="K38" s="5">
        <v>167</v>
      </c>
      <c r="L38" s="5">
        <v>131</v>
      </c>
      <c r="M38" s="5">
        <f t="shared" si="0"/>
        <v>298</v>
      </c>
    </row>
    <row r="39" spans="1:13" ht="24.9" customHeight="1">
      <c r="A39" s="24" t="s">
        <v>30</v>
      </c>
      <c r="B39" s="5" t="s">
        <v>14</v>
      </c>
      <c r="C39" s="5" t="s">
        <v>13</v>
      </c>
      <c r="D39" s="5" t="s">
        <v>14</v>
      </c>
      <c r="E39" s="5">
        <f>SUMIF(C3:C38,"合計",E3:E38)</f>
        <v>14381</v>
      </c>
      <c r="F39" s="5">
        <f>SUMIF(C3:C38,"合計",F3:F38)</f>
        <v>16334</v>
      </c>
      <c r="G39" s="5">
        <f>SUMIF(C3:C38,"合計",G3:G38)</f>
        <v>1173</v>
      </c>
      <c r="H39" s="5">
        <f>SUMIF(C3:C38,"合計",H3:H38)</f>
        <v>1105</v>
      </c>
      <c r="I39" s="5">
        <f>SUMIF(C3:C38,"合計",I3:I38)</f>
        <v>991</v>
      </c>
      <c r="J39" s="5">
        <f>SUMIF(C3:C38,"合計",J3:J38)</f>
        <v>586</v>
      </c>
      <c r="K39" s="5" t="s">
        <v>14</v>
      </c>
      <c r="L39" s="5" t="s">
        <v>14</v>
      </c>
      <c r="M39" s="5" t="s">
        <v>14</v>
      </c>
    </row>
    <row r="40" spans="1:13" ht="24.9" customHeight="1">
      <c r="A40" s="24"/>
      <c r="B40" s="5" t="s">
        <v>14</v>
      </c>
      <c r="C40" s="5" t="s">
        <v>15</v>
      </c>
      <c r="D40" s="5" t="s">
        <v>14</v>
      </c>
      <c r="E40" s="5">
        <f>SUMIF(C3:C38,"男",E3:E38)</f>
        <v>6454</v>
      </c>
      <c r="F40" s="5">
        <f>SUMIF(C3:C38,"男",F3:F38)</f>
        <v>7556</v>
      </c>
      <c r="G40" s="5">
        <f>SUMIF(C3:C38,"男",G3:G38)</f>
        <v>578</v>
      </c>
      <c r="H40" s="5">
        <f>SUMIF(C3:C38,"男",H3:H38)</f>
        <v>658</v>
      </c>
      <c r="I40" s="5" t="s">
        <v>14</v>
      </c>
      <c r="J40" s="5" t="s">
        <v>14</v>
      </c>
      <c r="K40" s="5" t="s">
        <v>14</v>
      </c>
      <c r="L40" s="5" t="s">
        <v>14</v>
      </c>
      <c r="M40" s="5" t="s">
        <v>14</v>
      </c>
    </row>
    <row r="41" spans="1:13" ht="24.9" customHeight="1">
      <c r="A41" s="24"/>
      <c r="B41" s="5" t="s">
        <v>14</v>
      </c>
      <c r="C41" s="5" t="s">
        <v>16</v>
      </c>
      <c r="D41" s="5" t="s">
        <v>14</v>
      </c>
      <c r="E41" s="5">
        <f>SUMIF(C3:C38,"女",E3:E38)</f>
        <v>7927</v>
      </c>
      <c r="F41" s="5">
        <f>SUMIF(C3:C38,"女",F3:F38)</f>
        <v>8778</v>
      </c>
      <c r="G41" s="5">
        <f>SUMIF(C3:C38,"女",G3:G38)</f>
        <v>595</v>
      </c>
      <c r="H41" s="5">
        <f>SUMIF(C3:C38,"女",H3:H38)</f>
        <v>447</v>
      </c>
      <c r="I41" s="5" t="s">
        <v>14</v>
      </c>
      <c r="J41" s="5" t="s">
        <v>14</v>
      </c>
      <c r="K41" s="5" t="s">
        <v>14</v>
      </c>
      <c r="L41" s="5" t="s">
        <v>14</v>
      </c>
      <c r="M41" s="5" t="s">
        <v>14</v>
      </c>
    </row>
  </sheetData>
  <mergeCells count="2">
    <mergeCell ref="A1:M1"/>
    <mergeCell ref="A39:A41"/>
  </mergeCells>
  <phoneticPr fontId="3" type="noConversion"/>
  <pageMargins left="0.75" right="0.75" top="1" bottom="1" header="0.51180555555555496" footer="0.51180555555555496"/>
  <pageSetup paperSize="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pane ySplit="2" topLeftCell="A30" activePane="bottomLeft" state="frozen"/>
      <selection pane="bottomLeft" activeCell="K41" sqref="K41"/>
    </sheetView>
  </sheetViews>
  <sheetFormatPr defaultColWidth="8.88671875" defaultRowHeight="16.2"/>
  <cols>
    <col min="1" max="1" width="6.77734375" style="10" customWidth="1"/>
    <col min="2" max="2" width="7.77734375" style="10" customWidth="1"/>
    <col min="3" max="3" width="6.77734375" style="10" customWidth="1"/>
    <col min="4" max="4" width="8.77734375" style="10" customWidth="1"/>
    <col min="5" max="8" width="7.77734375" style="10" customWidth="1"/>
    <col min="9" max="14" width="8.77734375" style="10" customWidth="1"/>
    <col min="15" max="17" width="7.77734375" style="10" customWidth="1"/>
    <col min="18" max="1029" width="9" style="10" customWidth="1"/>
    <col min="1030" max="16384" width="8.88671875" style="10"/>
  </cols>
  <sheetData>
    <row r="1" spans="1:17" ht="36" customHeight="1">
      <c r="A1" s="21" t="s">
        <v>85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s="16" customFormat="1" ht="41.4">
      <c r="A2" s="19" t="s">
        <v>0</v>
      </c>
      <c r="B2" s="19" t="s">
        <v>1</v>
      </c>
      <c r="C2" s="19" t="s">
        <v>2</v>
      </c>
      <c r="D2" s="19" t="s">
        <v>3</v>
      </c>
      <c r="E2" s="19" t="s">
        <v>76</v>
      </c>
      <c r="F2" s="19" t="s">
        <v>77</v>
      </c>
      <c r="G2" s="19" t="s">
        <v>78</v>
      </c>
      <c r="H2" s="19" t="s">
        <v>79</v>
      </c>
      <c r="I2" s="14" t="s">
        <v>71</v>
      </c>
      <c r="J2" s="15" t="s">
        <v>73</v>
      </c>
      <c r="K2" s="15" t="s">
        <v>74</v>
      </c>
      <c r="L2" s="14" t="s">
        <v>72</v>
      </c>
      <c r="M2" s="14" t="s">
        <v>75</v>
      </c>
      <c r="N2" s="14" t="s">
        <v>80</v>
      </c>
      <c r="O2" s="19" t="s">
        <v>10</v>
      </c>
      <c r="P2" s="19" t="s">
        <v>11</v>
      </c>
      <c r="Q2" s="19" t="s">
        <v>12</v>
      </c>
    </row>
    <row r="3" spans="1:17" ht="24.9" customHeight="1">
      <c r="A3" s="12">
        <v>1</v>
      </c>
      <c r="B3" s="11">
        <v>73408</v>
      </c>
      <c r="C3" s="12" t="s">
        <v>13</v>
      </c>
      <c r="D3" s="12">
        <f>SUM(D4,D5)</f>
        <v>163089</v>
      </c>
      <c r="E3" s="12">
        <f>SUM(E4,E5)</f>
        <v>1032</v>
      </c>
      <c r="F3" s="12">
        <f>SUM(F4,F5)</f>
        <v>499</v>
      </c>
      <c r="G3" s="12">
        <f>SUM(G4,G5)</f>
        <v>60</v>
      </c>
      <c r="H3" s="12">
        <f>SUM(H4,H5)</f>
        <v>146</v>
      </c>
      <c r="I3" s="11">
        <v>68</v>
      </c>
      <c r="J3" s="11">
        <v>68</v>
      </c>
      <c r="K3" s="11">
        <v>0</v>
      </c>
      <c r="L3" s="11">
        <v>25</v>
      </c>
      <c r="M3" s="11">
        <v>25</v>
      </c>
      <c r="N3" s="11">
        <v>0</v>
      </c>
      <c r="O3" s="12">
        <f>SUM(O4,O5)</f>
        <v>411</v>
      </c>
      <c r="P3" s="12">
        <f>SUM(P4,P5)</f>
        <v>373</v>
      </c>
      <c r="Q3" s="12">
        <f t="shared" ref="Q3:Q38" si="0">SUM(O3:P3)</f>
        <v>784</v>
      </c>
    </row>
    <row r="4" spans="1:17" ht="24.9" customHeight="1">
      <c r="A4" s="12" t="s">
        <v>14</v>
      </c>
      <c r="B4" s="12" t="s">
        <v>14</v>
      </c>
      <c r="C4" s="12" t="s">
        <v>15</v>
      </c>
      <c r="D4" s="11">
        <v>77609</v>
      </c>
      <c r="E4" s="11">
        <v>455</v>
      </c>
      <c r="F4" s="11">
        <v>235</v>
      </c>
      <c r="G4" s="11">
        <v>34</v>
      </c>
      <c r="H4" s="11">
        <v>84</v>
      </c>
      <c r="I4" s="12" t="s">
        <v>14</v>
      </c>
      <c r="J4" s="12" t="s">
        <v>14</v>
      </c>
      <c r="K4" s="12" t="s">
        <v>14</v>
      </c>
      <c r="L4" s="12" t="s">
        <v>14</v>
      </c>
      <c r="M4" s="12" t="s">
        <v>14</v>
      </c>
      <c r="N4" s="12" t="s">
        <v>14</v>
      </c>
      <c r="O4" s="11">
        <v>199</v>
      </c>
      <c r="P4" s="11">
        <v>164</v>
      </c>
      <c r="Q4" s="12">
        <f t="shared" si="0"/>
        <v>363</v>
      </c>
    </row>
    <row r="5" spans="1:17" ht="24.9" customHeight="1">
      <c r="A5" s="12" t="s">
        <v>14</v>
      </c>
      <c r="B5" s="12" t="s">
        <v>14</v>
      </c>
      <c r="C5" s="12" t="s">
        <v>16</v>
      </c>
      <c r="D5" s="11">
        <v>85480</v>
      </c>
      <c r="E5" s="11">
        <v>577</v>
      </c>
      <c r="F5" s="11">
        <v>264</v>
      </c>
      <c r="G5" s="11">
        <v>26</v>
      </c>
      <c r="H5" s="11">
        <v>62</v>
      </c>
      <c r="I5" s="12" t="s">
        <v>14</v>
      </c>
      <c r="J5" s="12" t="s">
        <v>14</v>
      </c>
      <c r="K5" s="12" t="s">
        <v>14</v>
      </c>
      <c r="L5" s="12" t="s">
        <v>14</v>
      </c>
      <c r="M5" s="12" t="s">
        <v>14</v>
      </c>
      <c r="N5" s="12" t="s">
        <v>14</v>
      </c>
      <c r="O5" s="11">
        <v>212</v>
      </c>
      <c r="P5" s="11">
        <v>209</v>
      </c>
      <c r="Q5" s="12">
        <f t="shared" si="0"/>
        <v>421</v>
      </c>
    </row>
    <row r="6" spans="1:17" ht="24.9" customHeight="1">
      <c r="A6" s="12">
        <v>2</v>
      </c>
      <c r="B6" s="11">
        <v>73491</v>
      </c>
      <c r="C6" s="12" t="s">
        <v>13</v>
      </c>
      <c r="D6" s="12">
        <f>SUM(D7,D8)</f>
        <v>163192</v>
      </c>
      <c r="E6" s="12">
        <f>SUM(E7,E8)</f>
        <v>886</v>
      </c>
      <c r="F6" s="12">
        <f>SUM(F7,F8)</f>
        <v>683</v>
      </c>
      <c r="G6" s="12">
        <f>SUM(G7,G8)</f>
        <v>61</v>
      </c>
      <c r="H6" s="12">
        <f>SUM(H7,H8)</f>
        <v>161</v>
      </c>
      <c r="I6" s="11">
        <v>87</v>
      </c>
      <c r="J6" s="11">
        <v>84</v>
      </c>
      <c r="K6" s="11">
        <v>3</v>
      </c>
      <c r="L6" s="11">
        <v>32</v>
      </c>
      <c r="M6" s="11">
        <v>32</v>
      </c>
      <c r="N6" s="11">
        <v>0</v>
      </c>
      <c r="O6" s="12">
        <f>SUM(O7,O8)</f>
        <v>412</v>
      </c>
      <c r="P6" s="12">
        <f>SUM(P7,P8)</f>
        <v>379</v>
      </c>
      <c r="Q6" s="12">
        <f t="shared" si="0"/>
        <v>791</v>
      </c>
    </row>
    <row r="7" spans="1:17" ht="24.9" customHeight="1">
      <c r="A7" s="12" t="s">
        <v>14</v>
      </c>
      <c r="B7" s="12" t="s">
        <v>14</v>
      </c>
      <c r="C7" s="12" t="s">
        <v>15</v>
      </c>
      <c r="D7" s="11">
        <v>77652</v>
      </c>
      <c r="E7" s="11">
        <v>397</v>
      </c>
      <c r="F7" s="11">
        <v>292</v>
      </c>
      <c r="G7" s="11">
        <v>35</v>
      </c>
      <c r="H7" s="11">
        <v>97</v>
      </c>
      <c r="I7" s="12" t="s">
        <v>14</v>
      </c>
      <c r="J7" s="12" t="s">
        <v>14</v>
      </c>
      <c r="K7" s="12" t="s">
        <v>14</v>
      </c>
      <c r="L7" s="12" t="s">
        <v>14</v>
      </c>
      <c r="M7" s="12" t="s">
        <v>14</v>
      </c>
      <c r="N7" s="12" t="s">
        <v>14</v>
      </c>
      <c r="O7" s="11">
        <v>198</v>
      </c>
      <c r="P7" s="11">
        <v>166</v>
      </c>
      <c r="Q7" s="12">
        <f t="shared" si="0"/>
        <v>364</v>
      </c>
    </row>
    <row r="8" spans="1:17" ht="24.9" customHeight="1">
      <c r="A8" s="12" t="s">
        <v>14</v>
      </c>
      <c r="B8" s="12" t="s">
        <v>14</v>
      </c>
      <c r="C8" s="12" t="s">
        <v>16</v>
      </c>
      <c r="D8" s="11">
        <v>85540</v>
      </c>
      <c r="E8" s="11">
        <v>489</v>
      </c>
      <c r="F8" s="11">
        <v>391</v>
      </c>
      <c r="G8" s="11">
        <v>26</v>
      </c>
      <c r="H8" s="11">
        <v>64</v>
      </c>
      <c r="I8" s="12" t="s">
        <v>14</v>
      </c>
      <c r="J8" s="12" t="s">
        <v>14</v>
      </c>
      <c r="K8" s="12" t="s">
        <v>14</v>
      </c>
      <c r="L8" s="12" t="s">
        <v>14</v>
      </c>
      <c r="M8" s="12" t="s">
        <v>14</v>
      </c>
      <c r="N8" s="12" t="s">
        <v>14</v>
      </c>
      <c r="O8" s="11">
        <v>214</v>
      </c>
      <c r="P8" s="11">
        <v>213</v>
      </c>
      <c r="Q8" s="12">
        <f t="shared" si="0"/>
        <v>427</v>
      </c>
    </row>
    <row r="9" spans="1:17" ht="24.9" customHeight="1">
      <c r="A9" s="12">
        <v>3</v>
      </c>
      <c r="B9" s="11">
        <v>73556</v>
      </c>
      <c r="C9" s="12" t="s">
        <v>13</v>
      </c>
      <c r="D9" s="12">
        <f>SUM(D10,D11)</f>
        <v>163317</v>
      </c>
      <c r="E9" s="12">
        <f>SUM(E10,E11)</f>
        <v>1021</v>
      </c>
      <c r="F9" s="12">
        <f>SUM(F10,F11)</f>
        <v>813</v>
      </c>
      <c r="G9" s="12">
        <f>SUM(G10,G11)</f>
        <v>60</v>
      </c>
      <c r="H9" s="12">
        <f>SUM(H10,H11)</f>
        <v>143</v>
      </c>
      <c r="I9" s="11">
        <v>83</v>
      </c>
      <c r="J9" s="11">
        <v>78</v>
      </c>
      <c r="K9" s="11">
        <v>5</v>
      </c>
      <c r="L9" s="11">
        <v>34</v>
      </c>
      <c r="M9" s="11">
        <v>34</v>
      </c>
      <c r="N9" s="11">
        <v>0</v>
      </c>
      <c r="O9" s="12">
        <f>SUM(O10,O11)</f>
        <v>422</v>
      </c>
      <c r="P9" s="12">
        <f>SUM(P10,P11)</f>
        <v>382</v>
      </c>
      <c r="Q9" s="12">
        <f t="shared" si="0"/>
        <v>804</v>
      </c>
    </row>
    <row r="10" spans="1:17" ht="24.9" customHeight="1">
      <c r="A10" s="12" t="s">
        <v>14</v>
      </c>
      <c r="B10" s="12" t="s">
        <v>14</v>
      </c>
      <c r="C10" s="12" t="s">
        <v>15</v>
      </c>
      <c r="D10" s="11">
        <v>77666</v>
      </c>
      <c r="E10" s="11">
        <v>456</v>
      </c>
      <c r="F10" s="11">
        <v>393</v>
      </c>
      <c r="G10" s="11">
        <v>33</v>
      </c>
      <c r="H10" s="11">
        <v>82</v>
      </c>
      <c r="I10" s="12" t="s">
        <v>14</v>
      </c>
      <c r="J10" s="12" t="s">
        <v>14</v>
      </c>
      <c r="K10" s="12" t="s">
        <v>14</v>
      </c>
      <c r="L10" s="12" t="s">
        <v>14</v>
      </c>
      <c r="M10" s="12" t="s">
        <v>14</v>
      </c>
      <c r="N10" s="12" t="s">
        <v>14</v>
      </c>
      <c r="O10" s="11">
        <v>206</v>
      </c>
      <c r="P10" s="11">
        <v>168</v>
      </c>
      <c r="Q10" s="12">
        <f t="shared" si="0"/>
        <v>374</v>
      </c>
    </row>
    <row r="11" spans="1:17" ht="24.9" customHeight="1">
      <c r="A11" s="12" t="s">
        <v>14</v>
      </c>
      <c r="B11" s="12" t="s">
        <v>14</v>
      </c>
      <c r="C11" s="12" t="s">
        <v>16</v>
      </c>
      <c r="D11" s="11">
        <v>85651</v>
      </c>
      <c r="E11" s="11">
        <v>565</v>
      </c>
      <c r="F11" s="11">
        <v>420</v>
      </c>
      <c r="G11" s="11">
        <v>27</v>
      </c>
      <c r="H11" s="11">
        <v>61</v>
      </c>
      <c r="I11" s="12" t="s">
        <v>14</v>
      </c>
      <c r="J11" s="12" t="s">
        <v>14</v>
      </c>
      <c r="K11" s="12" t="s">
        <v>14</v>
      </c>
      <c r="L11" s="12" t="s">
        <v>14</v>
      </c>
      <c r="M11" s="12" t="s">
        <v>14</v>
      </c>
      <c r="N11" s="12" t="s">
        <v>14</v>
      </c>
      <c r="O11" s="11">
        <v>216</v>
      </c>
      <c r="P11" s="11">
        <v>214</v>
      </c>
      <c r="Q11" s="12">
        <f t="shared" si="0"/>
        <v>430</v>
      </c>
    </row>
    <row r="12" spans="1:17" ht="24.9" customHeight="1">
      <c r="A12" s="12">
        <v>4</v>
      </c>
      <c r="B12" s="11">
        <v>73619</v>
      </c>
      <c r="C12" s="12" t="s">
        <v>13</v>
      </c>
      <c r="D12" s="12">
        <f>SUM(D13,D14)</f>
        <v>163452</v>
      </c>
      <c r="E12" s="12">
        <f>SUM(E13,E14)</f>
        <v>790</v>
      </c>
      <c r="F12" s="12">
        <f>SUM(F13,F14)</f>
        <v>587</v>
      </c>
      <c r="G12" s="12">
        <f>SUM(G13,G14)</f>
        <v>59</v>
      </c>
      <c r="H12" s="12">
        <f>SUM(H13,H14)</f>
        <v>127</v>
      </c>
      <c r="I12" s="11">
        <v>51</v>
      </c>
      <c r="J12" s="11">
        <v>48</v>
      </c>
      <c r="K12" s="11">
        <v>3</v>
      </c>
      <c r="L12" s="11">
        <v>26</v>
      </c>
      <c r="M12" s="11">
        <v>25</v>
      </c>
      <c r="N12" s="11">
        <v>1</v>
      </c>
      <c r="O12" s="12">
        <f>SUM(O13,O14)</f>
        <v>415</v>
      </c>
      <c r="P12" s="12">
        <f>SUM(P13,P14)</f>
        <v>384</v>
      </c>
      <c r="Q12" s="12">
        <f t="shared" si="0"/>
        <v>799</v>
      </c>
    </row>
    <row r="13" spans="1:17" ht="24.9" customHeight="1">
      <c r="A13" s="12" t="s">
        <v>14</v>
      </c>
      <c r="B13" s="12" t="s">
        <v>14</v>
      </c>
      <c r="C13" s="12" t="s">
        <v>15</v>
      </c>
      <c r="D13" s="11">
        <v>77771</v>
      </c>
      <c r="E13" s="11">
        <v>392</v>
      </c>
      <c r="F13" s="11">
        <v>258</v>
      </c>
      <c r="G13" s="11">
        <v>35</v>
      </c>
      <c r="H13" s="11">
        <v>64</v>
      </c>
      <c r="I13" s="12" t="s">
        <v>14</v>
      </c>
      <c r="J13" s="12" t="s">
        <v>14</v>
      </c>
      <c r="K13" s="12" t="s">
        <v>14</v>
      </c>
      <c r="L13" s="12" t="s">
        <v>14</v>
      </c>
      <c r="M13" s="12" t="s">
        <v>14</v>
      </c>
      <c r="N13" s="12" t="s">
        <v>14</v>
      </c>
      <c r="O13" s="11">
        <v>202</v>
      </c>
      <c r="P13" s="11">
        <v>170</v>
      </c>
      <c r="Q13" s="12">
        <f t="shared" si="0"/>
        <v>372</v>
      </c>
    </row>
    <row r="14" spans="1:17" ht="24.9" customHeight="1">
      <c r="A14" s="12" t="s">
        <v>14</v>
      </c>
      <c r="B14" s="12" t="s">
        <v>14</v>
      </c>
      <c r="C14" s="12" t="s">
        <v>16</v>
      </c>
      <c r="D14" s="11">
        <v>85681</v>
      </c>
      <c r="E14" s="11">
        <v>398</v>
      </c>
      <c r="F14" s="11">
        <v>329</v>
      </c>
      <c r="G14" s="11">
        <v>24</v>
      </c>
      <c r="H14" s="11">
        <v>63</v>
      </c>
      <c r="I14" s="12" t="s">
        <v>14</v>
      </c>
      <c r="J14" s="12" t="s">
        <v>14</v>
      </c>
      <c r="K14" s="12" t="s">
        <v>14</v>
      </c>
      <c r="L14" s="12" t="s">
        <v>14</v>
      </c>
      <c r="M14" s="12" t="s">
        <v>14</v>
      </c>
      <c r="N14" s="12" t="s">
        <v>14</v>
      </c>
      <c r="O14" s="11">
        <v>213</v>
      </c>
      <c r="P14" s="11">
        <v>214</v>
      </c>
      <c r="Q14" s="12">
        <f t="shared" si="0"/>
        <v>427</v>
      </c>
    </row>
    <row r="15" spans="1:17" ht="24.9" customHeight="1">
      <c r="A15" s="12">
        <v>5</v>
      </c>
      <c r="B15" s="11">
        <v>73684</v>
      </c>
      <c r="C15" s="12" t="s">
        <v>13</v>
      </c>
      <c r="D15" s="12">
        <f>SUM(D16,D17)</f>
        <v>163444</v>
      </c>
      <c r="E15" s="12">
        <f>SUM(E16,E17)</f>
        <v>832</v>
      </c>
      <c r="F15" s="12">
        <f>SUM(F16,F17)</f>
        <v>753</v>
      </c>
      <c r="G15" s="12">
        <f>SUM(G16,G17)</f>
        <v>65</v>
      </c>
      <c r="H15" s="12">
        <f>SUM(H16,H17)</f>
        <v>152</v>
      </c>
      <c r="I15" s="11">
        <v>88</v>
      </c>
      <c r="J15" s="11">
        <v>81</v>
      </c>
      <c r="K15" s="11">
        <v>7</v>
      </c>
      <c r="L15" s="11">
        <v>30</v>
      </c>
      <c r="M15" s="11">
        <v>30</v>
      </c>
      <c r="N15" s="11">
        <v>0</v>
      </c>
      <c r="O15" s="12">
        <f>SUM(O16,O17)</f>
        <v>406</v>
      </c>
      <c r="P15" s="12">
        <f>SUM(P16,P17)</f>
        <v>385</v>
      </c>
      <c r="Q15" s="12">
        <f t="shared" si="0"/>
        <v>791</v>
      </c>
    </row>
    <row r="16" spans="1:17" ht="24.9" customHeight="1">
      <c r="A16" s="12" t="s">
        <v>14</v>
      </c>
      <c r="B16" s="12" t="s">
        <v>14</v>
      </c>
      <c r="C16" s="12" t="s">
        <v>15</v>
      </c>
      <c r="D16" s="11">
        <v>77727</v>
      </c>
      <c r="E16" s="11">
        <v>377</v>
      </c>
      <c r="F16" s="11">
        <v>368</v>
      </c>
      <c r="G16" s="11">
        <v>37</v>
      </c>
      <c r="H16" s="11">
        <v>90</v>
      </c>
      <c r="I16" s="12" t="s">
        <v>14</v>
      </c>
      <c r="J16" s="12" t="s">
        <v>14</v>
      </c>
      <c r="K16" s="12" t="s">
        <v>14</v>
      </c>
      <c r="L16" s="12" t="s">
        <v>14</v>
      </c>
      <c r="M16" s="12" t="s">
        <v>14</v>
      </c>
      <c r="N16" s="12" t="s">
        <v>14</v>
      </c>
      <c r="O16" s="11">
        <v>196</v>
      </c>
      <c r="P16" s="11">
        <v>169</v>
      </c>
      <c r="Q16" s="12">
        <f t="shared" si="0"/>
        <v>365</v>
      </c>
    </row>
    <row r="17" spans="1:17" ht="24.9" customHeight="1">
      <c r="A17" s="12" t="s">
        <v>14</v>
      </c>
      <c r="B17" s="12" t="s">
        <v>14</v>
      </c>
      <c r="C17" s="12" t="s">
        <v>16</v>
      </c>
      <c r="D17" s="11">
        <v>85717</v>
      </c>
      <c r="E17" s="11">
        <v>455</v>
      </c>
      <c r="F17" s="11">
        <v>385</v>
      </c>
      <c r="G17" s="11">
        <v>28</v>
      </c>
      <c r="H17" s="11">
        <v>62</v>
      </c>
      <c r="I17" s="12" t="s">
        <v>14</v>
      </c>
      <c r="J17" s="12" t="s">
        <v>14</v>
      </c>
      <c r="K17" s="12" t="s">
        <v>14</v>
      </c>
      <c r="L17" s="12" t="s">
        <v>14</v>
      </c>
      <c r="M17" s="12" t="s">
        <v>14</v>
      </c>
      <c r="N17" s="12" t="s">
        <v>14</v>
      </c>
      <c r="O17" s="11">
        <v>210</v>
      </c>
      <c r="P17" s="11">
        <v>216</v>
      </c>
      <c r="Q17" s="12">
        <f t="shared" si="0"/>
        <v>426</v>
      </c>
    </row>
    <row r="18" spans="1:17" ht="24.9" customHeight="1">
      <c r="A18" s="12">
        <v>6</v>
      </c>
      <c r="B18" s="11">
        <v>73820</v>
      </c>
      <c r="C18" s="12" t="s">
        <v>13</v>
      </c>
      <c r="D18" s="12">
        <f>SUM(D19,D20)</f>
        <v>163545</v>
      </c>
      <c r="E18" s="12">
        <f>SUM(E19,E20)</f>
        <v>826</v>
      </c>
      <c r="F18" s="12">
        <f>SUM(F19,F20)</f>
        <v>662</v>
      </c>
      <c r="G18" s="12">
        <f>SUM(G19,G20)</f>
        <v>57</v>
      </c>
      <c r="H18" s="12">
        <f>SUM(H19,H20)</f>
        <v>120</v>
      </c>
      <c r="I18" s="11">
        <v>55</v>
      </c>
      <c r="J18" s="11">
        <v>54</v>
      </c>
      <c r="K18" s="11">
        <v>1</v>
      </c>
      <c r="L18" s="11">
        <v>27</v>
      </c>
      <c r="M18" s="11">
        <v>26</v>
      </c>
      <c r="N18" s="11">
        <v>1</v>
      </c>
      <c r="O18" s="12">
        <f>SUM(O19,O20)</f>
        <v>402</v>
      </c>
      <c r="P18" s="12">
        <f>SUM(P19,P20)</f>
        <v>387</v>
      </c>
      <c r="Q18" s="12">
        <f t="shared" si="0"/>
        <v>789</v>
      </c>
    </row>
    <row r="19" spans="1:17" ht="24.9" customHeight="1">
      <c r="A19" s="12" t="s">
        <v>14</v>
      </c>
      <c r="B19" s="12" t="s">
        <v>14</v>
      </c>
      <c r="C19" s="12" t="s">
        <v>15</v>
      </c>
      <c r="D19" s="11">
        <v>77757</v>
      </c>
      <c r="E19" s="11">
        <v>357</v>
      </c>
      <c r="F19" s="11">
        <v>299</v>
      </c>
      <c r="G19" s="11">
        <v>34</v>
      </c>
      <c r="H19" s="11">
        <v>62</v>
      </c>
      <c r="I19" s="12" t="s">
        <v>14</v>
      </c>
      <c r="J19" s="12" t="s">
        <v>14</v>
      </c>
      <c r="K19" s="12" t="s">
        <v>14</v>
      </c>
      <c r="L19" s="12" t="s">
        <v>14</v>
      </c>
      <c r="M19" s="12" t="s">
        <v>14</v>
      </c>
      <c r="N19" s="12" t="s">
        <v>14</v>
      </c>
      <c r="O19" s="11">
        <v>192</v>
      </c>
      <c r="P19" s="11">
        <v>170</v>
      </c>
      <c r="Q19" s="12">
        <f t="shared" si="0"/>
        <v>362</v>
      </c>
    </row>
    <row r="20" spans="1:17" ht="24.9" customHeight="1">
      <c r="A20" s="12" t="s">
        <v>14</v>
      </c>
      <c r="B20" s="12" t="s">
        <v>14</v>
      </c>
      <c r="C20" s="12" t="s">
        <v>16</v>
      </c>
      <c r="D20" s="11">
        <v>85788</v>
      </c>
      <c r="E20" s="11">
        <v>469</v>
      </c>
      <c r="F20" s="11">
        <v>363</v>
      </c>
      <c r="G20" s="11">
        <v>23</v>
      </c>
      <c r="H20" s="11">
        <v>58</v>
      </c>
      <c r="I20" s="12" t="s">
        <v>14</v>
      </c>
      <c r="J20" s="12" t="s">
        <v>14</v>
      </c>
      <c r="K20" s="12" t="s">
        <v>14</v>
      </c>
      <c r="L20" s="12" t="s">
        <v>14</v>
      </c>
      <c r="M20" s="12" t="s">
        <v>14</v>
      </c>
      <c r="N20" s="12" t="s">
        <v>14</v>
      </c>
      <c r="O20" s="11">
        <v>210</v>
      </c>
      <c r="P20" s="11">
        <v>217</v>
      </c>
      <c r="Q20" s="12">
        <f t="shared" si="0"/>
        <v>427</v>
      </c>
    </row>
    <row r="21" spans="1:17" ht="24.9" customHeight="1">
      <c r="A21" s="12">
        <v>7</v>
      </c>
      <c r="B21" s="11">
        <v>73894</v>
      </c>
      <c r="C21" s="12" t="s">
        <v>13</v>
      </c>
      <c r="D21" s="12">
        <f>SUM(D22,D23)</f>
        <v>163655</v>
      </c>
      <c r="E21" s="12">
        <f>SUM(E22,E23)</f>
        <v>930</v>
      </c>
      <c r="F21" s="12">
        <f>SUM(F22,F23)</f>
        <v>710</v>
      </c>
      <c r="G21" s="12">
        <f>SUM(G22,G23)</f>
        <v>52</v>
      </c>
      <c r="H21" s="12">
        <f>SUM(H22,H23)</f>
        <v>162</v>
      </c>
      <c r="I21" s="11">
        <v>69</v>
      </c>
      <c r="J21" s="11">
        <v>68</v>
      </c>
      <c r="K21" s="11">
        <v>1</v>
      </c>
      <c r="L21" s="11">
        <v>28</v>
      </c>
      <c r="M21" s="11">
        <v>27</v>
      </c>
      <c r="N21" s="11">
        <v>1</v>
      </c>
      <c r="O21" s="12">
        <f>SUM(O22,O23)</f>
        <v>413</v>
      </c>
      <c r="P21" s="12">
        <f>SUM(P22,P23)</f>
        <v>387</v>
      </c>
      <c r="Q21" s="12">
        <f t="shared" si="0"/>
        <v>800</v>
      </c>
    </row>
    <row r="22" spans="1:17" ht="24.9" customHeight="1">
      <c r="A22" s="12" t="s">
        <v>14</v>
      </c>
      <c r="B22" s="12" t="s">
        <v>14</v>
      </c>
      <c r="C22" s="12" t="s">
        <v>15</v>
      </c>
      <c r="D22" s="11">
        <v>77815</v>
      </c>
      <c r="E22" s="11">
        <v>432</v>
      </c>
      <c r="F22" s="11">
        <v>329</v>
      </c>
      <c r="G22" s="11">
        <v>26</v>
      </c>
      <c r="H22" s="11">
        <v>71</v>
      </c>
      <c r="I22" s="12" t="s">
        <v>14</v>
      </c>
      <c r="J22" s="12" t="s">
        <v>14</v>
      </c>
      <c r="K22" s="12" t="s">
        <v>14</v>
      </c>
      <c r="L22" s="12" t="s">
        <v>14</v>
      </c>
      <c r="M22" s="12" t="s">
        <v>14</v>
      </c>
      <c r="N22" s="12" t="s">
        <v>14</v>
      </c>
      <c r="O22" s="11">
        <v>196</v>
      </c>
      <c r="P22" s="11">
        <v>168</v>
      </c>
      <c r="Q22" s="12">
        <f t="shared" si="0"/>
        <v>364</v>
      </c>
    </row>
    <row r="23" spans="1:17" ht="24.9" customHeight="1">
      <c r="A23" s="12" t="s">
        <v>14</v>
      </c>
      <c r="B23" s="12" t="s">
        <v>14</v>
      </c>
      <c r="C23" s="12" t="s">
        <v>16</v>
      </c>
      <c r="D23" s="11">
        <v>85840</v>
      </c>
      <c r="E23" s="11">
        <v>498</v>
      </c>
      <c r="F23" s="11">
        <v>381</v>
      </c>
      <c r="G23" s="11">
        <v>26</v>
      </c>
      <c r="H23" s="11">
        <v>91</v>
      </c>
      <c r="I23" s="12" t="s">
        <v>14</v>
      </c>
      <c r="J23" s="12" t="s">
        <v>14</v>
      </c>
      <c r="K23" s="12" t="s">
        <v>14</v>
      </c>
      <c r="L23" s="12" t="s">
        <v>14</v>
      </c>
      <c r="M23" s="12" t="s">
        <v>14</v>
      </c>
      <c r="N23" s="12" t="s">
        <v>14</v>
      </c>
      <c r="O23" s="11">
        <v>217</v>
      </c>
      <c r="P23" s="11">
        <v>219</v>
      </c>
      <c r="Q23" s="12">
        <f t="shared" si="0"/>
        <v>436</v>
      </c>
    </row>
    <row r="24" spans="1:17" ht="24.9" customHeight="1">
      <c r="A24" s="12">
        <v>8</v>
      </c>
      <c r="B24" s="11">
        <v>74062</v>
      </c>
      <c r="C24" s="12" t="s">
        <v>13</v>
      </c>
      <c r="D24" s="12">
        <f>SUM(D25,D26)</f>
        <v>163798</v>
      </c>
      <c r="E24" s="12">
        <f>SUM(E25,E26)</f>
        <v>955</v>
      </c>
      <c r="F24" s="12">
        <f>SUM(F25,F26)</f>
        <v>767</v>
      </c>
      <c r="G24" s="12">
        <f>SUM(G25,G26)</f>
        <v>72</v>
      </c>
      <c r="H24" s="12">
        <f>SUM(H25,H26)</f>
        <v>117</v>
      </c>
      <c r="I24" s="11">
        <v>68</v>
      </c>
      <c r="J24" s="11">
        <v>65</v>
      </c>
      <c r="K24" s="11">
        <v>3</v>
      </c>
      <c r="L24" s="11">
        <v>31</v>
      </c>
      <c r="M24" s="11">
        <v>30</v>
      </c>
      <c r="N24" s="11">
        <v>1</v>
      </c>
      <c r="O24" s="12">
        <f>SUM(O25,O26)</f>
        <v>414</v>
      </c>
      <c r="P24" s="12">
        <f>SUM(P25,P26)</f>
        <v>384</v>
      </c>
      <c r="Q24" s="12">
        <f t="shared" si="0"/>
        <v>798</v>
      </c>
    </row>
    <row r="25" spans="1:17" ht="24.9" customHeight="1">
      <c r="A25" s="12" t="s">
        <v>14</v>
      </c>
      <c r="B25" s="12" t="s">
        <v>14</v>
      </c>
      <c r="C25" s="12" t="s">
        <v>15</v>
      </c>
      <c r="D25" s="11">
        <v>77848</v>
      </c>
      <c r="E25" s="11">
        <v>414</v>
      </c>
      <c r="F25" s="11">
        <v>356</v>
      </c>
      <c r="G25" s="11">
        <v>37</v>
      </c>
      <c r="H25" s="11">
        <v>62</v>
      </c>
      <c r="I25" s="12" t="s">
        <v>14</v>
      </c>
      <c r="J25" s="12" t="s">
        <v>14</v>
      </c>
      <c r="K25" s="12" t="s">
        <v>14</v>
      </c>
      <c r="L25" s="12" t="s">
        <v>14</v>
      </c>
      <c r="M25" s="12" t="s">
        <v>14</v>
      </c>
      <c r="N25" s="12" t="s">
        <v>14</v>
      </c>
      <c r="O25" s="11">
        <v>196</v>
      </c>
      <c r="P25" s="11">
        <v>167</v>
      </c>
      <c r="Q25" s="12">
        <f t="shared" si="0"/>
        <v>363</v>
      </c>
    </row>
    <row r="26" spans="1:17" ht="24.9" customHeight="1">
      <c r="A26" s="12" t="s">
        <v>14</v>
      </c>
      <c r="B26" s="12" t="s">
        <v>14</v>
      </c>
      <c r="C26" s="12" t="s">
        <v>16</v>
      </c>
      <c r="D26" s="11">
        <v>85950</v>
      </c>
      <c r="E26" s="11">
        <v>541</v>
      </c>
      <c r="F26" s="11">
        <v>411</v>
      </c>
      <c r="G26" s="11">
        <v>35</v>
      </c>
      <c r="H26" s="11">
        <v>55</v>
      </c>
      <c r="I26" s="12" t="s">
        <v>14</v>
      </c>
      <c r="J26" s="12" t="s">
        <v>14</v>
      </c>
      <c r="K26" s="12" t="s">
        <v>14</v>
      </c>
      <c r="L26" s="12" t="s">
        <v>14</v>
      </c>
      <c r="M26" s="12" t="s">
        <v>14</v>
      </c>
      <c r="N26" s="12" t="s">
        <v>14</v>
      </c>
      <c r="O26" s="11">
        <v>218</v>
      </c>
      <c r="P26" s="11">
        <v>217</v>
      </c>
      <c r="Q26" s="12">
        <f t="shared" si="0"/>
        <v>435</v>
      </c>
    </row>
    <row r="27" spans="1:17" ht="24.9" customHeight="1">
      <c r="A27" s="12">
        <v>9</v>
      </c>
      <c r="B27" s="11">
        <v>74195</v>
      </c>
      <c r="C27" s="12" t="s">
        <v>13</v>
      </c>
      <c r="D27" s="12">
        <f>SUM(D28,D29)</f>
        <v>163779</v>
      </c>
      <c r="E27" s="12">
        <f>SUM(E28,E29)</f>
        <v>769</v>
      </c>
      <c r="F27" s="12">
        <f>SUM(F28,F29)</f>
        <v>734</v>
      </c>
      <c r="G27" s="12">
        <f>SUM(G28,G29)</f>
        <v>52</v>
      </c>
      <c r="H27" s="12">
        <f>SUM(H28,H29)</f>
        <v>106</v>
      </c>
      <c r="I27" s="11">
        <v>73</v>
      </c>
      <c r="J27" s="11">
        <v>73</v>
      </c>
      <c r="K27" s="11">
        <v>0</v>
      </c>
      <c r="L27" s="11">
        <v>28</v>
      </c>
      <c r="M27" s="11">
        <v>27</v>
      </c>
      <c r="N27" s="11">
        <v>1</v>
      </c>
      <c r="O27" s="12">
        <f>SUM(O28,O29)</f>
        <v>420</v>
      </c>
      <c r="P27" s="12">
        <f>SUM(P28,P29)</f>
        <v>380</v>
      </c>
      <c r="Q27" s="12">
        <f t="shared" si="0"/>
        <v>800</v>
      </c>
    </row>
    <row r="28" spans="1:17" ht="24.9" customHeight="1">
      <c r="A28" s="12" t="s">
        <v>14</v>
      </c>
      <c r="B28" s="12" t="s">
        <v>14</v>
      </c>
      <c r="C28" s="12" t="s">
        <v>15</v>
      </c>
      <c r="D28" s="11">
        <v>77808</v>
      </c>
      <c r="E28" s="11">
        <v>331</v>
      </c>
      <c r="F28" s="11">
        <v>341</v>
      </c>
      <c r="G28" s="11">
        <v>29</v>
      </c>
      <c r="H28" s="11">
        <v>59</v>
      </c>
      <c r="I28" s="12" t="s">
        <v>14</v>
      </c>
      <c r="J28" s="12" t="s">
        <v>14</v>
      </c>
      <c r="K28" s="12" t="s">
        <v>14</v>
      </c>
      <c r="L28" s="12" t="s">
        <v>14</v>
      </c>
      <c r="M28" s="12" t="s">
        <v>14</v>
      </c>
      <c r="N28" s="12" t="s">
        <v>14</v>
      </c>
      <c r="O28" s="11">
        <v>198</v>
      </c>
      <c r="P28" s="11">
        <v>165</v>
      </c>
      <c r="Q28" s="12">
        <f t="shared" si="0"/>
        <v>363</v>
      </c>
    </row>
    <row r="29" spans="1:17" ht="24.9" customHeight="1">
      <c r="A29" s="12" t="s">
        <v>14</v>
      </c>
      <c r="B29" s="12" t="s">
        <v>14</v>
      </c>
      <c r="C29" s="12" t="s">
        <v>16</v>
      </c>
      <c r="D29" s="11">
        <v>85971</v>
      </c>
      <c r="E29" s="11">
        <v>438</v>
      </c>
      <c r="F29" s="11">
        <v>393</v>
      </c>
      <c r="G29" s="11">
        <v>23</v>
      </c>
      <c r="H29" s="11">
        <v>47</v>
      </c>
      <c r="I29" s="12" t="s">
        <v>14</v>
      </c>
      <c r="J29" s="12" t="s">
        <v>14</v>
      </c>
      <c r="K29" s="12" t="s">
        <v>14</v>
      </c>
      <c r="L29" s="12" t="s">
        <v>14</v>
      </c>
      <c r="M29" s="12" t="s">
        <v>14</v>
      </c>
      <c r="N29" s="12" t="s">
        <v>14</v>
      </c>
      <c r="O29" s="11">
        <v>222</v>
      </c>
      <c r="P29" s="11">
        <v>215</v>
      </c>
      <c r="Q29" s="12">
        <f t="shared" si="0"/>
        <v>437</v>
      </c>
    </row>
    <row r="30" spans="1:17" ht="24.9" customHeight="1">
      <c r="A30" s="12">
        <v>10</v>
      </c>
      <c r="B30" s="11">
        <v>74201</v>
      </c>
      <c r="C30" s="12" t="s">
        <v>13</v>
      </c>
      <c r="D30" s="12">
        <f>SUM(D31,D32)</f>
        <v>163850</v>
      </c>
      <c r="E30" s="12">
        <f>SUM(E31,E32)</f>
        <v>636</v>
      </c>
      <c r="F30" s="12">
        <f>SUM(F31,F32)</f>
        <v>516</v>
      </c>
      <c r="G30" s="12">
        <f>SUM(G31,G32)</f>
        <v>85</v>
      </c>
      <c r="H30" s="12">
        <f>SUM(H31,H32)</f>
        <v>134</v>
      </c>
      <c r="I30" s="11">
        <v>76</v>
      </c>
      <c r="J30" s="11">
        <v>75</v>
      </c>
      <c r="K30" s="11">
        <v>1</v>
      </c>
      <c r="L30" s="11">
        <v>31</v>
      </c>
      <c r="M30" s="11">
        <v>30</v>
      </c>
      <c r="N30" s="11">
        <v>1</v>
      </c>
      <c r="O30" s="12">
        <f>SUM(O31,O32)</f>
        <v>424</v>
      </c>
      <c r="P30" s="12">
        <f>SUM(P31,P32)</f>
        <v>383</v>
      </c>
      <c r="Q30" s="12">
        <f t="shared" si="0"/>
        <v>807</v>
      </c>
    </row>
    <row r="31" spans="1:17" ht="24.9" customHeight="1">
      <c r="A31" s="12" t="s">
        <v>14</v>
      </c>
      <c r="B31" s="12" t="s">
        <v>14</v>
      </c>
      <c r="C31" s="12" t="s">
        <v>15</v>
      </c>
      <c r="D31" s="11">
        <v>77820</v>
      </c>
      <c r="E31" s="11">
        <v>273</v>
      </c>
      <c r="F31" s="11">
        <v>234</v>
      </c>
      <c r="G31" s="11">
        <v>49</v>
      </c>
      <c r="H31" s="11">
        <v>76</v>
      </c>
      <c r="I31" s="12" t="s">
        <v>14</v>
      </c>
      <c r="J31" s="12" t="s">
        <v>14</v>
      </c>
      <c r="K31" s="12" t="s">
        <v>14</v>
      </c>
      <c r="L31" s="12" t="s">
        <v>14</v>
      </c>
      <c r="M31" s="12" t="s">
        <v>14</v>
      </c>
      <c r="N31" s="12" t="s">
        <v>14</v>
      </c>
      <c r="O31" s="11">
        <v>202</v>
      </c>
      <c r="P31" s="11">
        <v>167</v>
      </c>
      <c r="Q31" s="12">
        <f t="shared" si="0"/>
        <v>369</v>
      </c>
    </row>
    <row r="32" spans="1:17" ht="24.9" customHeight="1">
      <c r="A32" s="12" t="s">
        <v>14</v>
      </c>
      <c r="B32" s="12" t="s">
        <v>14</v>
      </c>
      <c r="C32" s="12" t="s">
        <v>16</v>
      </c>
      <c r="D32" s="11">
        <v>86030</v>
      </c>
      <c r="E32" s="11">
        <v>363</v>
      </c>
      <c r="F32" s="11">
        <v>282</v>
      </c>
      <c r="G32" s="11">
        <v>36</v>
      </c>
      <c r="H32" s="11">
        <v>58</v>
      </c>
      <c r="I32" s="12" t="s">
        <v>14</v>
      </c>
      <c r="J32" s="12" t="s">
        <v>14</v>
      </c>
      <c r="K32" s="12" t="s">
        <v>14</v>
      </c>
      <c r="L32" s="12" t="s">
        <v>14</v>
      </c>
      <c r="M32" s="12" t="s">
        <v>14</v>
      </c>
      <c r="N32" s="12" t="s">
        <v>14</v>
      </c>
      <c r="O32" s="11">
        <v>222</v>
      </c>
      <c r="P32" s="11">
        <v>216</v>
      </c>
      <c r="Q32" s="12">
        <f t="shared" si="0"/>
        <v>438</v>
      </c>
    </row>
    <row r="33" spans="1:17" ht="24.9" customHeight="1">
      <c r="A33" s="12">
        <v>11</v>
      </c>
      <c r="B33" s="11">
        <v>74237</v>
      </c>
      <c r="C33" s="12" t="s">
        <v>13</v>
      </c>
      <c r="D33" s="12">
        <f>SUM(D34,D35)</f>
        <v>163857</v>
      </c>
      <c r="E33" s="12">
        <f>SUM(E34,E35)</f>
        <v>590</v>
      </c>
      <c r="F33" s="12">
        <f>SUM(F34,F35)</f>
        <v>529</v>
      </c>
      <c r="G33" s="12">
        <f>SUM(G34,G35)</f>
        <v>64</v>
      </c>
      <c r="H33" s="12">
        <f>SUM(H34,H35)</f>
        <v>118</v>
      </c>
      <c r="I33" s="11">
        <v>69</v>
      </c>
      <c r="J33" s="11">
        <v>66</v>
      </c>
      <c r="K33" s="11">
        <v>3</v>
      </c>
      <c r="L33" s="11">
        <v>25</v>
      </c>
      <c r="M33" s="11">
        <v>24</v>
      </c>
      <c r="N33" s="11">
        <v>1</v>
      </c>
      <c r="O33" s="12">
        <f>SUM(O34,O35)</f>
        <v>426</v>
      </c>
      <c r="P33" s="12">
        <f>SUM(P34,P35)</f>
        <v>382</v>
      </c>
      <c r="Q33" s="12">
        <f t="shared" si="0"/>
        <v>808</v>
      </c>
    </row>
    <row r="34" spans="1:17" ht="24.9" customHeight="1">
      <c r="A34" s="12" t="s">
        <v>14</v>
      </c>
      <c r="B34" s="12" t="s">
        <v>14</v>
      </c>
      <c r="C34" s="12" t="s">
        <v>15</v>
      </c>
      <c r="D34" s="11">
        <v>77830</v>
      </c>
      <c r="E34" s="11">
        <v>275</v>
      </c>
      <c r="F34" s="11">
        <v>240</v>
      </c>
      <c r="G34" s="11">
        <v>38</v>
      </c>
      <c r="H34" s="11">
        <v>63</v>
      </c>
      <c r="I34" s="12" t="s">
        <v>14</v>
      </c>
      <c r="J34" s="12" t="s">
        <v>14</v>
      </c>
      <c r="K34" s="12" t="s">
        <v>14</v>
      </c>
      <c r="L34" s="12" t="s">
        <v>14</v>
      </c>
      <c r="M34" s="12" t="s">
        <v>14</v>
      </c>
      <c r="N34" s="12" t="s">
        <v>14</v>
      </c>
      <c r="O34" s="11">
        <v>202</v>
      </c>
      <c r="P34" s="11">
        <v>167</v>
      </c>
      <c r="Q34" s="12">
        <f t="shared" si="0"/>
        <v>369</v>
      </c>
    </row>
    <row r="35" spans="1:17" ht="24.9" customHeight="1">
      <c r="A35" s="12" t="s">
        <v>14</v>
      </c>
      <c r="B35" s="12" t="s">
        <v>14</v>
      </c>
      <c r="C35" s="12" t="s">
        <v>16</v>
      </c>
      <c r="D35" s="11">
        <v>86027</v>
      </c>
      <c r="E35" s="11">
        <v>315</v>
      </c>
      <c r="F35" s="11">
        <v>289</v>
      </c>
      <c r="G35" s="11">
        <v>26</v>
      </c>
      <c r="H35" s="11">
        <v>55</v>
      </c>
      <c r="I35" s="12" t="s">
        <v>14</v>
      </c>
      <c r="J35" s="12" t="s">
        <v>14</v>
      </c>
      <c r="K35" s="12" t="s">
        <v>14</v>
      </c>
      <c r="L35" s="12" t="s">
        <v>14</v>
      </c>
      <c r="M35" s="12" t="s">
        <v>14</v>
      </c>
      <c r="N35" s="12" t="s">
        <v>14</v>
      </c>
      <c r="O35" s="11">
        <v>224</v>
      </c>
      <c r="P35" s="11">
        <v>215</v>
      </c>
      <c r="Q35" s="12">
        <f t="shared" si="0"/>
        <v>439</v>
      </c>
    </row>
    <row r="36" spans="1:17" ht="24.9" customHeight="1">
      <c r="A36" s="12">
        <v>12</v>
      </c>
      <c r="B36" s="11">
        <v>74282</v>
      </c>
      <c r="C36" s="12" t="s">
        <v>13</v>
      </c>
      <c r="D36" s="12">
        <f>SUM(D37,D38)</f>
        <v>163838</v>
      </c>
      <c r="E36" s="12">
        <f>SUM(E37,E38)</f>
        <v>618</v>
      </c>
      <c r="F36" s="12">
        <f>SUM(F37,F38)</f>
        <v>541</v>
      </c>
      <c r="G36" s="12">
        <f>SUM(G37,G38)</f>
        <v>54</v>
      </c>
      <c r="H36" s="12">
        <f>SUM(H37,H38)</f>
        <v>150</v>
      </c>
      <c r="I36" s="11">
        <v>106</v>
      </c>
      <c r="J36" s="11">
        <v>103</v>
      </c>
      <c r="K36" s="11">
        <v>3</v>
      </c>
      <c r="L36" s="11">
        <v>30</v>
      </c>
      <c r="M36" s="11">
        <v>30</v>
      </c>
      <c r="N36" s="11">
        <v>0</v>
      </c>
      <c r="O36" s="12">
        <f>SUM(O37,O38)</f>
        <v>432</v>
      </c>
      <c r="P36" s="12">
        <f>SUM(P37,P38)</f>
        <v>378</v>
      </c>
      <c r="Q36" s="12">
        <f t="shared" si="0"/>
        <v>810</v>
      </c>
    </row>
    <row r="37" spans="1:17" ht="24.9" customHeight="1">
      <c r="A37" s="12" t="s">
        <v>14</v>
      </c>
      <c r="B37" s="12" t="s">
        <v>14</v>
      </c>
      <c r="C37" s="12" t="s">
        <v>15</v>
      </c>
      <c r="D37" s="11">
        <v>77829</v>
      </c>
      <c r="E37" s="11">
        <v>289</v>
      </c>
      <c r="F37" s="11">
        <v>244</v>
      </c>
      <c r="G37" s="11">
        <v>29</v>
      </c>
      <c r="H37" s="11">
        <v>75</v>
      </c>
      <c r="I37" s="12" t="s">
        <v>14</v>
      </c>
      <c r="J37" s="12" t="s">
        <v>14</v>
      </c>
      <c r="K37" s="12" t="s">
        <v>14</v>
      </c>
      <c r="L37" s="12" t="s">
        <v>14</v>
      </c>
      <c r="M37" s="12" t="s">
        <v>14</v>
      </c>
      <c r="N37" s="12" t="s">
        <v>14</v>
      </c>
      <c r="O37" s="11">
        <v>201</v>
      </c>
      <c r="P37" s="11">
        <v>164</v>
      </c>
      <c r="Q37" s="12">
        <f t="shared" si="0"/>
        <v>365</v>
      </c>
    </row>
    <row r="38" spans="1:17" ht="24.9" customHeight="1">
      <c r="A38" s="12" t="s">
        <v>14</v>
      </c>
      <c r="B38" s="12" t="s">
        <v>14</v>
      </c>
      <c r="C38" s="12" t="s">
        <v>16</v>
      </c>
      <c r="D38" s="11">
        <v>86009</v>
      </c>
      <c r="E38" s="11">
        <v>329</v>
      </c>
      <c r="F38" s="11">
        <v>297</v>
      </c>
      <c r="G38" s="11">
        <v>25</v>
      </c>
      <c r="H38" s="11">
        <v>75</v>
      </c>
      <c r="I38" s="12" t="s">
        <v>14</v>
      </c>
      <c r="J38" s="12" t="s">
        <v>14</v>
      </c>
      <c r="K38" s="12" t="s">
        <v>14</v>
      </c>
      <c r="L38" s="12" t="s">
        <v>14</v>
      </c>
      <c r="M38" s="12" t="s">
        <v>14</v>
      </c>
      <c r="N38" s="12" t="s">
        <v>14</v>
      </c>
      <c r="O38" s="11">
        <v>231</v>
      </c>
      <c r="P38" s="11">
        <v>214</v>
      </c>
      <c r="Q38" s="12">
        <f t="shared" si="0"/>
        <v>445</v>
      </c>
    </row>
    <row r="39" spans="1:17" ht="24.9" customHeight="1">
      <c r="A39" s="22" t="s">
        <v>86</v>
      </c>
      <c r="B39" s="12" t="s">
        <v>14</v>
      </c>
      <c r="C39" s="12" t="s">
        <v>13</v>
      </c>
      <c r="D39" s="12" t="s">
        <v>14</v>
      </c>
      <c r="E39" s="12">
        <f>SUMIF($C$3:$C$38,"合計",E3:E38)</f>
        <v>9885</v>
      </c>
      <c r="F39" s="12">
        <f t="shared" ref="F39:N39" si="1">SUMIF($C$3:$C$38,"合計",F3:F38)</f>
        <v>7794</v>
      </c>
      <c r="G39" s="12">
        <f t="shared" si="1"/>
        <v>741</v>
      </c>
      <c r="H39" s="12">
        <f t="shared" si="1"/>
        <v>1636</v>
      </c>
      <c r="I39" s="12">
        <f t="shared" si="1"/>
        <v>893</v>
      </c>
      <c r="J39" s="12">
        <f t="shared" si="1"/>
        <v>863</v>
      </c>
      <c r="K39" s="12">
        <f t="shared" si="1"/>
        <v>30</v>
      </c>
      <c r="L39" s="12">
        <f t="shared" si="1"/>
        <v>347</v>
      </c>
      <c r="M39" s="12">
        <f t="shared" si="1"/>
        <v>340</v>
      </c>
      <c r="N39" s="12">
        <f t="shared" si="1"/>
        <v>7</v>
      </c>
      <c r="O39" s="12" t="s">
        <v>14</v>
      </c>
      <c r="P39" s="12" t="s">
        <v>14</v>
      </c>
      <c r="Q39" s="12" t="s">
        <v>14</v>
      </c>
    </row>
    <row r="40" spans="1:17" ht="24.9" customHeight="1">
      <c r="A40" s="22"/>
      <c r="B40" s="12" t="s">
        <v>14</v>
      </c>
      <c r="C40" s="12" t="s">
        <v>15</v>
      </c>
      <c r="D40" s="12" t="s">
        <v>14</v>
      </c>
      <c r="E40" s="12">
        <f>SUMIF($C$3:$C$38,"男",E3:E38)</f>
        <v>4448</v>
      </c>
      <c r="F40" s="12">
        <f t="shared" ref="F40:H40" si="2">SUMIF($C$3:$C$38,"男",F3:F38)</f>
        <v>3589</v>
      </c>
      <c r="G40" s="12">
        <f t="shared" si="2"/>
        <v>416</v>
      </c>
      <c r="H40" s="12">
        <f t="shared" si="2"/>
        <v>885</v>
      </c>
      <c r="I40" s="12" t="s">
        <v>14</v>
      </c>
      <c r="J40" s="12" t="s">
        <v>14</v>
      </c>
      <c r="K40" s="12" t="s">
        <v>14</v>
      </c>
      <c r="L40" s="12" t="s">
        <v>14</v>
      </c>
      <c r="M40" s="12" t="s">
        <v>14</v>
      </c>
      <c r="N40" s="12" t="s">
        <v>14</v>
      </c>
      <c r="O40" s="12" t="s">
        <v>14</v>
      </c>
      <c r="P40" s="12" t="s">
        <v>14</v>
      </c>
      <c r="Q40" s="12" t="s">
        <v>14</v>
      </c>
    </row>
    <row r="41" spans="1:17" ht="24.9" customHeight="1">
      <c r="A41" s="22"/>
      <c r="B41" s="12" t="s">
        <v>14</v>
      </c>
      <c r="C41" s="12" t="s">
        <v>16</v>
      </c>
      <c r="D41" s="12" t="s">
        <v>14</v>
      </c>
      <c r="E41" s="12">
        <f>SUMIF($C$3:$C$38,"女",E3:E38)</f>
        <v>5437</v>
      </c>
      <c r="F41" s="12">
        <f t="shared" ref="F41:H41" si="3">SUMIF($C$3:$C$38,"女",F3:F38)</f>
        <v>4205</v>
      </c>
      <c r="G41" s="12">
        <f t="shared" si="3"/>
        <v>325</v>
      </c>
      <c r="H41" s="12">
        <f t="shared" si="3"/>
        <v>751</v>
      </c>
      <c r="I41" s="12" t="s">
        <v>14</v>
      </c>
      <c r="J41" s="12" t="s">
        <v>14</v>
      </c>
      <c r="K41" s="12" t="s">
        <v>14</v>
      </c>
      <c r="L41" s="12" t="s">
        <v>14</v>
      </c>
      <c r="M41" s="12" t="s">
        <v>14</v>
      </c>
      <c r="N41" s="12" t="s">
        <v>14</v>
      </c>
      <c r="O41" s="12" t="s">
        <v>14</v>
      </c>
      <c r="P41" s="12" t="s">
        <v>14</v>
      </c>
      <c r="Q41" s="12" t="s">
        <v>14</v>
      </c>
    </row>
  </sheetData>
  <mergeCells count="2">
    <mergeCell ref="A1:Q1"/>
    <mergeCell ref="A39:A41"/>
  </mergeCells>
  <phoneticPr fontId="3" type="noConversion"/>
  <printOptions horizontalCentered="1"/>
  <pageMargins left="0.55118110236220474" right="0.35433070866141736" top="0.98425196850393704" bottom="0.98425196850393704" header="0.51181102362204722" footer="0.51181102362204722"/>
  <pageSetup paperSize="8" firstPageNumber="0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workbookViewId="0">
      <selection sqref="A1:M1"/>
    </sheetView>
  </sheetViews>
  <sheetFormatPr defaultRowHeight="16.2"/>
  <cols>
    <col min="1" max="13" width="9.6640625" customWidth="1"/>
    <col min="14" max="1025" width="8.5546875" customWidth="1"/>
  </cols>
  <sheetData>
    <row r="1" spans="1:13" ht="31.5" customHeight="1">
      <c r="A1" s="23" t="s">
        <v>58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2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10</v>
      </c>
      <c r="L2" s="6" t="s">
        <v>11</v>
      </c>
      <c r="M2" s="6" t="s">
        <v>12</v>
      </c>
    </row>
    <row r="3" spans="1:13" ht="24.9" customHeight="1">
      <c r="A3" s="5">
        <v>1</v>
      </c>
      <c r="B3" s="5">
        <v>68869</v>
      </c>
      <c r="C3" s="5" t="s">
        <v>13</v>
      </c>
      <c r="D3" s="5">
        <f>SUM(D4:D5)</f>
        <v>193890</v>
      </c>
      <c r="E3" s="5">
        <f>SUM(E4:E5)</f>
        <v>1031</v>
      </c>
      <c r="F3" s="5">
        <f>SUM(F4:F5)</f>
        <v>1161</v>
      </c>
      <c r="G3" s="5">
        <f>SUM(G4:G5)</f>
        <v>111</v>
      </c>
      <c r="H3" s="5">
        <f>SUM(H4:H5)</f>
        <v>88</v>
      </c>
      <c r="I3" s="5">
        <v>97</v>
      </c>
      <c r="J3" s="5">
        <v>36</v>
      </c>
      <c r="K3" s="5">
        <f>SUM(K4:K5)</f>
        <v>279</v>
      </c>
      <c r="L3" s="5">
        <f>SUM(L4:L5)</f>
        <v>217</v>
      </c>
      <c r="M3" s="5">
        <f t="shared" ref="M3:M38" si="0">SUM(K3:L3)</f>
        <v>496</v>
      </c>
    </row>
    <row r="4" spans="1:13" ht="24.9" customHeight="1">
      <c r="A4" s="5" t="s">
        <v>14</v>
      </c>
      <c r="B4" s="5" t="s">
        <v>14</v>
      </c>
      <c r="C4" s="5" t="s">
        <v>15</v>
      </c>
      <c r="D4" s="5">
        <v>95839</v>
      </c>
      <c r="E4" s="5">
        <v>450</v>
      </c>
      <c r="F4" s="5">
        <v>537</v>
      </c>
      <c r="G4" s="5">
        <v>60</v>
      </c>
      <c r="H4" s="5">
        <v>57</v>
      </c>
      <c r="I4" s="5" t="s">
        <v>14</v>
      </c>
      <c r="J4" s="5" t="s">
        <v>14</v>
      </c>
      <c r="K4" s="5">
        <v>131</v>
      </c>
      <c r="L4" s="5">
        <v>77</v>
      </c>
      <c r="M4" s="5">
        <f t="shared" si="0"/>
        <v>208</v>
      </c>
    </row>
    <row r="5" spans="1:13" ht="24.9" customHeight="1">
      <c r="A5" s="5" t="s">
        <v>14</v>
      </c>
      <c r="B5" s="5" t="s">
        <v>14</v>
      </c>
      <c r="C5" s="5" t="s">
        <v>16</v>
      </c>
      <c r="D5" s="5">
        <v>98051</v>
      </c>
      <c r="E5" s="5">
        <v>581</v>
      </c>
      <c r="F5" s="5">
        <v>624</v>
      </c>
      <c r="G5" s="5">
        <v>51</v>
      </c>
      <c r="H5" s="5">
        <v>31</v>
      </c>
      <c r="I5" s="5" t="s">
        <v>14</v>
      </c>
      <c r="J5" s="5" t="s">
        <v>14</v>
      </c>
      <c r="K5" s="5">
        <v>148</v>
      </c>
      <c r="L5" s="5">
        <v>140</v>
      </c>
      <c r="M5" s="5">
        <f t="shared" si="0"/>
        <v>288</v>
      </c>
    </row>
    <row r="6" spans="1:13" ht="24.9" customHeight="1">
      <c r="A6" s="5">
        <v>2</v>
      </c>
      <c r="B6" s="5">
        <v>68892</v>
      </c>
      <c r="C6" s="5" t="s">
        <v>13</v>
      </c>
      <c r="D6" s="5">
        <f>SUM(D7:D8)</f>
        <v>193762</v>
      </c>
      <c r="E6" s="5">
        <f>SUM(E7:E8)</f>
        <v>897</v>
      </c>
      <c r="F6" s="5">
        <f>SUM(F7:F8)</f>
        <v>1032</v>
      </c>
      <c r="G6" s="5">
        <f>SUM(G7:G8)</f>
        <v>89</v>
      </c>
      <c r="H6" s="5">
        <f>SUM(H7:H8)</f>
        <v>82</v>
      </c>
      <c r="I6" s="5">
        <v>87</v>
      </c>
      <c r="J6" s="5">
        <v>36</v>
      </c>
      <c r="K6" s="5">
        <f>SUM(K7:K8)</f>
        <v>281</v>
      </c>
      <c r="L6" s="5">
        <f>SUM(L7:L8)</f>
        <v>218</v>
      </c>
      <c r="M6" s="5">
        <f t="shared" si="0"/>
        <v>499</v>
      </c>
    </row>
    <row r="7" spans="1:13" ht="24.9" customHeight="1">
      <c r="A7" s="5" t="s">
        <v>14</v>
      </c>
      <c r="B7" s="5" t="s">
        <v>14</v>
      </c>
      <c r="C7" s="5" t="s">
        <v>15</v>
      </c>
      <c r="D7" s="5">
        <v>95750</v>
      </c>
      <c r="E7" s="5">
        <v>393</v>
      </c>
      <c r="F7" s="5">
        <v>479</v>
      </c>
      <c r="G7" s="5">
        <v>50</v>
      </c>
      <c r="H7" s="5">
        <v>53</v>
      </c>
      <c r="I7" s="5" t="s">
        <v>14</v>
      </c>
      <c r="J7" s="5" t="s">
        <v>14</v>
      </c>
      <c r="K7" s="5">
        <v>132</v>
      </c>
      <c r="L7" s="5">
        <v>78</v>
      </c>
      <c r="M7" s="5">
        <f t="shared" si="0"/>
        <v>210</v>
      </c>
    </row>
    <row r="8" spans="1:13" ht="24.9" customHeight="1">
      <c r="A8" s="5" t="s">
        <v>14</v>
      </c>
      <c r="B8" s="5" t="s">
        <v>14</v>
      </c>
      <c r="C8" s="5" t="s">
        <v>16</v>
      </c>
      <c r="D8" s="5">
        <v>98012</v>
      </c>
      <c r="E8" s="5">
        <v>504</v>
      </c>
      <c r="F8" s="5">
        <v>553</v>
      </c>
      <c r="G8" s="5">
        <v>39</v>
      </c>
      <c r="H8" s="5">
        <v>29</v>
      </c>
      <c r="I8" s="5" t="s">
        <v>14</v>
      </c>
      <c r="J8" s="5" t="s">
        <v>14</v>
      </c>
      <c r="K8" s="5">
        <v>149</v>
      </c>
      <c r="L8" s="5">
        <v>140</v>
      </c>
      <c r="M8" s="5">
        <f t="shared" si="0"/>
        <v>289</v>
      </c>
    </row>
    <row r="9" spans="1:13" ht="24.9" customHeight="1">
      <c r="A9" s="5">
        <v>3</v>
      </c>
      <c r="B9" s="5">
        <v>68876</v>
      </c>
      <c r="C9" s="5" t="s">
        <v>13</v>
      </c>
      <c r="D9" s="5">
        <f>SUM(D10:D11)</f>
        <v>193439</v>
      </c>
      <c r="E9" s="5">
        <f>SUM(E10:E11)</f>
        <v>1175</v>
      </c>
      <c r="F9" s="5">
        <f>SUM(F10:F11)</f>
        <v>1484</v>
      </c>
      <c r="G9" s="5">
        <f>SUM(G10:G11)</f>
        <v>101</v>
      </c>
      <c r="H9" s="5">
        <f>SUM(H10:H11)</f>
        <v>115</v>
      </c>
      <c r="I9" s="5">
        <v>97</v>
      </c>
      <c r="J9" s="5">
        <v>49</v>
      </c>
      <c r="K9" s="5">
        <f>SUM(K10:K11)</f>
        <v>282</v>
      </c>
      <c r="L9" s="5">
        <f>SUM(L10:L11)</f>
        <v>219</v>
      </c>
      <c r="M9" s="5">
        <f t="shared" si="0"/>
        <v>501</v>
      </c>
    </row>
    <row r="10" spans="1:13" ht="24.9" customHeight="1">
      <c r="A10" s="5" t="s">
        <v>14</v>
      </c>
      <c r="B10" s="5" t="s">
        <v>14</v>
      </c>
      <c r="C10" s="5" t="s">
        <v>15</v>
      </c>
      <c r="D10" s="5">
        <v>95557</v>
      </c>
      <c r="E10" s="5">
        <v>534</v>
      </c>
      <c r="F10" s="5">
        <v>716</v>
      </c>
      <c r="G10" s="5">
        <v>50</v>
      </c>
      <c r="H10" s="5">
        <v>61</v>
      </c>
      <c r="I10" s="5" t="s">
        <v>14</v>
      </c>
      <c r="J10" s="5" t="s">
        <v>14</v>
      </c>
      <c r="K10" s="5">
        <v>134</v>
      </c>
      <c r="L10" s="5">
        <v>82</v>
      </c>
      <c r="M10" s="5">
        <f t="shared" si="0"/>
        <v>216</v>
      </c>
    </row>
    <row r="11" spans="1:13" ht="24.9" customHeight="1">
      <c r="A11" s="5" t="s">
        <v>14</v>
      </c>
      <c r="B11" s="5" t="s">
        <v>14</v>
      </c>
      <c r="C11" s="5" t="s">
        <v>16</v>
      </c>
      <c r="D11" s="5">
        <v>97882</v>
      </c>
      <c r="E11" s="5">
        <v>641</v>
      </c>
      <c r="F11" s="5">
        <v>768</v>
      </c>
      <c r="G11" s="5">
        <v>51</v>
      </c>
      <c r="H11" s="5">
        <v>54</v>
      </c>
      <c r="I11" s="5" t="s">
        <v>14</v>
      </c>
      <c r="J11" s="5" t="s">
        <v>14</v>
      </c>
      <c r="K11" s="5">
        <v>148</v>
      </c>
      <c r="L11" s="5">
        <v>137</v>
      </c>
      <c r="M11" s="5">
        <f t="shared" si="0"/>
        <v>285</v>
      </c>
    </row>
    <row r="12" spans="1:13" ht="24.9" customHeight="1">
      <c r="A12" s="5">
        <v>4</v>
      </c>
      <c r="B12" s="5">
        <v>68947</v>
      </c>
      <c r="C12" s="5" t="s">
        <v>13</v>
      </c>
      <c r="D12" s="5">
        <f>SUM(D13:D14)</f>
        <v>193360</v>
      </c>
      <c r="E12" s="5">
        <f>SUM(E13:E14)</f>
        <v>1164</v>
      </c>
      <c r="F12" s="5">
        <f>SUM(F13:F14)</f>
        <v>1244</v>
      </c>
      <c r="G12" s="5">
        <f>SUM(G13:G14)</f>
        <v>85</v>
      </c>
      <c r="H12" s="5">
        <f>SUM(H13:H14)</f>
        <v>84</v>
      </c>
      <c r="I12" s="5">
        <v>89</v>
      </c>
      <c r="J12" s="5">
        <v>54</v>
      </c>
      <c r="K12" s="5">
        <f>SUM(K13:K14)</f>
        <v>282</v>
      </c>
      <c r="L12" s="5">
        <f>SUM(L13:L14)</f>
        <v>217</v>
      </c>
      <c r="M12" s="5">
        <f t="shared" si="0"/>
        <v>499</v>
      </c>
    </row>
    <row r="13" spans="1:13" ht="24.9" customHeight="1">
      <c r="A13" s="5" t="s">
        <v>14</v>
      </c>
      <c r="B13" s="5" t="s">
        <v>14</v>
      </c>
      <c r="C13" s="5" t="s">
        <v>15</v>
      </c>
      <c r="D13" s="5">
        <v>95463</v>
      </c>
      <c r="E13" s="5">
        <v>492</v>
      </c>
      <c r="F13" s="5">
        <v>581</v>
      </c>
      <c r="G13" s="5">
        <v>43</v>
      </c>
      <c r="H13" s="5">
        <v>48</v>
      </c>
      <c r="I13" s="5" t="s">
        <v>14</v>
      </c>
      <c r="J13" s="5" t="s">
        <v>14</v>
      </c>
      <c r="K13" s="5">
        <v>133</v>
      </c>
      <c r="L13" s="5">
        <v>80</v>
      </c>
      <c r="M13" s="5">
        <f t="shared" si="0"/>
        <v>213</v>
      </c>
    </row>
    <row r="14" spans="1:13" ht="24.9" customHeight="1">
      <c r="A14" s="5" t="s">
        <v>14</v>
      </c>
      <c r="B14" s="5" t="s">
        <v>14</v>
      </c>
      <c r="C14" s="5" t="s">
        <v>16</v>
      </c>
      <c r="D14" s="5">
        <v>97897</v>
      </c>
      <c r="E14" s="5">
        <v>672</v>
      </c>
      <c r="F14" s="5">
        <v>663</v>
      </c>
      <c r="G14" s="5">
        <v>42</v>
      </c>
      <c r="H14" s="5">
        <v>36</v>
      </c>
      <c r="I14" s="5" t="s">
        <v>14</v>
      </c>
      <c r="J14" s="5" t="s">
        <v>14</v>
      </c>
      <c r="K14" s="5">
        <v>149</v>
      </c>
      <c r="L14" s="5">
        <v>137</v>
      </c>
      <c r="M14" s="5">
        <f t="shared" si="0"/>
        <v>286</v>
      </c>
    </row>
    <row r="15" spans="1:13" ht="24.9" customHeight="1">
      <c r="A15" s="5">
        <v>5</v>
      </c>
      <c r="B15" s="5">
        <v>68934</v>
      </c>
      <c r="C15" s="5" t="s">
        <v>13</v>
      </c>
      <c r="D15" s="5">
        <f>SUM(D16:D17)</f>
        <v>193083</v>
      </c>
      <c r="E15" s="5">
        <f>SUM(E16:E17)</f>
        <v>1211</v>
      </c>
      <c r="F15" s="5">
        <f>SUM(F16:F17)</f>
        <v>1481</v>
      </c>
      <c r="G15" s="5">
        <f>SUM(G16:G17)</f>
        <v>90</v>
      </c>
      <c r="H15" s="5">
        <f>SUM(H16:H17)</f>
        <v>97</v>
      </c>
      <c r="I15" s="5">
        <v>97</v>
      </c>
      <c r="J15" s="5">
        <v>47</v>
      </c>
      <c r="K15" s="5">
        <f>SUM(K16:K17)</f>
        <v>278</v>
      </c>
      <c r="L15" s="5">
        <f>SUM(L16:L17)</f>
        <v>216</v>
      </c>
      <c r="M15" s="5">
        <f t="shared" si="0"/>
        <v>494</v>
      </c>
    </row>
    <row r="16" spans="1:13" ht="24.9" customHeight="1">
      <c r="A16" s="5" t="s">
        <v>14</v>
      </c>
      <c r="B16" s="5" t="s">
        <v>14</v>
      </c>
      <c r="C16" s="5" t="s">
        <v>15</v>
      </c>
      <c r="D16" s="5">
        <v>95351</v>
      </c>
      <c r="E16" s="5">
        <v>555</v>
      </c>
      <c r="F16" s="5">
        <v>647</v>
      </c>
      <c r="G16" s="5">
        <v>50</v>
      </c>
      <c r="H16" s="5">
        <v>70</v>
      </c>
      <c r="I16" s="5" t="s">
        <v>14</v>
      </c>
      <c r="J16" s="5" t="s">
        <v>14</v>
      </c>
      <c r="K16" s="5">
        <v>133</v>
      </c>
      <c r="L16" s="5">
        <v>80</v>
      </c>
      <c r="M16" s="5">
        <f t="shared" si="0"/>
        <v>213</v>
      </c>
    </row>
    <row r="17" spans="1:13" ht="24.9" customHeight="1">
      <c r="A17" s="5" t="s">
        <v>14</v>
      </c>
      <c r="B17" s="5" t="s">
        <v>14</v>
      </c>
      <c r="C17" s="5" t="s">
        <v>16</v>
      </c>
      <c r="D17" s="5">
        <v>97732</v>
      </c>
      <c r="E17" s="5">
        <v>656</v>
      </c>
      <c r="F17" s="5">
        <v>834</v>
      </c>
      <c r="G17" s="5">
        <v>40</v>
      </c>
      <c r="H17" s="5">
        <v>27</v>
      </c>
      <c r="I17" s="5" t="s">
        <v>14</v>
      </c>
      <c r="J17" s="5" t="s">
        <v>14</v>
      </c>
      <c r="K17" s="5">
        <v>145</v>
      </c>
      <c r="L17" s="5">
        <v>136</v>
      </c>
      <c r="M17" s="5">
        <f t="shared" si="0"/>
        <v>281</v>
      </c>
    </row>
    <row r="18" spans="1:13" ht="24.9" customHeight="1">
      <c r="A18" s="5">
        <v>6</v>
      </c>
      <c r="B18" s="5">
        <v>68922</v>
      </c>
      <c r="C18" s="5" t="s">
        <v>13</v>
      </c>
      <c r="D18" s="5">
        <f>SUM(D19:D20)</f>
        <v>192773</v>
      </c>
      <c r="E18" s="5">
        <f>SUM(E19:E20)</f>
        <v>1291</v>
      </c>
      <c r="F18" s="5">
        <f>SUM(F19:F20)</f>
        <v>1604</v>
      </c>
      <c r="G18" s="5">
        <f>SUM(G19:G20)</f>
        <v>91</v>
      </c>
      <c r="H18" s="5">
        <f>SUM(H19:H20)</f>
        <v>88</v>
      </c>
      <c r="I18" s="5">
        <v>75</v>
      </c>
      <c r="J18" s="5">
        <v>41</v>
      </c>
      <c r="K18" s="5">
        <f>SUM(K19:K20)</f>
        <v>282</v>
      </c>
      <c r="L18" s="5">
        <f>SUM(L19:L20)</f>
        <v>215</v>
      </c>
      <c r="M18" s="5">
        <f t="shared" si="0"/>
        <v>497</v>
      </c>
    </row>
    <row r="19" spans="1:13" ht="24.9" customHeight="1">
      <c r="A19" s="5" t="s">
        <v>14</v>
      </c>
      <c r="B19" s="5" t="s">
        <v>14</v>
      </c>
      <c r="C19" s="5" t="s">
        <v>15</v>
      </c>
      <c r="D19" s="5">
        <v>95168</v>
      </c>
      <c r="E19" s="5">
        <v>570</v>
      </c>
      <c r="F19" s="5">
        <v>763</v>
      </c>
      <c r="G19" s="5">
        <v>52</v>
      </c>
      <c r="H19" s="5">
        <v>42</v>
      </c>
      <c r="I19" s="5" t="s">
        <v>14</v>
      </c>
      <c r="J19" s="5" t="s">
        <v>14</v>
      </c>
      <c r="K19" s="5">
        <v>136</v>
      </c>
      <c r="L19" s="5">
        <v>80</v>
      </c>
      <c r="M19" s="5">
        <f t="shared" si="0"/>
        <v>216</v>
      </c>
    </row>
    <row r="20" spans="1:13" ht="24.9" customHeight="1">
      <c r="A20" s="5" t="s">
        <v>14</v>
      </c>
      <c r="B20" s="5" t="s">
        <v>14</v>
      </c>
      <c r="C20" s="5" t="s">
        <v>16</v>
      </c>
      <c r="D20" s="5">
        <v>97605</v>
      </c>
      <c r="E20" s="5">
        <v>721</v>
      </c>
      <c r="F20" s="5">
        <v>841</v>
      </c>
      <c r="G20" s="5">
        <v>39</v>
      </c>
      <c r="H20" s="5">
        <v>46</v>
      </c>
      <c r="I20" s="5" t="s">
        <v>14</v>
      </c>
      <c r="J20" s="5" t="s">
        <v>14</v>
      </c>
      <c r="K20" s="5">
        <v>146</v>
      </c>
      <c r="L20" s="5">
        <v>135</v>
      </c>
      <c r="M20" s="5">
        <f t="shared" si="0"/>
        <v>281</v>
      </c>
    </row>
    <row r="21" spans="1:13" ht="24.9" customHeight="1">
      <c r="A21" s="5">
        <v>7</v>
      </c>
      <c r="B21" s="5">
        <v>69120</v>
      </c>
      <c r="C21" s="5" t="s">
        <v>13</v>
      </c>
      <c r="D21" s="5">
        <f>SUM(D22:D23)</f>
        <v>192635</v>
      </c>
      <c r="E21" s="5">
        <f>SUM(E22:E23)</f>
        <v>1219</v>
      </c>
      <c r="F21" s="5">
        <f>SUM(F22:F23)</f>
        <v>1361</v>
      </c>
      <c r="G21" s="5">
        <f>SUM(G22:G23)</f>
        <v>91</v>
      </c>
      <c r="H21" s="5">
        <f>SUM(H22:H23)</f>
        <v>87</v>
      </c>
      <c r="I21" s="5">
        <v>82</v>
      </c>
      <c r="J21" s="5">
        <v>40</v>
      </c>
      <c r="K21" s="5">
        <f>SUM(K22:K23)</f>
        <v>284</v>
      </c>
      <c r="L21" s="5">
        <f>SUM(L22:L23)</f>
        <v>210</v>
      </c>
      <c r="M21" s="5">
        <f t="shared" si="0"/>
        <v>494</v>
      </c>
    </row>
    <row r="22" spans="1:13" ht="24.9" customHeight="1">
      <c r="A22" s="5" t="s">
        <v>14</v>
      </c>
      <c r="B22" s="5" t="s">
        <v>14</v>
      </c>
      <c r="C22" s="5" t="s">
        <v>15</v>
      </c>
      <c r="D22" s="5">
        <v>95054</v>
      </c>
      <c r="E22" s="5">
        <v>526</v>
      </c>
      <c r="F22" s="5">
        <v>634</v>
      </c>
      <c r="G22" s="5">
        <v>48</v>
      </c>
      <c r="H22" s="5">
        <v>54</v>
      </c>
      <c r="I22" s="5" t="s">
        <v>14</v>
      </c>
      <c r="J22" s="5" t="s">
        <v>14</v>
      </c>
      <c r="K22" s="5">
        <v>137</v>
      </c>
      <c r="L22" s="5">
        <v>78</v>
      </c>
      <c r="M22" s="5">
        <f t="shared" si="0"/>
        <v>215</v>
      </c>
    </row>
    <row r="23" spans="1:13" ht="24.9" customHeight="1">
      <c r="A23" s="5" t="s">
        <v>14</v>
      </c>
      <c r="B23" s="5" t="s">
        <v>14</v>
      </c>
      <c r="C23" s="5" t="s">
        <v>16</v>
      </c>
      <c r="D23" s="5">
        <v>97581</v>
      </c>
      <c r="E23" s="5">
        <v>693</v>
      </c>
      <c r="F23" s="5">
        <v>727</v>
      </c>
      <c r="G23" s="5">
        <v>43</v>
      </c>
      <c r="H23" s="5">
        <v>33</v>
      </c>
      <c r="I23" s="5" t="s">
        <v>14</v>
      </c>
      <c r="J23" s="5" t="s">
        <v>14</v>
      </c>
      <c r="K23" s="5">
        <v>147</v>
      </c>
      <c r="L23" s="5">
        <v>132</v>
      </c>
      <c r="M23" s="5">
        <f t="shared" si="0"/>
        <v>279</v>
      </c>
    </row>
    <row r="24" spans="1:13" ht="24.9" customHeight="1">
      <c r="A24" s="5">
        <v>8</v>
      </c>
      <c r="B24" s="5">
        <v>69173</v>
      </c>
      <c r="C24" s="5" t="s">
        <v>13</v>
      </c>
      <c r="D24" s="5">
        <f>SUM(D25:D26)</f>
        <v>192378</v>
      </c>
      <c r="E24" s="5">
        <f>SUM(E25:E26)</f>
        <v>1408</v>
      </c>
      <c r="F24" s="5">
        <f>SUM(F25:F26)</f>
        <v>1670</v>
      </c>
      <c r="G24" s="5">
        <f>SUM(G25:G26)</f>
        <v>108</v>
      </c>
      <c r="H24" s="5">
        <f>SUM(H25:H26)</f>
        <v>103</v>
      </c>
      <c r="I24" s="5">
        <v>54</v>
      </c>
      <c r="J24" s="5">
        <v>63</v>
      </c>
      <c r="K24" s="5">
        <f>SUM(K25:K26)</f>
        <v>284</v>
      </c>
      <c r="L24" s="5">
        <f>SUM(L25:L26)</f>
        <v>204</v>
      </c>
      <c r="M24" s="5">
        <f t="shared" si="0"/>
        <v>488</v>
      </c>
    </row>
    <row r="25" spans="1:13" ht="24.9" customHeight="1">
      <c r="A25" s="5" t="s">
        <v>14</v>
      </c>
      <c r="B25" s="5" t="s">
        <v>14</v>
      </c>
      <c r="C25" s="5" t="s">
        <v>15</v>
      </c>
      <c r="D25" s="5">
        <v>94886</v>
      </c>
      <c r="E25" s="5">
        <v>663</v>
      </c>
      <c r="F25" s="5">
        <v>820</v>
      </c>
      <c r="G25" s="5">
        <v>59</v>
      </c>
      <c r="H25" s="5">
        <v>70</v>
      </c>
      <c r="I25" s="5" t="s">
        <v>14</v>
      </c>
      <c r="J25" s="5" t="s">
        <v>14</v>
      </c>
      <c r="K25" s="5">
        <v>136</v>
      </c>
      <c r="L25" s="5">
        <v>77</v>
      </c>
      <c r="M25" s="5">
        <f t="shared" si="0"/>
        <v>213</v>
      </c>
    </row>
    <row r="26" spans="1:13" ht="24.9" customHeight="1">
      <c r="A26" s="5" t="s">
        <v>14</v>
      </c>
      <c r="B26" s="5" t="s">
        <v>14</v>
      </c>
      <c r="C26" s="5" t="s">
        <v>16</v>
      </c>
      <c r="D26" s="5">
        <v>97492</v>
      </c>
      <c r="E26" s="5">
        <v>745</v>
      </c>
      <c r="F26" s="5">
        <v>850</v>
      </c>
      <c r="G26" s="5">
        <v>49</v>
      </c>
      <c r="H26" s="5">
        <v>33</v>
      </c>
      <c r="I26" s="5" t="s">
        <v>14</v>
      </c>
      <c r="J26" s="5" t="s">
        <v>14</v>
      </c>
      <c r="K26" s="5">
        <v>148</v>
      </c>
      <c r="L26" s="5">
        <v>127</v>
      </c>
      <c r="M26" s="5">
        <f t="shared" si="0"/>
        <v>275</v>
      </c>
    </row>
    <row r="27" spans="1:13" ht="24.9" customHeight="1">
      <c r="A27" s="5">
        <v>9</v>
      </c>
      <c r="B27" s="5">
        <v>69302</v>
      </c>
      <c r="C27" s="5" t="s">
        <v>13</v>
      </c>
      <c r="D27" s="5">
        <f>SUM(D28:D29)</f>
        <v>192163</v>
      </c>
      <c r="E27" s="5">
        <f>SUM(E28:E29)</f>
        <v>1301</v>
      </c>
      <c r="F27" s="5">
        <f>SUM(F28:F29)</f>
        <v>1530</v>
      </c>
      <c r="G27" s="5">
        <f>SUM(G28:G29)</f>
        <v>101</v>
      </c>
      <c r="H27" s="5">
        <f>SUM(H28:H29)</f>
        <v>87</v>
      </c>
      <c r="I27" s="5">
        <v>58</v>
      </c>
      <c r="J27" s="5">
        <v>38</v>
      </c>
      <c r="K27" s="5">
        <f>SUM(K28:K29)</f>
        <v>286</v>
      </c>
      <c r="L27" s="5">
        <f>SUM(L28:L29)</f>
        <v>207</v>
      </c>
      <c r="M27" s="5">
        <f t="shared" si="0"/>
        <v>493</v>
      </c>
    </row>
    <row r="28" spans="1:13" ht="24.9" customHeight="1">
      <c r="A28" s="5" t="s">
        <v>14</v>
      </c>
      <c r="B28" s="5" t="s">
        <v>14</v>
      </c>
      <c r="C28" s="5" t="s">
        <v>15</v>
      </c>
      <c r="D28" s="5">
        <v>94755</v>
      </c>
      <c r="E28" s="5">
        <v>584</v>
      </c>
      <c r="F28" s="5">
        <v>708</v>
      </c>
      <c r="G28" s="5">
        <v>50</v>
      </c>
      <c r="H28" s="5">
        <v>57</v>
      </c>
      <c r="I28" s="5" t="s">
        <v>14</v>
      </c>
      <c r="J28" s="5" t="s">
        <v>14</v>
      </c>
      <c r="K28" s="5">
        <v>137</v>
      </c>
      <c r="L28" s="5">
        <v>76</v>
      </c>
      <c r="M28" s="5">
        <f t="shared" si="0"/>
        <v>213</v>
      </c>
    </row>
    <row r="29" spans="1:13" ht="24.9" customHeight="1">
      <c r="A29" s="5" t="s">
        <v>14</v>
      </c>
      <c r="B29" s="5" t="s">
        <v>14</v>
      </c>
      <c r="C29" s="5" t="s">
        <v>16</v>
      </c>
      <c r="D29" s="5">
        <v>97408</v>
      </c>
      <c r="E29" s="5">
        <v>717</v>
      </c>
      <c r="F29" s="5">
        <v>822</v>
      </c>
      <c r="G29" s="5">
        <v>51</v>
      </c>
      <c r="H29" s="5">
        <v>30</v>
      </c>
      <c r="I29" s="5" t="s">
        <v>14</v>
      </c>
      <c r="J29" s="5" t="s">
        <v>14</v>
      </c>
      <c r="K29" s="5">
        <v>149</v>
      </c>
      <c r="L29" s="5">
        <v>131</v>
      </c>
      <c r="M29" s="5">
        <f t="shared" si="0"/>
        <v>280</v>
      </c>
    </row>
    <row r="30" spans="1:13" ht="24.9" customHeight="1">
      <c r="A30" s="5">
        <v>10</v>
      </c>
      <c r="B30" s="5">
        <v>69337</v>
      </c>
      <c r="C30" s="5" t="s">
        <v>13</v>
      </c>
      <c r="D30" s="5">
        <f>SUM(D31:D32)</f>
        <v>192056</v>
      </c>
      <c r="E30" s="5">
        <f>SUM(E31:E32)</f>
        <v>947</v>
      </c>
      <c r="F30" s="5">
        <f>SUM(F31:F32)</f>
        <v>1068</v>
      </c>
      <c r="G30" s="5">
        <f>SUM(G31:G32)</f>
        <v>109</v>
      </c>
      <c r="H30" s="5">
        <f>SUM(H31:H32)</f>
        <v>95</v>
      </c>
      <c r="I30" s="5">
        <v>73</v>
      </c>
      <c r="J30" s="5">
        <v>48</v>
      </c>
      <c r="K30" s="5">
        <f>SUM(K31:K32)</f>
        <v>291</v>
      </c>
      <c r="L30" s="5">
        <f>SUM(L31:L32)</f>
        <v>205</v>
      </c>
      <c r="M30" s="5">
        <f t="shared" si="0"/>
        <v>496</v>
      </c>
    </row>
    <row r="31" spans="1:13" ht="24.9" customHeight="1">
      <c r="A31" s="5" t="s">
        <v>14</v>
      </c>
      <c r="B31" s="5" t="s">
        <v>14</v>
      </c>
      <c r="C31" s="5" t="s">
        <v>15</v>
      </c>
      <c r="D31" s="5">
        <v>94699</v>
      </c>
      <c r="E31" s="5">
        <v>448</v>
      </c>
      <c r="F31" s="5">
        <v>504</v>
      </c>
      <c r="G31" s="5">
        <v>61</v>
      </c>
      <c r="H31" s="5">
        <v>61</v>
      </c>
      <c r="I31" s="5" t="s">
        <v>14</v>
      </c>
      <c r="J31" s="5" t="s">
        <v>14</v>
      </c>
      <c r="K31" s="5">
        <v>141</v>
      </c>
      <c r="L31" s="5">
        <v>76</v>
      </c>
      <c r="M31" s="5">
        <f t="shared" si="0"/>
        <v>217</v>
      </c>
    </row>
    <row r="32" spans="1:13" ht="24.9" customHeight="1">
      <c r="A32" s="5" t="s">
        <v>14</v>
      </c>
      <c r="B32" s="5" t="s">
        <v>14</v>
      </c>
      <c r="C32" s="5" t="s">
        <v>16</v>
      </c>
      <c r="D32" s="5">
        <v>97357</v>
      </c>
      <c r="E32" s="5">
        <v>499</v>
      </c>
      <c r="F32" s="5">
        <v>564</v>
      </c>
      <c r="G32" s="5">
        <v>48</v>
      </c>
      <c r="H32" s="5">
        <v>34</v>
      </c>
      <c r="I32" s="5" t="s">
        <v>14</v>
      </c>
      <c r="J32" s="5" t="s">
        <v>14</v>
      </c>
      <c r="K32" s="5">
        <v>150</v>
      </c>
      <c r="L32" s="5">
        <v>129</v>
      </c>
      <c r="M32" s="5">
        <f t="shared" si="0"/>
        <v>279</v>
      </c>
    </row>
    <row r="33" spans="1:13" ht="24.9" customHeight="1">
      <c r="A33" s="5">
        <v>11</v>
      </c>
      <c r="B33" s="5">
        <v>69345</v>
      </c>
      <c r="C33" s="5" t="s">
        <v>13</v>
      </c>
      <c r="D33" s="5">
        <f>SUM(D34:D35)</f>
        <v>191792</v>
      </c>
      <c r="E33" s="5">
        <f>SUM(E34:E35)</f>
        <v>892</v>
      </c>
      <c r="F33" s="5">
        <f>SUM(F34:F35)</f>
        <v>1194</v>
      </c>
      <c r="G33" s="5">
        <f>SUM(G34:G35)</f>
        <v>118</v>
      </c>
      <c r="H33" s="5">
        <f>SUM(H34:H35)</f>
        <v>80</v>
      </c>
      <c r="I33" s="5">
        <v>75</v>
      </c>
      <c r="J33" s="5">
        <v>39</v>
      </c>
      <c r="K33" s="5">
        <f>SUM(K34:K35)</f>
        <v>288</v>
      </c>
      <c r="L33" s="5">
        <f>SUM(L34:L35)</f>
        <v>199</v>
      </c>
      <c r="M33" s="5">
        <f t="shared" si="0"/>
        <v>487</v>
      </c>
    </row>
    <row r="34" spans="1:13" ht="24.9" customHeight="1">
      <c r="A34" s="5" t="s">
        <v>14</v>
      </c>
      <c r="B34" s="5" t="s">
        <v>14</v>
      </c>
      <c r="C34" s="5" t="s">
        <v>15</v>
      </c>
      <c r="D34" s="5">
        <v>94604</v>
      </c>
      <c r="E34" s="5">
        <v>430</v>
      </c>
      <c r="F34" s="5">
        <v>553</v>
      </c>
      <c r="G34" s="5">
        <v>68</v>
      </c>
      <c r="H34" s="5">
        <v>40</v>
      </c>
      <c r="I34" s="5" t="s">
        <v>14</v>
      </c>
      <c r="J34" s="5" t="s">
        <v>14</v>
      </c>
      <c r="K34" s="5">
        <v>139</v>
      </c>
      <c r="L34" s="5">
        <v>76</v>
      </c>
      <c r="M34" s="5">
        <f t="shared" si="0"/>
        <v>215</v>
      </c>
    </row>
    <row r="35" spans="1:13" ht="24.9" customHeight="1">
      <c r="A35" s="5" t="s">
        <v>14</v>
      </c>
      <c r="B35" s="5" t="s">
        <v>14</v>
      </c>
      <c r="C35" s="5" t="s">
        <v>16</v>
      </c>
      <c r="D35" s="5">
        <v>97188</v>
      </c>
      <c r="E35" s="5">
        <v>462</v>
      </c>
      <c r="F35" s="5">
        <v>641</v>
      </c>
      <c r="G35" s="5">
        <v>50</v>
      </c>
      <c r="H35" s="5">
        <v>40</v>
      </c>
      <c r="I35" s="5" t="s">
        <v>14</v>
      </c>
      <c r="J35" s="5" t="s">
        <v>14</v>
      </c>
      <c r="K35" s="5">
        <v>149</v>
      </c>
      <c r="L35" s="5">
        <v>123</v>
      </c>
      <c r="M35" s="5">
        <f t="shared" si="0"/>
        <v>272</v>
      </c>
    </row>
    <row r="36" spans="1:13" ht="24.9" customHeight="1">
      <c r="A36" s="5">
        <v>12</v>
      </c>
      <c r="B36" s="5">
        <v>69363</v>
      </c>
      <c r="C36" s="5" t="s">
        <v>13</v>
      </c>
      <c r="D36" s="5">
        <f>SUM(D37:D38)</f>
        <v>191705</v>
      </c>
      <c r="E36" s="5">
        <f>SUM(E37:E38)</f>
        <v>1314</v>
      </c>
      <c r="F36" s="5">
        <f>SUM(F37:F38)</f>
        <v>1394</v>
      </c>
      <c r="G36" s="5">
        <f>SUM(G37:G38)</f>
        <v>95</v>
      </c>
      <c r="H36" s="5">
        <f>SUM(H37:H38)</f>
        <v>102</v>
      </c>
      <c r="I36" s="5">
        <v>117</v>
      </c>
      <c r="J36" s="5">
        <v>30</v>
      </c>
      <c r="K36" s="5">
        <f>SUM(K37:K38)</f>
        <v>288</v>
      </c>
      <c r="L36" s="5">
        <f>SUM(L37:L38)</f>
        <v>201</v>
      </c>
      <c r="M36" s="5">
        <f t="shared" si="0"/>
        <v>489</v>
      </c>
    </row>
    <row r="37" spans="1:13" ht="24.9" customHeight="1">
      <c r="A37" s="5" t="s">
        <v>14</v>
      </c>
      <c r="B37" s="5" t="s">
        <v>14</v>
      </c>
      <c r="C37" s="5" t="s">
        <v>15</v>
      </c>
      <c r="D37" s="5">
        <v>94558</v>
      </c>
      <c r="E37" s="5">
        <v>610</v>
      </c>
      <c r="F37" s="5">
        <v>650</v>
      </c>
      <c r="G37" s="5">
        <v>48</v>
      </c>
      <c r="H37" s="5">
        <v>54</v>
      </c>
      <c r="I37" s="5" t="s">
        <v>14</v>
      </c>
      <c r="J37" s="5" t="s">
        <v>14</v>
      </c>
      <c r="K37" s="5">
        <v>139</v>
      </c>
      <c r="L37" s="5">
        <v>79</v>
      </c>
      <c r="M37" s="5">
        <f t="shared" si="0"/>
        <v>218</v>
      </c>
    </row>
    <row r="38" spans="1:13" ht="24.9" customHeight="1">
      <c r="A38" s="5" t="s">
        <v>14</v>
      </c>
      <c r="B38" s="5" t="s">
        <v>14</v>
      </c>
      <c r="C38" s="5" t="s">
        <v>16</v>
      </c>
      <c r="D38" s="5">
        <v>97147</v>
      </c>
      <c r="E38" s="5">
        <v>704</v>
      </c>
      <c r="F38" s="5">
        <v>744</v>
      </c>
      <c r="G38" s="5">
        <v>47</v>
      </c>
      <c r="H38" s="5">
        <v>48</v>
      </c>
      <c r="I38" s="5" t="s">
        <v>14</v>
      </c>
      <c r="J38" s="5" t="s">
        <v>14</v>
      </c>
      <c r="K38" s="5">
        <v>149</v>
      </c>
      <c r="L38" s="5">
        <v>122</v>
      </c>
      <c r="M38" s="5">
        <f t="shared" si="0"/>
        <v>271</v>
      </c>
    </row>
    <row r="39" spans="1:13" ht="24.9" customHeight="1">
      <c r="A39" s="24" t="s">
        <v>31</v>
      </c>
      <c r="B39" s="5" t="s">
        <v>14</v>
      </c>
      <c r="C39" s="5" t="s">
        <v>13</v>
      </c>
      <c r="D39" s="5" t="s">
        <v>14</v>
      </c>
      <c r="E39" s="5">
        <f>SUMIF(C3:C38,"合計",E3:E38)</f>
        <v>13850</v>
      </c>
      <c r="F39" s="5">
        <f>SUMIF(C3:C38,"合計",F3:F38)</f>
        <v>16223</v>
      </c>
      <c r="G39" s="5">
        <f>SUMIF(C3:C38,"合計",G3:G38)</f>
        <v>1189</v>
      </c>
      <c r="H39" s="5">
        <f>SUMIF(C3:C38,"合計",H3:H38)</f>
        <v>1108</v>
      </c>
      <c r="I39" s="5">
        <f>SUMIF(C3:C38,"合計",I3:I38)</f>
        <v>1001</v>
      </c>
      <c r="J39" s="5">
        <f>SUMIF(C3:C38,"合計",J3:J38)</f>
        <v>521</v>
      </c>
      <c r="K39" s="5" t="s">
        <v>14</v>
      </c>
      <c r="L39" s="5" t="s">
        <v>14</v>
      </c>
      <c r="M39" s="5" t="s">
        <v>14</v>
      </c>
    </row>
    <row r="40" spans="1:13" ht="24.9" customHeight="1">
      <c r="A40" s="24"/>
      <c r="B40" s="5" t="s">
        <v>14</v>
      </c>
      <c r="C40" s="5" t="s">
        <v>15</v>
      </c>
      <c r="D40" s="5" t="s">
        <v>14</v>
      </c>
      <c r="E40" s="5">
        <f>SUMIF(C3:C38,"男",E3:E38)</f>
        <v>6255</v>
      </c>
      <c r="F40" s="5">
        <f>SUMIF(C3:C38,"男",F3:F38)</f>
        <v>7592</v>
      </c>
      <c r="G40" s="5">
        <f>SUMIF(C3:C38,"男",G3:G38)</f>
        <v>639</v>
      </c>
      <c r="H40" s="5">
        <f>SUMIF(C3:C38,"男",H3:H38)</f>
        <v>667</v>
      </c>
      <c r="I40" s="5" t="s">
        <v>14</v>
      </c>
      <c r="J40" s="5" t="s">
        <v>14</v>
      </c>
      <c r="K40" s="5" t="s">
        <v>14</v>
      </c>
      <c r="L40" s="5" t="s">
        <v>14</v>
      </c>
      <c r="M40" s="5" t="s">
        <v>14</v>
      </c>
    </row>
    <row r="41" spans="1:13" ht="24.9" customHeight="1">
      <c r="A41" s="24"/>
      <c r="B41" s="5" t="s">
        <v>14</v>
      </c>
      <c r="C41" s="5" t="s">
        <v>16</v>
      </c>
      <c r="D41" s="5" t="s">
        <v>14</v>
      </c>
      <c r="E41" s="5">
        <f>SUMIF(C3:C38,"女",E3:E38)</f>
        <v>7595</v>
      </c>
      <c r="F41" s="5">
        <f>SUMIF(C3:C38,"女",F3:F38)</f>
        <v>8631</v>
      </c>
      <c r="G41" s="5">
        <f>SUMIF(C3:C38,"女",G3:G38)</f>
        <v>550</v>
      </c>
      <c r="H41" s="5">
        <f>SUMIF(C3:C38,"女",H3:H38)</f>
        <v>441</v>
      </c>
      <c r="I41" s="5" t="s">
        <v>14</v>
      </c>
      <c r="J41" s="5" t="s">
        <v>14</v>
      </c>
      <c r="K41" s="5" t="s">
        <v>14</v>
      </c>
      <c r="L41" s="5" t="s">
        <v>14</v>
      </c>
      <c r="M41" s="5" t="s">
        <v>14</v>
      </c>
    </row>
  </sheetData>
  <mergeCells count="2">
    <mergeCell ref="A1:M1"/>
    <mergeCell ref="A39:A41"/>
  </mergeCells>
  <phoneticPr fontId="3" type="noConversion"/>
  <pageMargins left="0.75" right="0.75" top="1" bottom="1" header="0.51180555555555496" footer="0.51180555555555496"/>
  <pageSetup paperSize="8" firstPageNumber="0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workbookViewId="0">
      <selection sqref="A1:M1"/>
    </sheetView>
  </sheetViews>
  <sheetFormatPr defaultRowHeight="16.2"/>
  <cols>
    <col min="1" max="13" width="9.6640625" customWidth="1"/>
    <col min="14" max="1025" width="8.5546875" customWidth="1"/>
  </cols>
  <sheetData>
    <row r="1" spans="1:13" ht="31.5" customHeight="1">
      <c r="A1" s="23" t="s">
        <v>59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2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10</v>
      </c>
      <c r="L2" s="6" t="s">
        <v>11</v>
      </c>
      <c r="M2" s="6" t="s">
        <v>12</v>
      </c>
    </row>
    <row r="3" spans="1:13" ht="24.9" customHeight="1">
      <c r="A3" s="5">
        <v>1</v>
      </c>
      <c r="B3" s="5">
        <v>68706</v>
      </c>
      <c r="C3" s="5" t="s">
        <v>13</v>
      </c>
      <c r="D3" s="5">
        <f>SUM(D4:D5)</f>
        <v>196693</v>
      </c>
      <c r="E3" s="5">
        <f>SUM(E4:E5)</f>
        <v>824</v>
      </c>
      <c r="F3" s="5">
        <f>SUM(F4:F5)</f>
        <v>1070</v>
      </c>
      <c r="G3" s="5">
        <f>SUM(G4:G5)</f>
        <v>80</v>
      </c>
      <c r="H3" s="5">
        <f>SUM(H4:H5)</f>
        <v>83</v>
      </c>
      <c r="I3" s="5">
        <v>167</v>
      </c>
      <c r="J3" s="5">
        <v>36</v>
      </c>
      <c r="K3" s="5">
        <f>SUM(K4:K5)</f>
        <v>258</v>
      </c>
      <c r="L3" s="5">
        <f>SUM(L4:L5)</f>
        <v>200</v>
      </c>
      <c r="M3" s="5">
        <f t="shared" ref="M3:M38" si="0">SUM(K3:L3)</f>
        <v>458</v>
      </c>
    </row>
    <row r="4" spans="1:13" ht="24.9" customHeight="1">
      <c r="A4" s="5" t="s">
        <v>14</v>
      </c>
      <c r="B4" s="5" t="s">
        <v>14</v>
      </c>
      <c r="C4" s="5" t="s">
        <v>15</v>
      </c>
      <c r="D4" s="5">
        <v>97518</v>
      </c>
      <c r="E4" s="5">
        <v>355</v>
      </c>
      <c r="F4" s="5">
        <v>491</v>
      </c>
      <c r="G4" s="5">
        <v>47</v>
      </c>
      <c r="H4" s="5">
        <v>53</v>
      </c>
      <c r="I4" s="5" t="s">
        <v>14</v>
      </c>
      <c r="J4" s="5" t="s">
        <v>14</v>
      </c>
      <c r="K4" s="5">
        <v>124</v>
      </c>
      <c r="L4" s="5">
        <v>67</v>
      </c>
      <c r="M4" s="5">
        <f t="shared" si="0"/>
        <v>191</v>
      </c>
    </row>
    <row r="5" spans="1:13" ht="24.9" customHeight="1">
      <c r="A5" s="5" t="s">
        <v>14</v>
      </c>
      <c r="B5" s="5" t="s">
        <v>14</v>
      </c>
      <c r="C5" s="5" t="s">
        <v>16</v>
      </c>
      <c r="D5" s="5">
        <v>99175</v>
      </c>
      <c r="E5" s="5">
        <v>469</v>
      </c>
      <c r="F5" s="5">
        <v>579</v>
      </c>
      <c r="G5" s="5">
        <v>33</v>
      </c>
      <c r="H5" s="5">
        <v>30</v>
      </c>
      <c r="I5" s="5" t="s">
        <v>14</v>
      </c>
      <c r="J5" s="5" t="s">
        <v>14</v>
      </c>
      <c r="K5" s="5">
        <v>134</v>
      </c>
      <c r="L5" s="5">
        <v>133</v>
      </c>
      <c r="M5" s="5">
        <f t="shared" si="0"/>
        <v>267</v>
      </c>
    </row>
    <row r="6" spans="1:13" ht="24.9" customHeight="1">
      <c r="A6" s="5">
        <v>2</v>
      </c>
      <c r="B6" s="5">
        <v>68602</v>
      </c>
      <c r="C6" s="5" t="s">
        <v>13</v>
      </c>
      <c r="D6" s="5">
        <f>SUM(D7:D8)</f>
        <v>196311</v>
      </c>
      <c r="E6" s="5">
        <f>SUM(E7:E8)</f>
        <v>1063</v>
      </c>
      <c r="F6" s="5">
        <f>SUM(F7:F8)</f>
        <v>1440</v>
      </c>
      <c r="G6" s="5">
        <f>SUM(G7:G8)</f>
        <v>103</v>
      </c>
      <c r="H6" s="5">
        <f>SUM(H7:H8)</f>
        <v>108</v>
      </c>
      <c r="I6" s="5">
        <v>104</v>
      </c>
      <c r="J6" s="5">
        <v>51</v>
      </c>
      <c r="K6" s="5">
        <f>SUM(K7:K8)</f>
        <v>261</v>
      </c>
      <c r="L6" s="5">
        <f>SUM(L7:L8)</f>
        <v>205</v>
      </c>
      <c r="M6" s="5">
        <f t="shared" si="0"/>
        <v>466</v>
      </c>
    </row>
    <row r="7" spans="1:13" ht="24.9" customHeight="1">
      <c r="A7" s="5" t="s">
        <v>14</v>
      </c>
      <c r="B7" s="5" t="s">
        <v>14</v>
      </c>
      <c r="C7" s="5" t="s">
        <v>15</v>
      </c>
      <c r="D7" s="5">
        <v>97301</v>
      </c>
      <c r="E7" s="5">
        <v>485</v>
      </c>
      <c r="F7" s="5">
        <v>691</v>
      </c>
      <c r="G7" s="5">
        <v>50</v>
      </c>
      <c r="H7" s="5">
        <v>61</v>
      </c>
      <c r="I7" s="5" t="s">
        <v>14</v>
      </c>
      <c r="J7" s="5" t="s">
        <v>14</v>
      </c>
      <c r="K7" s="5">
        <v>124</v>
      </c>
      <c r="L7" s="5">
        <v>70</v>
      </c>
      <c r="M7" s="5">
        <f t="shared" si="0"/>
        <v>194</v>
      </c>
    </row>
    <row r="8" spans="1:13" ht="24.9" customHeight="1">
      <c r="A8" s="5" t="s">
        <v>14</v>
      </c>
      <c r="B8" s="5" t="s">
        <v>14</v>
      </c>
      <c r="C8" s="5" t="s">
        <v>16</v>
      </c>
      <c r="D8" s="5">
        <v>99010</v>
      </c>
      <c r="E8" s="5">
        <v>578</v>
      </c>
      <c r="F8" s="5">
        <v>749</v>
      </c>
      <c r="G8" s="5">
        <v>53</v>
      </c>
      <c r="H8" s="5">
        <v>47</v>
      </c>
      <c r="I8" s="5" t="s">
        <v>14</v>
      </c>
      <c r="J8" s="5" t="s">
        <v>14</v>
      </c>
      <c r="K8" s="5">
        <v>137</v>
      </c>
      <c r="L8" s="5">
        <v>135</v>
      </c>
      <c r="M8" s="5">
        <f t="shared" si="0"/>
        <v>272</v>
      </c>
    </row>
    <row r="9" spans="1:13" ht="24.9" customHeight="1">
      <c r="A9" s="5">
        <v>3</v>
      </c>
      <c r="B9" s="5">
        <v>68534</v>
      </c>
      <c r="C9" s="5" t="s">
        <v>13</v>
      </c>
      <c r="D9" s="5">
        <f>SUM(D10:D11)</f>
        <v>195887</v>
      </c>
      <c r="E9" s="5">
        <f>SUM(E10:E11)</f>
        <v>1095</v>
      </c>
      <c r="F9" s="5">
        <f>SUM(F10:F11)</f>
        <v>1516</v>
      </c>
      <c r="G9" s="5">
        <f>SUM(G10:G11)</f>
        <v>101</v>
      </c>
      <c r="H9" s="5">
        <f>SUM(H10:H11)</f>
        <v>104</v>
      </c>
      <c r="I9" s="5">
        <v>89</v>
      </c>
      <c r="J9" s="5">
        <v>43</v>
      </c>
      <c r="K9" s="5">
        <f>SUM(K10:K11)</f>
        <v>266</v>
      </c>
      <c r="L9" s="5">
        <f>SUM(L10:L11)</f>
        <v>207</v>
      </c>
      <c r="M9" s="5">
        <f t="shared" si="0"/>
        <v>473</v>
      </c>
    </row>
    <row r="10" spans="1:13" ht="24.9" customHeight="1">
      <c r="A10" s="5" t="s">
        <v>14</v>
      </c>
      <c r="B10" s="5" t="s">
        <v>14</v>
      </c>
      <c r="C10" s="5" t="s">
        <v>15</v>
      </c>
      <c r="D10" s="5">
        <v>97075</v>
      </c>
      <c r="E10" s="5">
        <v>490</v>
      </c>
      <c r="F10" s="5">
        <v>700</v>
      </c>
      <c r="G10" s="5">
        <v>47</v>
      </c>
      <c r="H10" s="5">
        <v>63</v>
      </c>
      <c r="I10" s="5" t="s">
        <v>14</v>
      </c>
      <c r="J10" s="5" t="s">
        <v>14</v>
      </c>
      <c r="K10" s="5">
        <v>127</v>
      </c>
      <c r="L10" s="5">
        <v>68</v>
      </c>
      <c r="M10" s="5">
        <f t="shared" si="0"/>
        <v>195</v>
      </c>
    </row>
    <row r="11" spans="1:13" ht="24.9" customHeight="1">
      <c r="A11" s="5" t="s">
        <v>14</v>
      </c>
      <c r="B11" s="5" t="s">
        <v>14</v>
      </c>
      <c r="C11" s="5" t="s">
        <v>16</v>
      </c>
      <c r="D11" s="5">
        <v>98812</v>
      </c>
      <c r="E11" s="5">
        <v>605</v>
      </c>
      <c r="F11" s="5">
        <v>816</v>
      </c>
      <c r="G11" s="5">
        <v>54</v>
      </c>
      <c r="H11" s="5">
        <v>41</v>
      </c>
      <c r="I11" s="5" t="s">
        <v>14</v>
      </c>
      <c r="J11" s="5" t="s">
        <v>14</v>
      </c>
      <c r="K11" s="5">
        <v>139</v>
      </c>
      <c r="L11" s="5">
        <v>139</v>
      </c>
      <c r="M11" s="5">
        <f t="shared" si="0"/>
        <v>278</v>
      </c>
    </row>
    <row r="12" spans="1:13" ht="24.9" customHeight="1">
      <c r="A12" s="5">
        <v>4</v>
      </c>
      <c r="B12" s="5">
        <v>68565</v>
      </c>
      <c r="C12" s="5" t="s">
        <v>13</v>
      </c>
      <c r="D12" s="5">
        <f>SUM(D13:D14)</f>
        <v>195644</v>
      </c>
      <c r="E12" s="5">
        <f>SUM(E13:E14)</f>
        <v>1159</v>
      </c>
      <c r="F12" s="5">
        <f>SUM(F13:F14)</f>
        <v>1429</v>
      </c>
      <c r="G12" s="5">
        <f>SUM(G13:G14)</f>
        <v>110</v>
      </c>
      <c r="H12" s="5">
        <f>SUM(H13:H14)</f>
        <v>83</v>
      </c>
      <c r="I12" s="5">
        <v>49</v>
      </c>
      <c r="J12" s="5">
        <v>40</v>
      </c>
      <c r="K12" s="5">
        <f>SUM(K13:K14)</f>
        <v>267</v>
      </c>
      <c r="L12" s="5">
        <f>SUM(L13:L14)</f>
        <v>200</v>
      </c>
      <c r="M12" s="5">
        <f t="shared" si="0"/>
        <v>467</v>
      </c>
    </row>
    <row r="13" spans="1:13" ht="24.9" customHeight="1">
      <c r="A13" s="5" t="s">
        <v>14</v>
      </c>
      <c r="B13" s="5" t="s">
        <v>14</v>
      </c>
      <c r="C13" s="5" t="s">
        <v>15</v>
      </c>
      <c r="D13" s="5">
        <v>96917</v>
      </c>
      <c r="E13" s="5">
        <v>519</v>
      </c>
      <c r="F13" s="5">
        <v>688</v>
      </c>
      <c r="G13" s="5">
        <v>66</v>
      </c>
      <c r="H13" s="5">
        <v>55</v>
      </c>
      <c r="I13" s="5" t="s">
        <v>14</v>
      </c>
      <c r="J13" s="5" t="s">
        <v>14</v>
      </c>
      <c r="K13" s="5">
        <v>128</v>
      </c>
      <c r="L13" s="5">
        <v>68</v>
      </c>
      <c r="M13" s="5">
        <f t="shared" si="0"/>
        <v>196</v>
      </c>
    </row>
    <row r="14" spans="1:13" ht="24.9" customHeight="1">
      <c r="A14" s="5" t="s">
        <v>14</v>
      </c>
      <c r="B14" s="5" t="s">
        <v>14</v>
      </c>
      <c r="C14" s="5" t="s">
        <v>16</v>
      </c>
      <c r="D14" s="5">
        <v>98727</v>
      </c>
      <c r="E14" s="5">
        <v>640</v>
      </c>
      <c r="F14" s="5">
        <v>741</v>
      </c>
      <c r="G14" s="5">
        <v>44</v>
      </c>
      <c r="H14" s="5">
        <v>28</v>
      </c>
      <c r="I14" s="5" t="s">
        <v>14</v>
      </c>
      <c r="J14" s="5" t="s">
        <v>14</v>
      </c>
      <c r="K14" s="5">
        <v>139</v>
      </c>
      <c r="L14" s="5">
        <v>132</v>
      </c>
      <c r="M14" s="5">
        <f t="shared" si="0"/>
        <v>271</v>
      </c>
    </row>
    <row r="15" spans="1:13" ht="24.9" customHeight="1">
      <c r="A15" s="5">
        <v>5</v>
      </c>
      <c r="B15" s="5">
        <v>68586</v>
      </c>
      <c r="C15" s="5" t="s">
        <v>13</v>
      </c>
      <c r="D15" s="5">
        <f>SUM(D16:D17)</f>
        <v>195341</v>
      </c>
      <c r="E15" s="5">
        <f>SUM(E16:E17)</f>
        <v>1067</v>
      </c>
      <c r="F15" s="5">
        <f>SUM(F16:F17)</f>
        <v>1385</v>
      </c>
      <c r="G15" s="5">
        <f>SUM(G16:G17)</f>
        <v>89</v>
      </c>
      <c r="H15" s="5">
        <f>SUM(H16:H17)</f>
        <v>74</v>
      </c>
      <c r="I15" s="5">
        <v>71</v>
      </c>
      <c r="J15" s="5">
        <v>49</v>
      </c>
      <c r="K15" s="5">
        <f>SUM(K16:K17)</f>
        <v>269</v>
      </c>
      <c r="L15" s="5">
        <f>SUM(L16:L17)</f>
        <v>204</v>
      </c>
      <c r="M15" s="5">
        <f t="shared" si="0"/>
        <v>473</v>
      </c>
    </row>
    <row r="16" spans="1:13" ht="24.9" customHeight="1">
      <c r="A16" s="5" t="s">
        <v>14</v>
      </c>
      <c r="B16" s="5" t="s">
        <v>14</v>
      </c>
      <c r="C16" s="5" t="s">
        <v>15</v>
      </c>
      <c r="D16" s="5">
        <v>96745</v>
      </c>
      <c r="E16" s="5">
        <v>482</v>
      </c>
      <c r="F16" s="5">
        <v>669</v>
      </c>
      <c r="G16" s="5">
        <v>55</v>
      </c>
      <c r="H16" s="5">
        <v>40</v>
      </c>
      <c r="I16" s="5" t="s">
        <v>14</v>
      </c>
      <c r="J16" s="5" t="s">
        <v>14</v>
      </c>
      <c r="K16" s="5">
        <v>126</v>
      </c>
      <c r="L16" s="5">
        <v>69</v>
      </c>
      <c r="M16" s="5">
        <f t="shared" si="0"/>
        <v>195</v>
      </c>
    </row>
    <row r="17" spans="1:13" ht="24.9" customHeight="1">
      <c r="A17" s="5" t="s">
        <v>14</v>
      </c>
      <c r="B17" s="5" t="s">
        <v>14</v>
      </c>
      <c r="C17" s="5" t="s">
        <v>16</v>
      </c>
      <c r="D17" s="5">
        <v>98596</v>
      </c>
      <c r="E17" s="5">
        <v>585</v>
      </c>
      <c r="F17" s="5">
        <v>716</v>
      </c>
      <c r="G17" s="5">
        <v>34</v>
      </c>
      <c r="H17" s="5">
        <v>34</v>
      </c>
      <c r="I17" s="5" t="s">
        <v>14</v>
      </c>
      <c r="J17" s="5" t="s">
        <v>14</v>
      </c>
      <c r="K17" s="5">
        <v>143</v>
      </c>
      <c r="L17" s="5">
        <v>135</v>
      </c>
      <c r="M17" s="5">
        <f t="shared" si="0"/>
        <v>278</v>
      </c>
    </row>
    <row r="18" spans="1:13" ht="24.9" customHeight="1">
      <c r="A18" s="5">
        <v>6</v>
      </c>
      <c r="B18" s="5">
        <v>68647</v>
      </c>
      <c r="C18" s="5" t="s">
        <v>13</v>
      </c>
      <c r="D18" s="5">
        <f>SUM(D19:D20)</f>
        <v>195258</v>
      </c>
      <c r="E18" s="5">
        <f>SUM(E19:E20)</f>
        <v>1315</v>
      </c>
      <c r="F18" s="5">
        <f>SUM(F19:F20)</f>
        <v>1415</v>
      </c>
      <c r="G18" s="5">
        <f>SUM(G19:G20)</f>
        <v>96</v>
      </c>
      <c r="H18" s="5">
        <f>SUM(H19:H20)</f>
        <v>79</v>
      </c>
      <c r="I18" s="5">
        <v>72</v>
      </c>
      <c r="J18" s="5">
        <v>33</v>
      </c>
      <c r="K18" s="5">
        <f>SUM(K19:K20)</f>
        <v>270</v>
      </c>
      <c r="L18" s="5">
        <f>SUM(L19:L20)</f>
        <v>210</v>
      </c>
      <c r="M18" s="5">
        <f t="shared" si="0"/>
        <v>480</v>
      </c>
    </row>
    <row r="19" spans="1:13" ht="24.9" customHeight="1">
      <c r="A19" s="5" t="s">
        <v>14</v>
      </c>
      <c r="B19" s="5" t="s">
        <v>14</v>
      </c>
      <c r="C19" s="5" t="s">
        <v>15</v>
      </c>
      <c r="D19" s="5">
        <v>96680</v>
      </c>
      <c r="E19" s="5">
        <v>576</v>
      </c>
      <c r="F19" s="5">
        <v>654</v>
      </c>
      <c r="G19" s="5">
        <v>59</v>
      </c>
      <c r="H19" s="5">
        <v>46</v>
      </c>
      <c r="I19" s="5" t="s">
        <v>14</v>
      </c>
      <c r="J19" s="5" t="s">
        <v>14</v>
      </c>
      <c r="K19" s="5">
        <v>125</v>
      </c>
      <c r="L19" s="5">
        <v>73</v>
      </c>
      <c r="M19" s="5">
        <f t="shared" si="0"/>
        <v>198</v>
      </c>
    </row>
    <row r="20" spans="1:13" ht="24.9" customHeight="1">
      <c r="A20" s="5" t="s">
        <v>14</v>
      </c>
      <c r="B20" s="5" t="s">
        <v>14</v>
      </c>
      <c r="C20" s="5" t="s">
        <v>16</v>
      </c>
      <c r="D20" s="5">
        <v>98578</v>
      </c>
      <c r="E20" s="5">
        <v>739</v>
      </c>
      <c r="F20" s="5">
        <v>761</v>
      </c>
      <c r="G20" s="5">
        <v>37</v>
      </c>
      <c r="H20" s="5">
        <v>33</v>
      </c>
      <c r="I20" s="5" t="s">
        <v>14</v>
      </c>
      <c r="J20" s="5" t="s">
        <v>14</v>
      </c>
      <c r="K20" s="5">
        <v>145</v>
      </c>
      <c r="L20" s="5">
        <v>137</v>
      </c>
      <c r="M20" s="5">
        <f t="shared" si="0"/>
        <v>282</v>
      </c>
    </row>
    <row r="21" spans="1:13" ht="24.9" customHeight="1">
      <c r="A21" s="5">
        <v>7</v>
      </c>
      <c r="B21" s="5">
        <v>68663</v>
      </c>
      <c r="C21" s="5" t="s">
        <v>13</v>
      </c>
      <c r="D21" s="5">
        <f>SUM(D22:D23)</f>
        <v>195046</v>
      </c>
      <c r="E21" s="5">
        <f>SUM(E22:E23)</f>
        <v>1123</v>
      </c>
      <c r="F21" s="5">
        <f>SUM(F22:F23)</f>
        <v>1349</v>
      </c>
      <c r="G21" s="5">
        <f>SUM(G22:G23)</f>
        <v>86</v>
      </c>
      <c r="H21" s="5">
        <f>SUM(H22:H23)</f>
        <v>72</v>
      </c>
      <c r="I21" s="5">
        <v>68</v>
      </c>
      <c r="J21" s="5">
        <v>39</v>
      </c>
      <c r="K21" s="5">
        <f>SUM(K22:K23)</f>
        <v>269</v>
      </c>
      <c r="L21" s="5">
        <f>SUM(L22:L23)</f>
        <v>212</v>
      </c>
      <c r="M21" s="5">
        <f t="shared" si="0"/>
        <v>481</v>
      </c>
    </row>
    <row r="22" spans="1:13" ht="24.9" customHeight="1">
      <c r="A22" s="5" t="s">
        <v>14</v>
      </c>
      <c r="B22" s="5" t="s">
        <v>14</v>
      </c>
      <c r="C22" s="5" t="s">
        <v>15</v>
      </c>
      <c r="D22" s="5">
        <v>96531</v>
      </c>
      <c r="E22" s="5">
        <v>494</v>
      </c>
      <c r="F22" s="5">
        <v>639</v>
      </c>
      <c r="G22" s="5">
        <v>38</v>
      </c>
      <c r="H22" s="5">
        <v>42</v>
      </c>
      <c r="I22" s="5" t="s">
        <v>14</v>
      </c>
      <c r="J22" s="5" t="s">
        <v>14</v>
      </c>
      <c r="K22" s="5">
        <v>125</v>
      </c>
      <c r="L22" s="5">
        <v>71</v>
      </c>
      <c r="M22" s="5">
        <f t="shared" si="0"/>
        <v>196</v>
      </c>
    </row>
    <row r="23" spans="1:13" ht="24.9" customHeight="1">
      <c r="A23" s="5" t="s">
        <v>14</v>
      </c>
      <c r="B23" s="5" t="s">
        <v>14</v>
      </c>
      <c r="C23" s="5" t="s">
        <v>16</v>
      </c>
      <c r="D23" s="5">
        <v>98515</v>
      </c>
      <c r="E23" s="5">
        <v>629</v>
      </c>
      <c r="F23" s="5">
        <v>710</v>
      </c>
      <c r="G23" s="5">
        <v>48</v>
      </c>
      <c r="H23" s="5">
        <v>30</v>
      </c>
      <c r="I23" s="5" t="s">
        <v>14</v>
      </c>
      <c r="J23" s="5" t="s">
        <v>14</v>
      </c>
      <c r="K23" s="5">
        <v>144</v>
      </c>
      <c r="L23" s="5">
        <v>141</v>
      </c>
      <c r="M23" s="5">
        <f t="shared" si="0"/>
        <v>285</v>
      </c>
    </row>
    <row r="24" spans="1:13" ht="24.9" customHeight="1">
      <c r="A24" s="5">
        <v>8</v>
      </c>
      <c r="B24" s="5">
        <v>68721</v>
      </c>
      <c r="C24" s="5" t="s">
        <v>13</v>
      </c>
      <c r="D24" s="5">
        <f>SUM(D25:D26)</f>
        <v>194761</v>
      </c>
      <c r="E24" s="5">
        <f>SUM(E25:E26)</f>
        <v>1322</v>
      </c>
      <c r="F24" s="5">
        <f>SUM(F25:F26)</f>
        <v>1599</v>
      </c>
      <c r="G24" s="5">
        <f>SUM(G25:G26)</f>
        <v>89</v>
      </c>
      <c r="H24" s="5">
        <f>SUM(H25:H26)</f>
        <v>97</v>
      </c>
      <c r="I24" s="5">
        <v>37</v>
      </c>
      <c r="J24" s="5">
        <v>54</v>
      </c>
      <c r="K24" s="5">
        <f>SUM(K25:K26)</f>
        <v>267</v>
      </c>
      <c r="L24" s="5">
        <f>SUM(L25:L26)</f>
        <v>214</v>
      </c>
      <c r="M24" s="5">
        <f t="shared" si="0"/>
        <v>481</v>
      </c>
    </row>
    <row r="25" spans="1:13" ht="24.9" customHeight="1">
      <c r="A25" s="5" t="s">
        <v>14</v>
      </c>
      <c r="B25" s="5" t="s">
        <v>14</v>
      </c>
      <c r="C25" s="5" t="s">
        <v>15</v>
      </c>
      <c r="D25" s="5">
        <v>96374</v>
      </c>
      <c r="E25" s="5">
        <v>613</v>
      </c>
      <c r="F25" s="5">
        <v>770</v>
      </c>
      <c r="G25" s="5">
        <v>55</v>
      </c>
      <c r="H25" s="5">
        <v>55</v>
      </c>
      <c r="I25" s="5" t="s">
        <v>14</v>
      </c>
      <c r="J25" s="5" t="s">
        <v>14</v>
      </c>
      <c r="K25" s="5">
        <v>123</v>
      </c>
      <c r="L25" s="5">
        <v>76</v>
      </c>
      <c r="M25" s="5">
        <f t="shared" si="0"/>
        <v>199</v>
      </c>
    </row>
    <row r="26" spans="1:13" ht="24.9" customHeight="1">
      <c r="A26" s="5" t="s">
        <v>14</v>
      </c>
      <c r="B26" s="5" t="s">
        <v>14</v>
      </c>
      <c r="C26" s="5" t="s">
        <v>16</v>
      </c>
      <c r="D26" s="5">
        <v>98387</v>
      </c>
      <c r="E26" s="5">
        <v>709</v>
      </c>
      <c r="F26" s="5">
        <v>829</v>
      </c>
      <c r="G26" s="5">
        <v>34</v>
      </c>
      <c r="H26" s="5">
        <v>42</v>
      </c>
      <c r="I26" s="5" t="s">
        <v>14</v>
      </c>
      <c r="J26" s="5" t="s">
        <v>14</v>
      </c>
      <c r="K26" s="5">
        <v>144</v>
      </c>
      <c r="L26" s="5">
        <v>138</v>
      </c>
      <c r="M26" s="5">
        <f t="shared" si="0"/>
        <v>282</v>
      </c>
    </row>
    <row r="27" spans="1:13" ht="24.9" customHeight="1">
      <c r="A27" s="5">
        <v>9</v>
      </c>
      <c r="B27" s="5">
        <v>68733</v>
      </c>
      <c r="C27" s="5" t="s">
        <v>13</v>
      </c>
      <c r="D27" s="5">
        <f>SUM(D28:D29)</f>
        <v>194323</v>
      </c>
      <c r="E27" s="5">
        <f>SUM(E28:E29)</f>
        <v>1035</v>
      </c>
      <c r="F27" s="5">
        <f>SUM(F28:F29)</f>
        <v>1515</v>
      </c>
      <c r="G27" s="5">
        <f>SUM(G28:G29)</f>
        <v>124</v>
      </c>
      <c r="H27" s="5">
        <f>SUM(H28:H29)</f>
        <v>82</v>
      </c>
      <c r="I27" s="5">
        <v>42</v>
      </c>
      <c r="J27" s="5">
        <v>50</v>
      </c>
      <c r="K27" s="5">
        <f>SUM(K28:K29)</f>
        <v>272</v>
      </c>
      <c r="L27" s="5">
        <f>SUM(L28:L29)</f>
        <v>214</v>
      </c>
      <c r="M27" s="5">
        <f t="shared" si="0"/>
        <v>486</v>
      </c>
    </row>
    <row r="28" spans="1:13" ht="24.9" customHeight="1">
      <c r="A28" s="5" t="s">
        <v>14</v>
      </c>
      <c r="B28" s="5" t="s">
        <v>14</v>
      </c>
      <c r="C28" s="5" t="s">
        <v>15</v>
      </c>
      <c r="D28" s="5">
        <v>96132</v>
      </c>
      <c r="E28" s="5">
        <v>479</v>
      </c>
      <c r="F28" s="5">
        <v>732</v>
      </c>
      <c r="G28" s="5">
        <v>60</v>
      </c>
      <c r="H28" s="5">
        <v>49</v>
      </c>
      <c r="I28" s="5" t="s">
        <v>14</v>
      </c>
      <c r="J28" s="5" t="s">
        <v>14</v>
      </c>
      <c r="K28" s="5">
        <v>128</v>
      </c>
      <c r="L28" s="5">
        <v>75</v>
      </c>
      <c r="M28" s="5">
        <f t="shared" si="0"/>
        <v>203</v>
      </c>
    </row>
    <row r="29" spans="1:13" ht="24.9" customHeight="1">
      <c r="A29" s="5" t="s">
        <v>14</v>
      </c>
      <c r="B29" s="5" t="s">
        <v>14</v>
      </c>
      <c r="C29" s="5" t="s">
        <v>16</v>
      </c>
      <c r="D29" s="5">
        <v>98191</v>
      </c>
      <c r="E29" s="5">
        <v>556</v>
      </c>
      <c r="F29" s="5">
        <v>783</v>
      </c>
      <c r="G29" s="5">
        <v>64</v>
      </c>
      <c r="H29" s="5">
        <v>33</v>
      </c>
      <c r="I29" s="5" t="s">
        <v>14</v>
      </c>
      <c r="J29" s="5" t="s">
        <v>14</v>
      </c>
      <c r="K29" s="5">
        <v>144</v>
      </c>
      <c r="L29" s="5">
        <v>139</v>
      </c>
      <c r="M29" s="5">
        <f t="shared" si="0"/>
        <v>283</v>
      </c>
    </row>
    <row r="30" spans="1:13" ht="24.9" customHeight="1">
      <c r="A30" s="5">
        <v>10</v>
      </c>
      <c r="B30" s="5">
        <v>68765</v>
      </c>
      <c r="C30" s="5" t="s">
        <v>13</v>
      </c>
      <c r="D30" s="5">
        <f>SUM(D31:D32)</f>
        <v>194228</v>
      </c>
      <c r="E30" s="5">
        <f>SUM(E31:E32)</f>
        <v>854</v>
      </c>
      <c r="F30" s="5">
        <f>SUM(F31:F32)</f>
        <v>972</v>
      </c>
      <c r="G30" s="5">
        <f>SUM(G31:G32)</f>
        <v>117</v>
      </c>
      <c r="H30" s="5">
        <f>SUM(H31:H32)</f>
        <v>94</v>
      </c>
      <c r="I30" s="5">
        <v>64</v>
      </c>
      <c r="J30" s="5">
        <v>42</v>
      </c>
      <c r="K30" s="5">
        <f>SUM(K31:K32)</f>
        <v>272</v>
      </c>
      <c r="L30" s="5">
        <f>SUM(L31:L32)</f>
        <v>215</v>
      </c>
      <c r="M30" s="5">
        <f t="shared" si="0"/>
        <v>487</v>
      </c>
    </row>
    <row r="31" spans="1:13" ht="24.9" customHeight="1">
      <c r="A31" s="5" t="s">
        <v>14</v>
      </c>
      <c r="B31" s="5" t="s">
        <v>14</v>
      </c>
      <c r="C31" s="5" t="s">
        <v>15</v>
      </c>
      <c r="D31" s="5">
        <v>96077</v>
      </c>
      <c r="E31" s="5">
        <v>398</v>
      </c>
      <c r="F31" s="5">
        <v>461</v>
      </c>
      <c r="G31" s="5">
        <v>65</v>
      </c>
      <c r="H31" s="5">
        <v>57</v>
      </c>
      <c r="I31" s="5" t="s">
        <v>14</v>
      </c>
      <c r="J31" s="5" t="s">
        <v>14</v>
      </c>
      <c r="K31" s="5">
        <v>128</v>
      </c>
      <c r="L31" s="5">
        <v>74</v>
      </c>
      <c r="M31" s="5">
        <f t="shared" si="0"/>
        <v>202</v>
      </c>
    </row>
    <row r="32" spans="1:13" ht="24.9" customHeight="1">
      <c r="A32" s="5" t="s">
        <v>14</v>
      </c>
      <c r="B32" s="5" t="s">
        <v>14</v>
      </c>
      <c r="C32" s="5" t="s">
        <v>16</v>
      </c>
      <c r="D32" s="5">
        <v>98151</v>
      </c>
      <c r="E32" s="5">
        <v>456</v>
      </c>
      <c r="F32" s="5">
        <v>511</v>
      </c>
      <c r="G32" s="5">
        <v>52</v>
      </c>
      <c r="H32" s="5">
        <v>37</v>
      </c>
      <c r="I32" s="5" t="s">
        <v>14</v>
      </c>
      <c r="J32" s="5" t="s">
        <v>14</v>
      </c>
      <c r="K32" s="5">
        <v>144</v>
      </c>
      <c r="L32" s="5">
        <v>141</v>
      </c>
      <c r="M32" s="5">
        <f t="shared" si="0"/>
        <v>285</v>
      </c>
    </row>
    <row r="33" spans="1:13" ht="24.9" customHeight="1">
      <c r="A33" s="5">
        <v>11</v>
      </c>
      <c r="B33" s="5">
        <v>68826</v>
      </c>
      <c r="C33" s="5" t="s">
        <v>13</v>
      </c>
      <c r="D33" s="5">
        <f>SUM(D34:D35)</f>
        <v>194210</v>
      </c>
      <c r="E33" s="5">
        <f>SUM(E34:E35)</f>
        <v>839</v>
      </c>
      <c r="F33" s="5">
        <f>SUM(F34:F35)</f>
        <v>876</v>
      </c>
      <c r="G33" s="5">
        <f>SUM(G34:G35)</f>
        <v>125</v>
      </c>
      <c r="H33" s="5">
        <f>SUM(H34:H35)</f>
        <v>106</v>
      </c>
      <c r="I33" s="5">
        <v>96</v>
      </c>
      <c r="J33" s="5">
        <v>40</v>
      </c>
      <c r="K33" s="5">
        <f>SUM(K34:K35)</f>
        <v>275</v>
      </c>
      <c r="L33" s="5">
        <f>SUM(L34:L35)</f>
        <v>217</v>
      </c>
      <c r="M33" s="5">
        <f t="shared" si="0"/>
        <v>492</v>
      </c>
    </row>
    <row r="34" spans="1:13" ht="24.9" customHeight="1">
      <c r="A34" s="5" t="s">
        <v>14</v>
      </c>
      <c r="B34" s="5" t="s">
        <v>14</v>
      </c>
      <c r="C34" s="5" t="s">
        <v>15</v>
      </c>
      <c r="D34" s="5">
        <v>96041</v>
      </c>
      <c r="E34" s="5">
        <v>378</v>
      </c>
      <c r="F34" s="5">
        <v>410</v>
      </c>
      <c r="G34" s="5">
        <v>59</v>
      </c>
      <c r="H34" s="5">
        <v>63</v>
      </c>
      <c r="I34" s="5" t="s">
        <v>14</v>
      </c>
      <c r="J34" s="5" t="s">
        <v>14</v>
      </c>
      <c r="K34" s="5">
        <v>130</v>
      </c>
      <c r="L34" s="5">
        <v>77</v>
      </c>
      <c r="M34" s="5">
        <f t="shared" si="0"/>
        <v>207</v>
      </c>
    </row>
    <row r="35" spans="1:13" ht="24.9" customHeight="1">
      <c r="A35" s="5" t="s">
        <v>14</v>
      </c>
      <c r="B35" s="5" t="s">
        <v>14</v>
      </c>
      <c r="C35" s="5" t="s">
        <v>16</v>
      </c>
      <c r="D35" s="5">
        <v>98169</v>
      </c>
      <c r="E35" s="5">
        <v>461</v>
      </c>
      <c r="F35" s="5">
        <v>466</v>
      </c>
      <c r="G35" s="5">
        <v>66</v>
      </c>
      <c r="H35" s="5">
        <v>43</v>
      </c>
      <c r="I35" s="5" t="s">
        <v>14</v>
      </c>
      <c r="J35" s="5" t="s">
        <v>14</v>
      </c>
      <c r="K35" s="5">
        <v>145</v>
      </c>
      <c r="L35" s="5">
        <v>140</v>
      </c>
      <c r="M35" s="5">
        <f t="shared" si="0"/>
        <v>285</v>
      </c>
    </row>
    <row r="36" spans="1:13" ht="24.9" customHeight="1">
      <c r="A36" s="5">
        <v>12</v>
      </c>
      <c r="B36" s="5">
        <v>68817</v>
      </c>
      <c r="C36" s="5" t="s">
        <v>13</v>
      </c>
      <c r="D36" s="5">
        <f>SUM(D37:D38)</f>
        <v>193997</v>
      </c>
      <c r="E36" s="5">
        <f>SUM(E37:E38)</f>
        <v>1096</v>
      </c>
      <c r="F36" s="5">
        <f>SUM(F37:F38)</f>
        <v>1326</v>
      </c>
      <c r="G36" s="5">
        <f>SUM(G37:G38)</f>
        <v>109</v>
      </c>
      <c r="H36" s="5">
        <f>SUM(H37:H38)</f>
        <v>92</v>
      </c>
      <c r="I36" s="5">
        <v>115</v>
      </c>
      <c r="J36" s="5">
        <v>47</v>
      </c>
      <c r="K36" s="5">
        <f>SUM(K37:K38)</f>
        <v>278</v>
      </c>
      <c r="L36" s="5">
        <f>SUM(L37:L38)</f>
        <v>213</v>
      </c>
      <c r="M36" s="5">
        <f t="shared" si="0"/>
        <v>491</v>
      </c>
    </row>
    <row r="37" spans="1:13" ht="24.9" customHeight="1">
      <c r="A37" s="5" t="s">
        <v>14</v>
      </c>
      <c r="B37" s="5" t="s">
        <v>14</v>
      </c>
      <c r="C37" s="5" t="s">
        <v>15</v>
      </c>
      <c r="D37" s="5">
        <v>95923</v>
      </c>
      <c r="E37" s="5">
        <v>508</v>
      </c>
      <c r="F37" s="5">
        <v>623</v>
      </c>
      <c r="G37" s="5">
        <v>55</v>
      </c>
      <c r="H37" s="5">
        <v>58</v>
      </c>
      <c r="I37" s="5" t="s">
        <v>14</v>
      </c>
      <c r="J37" s="5" t="s">
        <v>14</v>
      </c>
      <c r="K37" s="5">
        <v>132</v>
      </c>
      <c r="L37" s="5">
        <v>74</v>
      </c>
      <c r="M37" s="5">
        <f t="shared" si="0"/>
        <v>206</v>
      </c>
    </row>
    <row r="38" spans="1:13" ht="24.9" customHeight="1">
      <c r="A38" s="5" t="s">
        <v>14</v>
      </c>
      <c r="B38" s="5" t="s">
        <v>14</v>
      </c>
      <c r="C38" s="5" t="s">
        <v>16</v>
      </c>
      <c r="D38" s="5">
        <v>98074</v>
      </c>
      <c r="E38" s="5">
        <v>588</v>
      </c>
      <c r="F38" s="5">
        <v>703</v>
      </c>
      <c r="G38" s="5">
        <v>54</v>
      </c>
      <c r="H38" s="5">
        <v>34</v>
      </c>
      <c r="I38" s="5" t="s">
        <v>14</v>
      </c>
      <c r="J38" s="5" t="s">
        <v>14</v>
      </c>
      <c r="K38" s="5">
        <v>146</v>
      </c>
      <c r="L38" s="5">
        <v>139</v>
      </c>
      <c r="M38" s="5">
        <f t="shared" si="0"/>
        <v>285</v>
      </c>
    </row>
    <row r="39" spans="1:13" ht="24.9" customHeight="1">
      <c r="A39" s="24" t="s">
        <v>32</v>
      </c>
      <c r="B39" s="5" t="s">
        <v>14</v>
      </c>
      <c r="C39" s="5" t="s">
        <v>13</v>
      </c>
      <c r="D39" s="5" t="s">
        <v>14</v>
      </c>
      <c r="E39" s="5">
        <f>SUMIF(C3:C38,"合計",E3:E38)</f>
        <v>12792</v>
      </c>
      <c r="F39" s="5">
        <f>SUMIF(C3:C38,"合計",F3:F38)</f>
        <v>15892</v>
      </c>
      <c r="G39" s="5">
        <f>SUMIF(C3:C38,"合計",G3:G38)</f>
        <v>1229</v>
      </c>
      <c r="H39" s="5">
        <f>SUMIF(C3:C38,"合計",H3:H38)</f>
        <v>1074</v>
      </c>
      <c r="I39" s="5">
        <f>SUMIF(C3:C38,"合計",I3:I38)</f>
        <v>974</v>
      </c>
      <c r="J39" s="5">
        <f>SUMIF(C3:C38,"合計",J3:J38)</f>
        <v>524</v>
      </c>
      <c r="K39" s="5" t="s">
        <v>14</v>
      </c>
      <c r="L39" s="5" t="s">
        <v>14</v>
      </c>
      <c r="M39" s="5" t="s">
        <v>14</v>
      </c>
    </row>
    <row r="40" spans="1:13" ht="24.9" customHeight="1">
      <c r="A40" s="24"/>
      <c r="B40" s="5" t="s">
        <v>14</v>
      </c>
      <c r="C40" s="5" t="s">
        <v>15</v>
      </c>
      <c r="D40" s="5" t="s">
        <v>14</v>
      </c>
      <c r="E40" s="5">
        <f>SUMIF(C3:C38,"男",E3:E38)</f>
        <v>5777</v>
      </c>
      <c r="F40" s="5">
        <f>SUMIF(C3:C38,"男",F3:F38)</f>
        <v>7528</v>
      </c>
      <c r="G40" s="5">
        <f>SUMIF(C3:C38,"男",G3:G38)</f>
        <v>656</v>
      </c>
      <c r="H40" s="5">
        <f>SUMIF(C3:C38,"男",H3:H38)</f>
        <v>642</v>
      </c>
      <c r="I40" s="5" t="s">
        <v>14</v>
      </c>
      <c r="J40" s="5" t="s">
        <v>14</v>
      </c>
      <c r="K40" s="5" t="s">
        <v>14</v>
      </c>
      <c r="L40" s="5" t="s">
        <v>14</v>
      </c>
      <c r="M40" s="5" t="s">
        <v>14</v>
      </c>
    </row>
    <row r="41" spans="1:13" ht="24.9" customHeight="1">
      <c r="A41" s="24"/>
      <c r="B41" s="5" t="s">
        <v>14</v>
      </c>
      <c r="C41" s="5" t="s">
        <v>16</v>
      </c>
      <c r="D41" s="5" t="s">
        <v>14</v>
      </c>
      <c r="E41" s="5">
        <f>SUMIF(C3:C38,"女",E3:E38)</f>
        <v>7015</v>
      </c>
      <c r="F41" s="5">
        <f>SUMIF(C3:C38,"女",F3:F38)</f>
        <v>8364</v>
      </c>
      <c r="G41" s="5">
        <f>SUMIF(C3:C38,"女",G3:G38)</f>
        <v>573</v>
      </c>
      <c r="H41" s="5">
        <f>SUMIF(C3:C38,"女",H3:H38)</f>
        <v>432</v>
      </c>
      <c r="I41" s="5" t="s">
        <v>14</v>
      </c>
      <c r="J41" s="5" t="s">
        <v>14</v>
      </c>
      <c r="K41" s="5" t="s">
        <v>14</v>
      </c>
      <c r="L41" s="5" t="s">
        <v>14</v>
      </c>
      <c r="M41" s="5" t="s">
        <v>14</v>
      </c>
    </row>
  </sheetData>
  <mergeCells count="2">
    <mergeCell ref="A1:M1"/>
    <mergeCell ref="A39:A41"/>
  </mergeCells>
  <phoneticPr fontId="3" type="noConversion"/>
  <pageMargins left="0.75" right="0.75" top="1" bottom="1" header="0.51180555555555496" footer="0.51180555555555496"/>
  <pageSetup paperSize="8" firstPageNumber="0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workbookViewId="0">
      <selection activeCell="J12" sqref="J12"/>
    </sheetView>
  </sheetViews>
  <sheetFormatPr defaultRowHeight="16.2"/>
  <cols>
    <col min="1" max="13" width="9.6640625" customWidth="1"/>
    <col min="14" max="1025" width="8.5546875" customWidth="1"/>
  </cols>
  <sheetData>
    <row r="1" spans="1:13" ht="31.5" customHeight="1">
      <c r="A1" s="23" t="s">
        <v>60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2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10</v>
      </c>
      <c r="L2" s="6" t="s">
        <v>11</v>
      </c>
      <c r="M2" s="6" t="s">
        <v>12</v>
      </c>
    </row>
    <row r="3" spans="1:13" ht="24.9" customHeight="1">
      <c r="A3" s="5">
        <v>1</v>
      </c>
      <c r="B3" s="5">
        <v>68248</v>
      </c>
      <c r="C3" s="5" t="s">
        <v>13</v>
      </c>
      <c r="D3" s="5">
        <f>SUM(D4:D5)</f>
        <v>198880</v>
      </c>
      <c r="E3" s="5">
        <f>SUM(E4:E5)</f>
        <v>1091</v>
      </c>
      <c r="F3" s="5">
        <f>SUM(F4:F5)</f>
        <v>1472</v>
      </c>
      <c r="G3" s="5">
        <f>SUM(G4:G5)</f>
        <v>122</v>
      </c>
      <c r="H3" s="5">
        <f>SUM(H4:H5)</f>
        <v>111</v>
      </c>
      <c r="I3" s="5">
        <v>163</v>
      </c>
      <c r="J3" s="5">
        <v>50</v>
      </c>
      <c r="K3" s="5">
        <f>SUM(K4:K5)</f>
        <v>202</v>
      </c>
      <c r="L3" s="5">
        <f>SUM(L4:L5)</f>
        <v>199</v>
      </c>
      <c r="M3" s="5">
        <f t="shared" ref="M3:M38" si="0">SUM(K3:L3)</f>
        <v>401</v>
      </c>
    </row>
    <row r="4" spans="1:13" ht="24.9" customHeight="1">
      <c r="A4" s="5" t="s">
        <v>14</v>
      </c>
      <c r="B4" s="5" t="s">
        <v>14</v>
      </c>
      <c r="C4" s="5" t="s">
        <v>15</v>
      </c>
      <c r="D4" s="5">
        <v>98904</v>
      </c>
      <c r="E4" s="5">
        <v>479</v>
      </c>
      <c r="F4" s="5">
        <v>704</v>
      </c>
      <c r="G4" s="5">
        <v>59</v>
      </c>
      <c r="H4" s="5">
        <v>63</v>
      </c>
      <c r="I4" s="5" t="s">
        <v>14</v>
      </c>
      <c r="J4" s="5" t="s">
        <v>14</v>
      </c>
      <c r="K4" s="5">
        <v>97</v>
      </c>
      <c r="L4" s="5">
        <v>71</v>
      </c>
      <c r="M4" s="5">
        <f t="shared" si="0"/>
        <v>168</v>
      </c>
    </row>
    <row r="5" spans="1:13" ht="24.9" customHeight="1">
      <c r="A5" s="5" t="s">
        <v>14</v>
      </c>
      <c r="B5" s="5" t="s">
        <v>14</v>
      </c>
      <c r="C5" s="5" t="s">
        <v>16</v>
      </c>
      <c r="D5" s="5">
        <v>99976</v>
      </c>
      <c r="E5" s="5">
        <v>612</v>
      </c>
      <c r="F5" s="5">
        <v>768</v>
      </c>
      <c r="G5" s="5">
        <v>63</v>
      </c>
      <c r="H5" s="5">
        <v>48</v>
      </c>
      <c r="I5" s="5" t="s">
        <v>14</v>
      </c>
      <c r="J5" s="5" t="s">
        <v>14</v>
      </c>
      <c r="K5" s="5">
        <v>105</v>
      </c>
      <c r="L5" s="5">
        <v>128</v>
      </c>
      <c r="M5" s="5">
        <f t="shared" si="0"/>
        <v>233</v>
      </c>
    </row>
    <row r="6" spans="1:13" ht="24.9" customHeight="1">
      <c r="A6" s="5">
        <v>2</v>
      </c>
      <c r="B6" s="5">
        <v>68265</v>
      </c>
      <c r="C6" s="5" t="s">
        <v>13</v>
      </c>
      <c r="D6" s="5">
        <f>SUM(D7:D8)</f>
        <v>198675</v>
      </c>
      <c r="E6" s="5">
        <f>SUM(E7:E8)</f>
        <v>1098</v>
      </c>
      <c r="F6" s="5">
        <f>SUM(F7:F8)</f>
        <v>1303</v>
      </c>
      <c r="G6" s="5">
        <f>SUM(G7:G8)</f>
        <v>83</v>
      </c>
      <c r="H6" s="5">
        <f>SUM(H7:H8)</f>
        <v>83</v>
      </c>
      <c r="I6" s="5">
        <v>117</v>
      </c>
      <c r="J6" s="5">
        <v>45</v>
      </c>
      <c r="K6" s="5">
        <f>SUM(K7:K8)</f>
        <v>205</v>
      </c>
      <c r="L6" s="5">
        <f>SUM(L7:L8)</f>
        <v>202</v>
      </c>
      <c r="M6" s="5">
        <f t="shared" si="0"/>
        <v>407</v>
      </c>
    </row>
    <row r="7" spans="1:13" ht="24.9" customHeight="1">
      <c r="A7" s="5" t="s">
        <v>14</v>
      </c>
      <c r="B7" s="5" t="s">
        <v>14</v>
      </c>
      <c r="C7" s="5" t="s">
        <v>15</v>
      </c>
      <c r="D7" s="5">
        <v>98750</v>
      </c>
      <c r="E7" s="5">
        <v>485</v>
      </c>
      <c r="F7" s="5">
        <v>636</v>
      </c>
      <c r="G7" s="5">
        <v>43</v>
      </c>
      <c r="H7" s="5">
        <v>46</v>
      </c>
      <c r="I7" s="5" t="s">
        <v>14</v>
      </c>
      <c r="J7" s="5" t="s">
        <v>14</v>
      </c>
      <c r="K7" s="5">
        <v>99</v>
      </c>
      <c r="L7" s="5">
        <v>72</v>
      </c>
      <c r="M7" s="5">
        <f t="shared" si="0"/>
        <v>171</v>
      </c>
    </row>
    <row r="8" spans="1:13" ht="24.9" customHeight="1">
      <c r="A8" s="5" t="s">
        <v>14</v>
      </c>
      <c r="B8" s="5" t="s">
        <v>14</v>
      </c>
      <c r="C8" s="5" t="s">
        <v>16</v>
      </c>
      <c r="D8" s="5">
        <v>99925</v>
      </c>
      <c r="E8" s="5">
        <v>613</v>
      </c>
      <c r="F8" s="5">
        <v>667</v>
      </c>
      <c r="G8" s="5">
        <v>40</v>
      </c>
      <c r="H8" s="5">
        <v>37</v>
      </c>
      <c r="I8" s="5" t="s">
        <v>14</v>
      </c>
      <c r="J8" s="5" t="s">
        <v>14</v>
      </c>
      <c r="K8" s="5">
        <v>106</v>
      </c>
      <c r="L8" s="5">
        <v>130</v>
      </c>
      <c r="M8" s="5">
        <f t="shared" si="0"/>
        <v>236</v>
      </c>
    </row>
    <row r="9" spans="1:13" ht="24.9" customHeight="1">
      <c r="A9" s="5">
        <v>3</v>
      </c>
      <c r="B9" s="5">
        <v>68327</v>
      </c>
      <c r="C9" s="5" t="s">
        <v>13</v>
      </c>
      <c r="D9" s="5">
        <f>SUM(D10:D11)</f>
        <v>198470</v>
      </c>
      <c r="E9" s="5">
        <f>SUM(E10:E11)</f>
        <v>1227</v>
      </c>
      <c r="F9" s="5">
        <f>SUM(F10:F11)</f>
        <v>1464</v>
      </c>
      <c r="G9" s="5">
        <f>SUM(G10:G11)</f>
        <v>116</v>
      </c>
      <c r="H9" s="5">
        <f>SUM(H10:H11)</f>
        <v>84</v>
      </c>
      <c r="I9" s="5">
        <v>102</v>
      </c>
      <c r="J9" s="5">
        <v>62</v>
      </c>
      <c r="K9" s="5">
        <f>SUM(K10:K11)</f>
        <v>211</v>
      </c>
      <c r="L9" s="5">
        <f>SUM(L10:L11)</f>
        <v>200</v>
      </c>
      <c r="M9" s="5">
        <f t="shared" si="0"/>
        <v>411</v>
      </c>
    </row>
    <row r="10" spans="1:13" ht="24.9" customHeight="1">
      <c r="A10" s="5" t="s">
        <v>14</v>
      </c>
      <c r="B10" s="5" t="s">
        <v>14</v>
      </c>
      <c r="C10" s="5" t="s">
        <v>15</v>
      </c>
      <c r="D10" s="5">
        <v>98607</v>
      </c>
      <c r="E10" s="5">
        <v>567</v>
      </c>
      <c r="F10" s="5">
        <v>718</v>
      </c>
      <c r="G10" s="5">
        <v>56</v>
      </c>
      <c r="H10" s="5">
        <v>48</v>
      </c>
      <c r="I10" s="5" t="s">
        <v>14</v>
      </c>
      <c r="J10" s="5" t="s">
        <v>14</v>
      </c>
      <c r="K10" s="5">
        <v>102</v>
      </c>
      <c r="L10" s="5">
        <v>72</v>
      </c>
      <c r="M10" s="5">
        <f t="shared" si="0"/>
        <v>174</v>
      </c>
    </row>
    <row r="11" spans="1:13" ht="24.9" customHeight="1">
      <c r="A11" s="5" t="s">
        <v>14</v>
      </c>
      <c r="B11" s="5" t="s">
        <v>14</v>
      </c>
      <c r="C11" s="5" t="s">
        <v>16</v>
      </c>
      <c r="D11" s="5">
        <v>99863</v>
      </c>
      <c r="E11" s="5">
        <v>660</v>
      </c>
      <c r="F11" s="5">
        <v>746</v>
      </c>
      <c r="G11" s="5">
        <v>60</v>
      </c>
      <c r="H11" s="5">
        <v>36</v>
      </c>
      <c r="I11" s="5" t="s">
        <v>14</v>
      </c>
      <c r="J11" s="5" t="s">
        <v>14</v>
      </c>
      <c r="K11" s="5">
        <v>109</v>
      </c>
      <c r="L11" s="5">
        <v>128</v>
      </c>
      <c r="M11" s="5">
        <f t="shared" si="0"/>
        <v>237</v>
      </c>
    </row>
    <row r="12" spans="1:13" ht="24.9" customHeight="1">
      <c r="A12" s="5">
        <v>4</v>
      </c>
      <c r="B12" s="5">
        <v>68369</v>
      </c>
      <c r="C12" s="5" t="s">
        <v>13</v>
      </c>
      <c r="D12" s="5">
        <f>SUM(D13:D14)</f>
        <v>198396</v>
      </c>
      <c r="E12" s="5">
        <f>SUM(E13:E14)</f>
        <v>1136</v>
      </c>
      <c r="F12" s="5">
        <f>SUM(F13:F14)</f>
        <v>1244</v>
      </c>
      <c r="G12" s="5">
        <f>SUM(G13:G14)</f>
        <v>119</v>
      </c>
      <c r="H12" s="5">
        <f>SUM(H13:H14)</f>
        <v>85</v>
      </c>
      <c r="I12" s="5">
        <v>138</v>
      </c>
      <c r="J12" s="5">
        <v>59</v>
      </c>
      <c r="K12" s="5">
        <f>SUM(K13:K14)</f>
        <v>211</v>
      </c>
      <c r="L12" s="5">
        <f>SUM(L13:L14)</f>
        <v>204</v>
      </c>
      <c r="M12" s="5">
        <f t="shared" si="0"/>
        <v>415</v>
      </c>
    </row>
    <row r="13" spans="1:13" ht="24.9" customHeight="1">
      <c r="A13" s="5" t="s">
        <v>14</v>
      </c>
      <c r="B13" s="5" t="s">
        <v>14</v>
      </c>
      <c r="C13" s="5" t="s">
        <v>15</v>
      </c>
      <c r="D13" s="5">
        <v>98530</v>
      </c>
      <c r="E13" s="5">
        <v>526</v>
      </c>
      <c r="F13" s="5">
        <v>603</v>
      </c>
      <c r="G13" s="5">
        <v>55</v>
      </c>
      <c r="H13" s="5">
        <v>55</v>
      </c>
      <c r="I13" s="5" t="s">
        <v>14</v>
      </c>
      <c r="J13" s="5" t="s">
        <v>14</v>
      </c>
      <c r="K13" s="5">
        <v>102</v>
      </c>
      <c r="L13" s="5">
        <v>74</v>
      </c>
      <c r="M13" s="5">
        <f t="shared" si="0"/>
        <v>176</v>
      </c>
    </row>
    <row r="14" spans="1:13" ht="24.9" customHeight="1">
      <c r="A14" s="5" t="s">
        <v>14</v>
      </c>
      <c r="B14" s="5" t="s">
        <v>14</v>
      </c>
      <c r="C14" s="5" t="s">
        <v>16</v>
      </c>
      <c r="D14" s="5">
        <v>99866</v>
      </c>
      <c r="E14" s="5">
        <v>610</v>
      </c>
      <c r="F14" s="5">
        <v>641</v>
      </c>
      <c r="G14" s="5">
        <v>64</v>
      </c>
      <c r="H14" s="5">
        <v>30</v>
      </c>
      <c r="I14" s="5" t="s">
        <v>14</v>
      </c>
      <c r="J14" s="5" t="s">
        <v>14</v>
      </c>
      <c r="K14" s="5">
        <v>109</v>
      </c>
      <c r="L14" s="5">
        <v>130</v>
      </c>
      <c r="M14" s="5">
        <f t="shared" si="0"/>
        <v>239</v>
      </c>
    </row>
    <row r="15" spans="1:13" ht="24.9" customHeight="1">
      <c r="A15" s="5">
        <v>5</v>
      </c>
      <c r="B15" s="5">
        <v>68449</v>
      </c>
      <c r="C15" s="5" t="s">
        <v>13</v>
      </c>
      <c r="D15" s="5">
        <f>SUM(D16:D17)</f>
        <v>198379</v>
      </c>
      <c r="E15" s="5">
        <f>SUM(E16:E17)</f>
        <v>1173</v>
      </c>
      <c r="F15" s="5">
        <f>SUM(F16:F17)</f>
        <v>1226</v>
      </c>
      <c r="G15" s="5">
        <f>SUM(G16:G17)</f>
        <v>108</v>
      </c>
      <c r="H15" s="5">
        <f>SUM(H16:H17)</f>
        <v>72</v>
      </c>
      <c r="I15" s="5">
        <v>105</v>
      </c>
      <c r="J15" s="5">
        <v>34</v>
      </c>
      <c r="K15" s="5">
        <f>SUM(K16:K17)</f>
        <v>214</v>
      </c>
      <c r="L15" s="5">
        <f>SUM(L16:L17)</f>
        <v>207</v>
      </c>
      <c r="M15" s="5">
        <f t="shared" si="0"/>
        <v>421</v>
      </c>
    </row>
    <row r="16" spans="1:13" ht="24.9" customHeight="1">
      <c r="A16" s="5" t="s">
        <v>14</v>
      </c>
      <c r="B16" s="5" t="s">
        <v>14</v>
      </c>
      <c r="C16" s="5" t="s">
        <v>15</v>
      </c>
      <c r="D16" s="5">
        <v>98479</v>
      </c>
      <c r="E16" s="5">
        <v>506</v>
      </c>
      <c r="F16" s="5">
        <v>572</v>
      </c>
      <c r="G16" s="5">
        <v>53</v>
      </c>
      <c r="H16" s="5">
        <v>38</v>
      </c>
      <c r="I16" s="5" t="s">
        <v>14</v>
      </c>
      <c r="J16" s="5" t="s">
        <v>14</v>
      </c>
      <c r="K16" s="5">
        <v>104</v>
      </c>
      <c r="L16" s="5">
        <v>74</v>
      </c>
      <c r="M16" s="5">
        <f t="shared" si="0"/>
        <v>178</v>
      </c>
    </row>
    <row r="17" spans="1:13" ht="24.9" customHeight="1">
      <c r="A17" s="5" t="s">
        <v>14</v>
      </c>
      <c r="B17" s="5" t="s">
        <v>14</v>
      </c>
      <c r="C17" s="5" t="s">
        <v>16</v>
      </c>
      <c r="D17" s="5">
        <v>99900</v>
      </c>
      <c r="E17" s="5">
        <v>667</v>
      </c>
      <c r="F17" s="5">
        <v>654</v>
      </c>
      <c r="G17" s="5">
        <v>55</v>
      </c>
      <c r="H17" s="5">
        <v>34</v>
      </c>
      <c r="I17" s="5" t="s">
        <v>14</v>
      </c>
      <c r="J17" s="5" t="s">
        <v>14</v>
      </c>
      <c r="K17" s="5">
        <v>110</v>
      </c>
      <c r="L17" s="5">
        <v>133</v>
      </c>
      <c r="M17" s="5">
        <f t="shared" si="0"/>
        <v>243</v>
      </c>
    </row>
    <row r="18" spans="1:13" ht="24.9" customHeight="1">
      <c r="A18" s="5">
        <v>6</v>
      </c>
      <c r="B18" s="5">
        <v>68494</v>
      </c>
      <c r="C18" s="5" t="s">
        <v>13</v>
      </c>
      <c r="D18" s="5">
        <f>SUM(D19:D20)</f>
        <v>198145</v>
      </c>
      <c r="E18" s="5">
        <f>SUM(E19:E20)</f>
        <v>1128</v>
      </c>
      <c r="F18" s="5">
        <f>SUM(F19:F20)</f>
        <v>1367</v>
      </c>
      <c r="G18" s="5">
        <f>SUM(G19:G20)</f>
        <v>87</v>
      </c>
      <c r="H18" s="5">
        <f>SUM(H19:H20)</f>
        <v>82</v>
      </c>
      <c r="I18" s="5">
        <v>85</v>
      </c>
      <c r="J18" s="5">
        <v>57</v>
      </c>
      <c r="K18" s="5">
        <f>SUM(K19:K20)</f>
        <v>219</v>
      </c>
      <c r="L18" s="5">
        <f>SUM(L19:L20)</f>
        <v>202</v>
      </c>
      <c r="M18" s="5">
        <f t="shared" si="0"/>
        <v>421</v>
      </c>
    </row>
    <row r="19" spans="1:13" ht="24.9" customHeight="1">
      <c r="A19" s="5" t="s">
        <v>14</v>
      </c>
      <c r="B19" s="5" t="s">
        <v>14</v>
      </c>
      <c r="C19" s="5" t="s">
        <v>15</v>
      </c>
      <c r="D19" s="5">
        <v>98332</v>
      </c>
      <c r="E19" s="5">
        <v>497</v>
      </c>
      <c r="F19" s="5">
        <v>640</v>
      </c>
      <c r="G19" s="5">
        <v>45</v>
      </c>
      <c r="H19" s="5">
        <v>49</v>
      </c>
      <c r="I19" s="5" t="s">
        <v>14</v>
      </c>
      <c r="J19" s="5" t="s">
        <v>14</v>
      </c>
      <c r="K19" s="5">
        <v>105</v>
      </c>
      <c r="L19" s="5">
        <v>72</v>
      </c>
      <c r="M19" s="5">
        <f t="shared" si="0"/>
        <v>177</v>
      </c>
    </row>
    <row r="20" spans="1:13" ht="24.9" customHeight="1">
      <c r="A20" s="5" t="s">
        <v>14</v>
      </c>
      <c r="B20" s="5" t="s">
        <v>14</v>
      </c>
      <c r="C20" s="5" t="s">
        <v>16</v>
      </c>
      <c r="D20" s="5">
        <v>99813</v>
      </c>
      <c r="E20" s="5">
        <v>631</v>
      </c>
      <c r="F20" s="5">
        <v>727</v>
      </c>
      <c r="G20" s="5">
        <v>42</v>
      </c>
      <c r="H20" s="5">
        <v>33</v>
      </c>
      <c r="I20" s="5" t="s">
        <v>14</v>
      </c>
      <c r="J20" s="5" t="s">
        <v>14</v>
      </c>
      <c r="K20" s="5">
        <v>114</v>
      </c>
      <c r="L20" s="5">
        <v>130</v>
      </c>
      <c r="M20" s="5">
        <f t="shared" si="0"/>
        <v>244</v>
      </c>
    </row>
    <row r="21" spans="1:13" ht="24.9" customHeight="1">
      <c r="A21" s="5">
        <v>7</v>
      </c>
      <c r="B21" s="5">
        <v>68529</v>
      </c>
      <c r="C21" s="5" t="s">
        <v>13</v>
      </c>
      <c r="D21" s="5">
        <f>SUM(D22:D23)</f>
        <v>197897</v>
      </c>
      <c r="E21" s="5">
        <f>SUM(E22:E23)</f>
        <v>1177</v>
      </c>
      <c r="F21" s="5">
        <f>SUM(F22:F23)</f>
        <v>1449</v>
      </c>
      <c r="G21" s="5">
        <f>SUM(G22:G23)</f>
        <v>118</v>
      </c>
      <c r="H21" s="5">
        <f>SUM(H22:H23)</f>
        <v>94</v>
      </c>
      <c r="I21" s="5">
        <v>85</v>
      </c>
      <c r="J21" s="5">
        <v>69</v>
      </c>
      <c r="K21" s="5">
        <f>SUM(K22:K23)</f>
        <v>219</v>
      </c>
      <c r="L21" s="5">
        <f>SUM(L22:L23)</f>
        <v>203</v>
      </c>
      <c r="M21" s="5">
        <f t="shared" si="0"/>
        <v>422</v>
      </c>
    </row>
    <row r="22" spans="1:13" ht="24.9" customHeight="1">
      <c r="A22" s="5" t="s">
        <v>14</v>
      </c>
      <c r="B22" s="5" t="s">
        <v>14</v>
      </c>
      <c r="C22" s="5" t="s">
        <v>15</v>
      </c>
      <c r="D22" s="5">
        <v>98228</v>
      </c>
      <c r="E22" s="5">
        <v>555</v>
      </c>
      <c r="F22" s="5">
        <v>670</v>
      </c>
      <c r="G22" s="5">
        <v>64</v>
      </c>
      <c r="H22" s="5">
        <v>53</v>
      </c>
      <c r="I22" s="5" t="s">
        <v>14</v>
      </c>
      <c r="J22" s="5" t="s">
        <v>14</v>
      </c>
      <c r="K22" s="5">
        <v>105</v>
      </c>
      <c r="L22" s="5">
        <v>72</v>
      </c>
      <c r="M22" s="5">
        <f t="shared" si="0"/>
        <v>177</v>
      </c>
    </row>
    <row r="23" spans="1:13" ht="24.9" customHeight="1">
      <c r="A23" s="5" t="s">
        <v>14</v>
      </c>
      <c r="B23" s="5" t="s">
        <v>14</v>
      </c>
      <c r="C23" s="5" t="s">
        <v>16</v>
      </c>
      <c r="D23" s="5">
        <v>99669</v>
      </c>
      <c r="E23" s="5">
        <v>622</v>
      </c>
      <c r="F23" s="5">
        <v>779</v>
      </c>
      <c r="G23" s="5">
        <v>54</v>
      </c>
      <c r="H23" s="5">
        <v>41</v>
      </c>
      <c r="I23" s="5" t="s">
        <v>14</v>
      </c>
      <c r="J23" s="5" t="s">
        <v>14</v>
      </c>
      <c r="K23" s="5">
        <v>114</v>
      </c>
      <c r="L23" s="5">
        <v>131</v>
      </c>
      <c r="M23" s="5">
        <f t="shared" si="0"/>
        <v>245</v>
      </c>
    </row>
    <row r="24" spans="1:13" ht="24.9" customHeight="1">
      <c r="A24" s="5">
        <v>8</v>
      </c>
      <c r="B24" s="5">
        <v>68566</v>
      </c>
      <c r="C24" s="5" t="s">
        <v>13</v>
      </c>
      <c r="D24" s="5">
        <f>SUM(D25:D26)</f>
        <v>197618</v>
      </c>
      <c r="E24" s="5">
        <f>SUM(E25:E26)</f>
        <v>1178</v>
      </c>
      <c r="F24" s="5">
        <f>SUM(F25:F26)</f>
        <v>1473</v>
      </c>
      <c r="G24" s="5">
        <f>SUM(G25:G26)</f>
        <v>102</v>
      </c>
      <c r="H24" s="5">
        <f>SUM(H25:H26)</f>
        <v>86</v>
      </c>
      <c r="I24" s="5">
        <v>60</v>
      </c>
      <c r="J24" s="5">
        <v>65</v>
      </c>
      <c r="K24" s="5">
        <f>SUM(K25:K26)</f>
        <v>231</v>
      </c>
      <c r="L24" s="5">
        <f>SUM(L25:L26)</f>
        <v>201</v>
      </c>
      <c r="M24" s="5">
        <f t="shared" si="0"/>
        <v>432</v>
      </c>
    </row>
    <row r="25" spans="1:13" ht="24.9" customHeight="1">
      <c r="A25" s="5" t="s">
        <v>14</v>
      </c>
      <c r="B25" s="5" t="s">
        <v>14</v>
      </c>
      <c r="C25" s="5" t="s">
        <v>15</v>
      </c>
      <c r="D25" s="5">
        <v>98069</v>
      </c>
      <c r="E25" s="5">
        <v>563</v>
      </c>
      <c r="F25" s="5">
        <v>723</v>
      </c>
      <c r="G25" s="5">
        <v>56</v>
      </c>
      <c r="H25" s="5">
        <v>55</v>
      </c>
      <c r="I25" s="5" t="s">
        <v>14</v>
      </c>
      <c r="J25" s="5" t="s">
        <v>14</v>
      </c>
      <c r="K25" s="5">
        <v>109</v>
      </c>
      <c r="L25" s="5">
        <v>70</v>
      </c>
      <c r="M25" s="5">
        <f t="shared" si="0"/>
        <v>179</v>
      </c>
    </row>
    <row r="26" spans="1:13" ht="24.9" customHeight="1">
      <c r="A26" s="5" t="s">
        <v>14</v>
      </c>
      <c r="B26" s="5" t="s">
        <v>14</v>
      </c>
      <c r="C26" s="5" t="s">
        <v>16</v>
      </c>
      <c r="D26" s="5">
        <v>99549</v>
      </c>
      <c r="E26" s="5">
        <v>615</v>
      </c>
      <c r="F26" s="5">
        <v>750</v>
      </c>
      <c r="G26" s="5">
        <v>46</v>
      </c>
      <c r="H26" s="5">
        <v>31</v>
      </c>
      <c r="I26" s="5" t="s">
        <v>14</v>
      </c>
      <c r="J26" s="5" t="s">
        <v>14</v>
      </c>
      <c r="K26" s="5">
        <v>122</v>
      </c>
      <c r="L26" s="5">
        <v>131</v>
      </c>
      <c r="M26" s="5">
        <f t="shared" si="0"/>
        <v>253</v>
      </c>
    </row>
    <row r="27" spans="1:13" ht="24.9" customHeight="1">
      <c r="A27" s="5">
        <v>9</v>
      </c>
      <c r="B27" s="5">
        <v>68625</v>
      </c>
      <c r="C27" s="5" t="s">
        <v>13</v>
      </c>
      <c r="D27" s="5">
        <f>SUM(D28:D29)</f>
        <v>197243</v>
      </c>
      <c r="E27" s="5">
        <f>SUM(E28:E29)</f>
        <v>1217</v>
      </c>
      <c r="F27" s="5">
        <f>SUM(F28:F29)</f>
        <v>1621</v>
      </c>
      <c r="G27" s="5">
        <f>SUM(G28:G29)</f>
        <v>109</v>
      </c>
      <c r="H27" s="5">
        <f>SUM(H28:H29)</f>
        <v>80</v>
      </c>
      <c r="I27" s="5">
        <v>104</v>
      </c>
      <c r="J27" s="5">
        <v>59</v>
      </c>
      <c r="K27" s="5">
        <f>SUM(K28:K29)</f>
        <v>235</v>
      </c>
      <c r="L27" s="5">
        <f>SUM(L28:L29)</f>
        <v>196</v>
      </c>
      <c r="M27" s="5">
        <f t="shared" si="0"/>
        <v>431</v>
      </c>
    </row>
    <row r="28" spans="1:13" ht="24.9" customHeight="1">
      <c r="A28" s="5" t="s">
        <v>14</v>
      </c>
      <c r="B28" s="5" t="s">
        <v>14</v>
      </c>
      <c r="C28" s="5" t="s">
        <v>15</v>
      </c>
      <c r="D28" s="5">
        <v>97878</v>
      </c>
      <c r="E28" s="5">
        <v>561</v>
      </c>
      <c r="F28" s="5">
        <v>753</v>
      </c>
      <c r="G28" s="5">
        <v>55</v>
      </c>
      <c r="H28" s="5">
        <v>54</v>
      </c>
      <c r="I28" s="5" t="s">
        <v>14</v>
      </c>
      <c r="J28" s="5" t="s">
        <v>14</v>
      </c>
      <c r="K28" s="5">
        <v>109</v>
      </c>
      <c r="L28" s="5">
        <v>70</v>
      </c>
      <c r="M28" s="5">
        <f t="shared" si="0"/>
        <v>179</v>
      </c>
    </row>
    <row r="29" spans="1:13" ht="24.9" customHeight="1">
      <c r="A29" s="5" t="s">
        <v>14</v>
      </c>
      <c r="B29" s="5" t="s">
        <v>14</v>
      </c>
      <c r="C29" s="5" t="s">
        <v>16</v>
      </c>
      <c r="D29" s="5">
        <v>99365</v>
      </c>
      <c r="E29" s="5">
        <v>656</v>
      </c>
      <c r="F29" s="5">
        <v>868</v>
      </c>
      <c r="G29" s="5">
        <v>54</v>
      </c>
      <c r="H29" s="5">
        <v>26</v>
      </c>
      <c r="I29" s="5" t="s">
        <v>14</v>
      </c>
      <c r="J29" s="5" t="s">
        <v>14</v>
      </c>
      <c r="K29" s="5">
        <v>126</v>
      </c>
      <c r="L29" s="5">
        <v>126</v>
      </c>
      <c r="M29" s="5">
        <f t="shared" si="0"/>
        <v>252</v>
      </c>
    </row>
    <row r="30" spans="1:13" ht="24.9" customHeight="1">
      <c r="A30" s="5">
        <v>10</v>
      </c>
      <c r="B30" s="5">
        <v>68618</v>
      </c>
      <c r="C30" s="5" t="s">
        <v>13</v>
      </c>
      <c r="D30" s="5">
        <f>SUM(D31:D32)</f>
        <v>197056</v>
      </c>
      <c r="E30" s="5">
        <f>SUM(E31:E32)</f>
        <v>998</v>
      </c>
      <c r="F30" s="5">
        <f>SUM(F31:F32)</f>
        <v>1214</v>
      </c>
      <c r="G30" s="5">
        <f>SUM(G31:G32)</f>
        <v>135</v>
      </c>
      <c r="H30" s="5">
        <f>SUM(H31:H32)</f>
        <v>106</v>
      </c>
      <c r="I30" s="5">
        <v>134</v>
      </c>
      <c r="J30" s="5">
        <v>51</v>
      </c>
      <c r="K30" s="5">
        <f>SUM(K31:K32)</f>
        <v>236</v>
      </c>
      <c r="L30" s="5">
        <f>SUM(L31:L32)</f>
        <v>197</v>
      </c>
      <c r="M30" s="5">
        <f t="shared" si="0"/>
        <v>433</v>
      </c>
    </row>
    <row r="31" spans="1:13" ht="24.9" customHeight="1">
      <c r="A31" s="5" t="s">
        <v>14</v>
      </c>
      <c r="B31" s="5" t="s">
        <v>14</v>
      </c>
      <c r="C31" s="5" t="s">
        <v>15</v>
      </c>
      <c r="D31" s="5">
        <v>97748</v>
      </c>
      <c r="E31" s="5">
        <v>459</v>
      </c>
      <c r="F31" s="5">
        <v>598</v>
      </c>
      <c r="G31" s="5">
        <v>69</v>
      </c>
      <c r="H31" s="5">
        <v>60</v>
      </c>
      <c r="I31" s="5" t="s">
        <v>14</v>
      </c>
      <c r="J31" s="5" t="s">
        <v>14</v>
      </c>
      <c r="K31" s="5">
        <v>109</v>
      </c>
      <c r="L31" s="5">
        <v>69</v>
      </c>
      <c r="M31" s="5">
        <f t="shared" si="0"/>
        <v>178</v>
      </c>
    </row>
    <row r="32" spans="1:13" ht="24.9" customHeight="1">
      <c r="A32" s="5" t="s">
        <v>14</v>
      </c>
      <c r="B32" s="5" t="s">
        <v>14</v>
      </c>
      <c r="C32" s="5" t="s">
        <v>16</v>
      </c>
      <c r="D32" s="5">
        <v>99308</v>
      </c>
      <c r="E32" s="5">
        <v>539</v>
      </c>
      <c r="F32" s="5">
        <v>616</v>
      </c>
      <c r="G32" s="5">
        <v>66</v>
      </c>
      <c r="H32" s="5">
        <v>46</v>
      </c>
      <c r="I32" s="5" t="s">
        <v>14</v>
      </c>
      <c r="J32" s="5" t="s">
        <v>14</v>
      </c>
      <c r="K32" s="5">
        <v>127</v>
      </c>
      <c r="L32" s="5">
        <v>128</v>
      </c>
      <c r="M32" s="5">
        <f t="shared" si="0"/>
        <v>255</v>
      </c>
    </row>
    <row r="33" spans="1:13" ht="24.9" customHeight="1">
      <c r="A33" s="5">
        <v>11</v>
      </c>
      <c r="B33" s="5">
        <v>68683</v>
      </c>
      <c r="C33" s="5" t="s">
        <v>13</v>
      </c>
      <c r="D33" s="5">
        <f>SUM(D34:D35)</f>
        <v>196995</v>
      </c>
      <c r="E33" s="5">
        <f>SUM(E34:E35)</f>
        <v>999</v>
      </c>
      <c r="F33" s="5">
        <f>SUM(F34:F35)</f>
        <v>1099</v>
      </c>
      <c r="G33" s="5">
        <f>SUM(G34:G35)</f>
        <v>106</v>
      </c>
      <c r="H33" s="5">
        <f>SUM(H34:H35)</f>
        <v>67</v>
      </c>
      <c r="I33" s="5">
        <v>110</v>
      </c>
      <c r="J33" s="5">
        <v>58</v>
      </c>
      <c r="K33" s="5">
        <f>SUM(K34:K35)</f>
        <v>234</v>
      </c>
      <c r="L33" s="5">
        <f>SUM(L34:L35)</f>
        <v>199</v>
      </c>
      <c r="M33" s="5">
        <f t="shared" si="0"/>
        <v>433</v>
      </c>
    </row>
    <row r="34" spans="1:13" ht="24.9" customHeight="1">
      <c r="A34" s="5" t="s">
        <v>14</v>
      </c>
      <c r="B34" s="5" t="s">
        <v>14</v>
      </c>
      <c r="C34" s="5" t="s">
        <v>15</v>
      </c>
      <c r="D34" s="5">
        <v>97726</v>
      </c>
      <c r="E34" s="5">
        <v>458</v>
      </c>
      <c r="F34" s="5">
        <v>503</v>
      </c>
      <c r="G34" s="5">
        <v>63</v>
      </c>
      <c r="H34" s="5">
        <v>40</v>
      </c>
      <c r="I34" s="5" t="s">
        <v>14</v>
      </c>
      <c r="J34" s="5" t="s">
        <v>14</v>
      </c>
      <c r="K34" s="5">
        <v>110</v>
      </c>
      <c r="L34" s="5">
        <v>69</v>
      </c>
      <c r="M34" s="5">
        <f t="shared" si="0"/>
        <v>179</v>
      </c>
    </row>
    <row r="35" spans="1:13" ht="24.9" customHeight="1">
      <c r="A35" s="5" t="s">
        <v>14</v>
      </c>
      <c r="B35" s="5" t="s">
        <v>14</v>
      </c>
      <c r="C35" s="5" t="s">
        <v>16</v>
      </c>
      <c r="D35" s="5">
        <v>99269</v>
      </c>
      <c r="E35" s="5">
        <v>541</v>
      </c>
      <c r="F35" s="5">
        <v>596</v>
      </c>
      <c r="G35" s="5">
        <v>43</v>
      </c>
      <c r="H35" s="5">
        <v>27</v>
      </c>
      <c r="I35" s="5" t="s">
        <v>14</v>
      </c>
      <c r="J35" s="5" t="s">
        <v>14</v>
      </c>
      <c r="K35" s="5">
        <v>124</v>
      </c>
      <c r="L35" s="5">
        <v>130</v>
      </c>
      <c r="M35" s="5">
        <f t="shared" si="0"/>
        <v>254</v>
      </c>
    </row>
    <row r="36" spans="1:13" ht="24.9" customHeight="1">
      <c r="A36" s="5">
        <v>12</v>
      </c>
      <c r="B36" s="5">
        <v>68745</v>
      </c>
      <c r="C36" s="5" t="s">
        <v>13</v>
      </c>
      <c r="D36" s="5">
        <f>SUM(D37:D38)</f>
        <v>196942</v>
      </c>
      <c r="E36" s="5">
        <f>SUM(E37:E38)</f>
        <v>1132</v>
      </c>
      <c r="F36" s="5">
        <f>SUM(F37:F38)</f>
        <v>1209</v>
      </c>
      <c r="G36" s="5">
        <f>SUM(G37:G38)</f>
        <v>132</v>
      </c>
      <c r="H36" s="5">
        <f>SUM(H37:H38)</f>
        <v>108</v>
      </c>
      <c r="I36" s="5">
        <v>169</v>
      </c>
      <c r="J36" s="5">
        <v>55</v>
      </c>
      <c r="K36" s="5">
        <f>SUM(K37:K38)</f>
        <v>247</v>
      </c>
      <c r="L36" s="5">
        <f>SUM(L37:L38)</f>
        <v>205</v>
      </c>
      <c r="M36" s="5">
        <f t="shared" si="0"/>
        <v>452</v>
      </c>
    </row>
    <row r="37" spans="1:13" ht="24.9" customHeight="1">
      <c r="A37" s="5" t="s">
        <v>14</v>
      </c>
      <c r="B37" s="5" t="s">
        <v>14</v>
      </c>
      <c r="C37" s="5" t="s">
        <v>15</v>
      </c>
      <c r="D37" s="5">
        <v>97660</v>
      </c>
      <c r="E37" s="5">
        <v>510</v>
      </c>
      <c r="F37" s="5">
        <v>590</v>
      </c>
      <c r="G37" s="5">
        <v>69</v>
      </c>
      <c r="H37" s="5">
        <v>55</v>
      </c>
      <c r="I37" s="5" t="s">
        <v>14</v>
      </c>
      <c r="J37" s="5" t="s">
        <v>14</v>
      </c>
      <c r="K37" s="5">
        <v>117</v>
      </c>
      <c r="L37" s="5">
        <v>69</v>
      </c>
      <c r="M37" s="5">
        <f t="shared" si="0"/>
        <v>186</v>
      </c>
    </row>
    <row r="38" spans="1:13" ht="24.9" customHeight="1">
      <c r="A38" s="5" t="s">
        <v>14</v>
      </c>
      <c r="B38" s="5" t="s">
        <v>14</v>
      </c>
      <c r="C38" s="5" t="s">
        <v>16</v>
      </c>
      <c r="D38" s="5">
        <v>99282</v>
      </c>
      <c r="E38" s="5">
        <v>622</v>
      </c>
      <c r="F38" s="5">
        <v>619</v>
      </c>
      <c r="G38" s="5">
        <v>63</v>
      </c>
      <c r="H38" s="5">
        <v>53</v>
      </c>
      <c r="I38" s="5" t="s">
        <v>14</v>
      </c>
      <c r="J38" s="5" t="s">
        <v>14</v>
      </c>
      <c r="K38" s="5">
        <v>130</v>
      </c>
      <c r="L38" s="5">
        <v>136</v>
      </c>
      <c r="M38" s="5">
        <f t="shared" si="0"/>
        <v>266</v>
      </c>
    </row>
    <row r="39" spans="1:13" ht="24.9" customHeight="1">
      <c r="A39" s="24" t="s">
        <v>33</v>
      </c>
      <c r="B39" s="5" t="s">
        <v>14</v>
      </c>
      <c r="C39" s="5" t="s">
        <v>13</v>
      </c>
      <c r="D39" s="5" t="s">
        <v>14</v>
      </c>
      <c r="E39" s="5">
        <f>SUMIF(C3:C38,"合計",E3:E38)</f>
        <v>13554</v>
      </c>
      <c r="F39" s="5">
        <f>SUMIF(C3:C38,"合計",F3:F38)</f>
        <v>16141</v>
      </c>
      <c r="G39" s="5">
        <f>SUMIF(C3:C38,"合計",G3:G38)</f>
        <v>1337</v>
      </c>
      <c r="H39" s="5">
        <f>SUMIF(C3:C38,"合計",H3:H38)</f>
        <v>1058</v>
      </c>
      <c r="I39" s="5">
        <f>SUMIF(C3:C38,"合計",I3:I38)</f>
        <v>1372</v>
      </c>
      <c r="J39" s="5">
        <f>SUMIF(C3:C38,"合計",J3:J38)</f>
        <v>664</v>
      </c>
      <c r="K39" s="5" t="s">
        <v>14</v>
      </c>
      <c r="L39" s="5" t="s">
        <v>14</v>
      </c>
      <c r="M39" s="5" t="s">
        <v>14</v>
      </c>
    </row>
    <row r="40" spans="1:13" ht="24.9" customHeight="1">
      <c r="A40" s="24"/>
      <c r="B40" s="5" t="s">
        <v>14</v>
      </c>
      <c r="C40" s="5" t="s">
        <v>15</v>
      </c>
      <c r="D40" s="5" t="s">
        <v>14</v>
      </c>
      <c r="E40" s="5">
        <f>SUMIF(C3:C38,"男",E3:E38)</f>
        <v>6166</v>
      </c>
      <c r="F40" s="5">
        <f>SUMIF(C3:C38,"男",F3:F38)</f>
        <v>7710</v>
      </c>
      <c r="G40" s="5">
        <f>SUMIF(C3:C38,"男",G3:G38)</f>
        <v>687</v>
      </c>
      <c r="H40" s="5">
        <f>SUMIF(C3:C38,"男",H3:H38)</f>
        <v>616</v>
      </c>
      <c r="I40" s="5" t="s">
        <v>14</v>
      </c>
      <c r="J40" s="5" t="s">
        <v>14</v>
      </c>
      <c r="K40" s="5" t="s">
        <v>14</v>
      </c>
      <c r="L40" s="5" t="s">
        <v>14</v>
      </c>
      <c r="M40" s="5" t="s">
        <v>14</v>
      </c>
    </row>
    <row r="41" spans="1:13" ht="24.9" customHeight="1">
      <c r="A41" s="24"/>
      <c r="B41" s="5" t="s">
        <v>14</v>
      </c>
      <c r="C41" s="5" t="s">
        <v>16</v>
      </c>
      <c r="D41" s="5" t="s">
        <v>14</v>
      </c>
      <c r="E41" s="5">
        <f>SUMIF(C3:C38,"女",E3:E38)</f>
        <v>7388</v>
      </c>
      <c r="F41" s="5">
        <f>SUMIF(C3:C38,"女",F3:F38)</f>
        <v>8431</v>
      </c>
      <c r="G41" s="5">
        <f>SUMIF(C3:C38,"女",G3:G38)</f>
        <v>650</v>
      </c>
      <c r="H41" s="5">
        <f>SUMIF(C3:C38,"女",H3:H38)</f>
        <v>442</v>
      </c>
      <c r="I41" s="5" t="s">
        <v>14</v>
      </c>
      <c r="J41" s="5" t="s">
        <v>14</v>
      </c>
      <c r="K41" s="5" t="s">
        <v>14</v>
      </c>
      <c r="L41" s="5" t="s">
        <v>14</v>
      </c>
      <c r="M41" s="5" t="s">
        <v>14</v>
      </c>
    </row>
  </sheetData>
  <mergeCells count="2">
    <mergeCell ref="A1:M1"/>
    <mergeCell ref="A39:A41"/>
  </mergeCells>
  <phoneticPr fontId="3" type="noConversion"/>
  <pageMargins left="0.75" right="0.75" top="1" bottom="1" header="0.51180555555555496" footer="0.51180555555555496"/>
  <pageSetup paperSize="8" firstPageNumber="0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workbookViewId="0">
      <selection sqref="A1:M1"/>
    </sheetView>
  </sheetViews>
  <sheetFormatPr defaultRowHeight="16.2"/>
  <cols>
    <col min="1" max="13" width="9.6640625" customWidth="1"/>
    <col min="14" max="1025" width="8.5546875" customWidth="1"/>
  </cols>
  <sheetData>
    <row r="1" spans="1:13" ht="31.5" customHeight="1">
      <c r="A1" s="23" t="s">
        <v>61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2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10</v>
      </c>
      <c r="L2" s="6" t="s">
        <v>11</v>
      </c>
      <c r="M2" s="6" t="s">
        <v>12</v>
      </c>
    </row>
    <row r="3" spans="1:13" ht="24.9" customHeight="1">
      <c r="A3" s="5">
        <v>1</v>
      </c>
      <c r="B3" s="5">
        <v>67499</v>
      </c>
      <c r="C3" s="5" t="s">
        <v>13</v>
      </c>
      <c r="D3" s="5">
        <f>SUM(D4:D5)</f>
        <v>199655</v>
      </c>
      <c r="E3" s="5">
        <f>SUM(E4:E5)</f>
        <v>2394</v>
      </c>
      <c r="F3" s="5">
        <f>SUM(F4:F5)</f>
        <v>2319</v>
      </c>
      <c r="G3" s="5">
        <f>SUM(G4:G5)</f>
        <v>128</v>
      </c>
      <c r="H3" s="5">
        <f>SUM(H4:H5)</f>
        <v>83</v>
      </c>
      <c r="I3" s="5">
        <v>139</v>
      </c>
      <c r="J3" s="5">
        <v>46</v>
      </c>
      <c r="K3" s="5">
        <f>SUM(K4:K5)</f>
        <v>173</v>
      </c>
      <c r="L3" s="5">
        <f>SUM(L4:L5)</f>
        <v>182</v>
      </c>
      <c r="M3" s="5">
        <f t="shared" ref="M3:M38" si="0">SUM(K3:L3)</f>
        <v>355</v>
      </c>
    </row>
    <row r="4" spans="1:13" ht="24.9" customHeight="1">
      <c r="A4" s="5" t="s">
        <v>14</v>
      </c>
      <c r="B4" s="5" t="s">
        <v>14</v>
      </c>
      <c r="C4" s="5" t="s">
        <v>15</v>
      </c>
      <c r="D4" s="5">
        <v>99386</v>
      </c>
      <c r="E4" s="5">
        <v>1163</v>
      </c>
      <c r="F4" s="5">
        <v>1071</v>
      </c>
      <c r="G4" s="5">
        <v>63</v>
      </c>
      <c r="H4" s="5">
        <v>46</v>
      </c>
      <c r="I4" s="5" t="s">
        <v>14</v>
      </c>
      <c r="J4" s="5" t="s">
        <v>14</v>
      </c>
      <c r="K4" s="5">
        <v>84</v>
      </c>
      <c r="L4" s="5">
        <v>67</v>
      </c>
      <c r="M4" s="5">
        <f t="shared" si="0"/>
        <v>151</v>
      </c>
    </row>
    <row r="5" spans="1:13" ht="24.9" customHeight="1">
      <c r="A5" s="5" t="s">
        <v>14</v>
      </c>
      <c r="B5" s="5" t="s">
        <v>14</v>
      </c>
      <c r="C5" s="5" t="s">
        <v>16</v>
      </c>
      <c r="D5" s="5">
        <v>100269</v>
      </c>
      <c r="E5" s="5">
        <v>1231</v>
      </c>
      <c r="F5" s="5">
        <v>1248</v>
      </c>
      <c r="G5" s="5">
        <v>65</v>
      </c>
      <c r="H5" s="5">
        <v>37</v>
      </c>
      <c r="I5" s="5" t="s">
        <v>14</v>
      </c>
      <c r="J5" s="5" t="s">
        <v>14</v>
      </c>
      <c r="K5" s="5">
        <v>89</v>
      </c>
      <c r="L5" s="5">
        <v>115</v>
      </c>
      <c r="M5" s="5">
        <f t="shared" si="0"/>
        <v>204</v>
      </c>
    </row>
    <row r="6" spans="1:13" ht="24.9" customHeight="1">
      <c r="A6" s="5">
        <v>2</v>
      </c>
      <c r="B6" s="5">
        <v>67502</v>
      </c>
      <c r="C6" s="5" t="s">
        <v>13</v>
      </c>
      <c r="D6" s="5">
        <f>SUM(D7:D8)</f>
        <v>199950</v>
      </c>
      <c r="E6" s="5">
        <f>SUM(E7:E8)</f>
        <v>1930</v>
      </c>
      <c r="F6" s="5">
        <f>SUM(F7:F8)</f>
        <v>1650</v>
      </c>
      <c r="G6" s="5">
        <f>SUM(G7:G8)</f>
        <v>90</v>
      </c>
      <c r="H6" s="5">
        <f>SUM(H7:H8)</f>
        <v>75</v>
      </c>
      <c r="I6" s="5">
        <v>86</v>
      </c>
      <c r="J6" s="5">
        <v>29</v>
      </c>
      <c r="K6" s="5">
        <f>SUM(K7:K8)</f>
        <v>177</v>
      </c>
      <c r="L6" s="5">
        <f>SUM(L7:L8)</f>
        <v>188</v>
      </c>
      <c r="M6" s="5">
        <f t="shared" si="0"/>
        <v>365</v>
      </c>
    </row>
    <row r="7" spans="1:13" ht="24.9" customHeight="1">
      <c r="A7" s="5" t="s">
        <v>14</v>
      </c>
      <c r="B7" s="5" t="s">
        <v>14</v>
      </c>
      <c r="C7" s="5" t="s">
        <v>15</v>
      </c>
      <c r="D7" s="5">
        <v>99556</v>
      </c>
      <c r="E7" s="5">
        <v>921</v>
      </c>
      <c r="F7" s="5">
        <v>767</v>
      </c>
      <c r="G7" s="5">
        <v>53</v>
      </c>
      <c r="H7" s="5">
        <v>37</v>
      </c>
      <c r="I7" s="5" t="s">
        <v>14</v>
      </c>
      <c r="J7" s="5" t="s">
        <v>14</v>
      </c>
      <c r="K7" s="5">
        <v>85</v>
      </c>
      <c r="L7" s="5">
        <v>66</v>
      </c>
      <c r="M7" s="5">
        <f t="shared" si="0"/>
        <v>151</v>
      </c>
    </row>
    <row r="8" spans="1:13" ht="24.9" customHeight="1">
      <c r="A8" s="5" t="s">
        <v>14</v>
      </c>
      <c r="B8" s="5" t="s">
        <v>14</v>
      </c>
      <c r="C8" s="5" t="s">
        <v>16</v>
      </c>
      <c r="D8" s="5">
        <v>100394</v>
      </c>
      <c r="E8" s="5">
        <v>1009</v>
      </c>
      <c r="F8" s="5">
        <v>883</v>
      </c>
      <c r="G8" s="5">
        <v>37</v>
      </c>
      <c r="H8" s="5">
        <v>38</v>
      </c>
      <c r="I8" s="5" t="s">
        <v>14</v>
      </c>
      <c r="J8" s="5" t="s">
        <v>14</v>
      </c>
      <c r="K8" s="5">
        <v>92</v>
      </c>
      <c r="L8" s="5">
        <v>122</v>
      </c>
      <c r="M8" s="5">
        <f t="shared" si="0"/>
        <v>214</v>
      </c>
    </row>
    <row r="9" spans="1:13" ht="24.9" customHeight="1">
      <c r="A9" s="5">
        <v>3</v>
      </c>
      <c r="B9" s="5">
        <v>67595</v>
      </c>
      <c r="C9" s="5" t="s">
        <v>13</v>
      </c>
      <c r="D9" s="5">
        <f>SUM(D10:D11)</f>
        <v>200095</v>
      </c>
      <c r="E9" s="5">
        <f>SUM(E10:E11)</f>
        <v>1375</v>
      </c>
      <c r="F9" s="5">
        <f>SUM(F10:F11)</f>
        <v>1276</v>
      </c>
      <c r="G9" s="5">
        <f>SUM(G10:G11)</f>
        <v>126</v>
      </c>
      <c r="H9" s="5">
        <f>SUM(H10:H11)</f>
        <v>80</v>
      </c>
      <c r="I9" s="5">
        <v>96</v>
      </c>
      <c r="J9" s="5">
        <v>65</v>
      </c>
      <c r="K9" s="5">
        <f>SUM(K10:K11)</f>
        <v>178</v>
      </c>
      <c r="L9" s="5">
        <f>SUM(L10:L11)</f>
        <v>194</v>
      </c>
      <c r="M9" s="5">
        <f t="shared" si="0"/>
        <v>372</v>
      </c>
    </row>
    <row r="10" spans="1:13" ht="24.9" customHeight="1">
      <c r="A10" s="5" t="s">
        <v>14</v>
      </c>
      <c r="B10" s="5" t="s">
        <v>14</v>
      </c>
      <c r="C10" s="5" t="s">
        <v>15</v>
      </c>
      <c r="D10" s="5">
        <v>99608</v>
      </c>
      <c r="E10" s="5">
        <v>648</v>
      </c>
      <c r="F10" s="5">
        <v>612</v>
      </c>
      <c r="G10" s="5">
        <v>69</v>
      </c>
      <c r="H10" s="5">
        <v>53</v>
      </c>
      <c r="I10" s="5" t="s">
        <v>14</v>
      </c>
      <c r="J10" s="5" t="s">
        <v>14</v>
      </c>
      <c r="K10" s="5">
        <v>86</v>
      </c>
      <c r="L10" s="5">
        <v>69</v>
      </c>
      <c r="M10" s="5">
        <f t="shared" si="0"/>
        <v>155</v>
      </c>
    </row>
    <row r="11" spans="1:13" ht="24.9" customHeight="1">
      <c r="A11" s="5" t="s">
        <v>14</v>
      </c>
      <c r="B11" s="5" t="s">
        <v>14</v>
      </c>
      <c r="C11" s="5" t="s">
        <v>16</v>
      </c>
      <c r="D11" s="5">
        <v>100487</v>
      </c>
      <c r="E11" s="5">
        <v>727</v>
      </c>
      <c r="F11" s="5">
        <v>664</v>
      </c>
      <c r="G11" s="5">
        <v>57</v>
      </c>
      <c r="H11" s="5">
        <v>27</v>
      </c>
      <c r="I11" s="5" t="s">
        <v>14</v>
      </c>
      <c r="J11" s="5" t="s">
        <v>14</v>
      </c>
      <c r="K11" s="5">
        <v>92</v>
      </c>
      <c r="L11" s="5">
        <v>125</v>
      </c>
      <c r="M11" s="5">
        <f t="shared" si="0"/>
        <v>217</v>
      </c>
    </row>
    <row r="12" spans="1:13" ht="24.9" customHeight="1">
      <c r="A12" s="5">
        <v>4</v>
      </c>
      <c r="B12" s="5">
        <v>67706</v>
      </c>
      <c r="C12" s="5" t="s">
        <v>13</v>
      </c>
      <c r="D12" s="5">
        <f>SUM(D13:D14)</f>
        <v>200355</v>
      </c>
      <c r="E12" s="5">
        <f>SUM(E13:E14)</f>
        <v>1478</v>
      </c>
      <c r="F12" s="5">
        <f>SUM(F13:F14)</f>
        <v>1253</v>
      </c>
      <c r="G12" s="5">
        <f>SUM(G13:G14)</f>
        <v>114</v>
      </c>
      <c r="H12" s="5">
        <f>SUM(H13:H14)</f>
        <v>79</v>
      </c>
      <c r="I12" s="5">
        <v>114</v>
      </c>
      <c r="J12" s="5">
        <v>62</v>
      </c>
      <c r="K12" s="5">
        <f>SUM(K13:K14)</f>
        <v>183</v>
      </c>
      <c r="L12" s="5">
        <f>SUM(L13:L14)</f>
        <v>200</v>
      </c>
      <c r="M12" s="5">
        <f t="shared" si="0"/>
        <v>383</v>
      </c>
    </row>
    <row r="13" spans="1:13" ht="24.9" customHeight="1">
      <c r="A13" s="5" t="s">
        <v>14</v>
      </c>
      <c r="B13" s="5" t="s">
        <v>14</v>
      </c>
      <c r="C13" s="5" t="s">
        <v>15</v>
      </c>
      <c r="D13" s="5">
        <v>99713</v>
      </c>
      <c r="E13" s="5">
        <v>692</v>
      </c>
      <c r="F13" s="5">
        <v>594</v>
      </c>
      <c r="G13" s="5">
        <v>58</v>
      </c>
      <c r="H13" s="5">
        <v>51</v>
      </c>
      <c r="I13" s="5" t="s">
        <v>14</v>
      </c>
      <c r="J13" s="5" t="s">
        <v>14</v>
      </c>
      <c r="K13" s="5">
        <v>89</v>
      </c>
      <c r="L13" s="5">
        <v>74</v>
      </c>
      <c r="M13" s="5">
        <f t="shared" si="0"/>
        <v>163</v>
      </c>
    </row>
    <row r="14" spans="1:13" ht="24.9" customHeight="1">
      <c r="A14" s="5" t="s">
        <v>14</v>
      </c>
      <c r="B14" s="5" t="s">
        <v>14</v>
      </c>
      <c r="C14" s="5" t="s">
        <v>16</v>
      </c>
      <c r="D14" s="5">
        <v>100642</v>
      </c>
      <c r="E14" s="5">
        <v>786</v>
      </c>
      <c r="F14" s="5">
        <v>659</v>
      </c>
      <c r="G14" s="5">
        <v>56</v>
      </c>
      <c r="H14" s="5">
        <v>28</v>
      </c>
      <c r="I14" s="5" t="s">
        <v>14</v>
      </c>
      <c r="J14" s="5" t="s">
        <v>14</v>
      </c>
      <c r="K14" s="5">
        <v>94</v>
      </c>
      <c r="L14" s="5">
        <v>126</v>
      </c>
      <c r="M14" s="5">
        <f t="shared" si="0"/>
        <v>220</v>
      </c>
    </row>
    <row r="15" spans="1:13" ht="24.9" customHeight="1">
      <c r="A15" s="5">
        <v>5</v>
      </c>
      <c r="B15" s="5">
        <v>67782</v>
      </c>
      <c r="C15" s="5" t="s">
        <v>13</v>
      </c>
      <c r="D15" s="5">
        <f>SUM(D16:D17)</f>
        <v>200403</v>
      </c>
      <c r="E15" s="5">
        <f>SUM(E16:E17)</f>
        <v>1359</v>
      </c>
      <c r="F15" s="5">
        <f>SUM(F16:F17)</f>
        <v>1347</v>
      </c>
      <c r="G15" s="5">
        <f>SUM(G16:G17)</f>
        <v>132</v>
      </c>
      <c r="H15" s="5">
        <f>SUM(H16:H17)</f>
        <v>96</v>
      </c>
      <c r="I15" s="5">
        <v>75</v>
      </c>
      <c r="J15" s="5">
        <v>35</v>
      </c>
      <c r="K15" s="5">
        <f>SUM(K16:K17)</f>
        <v>185</v>
      </c>
      <c r="L15" s="5">
        <f>SUM(L16:L17)</f>
        <v>204</v>
      </c>
      <c r="M15" s="5">
        <f t="shared" si="0"/>
        <v>389</v>
      </c>
    </row>
    <row r="16" spans="1:13" ht="24.9" customHeight="1">
      <c r="A16" s="5" t="s">
        <v>14</v>
      </c>
      <c r="B16" s="5" t="s">
        <v>14</v>
      </c>
      <c r="C16" s="5" t="s">
        <v>15</v>
      </c>
      <c r="D16" s="5">
        <v>99743</v>
      </c>
      <c r="E16" s="5">
        <v>646</v>
      </c>
      <c r="F16" s="5">
        <v>629</v>
      </c>
      <c r="G16" s="5">
        <v>69</v>
      </c>
      <c r="H16" s="5">
        <v>56</v>
      </c>
      <c r="I16" s="5" t="s">
        <v>14</v>
      </c>
      <c r="J16" s="5" t="s">
        <v>14</v>
      </c>
      <c r="K16" s="5">
        <v>92</v>
      </c>
      <c r="L16" s="5">
        <v>75</v>
      </c>
      <c r="M16" s="5">
        <f t="shared" si="0"/>
        <v>167</v>
      </c>
    </row>
    <row r="17" spans="1:13" ht="24.9" customHeight="1">
      <c r="A17" s="5" t="s">
        <v>14</v>
      </c>
      <c r="B17" s="5" t="s">
        <v>14</v>
      </c>
      <c r="C17" s="5" t="s">
        <v>16</v>
      </c>
      <c r="D17" s="5">
        <v>100660</v>
      </c>
      <c r="E17" s="5">
        <v>713</v>
      </c>
      <c r="F17" s="5">
        <v>718</v>
      </c>
      <c r="G17" s="5">
        <v>63</v>
      </c>
      <c r="H17" s="5">
        <v>40</v>
      </c>
      <c r="I17" s="5" t="s">
        <v>14</v>
      </c>
      <c r="J17" s="5" t="s">
        <v>14</v>
      </c>
      <c r="K17" s="5">
        <v>93</v>
      </c>
      <c r="L17" s="5">
        <v>129</v>
      </c>
      <c r="M17" s="5">
        <f t="shared" si="0"/>
        <v>222</v>
      </c>
    </row>
    <row r="18" spans="1:13" ht="24.9" customHeight="1">
      <c r="A18" s="5">
        <v>6</v>
      </c>
      <c r="B18" s="5">
        <v>67910</v>
      </c>
      <c r="C18" s="5" t="s">
        <v>13</v>
      </c>
      <c r="D18" s="5">
        <f>SUM(D19:D20)</f>
        <v>200287</v>
      </c>
      <c r="E18" s="5">
        <f>SUM(E19:E20)</f>
        <v>2144</v>
      </c>
      <c r="F18" s="5">
        <f>SUM(F19:F20)</f>
        <v>2283</v>
      </c>
      <c r="G18" s="5">
        <f>SUM(G19:G20)</f>
        <v>101</v>
      </c>
      <c r="H18" s="5">
        <f>SUM(H19:H20)</f>
        <v>78</v>
      </c>
      <c r="I18" s="5">
        <v>93</v>
      </c>
      <c r="J18" s="5">
        <v>45</v>
      </c>
      <c r="K18" s="5">
        <f>SUM(K19:K20)</f>
        <v>188</v>
      </c>
      <c r="L18" s="5">
        <f>SUM(L19:L20)</f>
        <v>208</v>
      </c>
      <c r="M18" s="5">
        <f t="shared" si="0"/>
        <v>396</v>
      </c>
    </row>
    <row r="19" spans="1:13" ht="24.9" customHeight="1">
      <c r="A19" s="5" t="s">
        <v>14</v>
      </c>
      <c r="B19" s="5" t="s">
        <v>14</v>
      </c>
      <c r="C19" s="5" t="s">
        <v>15</v>
      </c>
      <c r="D19" s="5">
        <v>99723</v>
      </c>
      <c r="E19" s="5">
        <v>1018</v>
      </c>
      <c r="F19" s="5">
        <v>1039</v>
      </c>
      <c r="G19" s="5">
        <v>50</v>
      </c>
      <c r="H19" s="5">
        <v>49</v>
      </c>
      <c r="I19" s="5" t="s">
        <v>14</v>
      </c>
      <c r="J19" s="5" t="s">
        <v>14</v>
      </c>
      <c r="K19" s="5">
        <v>93</v>
      </c>
      <c r="L19" s="5">
        <v>76</v>
      </c>
      <c r="M19" s="5">
        <f t="shared" si="0"/>
        <v>169</v>
      </c>
    </row>
    <row r="20" spans="1:13" ht="24.9" customHeight="1">
      <c r="A20" s="5" t="s">
        <v>14</v>
      </c>
      <c r="B20" s="5" t="s">
        <v>14</v>
      </c>
      <c r="C20" s="5" t="s">
        <v>16</v>
      </c>
      <c r="D20" s="5">
        <v>100564</v>
      </c>
      <c r="E20" s="5">
        <v>1126</v>
      </c>
      <c r="F20" s="5">
        <v>1244</v>
      </c>
      <c r="G20" s="5">
        <v>51</v>
      </c>
      <c r="H20" s="5">
        <v>29</v>
      </c>
      <c r="I20" s="5" t="s">
        <v>14</v>
      </c>
      <c r="J20" s="5" t="s">
        <v>14</v>
      </c>
      <c r="K20" s="5">
        <v>95</v>
      </c>
      <c r="L20" s="5">
        <v>132</v>
      </c>
      <c r="M20" s="5">
        <f t="shared" si="0"/>
        <v>227</v>
      </c>
    </row>
    <row r="21" spans="1:13" ht="24.9" customHeight="1">
      <c r="A21" s="5">
        <v>7</v>
      </c>
      <c r="B21" s="5">
        <v>68011</v>
      </c>
      <c r="C21" s="5" t="s">
        <v>13</v>
      </c>
      <c r="D21" s="5">
        <f>SUM(D22:D23)</f>
        <v>200290</v>
      </c>
      <c r="E21" s="5">
        <f>SUM(E22:E23)</f>
        <v>2028</v>
      </c>
      <c r="F21" s="5">
        <f>SUM(F22:F23)</f>
        <v>2053</v>
      </c>
      <c r="G21" s="5">
        <f>SUM(G22:G23)</f>
        <v>130</v>
      </c>
      <c r="H21" s="5">
        <f>SUM(H22:H23)</f>
        <v>102</v>
      </c>
      <c r="I21" s="5">
        <v>116</v>
      </c>
      <c r="J21" s="5">
        <v>44</v>
      </c>
      <c r="K21" s="5">
        <f>SUM(K22:K23)</f>
        <v>193</v>
      </c>
      <c r="L21" s="5">
        <f>SUM(L22:L23)</f>
        <v>209</v>
      </c>
      <c r="M21" s="5">
        <f t="shared" si="0"/>
        <v>402</v>
      </c>
    </row>
    <row r="22" spans="1:13" ht="24.9" customHeight="1">
      <c r="A22" s="5" t="s">
        <v>14</v>
      </c>
      <c r="B22" s="5" t="s">
        <v>14</v>
      </c>
      <c r="C22" s="5" t="s">
        <v>15</v>
      </c>
      <c r="D22" s="5">
        <v>99733</v>
      </c>
      <c r="E22" s="5">
        <v>970</v>
      </c>
      <c r="F22" s="5">
        <v>962</v>
      </c>
      <c r="G22" s="5">
        <v>66</v>
      </c>
      <c r="H22" s="5">
        <v>64</v>
      </c>
      <c r="I22" s="5" t="s">
        <v>14</v>
      </c>
      <c r="J22" s="5" t="s">
        <v>14</v>
      </c>
      <c r="K22" s="5">
        <v>94</v>
      </c>
      <c r="L22" s="5">
        <v>76</v>
      </c>
      <c r="M22" s="5">
        <f t="shared" si="0"/>
        <v>170</v>
      </c>
    </row>
    <row r="23" spans="1:13" ht="24.9" customHeight="1">
      <c r="A23" s="5" t="s">
        <v>14</v>
      </c>
      <c r="B23" s="5" t="s">
        <v>14</v>
      </c>
      <c r="C23" s="5" t="s">
        <v>16</v>
      </c>
      <c r="D23" s="5">
        <v>100557</v>
      </c>
      <c r="E23" s="5">
        <v>1058</v>
      </c>
      <c r="F23" s="5">
        <v>1091</v>
      </c>
      <c r="G23" s="5">
        <v>64</v>
      </c>
      <c r="H23" s="5">
        <v>38</v>
      </c>
      <c r="I23" s="5" t="s">
        <v>14</v>
      </c>
      <c r="J23" s="5" t="s">
        <v>14</v>
      </c>
      <c r="K23" s="5">
        <v>99</v>
      </c>
      <c r="L23" s="5">
        <v>133</v>
      </c>
      <c r="M23" s="5">
        <f t="shared" si="0"/>
        <v>232</v>
      </c>
    </row>
    <row r="24" spans="1:13" ht="24.9" customHeight="1">
      <c r="A24" s="5">
        <v>8</v>
      </c>
      <c r="B24" s="5">
        <v>68109</v>
      </c>
      <c r="C24" s="5" t="s">
        <v>13</v>
      </c>
      <c r="D24" s="5">
        <f>SUM(D25:D26)</f>
        <v>200172</v>
      </c>
      <c r="E24" s="5">
        <f>SUM(E25:E26)</f>
        <v>1666</v>
      </c>
      <c r="F24" s="5">
        <f>SUM(F25:F26)</f>
        <v>1827</v>
      </c>
      <c r="G24" s="5">
        <f>SUM(G25:G26)</f>
        <v>134</v>
      </c>
      <c r="H24" s="5">
        <f>SUM(H25:H26)</f>
        <v>91</v>
      </c>
      <c r="I24" s="5">
        <v>88</v>
      </c>
      <c r="J24" s="5">
        <v>49</v>
      </c>
      <c r="K24" s="5">
        <f>SUM(K25:K26)</f>
        <v>207</v>
      </c>
      <c r="L24" s="5">
        <f>SUM(L25:L26)</f>
        <v>210</v>
      </c>
      <c r="M24" s="5">
        <f t="shared" si="0"/>
        <v>417</v>
      </c>
    </row>
    <row r="25" spans="1:13" ht="24.9" customHeight="1">
      <c r="A25" s="5" t="s">
        <v>14</v>
      </c>
      <c r="B25" s="5" t="s">
        <v>14</v>
      </c>
      <c r="C25" s="5" t="s">
        <v>15</v>
      </c>
      <c r="D25" s="5">
        <v>99671</v>
      </c>
      <c r="E25" s="5">
        <v>782</v>
      </c>
      <c r="F25" s="5">
        <v>863</v>
      </c>
      <c r="G25" s="5">
        <v>73</v>
      </c>
      <c r="H25" s="5">
        <v>54</v>
      </c>
      <c r="I25" s="5" t="s">
        <v>14</v>
      </c>
      <c r="J25" s="5" t="s">
        <v>14</v>
      </c>
      <c r="K25" s="5">
        <v>102</v>
      </c>
      <c r="L25" s="5">
        <v>77</v>
      </c>
      <c r="M25" s="5">
        <f t="shared" si="0"/>
        <v>179</v>
      </c>
    </row>
    <row r="26" spans="1:13" ht="24.9" customHeight="1">
      <c r="A26" s="5" t="s">
        <v>14</v>
      </c>
      <c r="B26" s="5" t="s">
        <v>14</v>
      </c>
      <c r="C26" s="5" t="s">
        <v>16</v>
      </c>
      <c r="D26" s="5">
        <v>100501</v>
      </c>
      <c r="E26" s="5">
        <v>884</v>
      </c>
      <c r="F26" s="5">
        <v>964</v>
      </c>
      <c r="G26" s="5">
        <v>61</v>
      </c>
      <c r="H26" s="5">
        <v>37</v>
      </c>
      <c r="I26" s="5" t="s">
        <v>14</v>
      </c>
      <c r="J26" s="5" t="s">
        <v>14</v>
      </c>
      <c r="K26" s="5">
        <v>105</v>
      </c>
      <c r="L26" s="5">
        <v>133</v>
      </c>
      <c r="M26" s="5">
        <f t="shared" si="0"/>
        <v>238</v>
      </c>
    </row>
    <row r="27" spans="1:13" ht="24.9" customHeight="1">
      <c r="A27" s="5">
        <v>9</v>
      </c>
      <c r="B27" s="5">
        <v>68157</v>
      </c>
      <c r="C27" s="5" t="s">
        <v>13</v>
      </c>
      <c r="D27" s="5">
        <f>SUM(D28:D29)</f>
        <v>200045</v>
      </c>
      <c r="E27" s="5">
        <f>SUM(E28:E29)</f>
        <v>1255</v>
      </c>
      <c r="F27" s="5">
        <f>SUM(F28:F29)</f>
        <v>1404</v>
      </c>
      <c r="G27" s="5">
        <f>SUM(G28:G29)</f>
        <v>118</v>
      </c>
      <c r="H27" s="5">
        <f>SUM(H28:H29)</f>
        <v>96</v>
      </c>
      <c r="I27" s="5">
        <v>65</v>
      </c>
      <c r="J27" s="5">
        <v>45</v>
      </c>
      <c r="K27" s="5">
        <f>SUM(K28:K29)</f>
        <v>211</v>
      </c>
      <c r="L27" s="5">
        <f>SUM(L28:L29)</f>
        <v>215</v>
      </c>
      <c r="M27" s="5">
        <f t="shared" si="0"/>
        <v>426</v>
      </c>
    </row>
    <row r="28" spans="1:13" ht="24.9" customHeight="1">
      <c r="A28" s="5" t="s">
        <v>14</v>
      </c>
      <c r="B28" s="5" t="s">
        <v>14</v>
      </c>
      <c r="C28" s="5" t="s">
        <v>15</v>
      </c>
      <c r="D28" s="5">
        <v>99607</v>
      </c>
      <c r="E28" s="5">
        <v>571</v>
      </c>
      <c r="F28" s="5">
        <v>653</v>
      </c>
      <c r="G28" s="5">
        <v>70</v>
      </c>
      <c r="H28" s="5">
        <v>52</v>
      </c>
      <c r="I28" s="5" t="s">
        <v>14</v>
      </c>
      <c r="J28" s="5" t="s">
        <v>14</v>
      </c>
      <c r="K28" s="5">
        <v>104</v>
      </c>
      <c r="L28" s="5">
        <v>77</v>
      </c>
      <c r="M28" s="5">
        <f t="shared" si="0"/>
        <v>181</v>
      </c>
    </row>
    <row r="29" spans="1:13" ht="24.9" customHeight="1">
      <c r="A29" s="5" t="s">
        <v>14</v>
      </c>
      <c r="B29" s="5" t="s">
        <v>14</v>
      </c>
      <c r="C29" s="5" t="s">
        <v>16</v>
      </c>
      <c r="D29" s="5">
        <v>100438</v>
      </c>
      <c r="E29" s="5">
        <v>684</v>
      </c>
      <c r="F29" s="5">
        <v>751</v>
      </c>
      <c r="G29" s="5">
        <v>48</v>
      </c>
      <c r="H29" s="5">
        <v>44</v>
      </c>
      <c r="I29" s="5" t="s">
        <v>14</v>
      </c>
      <c r="J29" s="5" t="s">
        <v>14</v>
      </c>
      <c r="K29" s="5">
        <v>107</v>
      </c>
      <c r="L29" s="5">
        <v>138</v>
      </c>
      <c r="M29" s="5">
        <f t="shared" si="0"/>
        <v>245</v>
      </c>
    </row>
    <row r="30" spans="1:13" ht="24.9" customHeight="1">
      <c r="A30" s="5">
        <v>10</v>
      </c>
      <c r="B30" s="5">
        <v>68200</v>
      </c>
      <c r="C30" s="5" t="s">
        <v>13</v>
      </c>
      <c r="D30" s="5">
        <f>SUM(D31:D32)</f>
        <v>200020</v>
      </c>
      <c r="E30" s="5">
        <f>SUM(E31:E32)</f>
        <v>987</v>
      </c>
      <c r="F30" s="5">
        <f>SUM(F31:F32)</f>
        <v>1077</v>
      </c>
      <c r="G30" s="5">
        <f>SUM(G31:G32)</f>
        <v>162</v>
      </c>
      <c r="H30" s="5">
        <f>SUM(H31:H32)</f>
        <v>97</v>
      </c>
      <c r="I30" s="5">
        <v>94</v>
      </c>
      <c r="J30" s="5">
        <v>54</v>
      </c>
      <c r="K30" s="5">
        <f>SUM(K31:K32)</f>
        <v>202</v>
      </c>
      <c r="L30" s="5">
        <f>SUM(L31:L32)</f>
        <v>210</v>
      </c>
      <c r="M30" s="5">
        <f t="shared" si="0"/>
        <v>412</v>
      </c>
    </row>
    <row r="31" spans="1:13" ht="24.9" customHeight="1">
      <c r="A31" s="5" t="s">
        <v>14</v>
      </c>
      <c r="B31" s="5" t="s">
        <v>14</v>
      </c>
      <c r="C31" s="5" t="s">
        <v>15</v>
      </c>
      <c r="D31" s="5">
        <v>99560</v>
      </c>
      <c r="E31" s="5">
        <v>454</v>
      </c>
      <c r="F31" s="5">
        <v>511</v>
      </c>
      <c r="G31" s="5">
        <v>68</v>
      </c>
      <c r="H31" s="5">
        <v>58</v>
      </c>
      <c r="I31" s="5" t="s">
        <v>14</v>
      </c>
      <c r="J31" s="5" t="s">
        <v>14</v>
      </c>
      <c r="K31" s="5">
        <v>98</v>
      </c>
      <c r="L31" s="5">
        <v>75</v>
      </c>
      <c r="M31" s="5">
        <f t="shared" si="0"/>
        <v>173</v>
      </c>
    </row>
    <row r="32" spans="1:13" ht="24.9" customHeight="1">
      <c r="A32" s="5" t="s">
        <v>14</v>
      </c>
      <c r="B32" s="5" t="s">
        <v>14</v>
      </c>
      <c r="C32" s="5" t="s">
        <v>16</v>
      </c>
      <c r="D32" s="5">
        <v>100460</v>
      </c>
      <c r="E32" s="5">
        <v>533</v>
      </c>
      <c r="F32" s="5">
        <v>566</v>
      </c>
      <c r="G32" s="5">
        <v>94</v>
      </c>
      <c r="H32" s="5">
        <v>39</v>
      </c>
      <c r="I32" s="5" t="s">
        <v>14</v>
      </c>
      <c r="J32" s="5" t="s">
        <v>14</v>
      </c>
      <c r="K32" s="5">
        <v>104</v>
      </c>
      <c r="L32" s="5">
        <v>135</v>
      </c>
      <c r="M32" s="5">
        <f t="shared" si="0"/>
        <v>239</v>
      </c>
    </row>
    <row r="33" spans="1:13" ht="24.9" customHeight="1">
      <c r="A33" s="5">
        <v>11</v>
      </c>
      <c r="B33" s="5">
        <v>68231</v>
      </c>
      <c r="C33" s="5" t="s">
        <v>13</v>
      </c>
      <c r="D33" s="5">
        <f>SUM(D34:D35)</f>
        <v>199940</v>
      </c>
      <c r="E33" s="5">
        <f>SUM(E34:E35)</f>
        <v>745</v>
      </c>
      <c r="F33" s="5">
        <f>SUM(F34:F35)</f>
        <v>847</v>
      </c>
      <c r="G33" s="5">
        <f>SUM(G34:G35)</f>
        <v>116</v>
      </c>
      <c r="H33" s="5">
        <f>SUM(H34:H35)</f>
        <v>94</v>
      </c>
      <c r="I33" s="5">
        <v>110</v>
      </c>
      <c r="J33" s="5">
        <v>42</v>
      </c>
      <c r="K33" s="5">
        <f>SUM(K34:K35)</f>
        <v>202</v>
      </c>
      <c r="L33" s="5">
        <f>SUM(L34:L35)</f>
        <v>208</v>
      </c>
      <c r="M33" s="5">
        <f t="shared" si="0"/>
        <v>410</v>
      </c>
    </row>
    <row r="34" spans="1:13" ht="24.9" customHeight="1">
      <c r="A34" s="5" t="s">
        <v>14</v>
      </c>
      <c r="B34" s="5" t="s">
        <v>14</v>
      </c>
      <c r="C34" s="5" t="s">
        <v>15</v>
      </c>
      <c r="D34" s="5">
        <v>99521</v>
      </c>
      <c r="E34" s="5">
        <v>331</v>
      </c>
      <c r="F34" s="5">
        <v>374</v>
      </c>
      <c r="G34" s="5">
        <v>61</v>
      </c>
      <c r="H34" s="5">
        <v>57</v>
      </c>
      <c r="I34" s="5" t="s">
        <v>14</v>
      </c>
      <c r="J34" s="5" t="s">
        <v>14</v>
      </c>
      <c r="K34" s="5">
        <v>97</v>
      </c>
      <c r="L34" s="5">
        <v>75</v>
      </c>
      <c r="M34" s="5">
        <f t="shared" si="0"/>
        <v>172</v>
      </c>
    </row>
    <row r="35" spans="1:13" ht="24.9" customHeight="1">
      <c r="A35" s="5" t="s">
        <v>14</v>
      </c>
      <c r="B35" s="5" t="s">
        <v>14</v>
      </c>
      <c r="C35" s="5" t="s">
        <v>16</v>
      </c>
      <c r="D35" s="5">
        <v>100419</v>
      </c>
      <c r="E35" s="5">
        <v>414</v>
      </c>
      <c r="F35" s="5">
        <v>473</v>
      </c>
      <c r="G35" s="5">
        <v>55</v>
      </c>
      <c r="H35" s="5">
        <v>37</v>
      </c>
      <c r="I35" s="5" t="s">
        <v>14</v>
      </c>
      <c r="J35" s="5" t="s">
        <v>14</v>
      </c>
      <c r="K35" s="5">
        <v>105</v>
      </c>
      <c r="L35" s="5">
        <v>133</v>
      </c>
      <c r="M35" s="5">
        <f t="shared" si="0"/>
        <v>238</v>
      </c>
    </row>
    <row r="36" spans="1:13" ht="24.9" customHeight="1">
      <c r="A36" s="5">
        <v>12</v>
      </c>
      <c r="B36" s="5">
        <v>68180</v>
      </c>
      <c r="C36" s="5" t="s">
        <v>13</v>
      </c>
      <c r="D36" s="5">
        <f>SUM(D37:D38)</f>
        <v>199250</v>
      </c>
      <c r="E36" s="5">
        <f>SUM(E37:E38)</f>
        <v>1244</v>
      </c>
      <c r="F36" s="5">
        <f>SUM(F37:F38)</f>
        <v>1949</v>
      </c>
      <c r="G36" s="5">
        <f>SUM(G37:G38)</f>
        <v>125</v>
      </c>
      <c r="H36" s="5">
        <f>SUM(H37:H38)</f>
        <v>110</v>
      </c>
      <c r="I36" s="5">
        <v>176</v>
      </c>
      <c r="J36" s="5">
        <v>50</v>
      </c>
      <c r="K36" s="5">
        <f>SUM(K37:K38)</f>
        <v>203</v>
      </c>
      <c r="L36" s="5">
        <f>SUM(L37:L38)</f>
        <v>204</v>
      </c>
      <c r="M36" s="5">
        <f t="shared" si="0"/>
        <v>407</v>
      </c>
    </row>
    <row r="37" spans="1:13" ht="24.9" customHeight="1">
      <c r="A37" s="5" t="s">
        <v>14</v>
      </c>
      <c r="B37" s="5" t="s">
        <v>14</v>
      </c>
      <c r="C37" s="5" t="s">
        <v>15</v>
      </c>
      <c r="D37" s="5">
        <v>99133</v>
      </c>
      <c r="E37" s="5">
        <v>550</v>
      </c>
      <c r="F37" s="5">
        <v>927</v>
      </c>
      <c r="G37" s="5">
        <v>52</v>
      </c>
      <c r="H37" s="5">
        <v>63</v>
      </c>
      <c r="I37" s="5" t="s">
        <v>14</v>
      </c>
      <c r="J37" s="5" t="s">
        <v>14</v>
      </c>
      <c r="K37" s="5">
        <v>98</v>
      </c>
      <c r="L37" s="5">
        <v>74</v>
      </c>
      <c r="M37" s="5">
        <f t="shared" si="0"/>
        <v>172</v>
      </c>
    </row>
    <row r="38" spans="1:13" ht="24.9" customHeight="1">
      <c r="A38" s="5" t="s">
        <v>14</v>
      </c>
      <c r="B38" s="5" t="s">
        <v>14</v>
      </c>
      <c r="C38" s="5" t="s">
        <v>16</v>
      </c>
      <c r="D38" s="5">
        <v>100117</v>
      </c>
      <c r="E38" s="5">
        <v>694</v>
      </c>
      <c r="F38" s="5">
        <v>1022</v>
      </c>
      <c r="G38" s="5">
        <v>73</v>
      </c>
      <c r="H38" s="5">
        <v>47</v>
      </c>
      <c r="I38" s="5" t="s">
        <v>14</v>
      </c>
      <c r="J38" s="5" t="s">
        <v>14</v>
      </c>
      <c r="K38" s="5">
        <v>105</v>
      </c>
      <c r="L38" s="5">
        <v>130</v>
      </c>
      <c r="M38" s="5">
        <f t="shared" si="0"/>
        <v>235</v>
      </c>
    </row>
    <row r="39" spans="1:13" ht="24.9" customHeight="1">
      <c r="A39" s="24" t="s">
        <v>34</v>
      </c>
      <c r="B39" s="5" t="s">
        <v>14</v>
      </c>
      <c r="C39" s="5" t="s">
        <v>13</v>
      </c>
      <c r="D39" s="5" t="s">
        <v>14</v>
      </c>
      <c r="E39" s="5">
        <f>SUMIF(C3:C38,"合計",E3:E38)</f>
        <v>18605</v>
      </c>
      <c r="F39" s="5">
        <f>SUMIF(C3:C38,"合計",F3:F38)</f>
        <v>19285</v>
      </c>
      <c r="G39" s="5">
        <f>SUMIF(C3:C38,"合計",G3:G38)</f>
        <v>1476</v>
      </c>
      <c r="H39" s="5">
        <f>SUMIF(C3:C38,"合計",H3:H38)</f>
        <v>1081</v>
      </c>
      <c r="I39" s="5">
        <f>SUMIF(C3:C38,"合計",I3:I38)</f>
        <v>1252</v>
      </c>
      <c r="J39" s="5">
        <f>SUMIF(C3:C38,"合計",J3:J38)</f>
        <v>566</v>
      </c>
      <c r="K39" s="5" t="s">
        <v>14</v>
      </c>
      <c r="L39" s="5" t="s">
        <v>14</v>
      </c>
      <c r="M39" s="5" t="s">
        <v>14</v>
      </c>
    </row>
    <row r="40" spans="1:13" ht="24.9" customHeight="1">
      <c r="A40" s="24"/>
      <c r="B40" s="5" t="s">
        <v>14</v>
      </c>
      <c r="C40" s="5" t="s">
        <v>15</v>
      </c>
      <c r="D40" s="5" t="s">
        <v>14</v>
      </c>
      <c r="E40" s="5">
        <f>SUMIF(C3:C38,"男",E3:E38)</f>
        <v>8746</v>
      </c>
      <c r="F40" s="5">
        <f>SUMIF(C3:C38,"男",F3:F38)</f>
        <v>9002</v>
      </c>
      <c r="G40" s="5">
        <f>SUMIF(C3:C38,"男",G3:G38)</f>
        <v>752</v>
      </c>
      <c r="H40" s="5">
        <f>SUMIF(C3:C38,"男",H3:H38)</f>
        <v>640</v>
      </c>
      <c r="I40" s="5" t="s">
        <v>14</v>
      </c>
      <c r="J40" s="5" t="s">
        <v>14</v>
      </c>
      <c r="K40" s="5" t="s">
        <v>14</v>
      </c>
      <c r="L40" s="5" t="s">
        <v>14</v>
      </c>
      <c r="M40" s="5" t="s">
        <v>14</v>
      </c>
    </row>
    <row r="41" spans="1:13" ht="24.9" customHeight="1">
      <c r="A41" s="24"/>
      <c r="B41" s="5" t="s">
        <v>14</v>
      </c>
      <c r="C41" s="5" t="s">
        <v>16</v>
      </c>
      <c r="D41" s="5" t="s">
        <v>14</v>
      </c>
      <c r="E41" s="5">
        <f>SUMIF(C3:C38,"女",E3:E38)</f>
        <v>9859</v>
      </c>
      <c r="F41" s="5">
        <f>SUMIF(C3:C38,"女",F3:F38)</f>
        <v>10283</v>
      </c>
      <c r="G41" s="5">
        <f>SUMIF(C3:C38,"女",G3:G38)</f>
        <v>724</v>
      </c>
      <c r="H41" s="5">
        <f>SUMIF(C3:C38,"女",H3:H38)</f>
        <v>441</v>
      </c>
      <c r="I41" s="5" t="s">
        <v>14</v>
      </c>
      <c r="J41" s="5" t="s">
        <v>14</v>
      </c>
      <c r="K41" s="5" t="s">
        <v>14</v>
      </c>
      <c r="L41" s="5" t="s">
        <v>14</v>
      </c>
      <c r="M41" s="5" t="s">
        <v>14</v>
      </c>
    </row>
  </sheetData>
  <mergeCells count="2">
    <mergeCell ref="A1:M1"/>
    <mergeCell ref="A39:A41"/>
  </mergeCells>
  <phoneticPr fontId="3" type="noConversion"/>
  <pageMargins left="0.75" right="0.75" top="1" bottom="1" header="0.51180555555555496" footer="0.51180555555555496"/>
  <pageSetup paperSize="8" firstPageNumber="0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workbookViewId="0">
      <selection sqref="A1:M1"/>
    </sheetView>
  </sheetViews>
  <sheetFormatPr defaultRowHeight="16.2"/>
  <cols>
    <col min="1" max="13" width="9.6640625" customWidth="1"/>
    <col min="14" max="1025" width="8.5546875" customWidth="1"/>
  </cols>
  <sheetData>
    <row r="1" spans="1:13" ht="31.5" customHeight="1">
      <c r="A1" s="23" t="s">
        <v>62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2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10</v>
      </c>
      <c r="L2" s="6" t="s">
        <v>11</v>
      </c>
      <c r="M2" s="6" t="s">
        <v>12</v>
      </c>
    </row>
    <row r="3" spans="1:13" ht="24.9" customHeight="1">
      <c r="A3" s="5">
        <v>1</v>
      </c>
      <c r="B3" s="5">
        <v>67213</v>
      </c>
      <c r="C3" s="5" t="s">
        <v>13</v>
      </c>
      <c r="D3" s="5">
        <f>SUM(D4:D5)</f>
        <v>201180</v>
      </c>
      <c r="E3" s="5">
        <f>SUM(E4:E5)</f>
        <v>945</v>
      </c>
      <c r="F3" s="5">
        <f>SUM(F4:F5)</f>
        <v>1200</v>
      </c>
      <c r="G3" s="5">
        <f>SUM(G4:G5)</f>
        <v>155</v>
      </c>
      <c r="H3" s="5">
        <f>SUM(H4:H5)</f>
        <v>107</v>
      </c>
      <c r="I3" s="5">
        <v>151</v>
      </c>
      <c r="J3" s="5">
        <v>47</v>
      </c>
      <c r="K3" s="5">
        <f>SUM(K4:K5)</f>
        <v>164</v>
      </c>
      <c r="L3" s="5">
        <f>SUM(L4:L5)</f>
        <v>171</v>
      </c>
      <c r="M3" s="5">
        <f t="shared" ref="M3:M38" si="0">SUM(K3:L3)</f>
        <v>335</v>
      </c>
    </row>
    <row r="4" spans="1:13" ht="24.9" customHeight="1">
      <c r="A4" s="5" t="s">
        <v>14</v>
      </c>
      <c r="B4" s="5" t="s">
        <v>14</v>
      </c>
      <c r="C4" s="5" t="s">
        <v>15</v>
      </c>
      <c r="D4" s="5">
        <v>100209</v>
      </c>
      <c r="E4" s="5">
        <v>402</v>
      </c>
      <c r="F4" s="5">
        <v>522</v>
      </c>
      <c r="G4" s="5">
        <v>78</v>
      </c>
      <c r="H4" s="5">
        <v>77</v>
      </c>
      <c r="I4" s="5" t="s">
        <v>14</v>
      </c>
      <c r="J4" s="5" t="s">
        <v>14</v>
      </c>
      <c r="K4" s="5">
        <v>80</v>
      </c>
      <c r="L4" s="5">
        <v>59</v>
      </c>
      <c r="M4" s="5">
        <f t="shared" si="0"/>
        <v>139</v>
      </c>
    </row>
    <row r="5" spans="1:13" ht="24.9" customHeight="1">
      <c r="A5" s="5" t="s">
        <v>14</v>
      </c>
      <c r="B5" s="5" t="s">
        <v>14</v>
      </c>
      <c r="C5" s="5" t="s">
        <v>16</v>
      </c>
      <c r="D5" s="5">
        <v>100971</v>
      </c>
      <c r="E5" s="5">
        <v>543</v>
      </c>
      <c r="F5" s="5">
        <v>678</v>
      </c>
      <c r="G5" s="5">
        <v>77</v>
      </c>
      <c r="H5" s="5">
        <v>30</v>
      </c>
      <c r="I5" s="5" t="s">
        <v>14</v>
      </c>
      <c r="J5" s="5" t="s">
        <v>14</v>
      </c>
      <c r="K5" s="5">
        <v>84</v>
      </c>
      <c r="L5" s="5">
        <v>112</v>
      </c>
      <c r="M5" s="5">
        <f t="shared" si="0"/>
        <v>196</v>
      </c>
    </row>
    <row r="6" spans="1:13" ht="24.9" customHeight="1">
      <c r="A6" s="5">
        <v>2</v>
      </c>
      <c r="B6" s="5">
        <v>67201</v>
      </c>
      <c r="C6" s="5" t="s">
        <v>13</v>
      </c>
      <c r="D6" s="5">
        <f>SUM(D7:D8)</f>
        <v>201061</v>
      </c>
      <c r="E6" s="5">
        <f>SUM(E7:E8)</f>
        <v>1339</v>
      </c>
      <c r="F6" s="5">
        <f>SUM(F7:F8)</f>
        <v>1512</v>
      </c>
      <c r="G6" s="5">
        <f>SUM(G7:G8)</f>
        <v>132</v>
      </c>
      <c r="H6" s="5">
        <f>SUM(H7:H8)</f>
        <v>78</v>
      </c>
      <c r="I6" s="5">
        <v>106</v>
      </c>
      <c r="J6" s="5">
        <v>36</v>
      </c>
      <c r="K6" s="5">
        <f>SUM(K7:K8)</f>
        <v>167</v>
      </c>
      <c r="L6" s="5">
        <f>SUM(L7:L8)</f>
        <v>174</v>
      </c>
      <c r="M6" s="5">
        <f t="shared" si="0"/>
        <v>341</v>
      </c>
    </row>
    <row r="7" spans="1:13" ht="24.9" customHeight="1">
      <c r="A7" s="5" t="s">
        <v>14</v>
      </c>
      <c r="B7" s="5" t="s">
        <v>14</v>
      </c>
      <c r="C7" s="5" t="s">
        <v>15</v>
      </c>
      <c r="D7" s="5">
        <v>100140</v>
      </c>
      <c r="E7" s="5">
        <v>589</v>
      </c>
      <c r="F7" s="5">
        <v>684</v>
      </c>
      <c r="G7" s="5">
        <v>72</v>
      </c>
      <c r="H7" s="5">
        <v>46</v>
      </c>
      <c r="I7" s="5" t="s">
        <v>14</v>
      </c>
      <c r="J7" s="5" t="s">
        <v>14</v>
      </c>
      <c r="K7" s="5">
        <v>82</v>
      </c>
      <c r="L7" s="5">
        <v>60</v>
      </c>
      <c r="M7" s="5">
        <f t="shared" si="0"/>
        <v>142</v>
      </c>
    </row>
    <row r="8" spans="1:13" ht="24.9" customHeight="1">
      <c r="A8" s="5" t="s">
        <v>14</v>
      </c>
      <c r="B8" s="5" t="s">
        <v>14</v>
      </c>
      <c r="C8" s="5" t="s">
        <v>16</v>
      </c>
      <c r="D8" s="5">
        <v>100921</v>
      </c>
      <c r="E8" s="5">
        <v>750</v>
      </c>
      <c r="F8" s="5">
        <v>828</v>
      </c>
      <c r="G8" s="5">
        <v>60</v>
      </c>
      <c r="H8" s="5">
        <v>32</v>
      </c>
      <c r="I8" s="5" t="s">
        <v>14</v>
      </c>
      <c r="J8" s="5" t="s">
        <v>14</v>
      </c>
      <c r="K8" s="5">
        <v>85</v>
      </c>
      <c r="L8" s="5">
        <v>114</v>
      </c>
      <c r="M8" s="5">
        <f t="shared" si="0"/>
        <v>199</v>
      </c>
    </row>
    <row r="9" spans="1:13" ht="24.9" customHeight="1">
      <c r="A9" s="5">
        <v>3</v>
      </c>
      <c r="B9" s="5">
        <v>67293</v>
      </c>
      <c r="C9" s="5" t="s">
        <v>13</v>
      </c>
      <c r="D9" s="5">
        <f>SUM(D10:D11)</f>
        <v>200929</v>
      </c>
      <c r="E9" s="5">
        <f>SUM(E10:E11)</f>
        <v>1213</v>
      </c>
      <c r="F9" s="5">
        <f>SUM(F10:F11)</f>
        <v>1395</v>
      </c>
      <c r="G9" s="5">
        <f>SUM(G10:G11)</f>
        <v>139</v>
      </c>
      <c r="H9" s="5">
        <f>SUM(H10:H11)</f>
        <v>89</v>
      </c>
      <c r="I9" s="5">
        <v>116</v>
      </c>
      <c r="J9" s="5">
        <v>57</v>
      </c>
      <c r="K9" s="5">
        <f>SUM(K10:K11)</f>
        <v>170</v>
      </c>
      <c r="L9" s="5">
        <f>SUM(L10:L11)</f>
        <v>173</v>
      </c>
      <c r="M9" s="5">
        <f t="shared" si="0"/>
        <v>343</v>
      </c>
    </row>
    <row r="10" spans="1:13" ht="24.9" customHeight="1">
      <c r="A10" s="5" t="s">
        <v>14</v>
      </c>
      <c r="B10" s="5" t="s">
        <v>14</v>
      </c>
      <c r="C10" s="5" t="s">
        <v>15</v>
      </c>
      <c r="D10" s="5">
        <v>100062</v>
      </c>
      <c r="E10" s="5">
        <v>560</v>
      </c>
      <c r="F10" s="5">
        <v>655</v>
      </c>
      <c r="G10" s="5">
        <v>71</v>
      </c>
      <c r="H10" s="5">
        <v>54</v>
      </c>
      <c r="I10" s="5" t="s">
        <v>14</v>
      </c>
      <c r="J10" s="5" t="s">
        <v>14</v>
      </c>
      <c r="K10" s="5">
        <v>82</v>
      </c>
      <c r="L10" s="5">
        <v>59</v>
      </c>
      <c r="M10" s="5">
        <f t="shared" si="0"/>
        <v>141</v>
      </c>
    </row>
    <row r="11" spans="1:13" ht="24.9" customHeight="1">
      <c r="A11" s="5" t="s">
        <v>14</v>
      </c>
      <c r="B11" s="5" t="s">
        <v>14</v>
      </c>
      <c r="C11" s="5" t="s">
        <v>16</v>
      </c>
      <c r="D11" s="5">
        <v>100867</v>
      </c>
      <c r="E11" s="5">
        <v>653</v>
      </c>
      <c r="F11" s="5">
        <v>740</v>
      </c>
      <c r="G11" s="5">
        <v>68</v>
      </c>
      <c r="H11" s="5">
        <v>35</v>
      </c>
      <c r="I11" s="5" t="s">
        <v>14</v>
      </c>
      <c r="J11" s="5" t="s">
        <v>14</v>
      </c>
      <c r="K11" s="5">
        <v>88</v>
      </c>
      <c r="L11" s="5">
        <v>114</v>
      </c>
      <c r="M11" s="5">
        <f t="shared" si="0"/>
        <v>202</v>
      </c>
    </row>
    <row r="12" spans="1:13" ht="24.9" customHeight="1">
      <c r="A12" s="5">
        <v>4</v>
      </c>
      <c r="B12" s="5">
        <v>67271</v>
      </c>
      <c r="C12" s="5" t="s">
        <v>13</v>
      </c>
      <c r="D12" s="5">
        <f>SUM(D13:D14)</f>
        <v>200732</v>
      </c>
      <c r="E12" s="5">
        <f>SUM(E13:E14)</f>
        <v>1101</v>
      </c>
      <c r="F12" s="5">
        <f>SUM(F13:F14)</f>
        <v>1363</v>
      </c>
      <c r="G12" s="5">
        <f>SUM(G13:G14)</f>
        <v>131</v>
      </c>
      <c r="H12" s="5">
        <f>SUM(H13:H14)</f>
        <v>66</v>
      </c>
      <c r="I12" s="5">
        <v>115</v>
      </c>
      <c r="J12" s="5">
        <v>39</v>
      </c>
      <c r="K12" s="5">
        <f>SUM(K13:K14)</f>
        <v>168</v>
      </c>
      <c r="L12" s="5">
        <f>SUM(L13:L14)</f>
        <v>176</v>
      </c>
      <c r="M12" s="5">
        <f t="shared" si="0"/>
        <v>344</v>
      </c>
    </row>
    <row r="13" spans="1:13" ht="24.9" customHeight="1">
      <c r="A13" s="5" t="s">
        <v>14</v>
      </c>
      <c r="B13" s="5" t="s">
        <v>14</v>
      </c>
      <c r="C13" s="5" t="s">
        <v>15</v>
      </c>
      <c r="D13" s="5">
        <v>99942</v>
      </c>
      <c r="E13" s="5">
        <v>497</v>
      </c>
      <c r="F13" s="5">
        <v>638</v>
      </c>
      <c r="G13" s="5">
        <v>69</v>
      </c>
      <c r="H13" s="5">
        <v>48</v>
      </c>
      <c r="I13" s="5" t="s">
        <v>14</v>
      </c>
      <c r="J13" s="5" t="s">
        <v>14</v>
      </c>
      <c r="K13" s="5">
        <v>81</v>
      </c>
      <c r="L13" s="5">
        <v>62</v>
      </c>
      <c r="M13" s="5">
        <f t="shared" si="0"/>
        <v>143</v>
      </c>
    </row>
    <row r="14" spans="1:13" ht="24.9" customHeight="1">
      <c r="A14" s="5" t="s">
        <v>14</v>
      </c>
      <c r="B14" s="5" t="s">
        <v>14</v>
      </c>
      <c r="C14" s="5" t="s">
        <v>16</v>
      </c>
      <c r="D14" s="5">
        <v>100790</v>
      </c>
      <c r="E14" s="5">
        <v>604</v>
      </c>
      <c r="F14" s="5">
        <v>725</v>
      </c>
      <c r="G14" s="5">
        <v>62</v>
      </c>
      <c r="H14" s="5">
        <v>18</v>
      </c>
      <c r="I14" s="5" t="s">
        <v>14</v>
      </c>
      <c r="J14" s="5" t="s">
        <v>14</v>
      </c>
      <c r="K14" s="5">
        <v>87</v>
      </c>
      <c r="L14" s="5">
        <v>114</v>
      </c>
      <c r="M14" s="5">
        <f t="shared" si="0"/>
        <v>201</v>
      </c>
    </row>
    <row r="15" spans="1:13" ht="24.9" customHeight="1">
      <c r="A15" s="5">
        <v>5</v>
      </c>
      <c r="B15" s="5">
        <v>67293</v>
      </c>
      <c r="C15" s="5" t="s">
        <v>13</v>
      </c>
      <c r="D15" s="5">
        <f>SUM(D16:D17)</f>
        <v>200507</v>
      </c>
      <c r="E15" s="5">
        <f>SUM(E16:E17)</f>
        <v>1247</v>
      </c>
      <c r="F15" s="5">
        <f>SUM(F16:F17)</f>
        <v>1509</v>
      </c>
      <c r="G15" s="5">
        <f>SUM(G16:G17)</f>
        <v>129</v>
      </c>
      <c r="H15" s="5">
        <f>SUM(H16:H17)</f>
        <v>92</v>
      </c>
      <c r="I15" s="5">
        <v>97</v>
      </c>
      <c r="J15" s="5">
        <v>49</v>
      </c>
      <c r="K15" s="5">
        <f>SUM(K16:K17)</f>
        <v>168</v>
      </c>
      <c r="L15" s="5">
        <f>SUM(L16:L17)</f>
        <v>177</v>
      </c>
      <c r="M15" s="5">
        <f t="shared" si="0"/>
        <v>345</v>
      </c>
    </row>
    <row r="16" spans="1:13" ht="24.9" customHeight="1">
      <c r="A16" s="5" t="s">
        <v>14</v>
      </c>
      <c r="B16" s="5" t="s">
        <v>14</v>
      </c>
      <c r="C16" s="5" t="s">
        <v>15</v>
      </c>
      <c r="D16" s="5">
        <v>99826</v>
      </c>
      <c r="E16" s="5">
        <v>555</v>
      </c>
      <c r="F16" s="5">
        <v>682</v>
      </c>
      <c r="G16" s="5">
        <v>61</v>
      </c>
      <c r="H16" s="5">
        <v>50</v>
      </c>
      <c r="I16" s="5" t="s">
        <v>14</v>
      </c>
      <c r="J16" s="5" t="s">
        <v>14</v>
      </c>
      <c r="K16" s="5">
        <v>81</v>
      </c>
      <c r="L16" s="5">
        <v>63</v>
      </c>
      <c r="M16" s="5">
        <f t="shared" si="0"/>
        <v>144</v>
      </c>
    </row>
    <row r="17" spans="1:13" ht="24.9" customHeight="1">
      <c r="A17" s="5" t="s">
        <v>14</v>
      </c>
      <c r="B17" s="5" t="s">
        <v>14</v>
      </c>
      <c r="C17" s="5" t="s">
        <v>16</v>
      </c>
      <c r="D17" s="5">
        <v>100681</v>
      </c>
      <c r="E17" s="5">
        <v>692</v>
      </c>
      <c r="F17" s="5">
        <v>827</v>
      </c>
      <c r="G17" s="5">
        <v>68</v>
      </c>
      <c r="H17" s="5">
        <v>42</v>
      </c>
      <c r="I17" s="5" t="s">
        <v>14</v>
      </c>
      <c r="J17" s="5" t="s">
        <v>14</v>
      </c>
      <c r="K17" s="5">
        <v>87</v>
      </c>
      <c r="L17" s="5">
        <v>114</v>
      </c>
      <c r="M17" s="5">
        <f t="shared" si="0"/>
        <v>201</v>
      </c>
    </row>
    <row r="18" spans="1:13" ht="24.9" customHeight="1">
      <c r="A18" s="5">
        <v>6</v>
      </c>
      <c r="B18" s="5">
        <v>67330</v>
      </c>
      <c r="C18" s="5" t="s">
        <v>13</v>
      </c>
      <c r="D18" s="5">
        <f>SUM(D19:D20)</f>
        <v>200353</v>
      </c>
      <c r="E18" s="5">
        <f>SUM(E19:E20)</f>
        <v>1312</v>
      </c>
      <c r="F18" s="5">
        <f>SUM(F19:F20)</f>
        <v>1523</v>
      </c>
      <c r="G18" s="5">
        <f>SUM(G19:G20)</f>
        <v>139</v>
      </c>
      <c r="H18" s="5">
        <f>SUM(H19:H20)</f>
        <v>82</v>
      </c>
      <c r="I18" s="5">
        <v>97</v>
      </c>
      <c r="J18" s="5">
        <v>47</v>
      </c>
      <c r="K18" s="5">
        <f>SUM(K19:K20)</f>
        <v>171</v>
      </c>
      <c r="L18" s="5">
        <f>SUM(L19:L20)</f>
        <v>179</v>
      </c>
      <c r="M18" s="5">
        <f t="shared" si="0"/>
        <v>350</v>
      </c>
    </row>
    <row r="19" spans="1:13" ht="24.9" customHeight="1">
      <c r="A19" s="5" t="s">
        <v>14</v>
      </c>
      <c r="B19" s="5" t="s">
        <v>14</v>
      </c>
      <c r="C19" s="5" t="s">
        <v>15</v>
      </c>
      <c r="D19" s="5">
        <v>99737</v>
      </c>
      <c r="E19" s="5">
        <v>575</v>
      </c>
      <c r="F19" s="5">
        <v>683</v>
      </c>
      <c r="G19" s="5">
        <v>68</v>
      </c>
      <c r="H19" s="5">
        <v>49</v>
      </c>
      <c r="I19" s="5" t="s">
        <v>14</v>
      </c>
      <c r="J19" s="5" t="s">
        <v>14</v>
      </c>
      <c r="K19" s="5">
        <v>83</v>
      </c>
      <c r="L19" s="5">
        <v>64</v>
      </c>
      <c r="M19" s="5">
        <f t="shared" si="0"/>
        <v>147</v>
      </c>
    </row>
    <row r="20" spans="1:13" ht="24.9" customHeight="1">
      <c r="A20" s="5" t="s">
        <v>14</v>
      </c>
      <c r="B20" s="5" t="s">
        <v>14</v>
      </c>
      <c r="C20" s="5" t="s">
        <v>16</v>
      </c>
      <c r="D20" s="5">
        <v>100616</v>
      </c>
      <c r="E20" s="5">
        <v>737</v>
      </c>
      <c r="F20" s="5">
        <v>840</v>
      </c>
      <c r="G20" s="5">
        <v>71</v>
      </c>
      <c r="H20" s="5">
        <v>33</v>
      </c>
      <c r="I20" s="5" t="s">
        <v>14</v>
      </c>
      <c r="J20" s="5" t="s">
        <v>14</v>
      </c>
      <c r="K20" s="5">
        <v>88</v>
      </c>
      <c r="L20" s="5">
        <v>115</v>
      </c>
      <c r="M20" s="5">
        <f t="shared" si="0"/>
        <v>203</v>
      </c>
    </row>
    <row r="21" spans="1:13" ht="24.9" customHeight="1">
      <c r="A21" s="5">
        <v>7</v>
      </c>
      <c r="B21" s="5">
        <v>67344</v>
      </c>
      <c r="C21" s="5" t="s">
        <v>13</v>
      </c>
      <c r="D21" s="5">
        <f>SUM(D22:D23)</f>
        <v>200116</v>
      </c>
      <c r="E21" s="5">
        <f>SUM(E22:E23)</f>
        <v>1271</v>
      </c>
      <c r="F21" s="5">
        <f>SUM(F22:F23)</f>
        <v>1520</v>
      </c>
      <c r="G21" s="5">
        <f>SUM(G22:G23)</f>
        <v>107</v>
      </c>
      <c r="H21" s="5">
        <f>SUM(H22:H23)</f>
        <v>95</v>
      </c>
      <c r="I21" s="5">
        <v>119</v>
      </c>
      <c r="J21" s="5">
        <v>46</v>
      </c>
      <c r="K21" s="5">
        <f>SUM(K22:K23)</f>
        <v>168</v>
      </c>
      <c r="L21" s="5">
        <f>SUM(L22:L23)</f>
        <v>178</v>
      </c>
      <c r="M21" s="5">
        <f t="shared" si="0"/>
        <v>346</v>
      </c>
    </row>
    <row r="22" spans="1:13" ht="24.9" customHeight="1">
      <c r="A22" s="5" t="s">
        <v>14</v>
      </c>
      <c r="B22" s="5" t="s">
        <v>14</v>
      </c>
      <c r="C22" s="5" t="s">
        <v>15</v>
      </c>
      <c r="D22" s="5">
        <v>99645</v>
      </c>
      <c r="E22" s="5">
        <v>611</v>
      </c>
      <c r="F22" s="5">
        <v>696</v>
      </c>
      <c r="G22" s="5">
        <v>57</v>
      </c>
      <c r="H22" s="5">
        <v>64</v>
      </c>
      <c r="I22" s="5" t="s">
        <v>14</v>
      </c>
      <c r="J22" s="5" t="s">
        <v>14</v>
      </c>
      <c r="K22" s="5">
        <v>83</v>
      </c>
      <c r="L22" s="5">
        <v>65</v>
      </c>
      <c r="M22" s="5">
        <f t="shared" si="0"/>
        <v>148</v>
      </c>
    </row>
    <row r="23" spans="1:13" ht="24.9" customHeight="1">
      <c r="A23" s="5" t="s">
        <v>14</v>
      </c>
      <c r="B23" s="5" t="s">
        <v>14</v>
      </c>
      <c r="C23" s="5" t="s">
        <v>16</v>
      </c>
      <c r="D23" s="5">
        <v>100471</v>
      </c>
      <c r="E23" s="5">
        <v>660</v>
      </c>
      <c r="F23" s="5">
        <v>824</v>
      </c>
      <c r="G23" s="5">
        <v>50</v>
      </c>
      <c r="H23" s="5">
        <v>31</v>
      </c>
      <c r="I23" s="5" t="s">
        <v>14</v>
      </c>
      <c r="J23" s="5" t="s">
        <v>14</v>
      </c>
      <c r="K23" s="5">
        <v>85</v>
      </c>
      <c r="L23" s="5">
        <v>113</v>
      </c>
      <c r="M23" s="5">
        <f t="shared" si="0"/>
        <v>198</v>
      </c>
    </row>
    <row r="24" spans="1:13" ht="24.9" customHeight="1">
      <c r="A24" s="5">
        <v>8</v>
      </c>
      <c r="B24" s="5">
        <v>67369</v>
      </c>
      <c r="C24" s="5" t="s">
        <v>13</v>
      </c>
      <c r="D24" s="5">
        <f>SUM(D25:D26)</f>
        <v>199877</v>
      </c>
      <c r="E24" s="5">
        <f>SUM(E25:E26)</f>
        <v>1484</v>
      </c>
      <c r="F24" s="5">
        <f>SUM(F25:F26)</f>
        <v>1775</v>
      </c>
      <c r="G24" s="5">
        <f>SUM(G25:G26)</f>
        <v>122</v>
      </c>
      <c r="H24" s="5">
        <f>SUM(H25:H26)</f>
        <v>70</v>
      </c>
      <c r="I24" s="5">
        <v>90</v>
      </c>
      <c r="J24" s="5">
        <v>48</v>
      </c>
      <c r="K24" s="5">
        <f>SUM(K25:K26)</f>
        <v>170</v>
      </c>
      <c r="L24" s="5">
        <f>SUM(L25:L26)</f>
        <v>182</v>
      </c>
      <c r="M24" s="5">
        <f t="shared" si="0"/>
        <v>352</v>
      </c>
    </row>
    <row r="25" spans="1:13" ht="24.9" customHeight="1">
      <c r="A25" s="5" t="s">
        <v>14</v>
      </c>
      <c r="B25" s="5" t="s">
        <v>14</v>
      </c>
      <c r="C25" s="5" t="s">
        <v>15</v>
      </c>
      <c r="D25" s="5">
        <v>99530</v>
      </c>
      <c r="E25" s="5">
        <v>679</v>
      </c>
      <c r="F25" s="5">
        <v>824</v>
      </c>
      <c r="G25" s="5">
        <v>64</v>
      </c>
      <c r="H25" s="5">
        <v>34</v>
      </c>
      <c r="I25" s="5" t="s">
        <v>14</v>
      </c>
      <c r="J25" s="5" t="s">
        <v>14</v>
      </c>
      <c r="K25" s="5">
        <v>82</v>
      </c>
      <c r="L25" s="5">
        <v>66</v>
      </c>
      <c r="M25" s="5">
        <f t="shared" si="0"/>
        <v>148</v>
      </c>
    </row>
    <row r="26" spans="1:13" ht="24.9" customHeight="1">
      <c r="A26" s="5" t="s">
        <v>14</v>
      </c>
      <c r="B26" s="5" t="s">
        <v>14</v>
      </c>
      <c r="C26" s="5" t="s">
        <v>16</v>
      </c>
      <c r="D26" s="5">
        <v>100347</v>
      </c>
      <c r="E26" s="5">
        <v>805</v>
      </c>
      <c r="F26" s="5">
        <v>951</v>
      </c>
      <c r="G26" s="5">
        <v>58</v>
      </c>
      <c r="H26" s="5">
        <v>36</v>
      </c>
      <c r="I26" s="5" t="s">
        <v>14</v>
      </c>
      <c r="J26" s="5" t="s">
        <v>14</v>
      </c>
      <c r="K26" s="5">
        <v>88</v>
      </c>
      <c r="L26" s="5">
        <v>116</v>
      </c>
      <c r="M26" s="5">
        <f t="shared" si="0"/>
        <v>204</v>
      </c>
    </row>
    <row r="27" spans="1:13" ht="24.9" customHeight="1">
      <c r="A27" s="5">
        <v>9</v>
      </c>
      <c r="B27" s="5">
        <v>67395</v>
      </c>
      <c r="C27" s="5" t="s">
        <v>13</v>
      </c>
      <c r="D27" s="5">
        <f>SUM(D28:D29)</f>
        <v>199655</v>
      </c>
      <c r="E27" s="5">
        <f>SUM(E28:E29)</f>
        <v>845</v>
      </c>
      <c r="F27" s="5">
        <f>SUM(F28:F29)</f>
        <v>1057</v>
      </c>
      <c r="G27" s="5">
        <f>SUM(G28:G29)</f>
        <v>81</v>
      </c>
      <c r="H27" s="5">
        <f>SUM(H28:H29)</f>
        <v>91</v>
      </c>
      <c r="I27" s="5">
        <v>61</v>
      </c>
      <c r="J27" s="5">
        <v>38</v>
      </c>
      <c r="K27" s="5">
        <f>SUM(K28:K29)</f>
        <v>169</v>
      </c>
      <c r="L27" s="5">
        <f>SUM(L28:L29)</f>
        <v>185</v>
      </c>
      <c r="M27" s="5">
        <f t="shared" si="0"/>
        <v>354</v>
      </c>
    </row>
    <row r="28" spans="1:13" ht="24.9" customHeight="1">
      <c r="A28" s="5" t="s">
        <v>14</v>
      </c>
      <c r="B28" s="5" t="s">
        <v>14</v>
      </c>
      <c r="C28" s="5" t="s">
        <v>15</v>
      </c>
      <c r="D28" s="5">
        <v>99402</v>
      </c>
      <c r="E28" s="5">
        <v>401</v>
      </c>
      <c r="F28" s="5">
        <v>519</v>
      </c>
      <c r="G28" s="5">
        <v>47</v>
      </c>
      <c r="H28" s="5">
        <v>57</v>
      </c>
      <c r="I28" s="5" t="s">
        <v>14</v>
      </c>
      <c r="J28" s="5" t="s">
        <v>14</v>
      </c>
      <c r="K28" s="5">
        <v>80</v>
      </c>
      <c r="L28" s="5">
        <v>69</v>
      </c>
      <c r="M28" s="5">
        <f t="shared" si="0"/>
        <v>149</v>
      </c>
    </row>
    <row r="29" spans="1:13" ht="24.9" customHeight="1">
      <c r="A29" s="5" t="s">
        <v>14</v>
      </c>
      <c r="B29" s="5" t="s">
        <v>14</v>
      </c>
      <c r="C29" s="5" t="s">
        <v>16</v>
      </c>
      <c r="D29" s="5">
        <v>100253</v>
      </c>
      <c r="E29" s="5">
        <v>444</v>
      </c>
      <c r="F29" s="5">
        <v>538</v>
      </c>
      <c r="G29" s="5">
        <v>34</v>
      </c>
      <c r="H29" s="5">
        <v>34</v>
      </c>
      <c r="I29" s="5" t="s">
        <v>14</v>
      </c>
      <c r="J29" s="5" t="s">
        <v>14</v>
      </c>
      <c r="K29" s="5">
        <v>89</v>
      </c>
      <c r="L29" s="5">
        <v>116</v>
      </c>
      <c r="M29" s="5">
        <f t="shared" si="0"/>
        <v>205</v>
      </c>
    </row>
    <row r="30" spans="1:13" ht="24.9" customHeight="1">
      <c r="A30" s="5">
        <v>10</v>
      </c>
      <c r="B30" s="5">
        <v>67390</v>
      </c>
      <c r="C30" s="5" t="s">
        <v>13</v>
      </c>
      <c r="D30" s="5">
        <f>SUM(D31:D32)</f>
        <v>199581</v>
      </c>
      <c r="E30" s="5">
        <f>SUM(E31:E32)</f>
        <v>913</v>
      </c>
      <c r="F30" s="5">
        <f>SUM(F31:F32)</f>
        <v>1050</v>
      </c>
      <c r="G30" s="5">
        <f>SUM(G31:G32)</f>
        <v>148</v>
      </c>
      <c r="H30" s="5">
        <f>SUM(H31:H32)</f>
        <v>85</v>
      </c>
      <c r="I30" s="5">
        <v>112</v>
      </c>
      <c r="J30" s="5">
        <v>47</v>
      </c>
      <c r="K30" s="5">
        <f>SUM(K31:K32)</f>
        <v>166</v>
      </c>
      <c r="L30" s="5">
        <f>SUM(L31:L32)</f>
        <v>185</v>
      </c>
      <c r="M30" s="5">
        <f t="shared" si="0"/>
        <v>351</v>
      </c>
    </row>
    <row r="31" spans="1:13" ht="24.9" customHeight="1">
      <c r="A31" s="5" t="s">
        <v>14</v>
      </c>
      <c r="B31" s="5" t="s">
        <v>14</v>
      </c>
      <c r="C31" s="5" t="s">
        <v>15</v>
      </c>
      <c r="D31" s="5">
        <v>99339</v>
      </c>
      <c r="E31" s="5">
        <v>402</v>
      </c>
      <c r="F31" s="5">
        <v>493</v>
      </c>
      <c r="G31" s="5">
        <v>79</v>
      </c>
      <c r="H31" s="5">
        <v>51</v>
      </c>
      <c r="I31" s="5" t="s">
        <v>14</v>
      </c>
      <c r="J31" s="5" t="s">
        <v>14</v>
      </c>
      <c r="K31" s="5">
        <v>79</v>
      </c>
      <c r="L31" s="5">
        <v>69</v>
      </c>
      <c r="M31" s="5">
        <f t="shared" si="0"/>
        <v>148</v>
      </c>
    </row>
    <row r="32" spans="1:13" ht="24.9" customHeight="1">
      <c r="A32" s="5" t="s">
        <v>14</v>
      </c>
      <c r="B32" s="5" t="s">
        <v>14</v>
      </c>
      <c r="C32" s="5" t="s">
        <v>16</v>
      </c>
      <c r="D32" s="5">
        <v>100242</v>
      </c>
      <c r="E32" s="5">
        <v>511</v>
      </c>
      <c r="F32" s="5">
        <v>557</v>
      </c>
      <c r="G32" s="5">
        <v>69</v>
      </c>
      <c r="H32" s="5">
        <v>34</v>
      </c>
      <c r="I32" s="5" t="s">
        <v>14</v>
      </c>
      <c r="J32" s="5" t="s">
        <v>14</v>
      </c>
      <c r="K32" s="5">
        <v>87</v>
      </c>
      <c r="L32" s="5">
        <v>116</v>
      </c>
      <c r="M32" s="5">
        <f t="shared" si="0"/>
        <v>203</v>
      </c>
    </row>
    <row r="33" spans="1:13" ht="24.9" customHeight="1">
      <c r="A33" s="5">
        <v>11</v>
      </c>
      <c r="B33" s="5">
        <v>67429</v>
      </c>
      <c r="C33" s="5" t="s">
        <v>13</v>
      </c>
      <c r="D33" s="5">
        <f>SUM(D34:D35)</f>
        <v>199496</v>
      </c>
      <c r="E33" s="5">
        <f>SUM(E34:E35)</f>
        <v>823</v>
      </c>
      <c r="F33" s="5">
        <f>SUM(F34:F35)</f>
        <v>938</v>
      </c>
      <c r="G33" s="5">
        <f>SUM(G34:G35)</f>
        <v>117</v>
      </c>
      <c r="H33" s="5">
        <f>SUM(H34:H35)</f>
        <v>87</v>
      </c>
      <c r="I33" s="5">
        <v>134</v>
      </c>
      <c r="J33" s="5">
        <v>48</v>
      </c>
      <c r="K33" s="5">
        <f>SUM(K34:K35)</f>
        <v>166</v>
      </c>
      <c r="L33" s="5">
        <f>SUM(L34:L35)</f>
        <v>186</v>
      </c>
      <c r="M33" s="5">
        <f t="shared" si="0"/>
        <v>352</v>
      </c>
    </row>
    <row r="34" spans="1:13" ht="24.9" customHeight="1">
      <c r="A34" s="5" t="s">
        <v>14</v>
      </c>
      <c r="B34" s="5" t="s">
        <v>14</v>
      </c>
      <c r="C34" s="5" t="s">
        <v>15</v>
      </c>
      <c r="D34" s="5">
        <v>99301</v>
      </c>
      <c r="E34" s="5">
        <v>347</v>
      </c>
      <c r="F34" s="5">
        <v>395</v>
      </c>
      <c r="G34" s="5">
        <v>58</v>
      </c>
      <c r="H34" s="5">
        <v>48</v>
      </c>
      <c r="I34" s="5" t="s">
        <v>14</v>
      </c>
      <c r="J34" s="5" t="s">
        <v>14</v>
      </c>
      <c r="K34" s="5">
        <v>78</v>
      </c>
      <c r="L34" s="5">
        <v>69</v>
      </c>
      <c r="M34" s="5">
        <f t="shared" si="0"/>
        <v>147</v>
      </c>
    </row>
    <row r="35" spans="1:13" ht="24.9" customHeight="1">
      <c r="A35" s="5" t="s">
        <v>14</v>
      </c>
      <c r="B35" s="5" t="s">
        <v>14</v>
      </c>
      <c r="C35" s="5" t="s">
        <v>16</v>
      </c>
      <c r="D35" s="5">
        <v>100195</v>
      </c>
      <c r="E35" s="5">
        <v>476</v>
      </c>
      <c r="F35" s="5">
        <v>543</v>
      </c>
      <c r="G35" s="5">
        <v>59</v>
      </c>
      <c r="H35" s="5">
        <v>39</v>
      </c>
      <c r="I35" s="5" t="s">
        <v>14</v>
      </c>
      <c r="J35" s="5" t="s">
        <v>14</v>
      </c>
      <c r="K35" s="5">
        <v>88</v>
      </c>
      <c r="L35" s="5">
        <v>117</v>
      </c>
      <c r="M35" s="5">
        <f t="shared" si="0"/>
        <v>205</v>
      </c>
    </row>
    <row r="36" spans="1:13" ht="24.9" customHeight="1">
      <c r="A36" s="5">
        <v>12</v>
      </c>
      <c r="B36" s="5">
        <v>67504</v>
      </c>
      <c r="C36" s="5" t="s">
        <v>13</v>
      </c>
      <c r="D36" s="5">
        <f>SUM(D37:D38)</f>
        <v>199535</v>
      </c>
      <c r="E36" s="5">
        <f>SUM(E37:E38)</f>
        <v>1940</v>
      </c>
      <c r="F36" s="5">
        <f>SUM(F37:F38)</f>
        <v>1939</v>
      </c>
      <c r="G36" s="5">
        <f>SUM(G37:G38)</f>
        <v>113</v>
      </c>
      <c r="H36" s="5">
        <f>SUM(H37:H38)</f>
        <v>75</v>
      </c>
      <c r="I36" s="5">
        <v>165</v>
      </c>
      <c r="J36" s="5">
        <v>63</v>
      </c>
      <c r="K36" s="5">
        <f>SUM(K37:K38)</f>
        <v>172</v>
      </c>
      <c r="L36" s="5">
        <f>SUM(L37:L38)</f>
        <v>184</v>
      </c>
      <c r="M36" s="5">
        <f t="shared" si="0"/>
        <v>356</v>
      </c>
    </row>
    <row r="37" spans="1:13" ht="24.9" customHeight="1">
      <c r="A37" s="5" t="s">
        <v>14</v>
      </c>
      <c r="B37" s="5" t="s">
        <v>14</v>
      </c>
      <c r="C37" s="5" t="s">
        <v>15</v>
      </c>
      <c r="D37" s="5">
        <v>99277</v>
      </c>
      <c r="E37" s="5">
        <v>879</v>
      </c>
      <c r="F37" s="5">
        <v>922</v>
      </c>
      <c r="G37" s="5">
        <v>66</v>
      </c>
      <c r="H37" s="5">
        <v>47</v>
      </c>
      <c r="I37" s="5" t="s">
        <v>14</v>
      </c>
      <c r="J37" s="5" t="s">
        <v>14</v>
      </c>
      <c r="K37" s="5">
        <v>83</v>
      </c>
      <c r="L37" s="5">
        <v>70</v>
      </c>
      <c r="M37" s="5">
        <f t="shared" si="0"/>
        <v>153</v>
      </c>
    </row>
    <row r="38" spans="1:13" ht="24.9" customHeight="1">
      <c r="A38" s="5" t="s">
        <v>14</v>
      </c>
      <c r="B38" s="5" t="s">
        <v>14</v>
      </c>
      <c r="C38" s="5" t="s">
        <v>16</v>
      </c>
      <c r="D38" s="5">
        <v>100258</v>
      </c>
      <c r="E38" s="5">
        <v>1061</v>
      </c>
      <c r="F38" s="5">
        <v>1017</v>
      </c>
      <c r="G38" s="5">
        <v>47</v>
      </c>
      <c r="H38" s="5">
        <v>28</v>
      </c>
      <c r="I38" s="5" t="s">
        <v>14</v>
      </c>
      <c r="J38" s="5" t="s">
        <v>14</v>
      </c>
      <c r="K38" s="5">
        <v>89</v>
      </c>
      <c r="L38" s="5">
        <v>114</v>
      </c>
      <c r="M38" s="5">
        <f t="shared" si="0"/>
        <v>203</v>
      </c>
    </row>
    <row r="39" spans="1:13" ht="24.9" customHeight="1">
      <c r="A39" s="24" t="s">
        <v>35</v>
      </c>
      <c r="B39" s="5" t="s">
        <v>14</v>
      </c>
      <c r="C39" s="5" t="s">
        <v>13</v>
      </c>
      <c r="D39" s="5" t="s">
        <v>14</v>
      </c>
      <c r="E39" s="5">
        <f>SUMIF(C3:C38,"合計",E3:E38)</f>
        <v>14433</v>
      </c>
      <c r="F39" s="5">
        <f>SUMIF(C3:C38,"合計",F3:F38)</f>
        <v>16781</v>
      </c>
      <c r="G39" s="5">
        <f>SUMIF(C3:C38,"合計",G3:G38)</f>
        <v>1513</v>
      </c>
      <c r="H39" s="5">
        <f>SUMIF(C3:C38,"合計",H3:H38)</f>
        <v>1017</v>
      </c>
      <c r="I39" s="5">
        <f>SUMIF(C3:C38,"合計",I3:I38)</f>
        <v>1363</v>
      </c>
      <c r="J39" s="5">
        <f>SUMIF(C3:C38,"合計",J3:J38)</f>
        <v>565</v>
      </c>
      <c r="K39" s="5" t="s">
        <v>14</v>
      </c>
      <c r="L39" s="5" t="s">
        <v>14</v>
      </c>
      <c r="M39" s="5" t="s">
        <v>14</v>
      </c>
    </row>
    <row r="40" spans="1:13" ht="24.9" customHeight="1">
      <c r="A40" s="24"/>
      <c r="B40" s="5" t="s">
        <v>14</v>
      </c>
      <c r="C40" s="5" t="s">
        <v>15</v>
      </c>
      <c r="D40" s="5" t="s">
        <v>14</v>
      </c>
      <c r="E40" s="5">
        <f>SUMIF(C3:C38,"男",E3:E38)</f>
        <v>6497</v>
      </c>
      <c r="F40" s="5">
        <f>SUMIF(C3:C38,"男",F3:F38)</f>
        <v>7713</v>
      </c>
      <c r="G40" s="5">
        <f>SUMIF(C3:C38,"男",G3:G38)</f>
        <v>790</v>
      </c>
      <c r="H40" s="5">
        <f>SUMIF(C3:C38,"男",H3:H38)</f>
        <v>625</v>
      </c>
      <c r="I40" s="5" t="s">
        <v>14</v>
      </c>
      <c r="J40" s="5" t="s">
        <v>14</v>
      </c>
      <c r="K40" s="5" t="s">
        <v>14</v>
      </c>
      <c r="L40" s="5" t="s">
        <v>14</v>
      </c>
      <c r="M40" s="5" t="s">
        <v>14</v>
      </c>
    </row>
    <row r="41" spans="1:13" ht="24.9" customHeight="1">
      <c r="A41" s="24"/>
      <c r="B41" s="5" t="s">
        <v>14</v>
      </c>
      <c r="C41" s="5" t="s">
        <v>16</v>
      </c>
      <c r="D41" s="5" t="s">
        <v>14</v>
      </c>
      <c r="E41" s="5">
        <f>SUMIF(C3:C38,"女",E3:E38)</f>
        <v>7936</v>
      </c>
      <c r="F41" s="5">
        <f>SUMIF(C3:C38,"女",F3:F38)</f>
        <v>9068</v>
      </c>
      <c r="G41" s="5">
        <f>SUMIF(C3:C38,"女",G3:G38)</f>
        <v>723</v>
      </c>
      <c r="H41" s="5">
        <f>SUMIF(C3:C38,"女",H3:H38)</f>
        <v>392</v>
      </c>
      <c r="I41" s="5" t="s">
        <v>14</v>
      </c>
      <c r="J41" s="5" t="s">
        <v>14</v>
      </c>
      <c r="K41" s="5" t="s">
        <v>14</v>
      </c>
      <c r="L41" s="5" t="s">
        <v>14</v>
      </c>
      <c r="M41" s="5" t="s">
        <v>14</v>
      </c>
    </row>
  </sheetData>
  <mergeCells count="2">
    <mergeCell ref="A1:M1"/>
    <mergeCell ref="A39:A41"/>
  </mergeCells>
  <phoneticPr fontId="3" type="noConversion"/>
  <pageMargins left="0.75" right="0.75" top="1" bottom="1" header="0.51180555555555496" footer="0.51180555555555496"/>
  <pageSetup paperSize="8" firstPageNumber="0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workbookViewId="0">
      <selection sqref="A1:M1"/>
    </sheetView>
  </sheetViews>
  <sheetFormatPr defaultRowHeight="16.2"/>
  <cols>
    <col min="1" max="13" width="9.6640625" customWidth="1"/>
    <col min="14" max="1025" width="8.5546875" customWidth="1"/>
  </cols>
  <sheetData>
    <row r="1" spans="1:13" ht="31.5" customHeight="1">
      <c r="A1" s="23" t="s">
        <v>63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2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10</v>
      </c>
      <c r="L2" s="6" t="s">
        <v>11</v>
      </c>
      <c r="M2" s="6" t="s">
        <v>12</v>
      </c>
    </row>
    <row r="3" spans="1:13" ht="24.9" customHeight="1">
      <c r="A3" s="5">
        <v>1</v>
      </c>
      <c r="B3" s="5">
        <v>66652</v>
      </c>
      <c r="C3" s="5" t="s">
        <v>13</v>
      </c>
      <c r="D3" s="5">
        <f>SUM(D4:D5)</f>
        <v>202540</v>
      </c>
      <c r="E3" s="5">
        <f>SUM(E4:E5)</f>
        <v>1113</v>
      </c>
      <c r="F3" s="5">
        <f>SUM(F4:F5)</f>
        <v>1218</v>
      </c>
      <c r="G3" s="5">
        <f>SUM(G4:G5)</f>
        <v>140</v>
      </c>
      <c r="H3" s="5">
        <f>SUM(H4:H5)</f>
        <v>94</v>
      </c>
      <c r="I3" s="5">
        <v>146</v>
      </c>
      <c r="J3" s="5">
        <v>39</v>
      </c>
      <c r="K3" s="5">
        <f>SUM(K4:K5)</f>
        <v>146</v>
      </c>
      <c r="L3" s="5">
        <f>SUM(L4:L5)</f>
        <v>161</v>
      </c>
      <c r="M3" s="5">
        <f t="shared" ref="M3:M38" si="0">SUM(K3:L3)</f>
        <v>307</v>
      </c>
    </row>
    <row r="4" spans="1:13" ht="24.9" customHeight="1">
      <c r="A4" s="5" t="s">
        <v>14</v>
      </c>
      <c r="B4" s="5" t="s">
        <v>14</v>
      </c>
      <c r="C4" s="5" t="s">
        <v>15</v>
      </c>
      <c r="D4" s="5">
        <v>100949</v>
      </c>
      <c r="E4" s="5">
        <v>501</v>
      </c>
      <c r="F4" s="5">
        <v>563</v>
      </c>
      <c r="G4" s="5">
        <v>82</v>
      </c>
      <c r="H4" s="5">
        <v>52</v>
      </c>
      <c r="I4" s="5" t="s">
        <v>14</v>
      </c>
      <c r="J4" s="5" t="s">
        <v>14</v>
      </c>
      <c r="K4" s="5">
        <v>71</v>
      </c>
      <c r="L4" s="5">
        <v>59</v>
      </c>
      <c r="M4" s="5">
        <f t="shared" si="0"/>
        <v>130</v>
      </c>
    </row>
    <row r="5" spans="1:13" ht="24.9" customHeight="1">
      <c r="A5" s="5" t="s">
        <v>14</v>
      </c>
      <c r="B5" s="5" t="s">
        <v>14</v>
      </c>
      <c r="C5" s="5" t="s">
        <v>16</v>
      </c>
      <c r="D5" s="5">
        <v>101591</v>
      </c>
      <c r="E5" s="5">
        <v>612</v>
      </c>
      <c r="F5" s="5">
        <v>655</v>
      </c>
      <c r="G5" s="5">
        <v>58</v>
      </c>
      <c r="H5" s="5">
        <v>42</v>
      </c>
      <c r="I5" s="5" t="s">
        <v>14</v>
      </c>
      <c r="J5" s="5" t="s">
        <v>14</v>
      </c>
      <c r="K5" s="5">
        <v>75</v>
      </c>
      <c r="L5" s="5">
        <v>102</v>
      </c>
      <c r="M5" s="5">
        <f t="shared" si="0"/>
        <v>177</v>
      </c>
    </row>
    <row r="6" spans="1:13" ht="24.9" customHeight="1">
      <c r="A6" s="5">
        <v>2</v>
      </c>
      <c r="B6" s="5">
        <v>66689</v>
      </c>
      <c r="C6" s="5" t="s">
        <v>13</v>
      </c>
      <c r="D6" s="5">
        <f>SUM(D7:D8)</f>
        <v>202512</v>
      </c>
      <c r="E6" s="5">
        <f>SUM(E7:E8)</f>
        <v>1260</v>
      </c>
      <c r="F6" s="5">
        <f>SUM(F7:F8)</f>
        <v>1347</v>
      </c>
      <c r="G6" s="5">
        <f>SUM(G7:G8)</f>
        <v>144</v>
      </c>
      <c r="H6" s="5">
        <f>SUM(H7:H8)</f>
        <v>85</v>
      </c>
      <c r="I6" s="5">
        <v>116</v>
      </c>
      <c r="J6" s="5">
        <v>35</v>
      </c>
      <c r="K6" s="5">
        <f>SUM(K7:K8)</f>
        <v>147</v>
      </c>
      <c r="L6" s="5">
        <f>SUM(L7:L8)</f>
        <v>170</v>
      </c>
      <c r="M6" s="5">
        <f t="shared" si="0"/>
        <v>317</v>
      </c>
    </row>
    <row r="7" spans="1:13" ht="24.9" customHeight="1">
      <c r="A7" s="5" t="s">
        <v>14</v>
      </c>
      <c r="B7" s="5" t="s">
        <v>14</v>
      </c>
      <c r="C7" s="5" t="s">
        <v>15</v>
      </c>
      <c r="D7" s="5">
        <v>100915</v>
      </c>
      <c r="E7" s="5">
        <v>573</v>
      </c>
      <c r="F7" s="5">
        <v>624</v>
      </c>
      <c r="G7" s="5">
        <v>62</v>
      </c>
      <c r="H7" s="5">
        <v>45</v>
      </c>
      <c r="I7" s="5" t="s">
        <v>14</v>
      </c>
      <c r="J7" s="5" t="s">
        <v>14</v>
      </c>
      <c r="K7" s="5">
        <v>72</v>
      </c>
      <c r="L7" s="5">
        <v>62</v>
      </c>
      <c r="M7" s="5">
        <f t="shared" si="0"/>
        <v>134</v>
      </c>
    </row>
    <row r="8" spans="1:13" ht="24.9" customHeight="1">
      <c r="A8" s="5" t="s">
        <v>14</v>
      </c>
      <c r="B8" s="5" t="s">
        <v>14</v>
      </c>
      <c r="C8" s="5" t="s">
        <v>16</v>
      </c>
      <c r="D8" s="5">
        <v>101597</v>
      </c>
      <c r="E8" s="5">
        <v>687</v>
      </c>
      <c r="F8" s="5">
        <v>723</v>
      </c>
      <c r="G8" s="5">
        <v>82</v>
      </c>
      <c r="H8" s="5">
        <v>40</v>
      </c>
      <c r="I8" s="5" t="s">
        <v>14</v>
      </c>
      <c r="J8" s="5" t="s">
        <v>14</v>
      </c>
      <c r="K8" s="5">
        <v>75</v>
      </c>
      <c r="L8" s="5">
        <v>108</v>
      </c>
      <c r="M8" s="5">
        <f t="shared" si="0"/>
        <v>183</v>
      </c>
    </row>
    <row r="9" spans="1:13" ht="24.9" customHeight="1">
      <c r="A9" s="5">
        <v>3</v>
      </c>
      <c r="B9" s="5">
        <v>66760</v>
      </c>
      <c r="C9" s="5" t="s">
        <v>13</v>
      </c>
      <c r="D9" s="5">
        <f>SUM(D10:D11)</f>
        <v>202412</v>
      </c>
      <c r="E9" s="5">
        <f>SUM(E10:E11)</f>
        <v>1312</v>
      </c>
      <c r="F9" s="5">
        <f>SUM(F10:F11)</f>
        <v>1471</v>
      </c>
      <c r="G9" s="5">
        <f>SUM(G10:G11)</f>
        <v>146</v>
      </c>
      <c r="H9" s="5">
        <f>SUM(H10:H11)</f>
        <v>87</v>
      </c>
      <c r="I9" s="5">
        <v>120</v>
      </c>
      <c r="J9" s="5">
        <v>55</v>
      </c>
      <c r="K9" s="5">
        <f>SUM(K10:K11)</f>
        <v>146</v>
      </c>
      <c r="L9" s="5">
        <f>SUM(L10:L11)</f>
        <v>169</v>
      </c>
      <c r="M9" s="5">
        <f t="shared" si="0"/>
        <v>315</v>
      </c>
    </row>
    <row r="10" spans="1:13" ht="24.9" customHeight="1">
      <c r="A10" s="5" t="s">
        <v>14</v>
      </c>
      <c r="B10" s="5" t="s">
        <v>14</v>
      </c>
      <c r="C10" s="5" t="s">
        <v>15</v>
      </c>
      <c r="D10" s="5">
        <v>100875</v>
      </c>
      <c r="E10" s="5">
        <v>597</v>
      </c>
      <c r="F10" s="5">
        <v>666</v>
      </c>
      <c r="G10" s="5">
        <v>77</v>
      </c>
      <c r="H10" s="5">
        <v>48</v>
      </c>
      <c r="I10" s="5" t="s">
        <v>14</v>
      </c>
      <c r="J10" s="5" t="s">
        <v>14</v>
      </c>
      <c r="K10" s="5">
        <v>72</v>
      </c>
      <c r="L10" s="5">
        <v>63</v>
      </c>
      <c r="M10" s="5">
        <f t="shared" si="0"/>
        <v>135</v>
      </c>
    </row>
    <row r="11" spans="1:13" ht="24.9" customHeight="1">
      <c r="A11" s="5" t="s">
        <v>14</v>
      </c>
      <c r="B11" s="5" t="s">
        <v>14</v>
      </c>
      <c r="C11" s="5" t="s">
        <v>16</v>
      </c>
      <c r="D11" s="5">
        <v>101537</v>
      </c>
      <c r="E11" s="5">
        <v>715</v>
      </c>
      <c r="F11" s="5">
        <v>805</v>
      </c>
      <c r="G11" s="5">
        <v>69</v>
      </c>
      <c r="H11" s="5">
        <v>39</v>
      </c>
      <c r="I11" s="5" t="s">
        <v>14</v>
      </c>
      <c r="J11" s="5" t="s">
        <v>14</v>
      </c>
      <c r="K11" s="5">
        <v>74</v>
      </c>
      <c r="L11" s="5">
        <v>106</v>
      </c>
      <c r="M11" s="5">
        <f t="shared" si="0"/>
        <v>180</v>
      </c>
    </row>
    <row r="12" spans="1:13" ht="24.9" customHeight="1">
      <c r="A12" s="5">
        <v>4</v>
      </c>
      <c r="B12" s="5">
        <v>66816</v>
      </c>
      <c r="C12" s="5" t="s">
        <v>13</v>
      </c>
      <c r="D12" s="5">
        <f>SUM(D13:D14)</f>
        <v>202235</v>
      </c>
      <c r="E12" s="5">
        <f>SUM(E13:E14)</f>
        <v>1188</v>
      </c>
      <c r="F12" s="5">
        <f>SUM(F13:F14)</f>
        <v>1427</v>
      </c>
      <c r="G12" s="5">
        <f>SUM(G13:G14)</f>
        <v>139</v>
      </c>
      <c r="H12" s="5">
        <f>SUM(H13:H14)</f>
        <v>77</v>
      </c>
      <c r="I12" s="5">
        <v>123</v>
      </c>
      <c r="J12" s="5">
        <v>31</v>
      </c>
      <c r="K12" s="5">
        <f>SUM(K13:K14)</f>
        <v>148</v>
      </c>
      <c r="L12" s="5">
        <f>SUM(L13:L14)</f>
        <v>169</v>
      </c>
      <c r="M12" s="5">
        <f t="shared" si="0"/>
        <v>317</v>
      </c>
    </row>
    <row r="13" spans="1:13" ht="24.9" customHeight="1">
      <c r="A13" s="5" t="s">
        <v>14</v>
      </c>
      <c r="B13" s="5" t="s">
        <v>14</v>
      </c>
      <c r="C13" s="5" t="s">
        <v>15</v>
      </c>
      <c r="D13" s="5">
        <v>100742</v>
      </c>
      <c r="E13" s="5">
        <v>508</v>
      </c>
      <c r="F13" s="5">
        <v>673</v>
      </c>
      <c r="G13" s="5">
        <v>75</v>
      </c>
      <c r="H13" s="5">
        <v>43</v>
      </c>
      <c r="I13" s="5" t="s">
        <v>14</v>
      </c>
      <c r="J13" s="5" t="s">
        <v>14</v>
      </c>
      <c r="K13" s="5">
        <v>73</v>
      </c>
      <c r="L13" s="5">
        <v>63</v>
      </c>
      <c r="M13" s="5">
        <f t="shared" si="0"/>
        <v>136</v>
      </c>
    </row>
    <row r="14" spans="1:13" ht="24.9" customHeight="1">
      <c r="A14" s="5" t="s">
        <v>14</v>
      </c>
      <c r="B14" s="5" t="s">
        <v>14</v>
      </c>
      <c r="C14" s="5" t="s">
        <v>16</v>
      </c>
      <c r="D14" s="5">
        <v>101493</v>
      </c>
      <c r="E14" s="5">
        <v>680</v>
      </c>
      <c r="F14" s="5">
        <v>754</v>
      </c>
      <c r="G14" s="5">
        <v>64</v>
      </c>
      <c r="H14" s="5">
        <v>34</v>
      </c>
      <c r="I14" s="5" t="s">
        <v>14</v>
      </c>
      <c r="J14" s="5" t="s">
        <v>14</v>
      </c>
      <c r="K14" s="5">
        <v>75</v>
      </c>
      <c r="L14" s="5">
        <v>106</v>
      </c>
      <c r="M14" s="5">
        <f t="shared" si="0"/>
        <v>181</v>
      </c>
    </row>
    <row r="15" spans="1:13" ht="24.9" customHeight="1">
      <c r="A15" s="5">
        <v>5</v>
      </c>
      <c r="B15" s="5">
        <v>66968</v>
      </c>
      <c r="C15" s="5" t="s">
        <v>13</v>
      </c>
      <c r="D15" s="5">
        <f>SUM(D16:D17)</f>
        <v>202206</v>
      </c>
      <c r="E15" s="5">
        <f>SUM(E16:E17)</f>
        <v>1511</v>
      </c>
      <c r="F15" s="5">
        <f>SUM(F16:F17)</f>
        <v>1585</v>
      </c>
      <c r="G15" s="5">
        <f>SUM(G16:G17)</f>
        <v>132</v>
      </c>
      <c r="H15" s="5">
        <f>SUM(H16:H17)</f>
        <v>87</v>
      </c>
      <c r="I15" s="5">
        <v>122</v>
      </c>
      <c r="J15" s="5">
        <v>57</v>
      </c>
      <c r="K15" s="5">
        <f>SUM(K16:K17)</f>
        <v>148</v>
      </c>
      <c r="L15" s="5">
        <f>SUM(L16:L17)</f>
        <v>171</v>
      </c>
      <c r="M15" s="5">
        <f t="shared" si="0"/>
        <v>319</v>
      </c>
    </row>
    <row r="16" spans="1:13" ht="24.9" customHeight="1">
      <c r="A16" s="5" t="s">
        <v>14</v>
      </c>
      <c r="B16" s="5" t="s">
        <v>14</v>
      </c>
      <c r="C16" s="5" t="s">
        <v>15</v>
      </c>
      <c r="D16" s="5">
        <v>100702</v>
      </c>
      <c r="E16" s="5">
        <v>682</v>
      </c>
      <c r="F16" s="5">
        <v>734</v>
      </c>
      <c r="G16" s="5">
        <v>70</v>
      </c>
      <c r="H16" s="5">
        <v>58</v>
      </c>
      <c r="I16" s="5" t="s">
        <v>14</v>
      </c>
      <c r="J16" s="5" t="s">
        <v>14</v>
      </c>
      <c r="K16" s="5">
        <v>73</v>
      </c>
      <c r="L16" s="5">
        <v>64</v>
      </c>
      <c r="M16" s="5">
        <f t="shared" si="0"/>
        <v>137</v>
      </c>
    </row>
    <row r="17" spans="1:13" ht="24.9" customHeight="1">
      <c r="A17" s="5" t="s">
        <v>14</v>
      </c>
      <c r="B17" s="5" t="s">
        <v>14</v>
      </c>
      <c r="C17" s="5" t="s">
        <v>16</v>
      </c>
      <c r="D17" s="5">
        <v>101504</v>
      </c>
      <c r="E17" s="5">
        <v>829</v>
      </c>
      <c r="F17" s="5">
        <v>851</v>
      </c>
      <c r="G17" s="5">
        <v>62</v>
      </c>
      <c r="H17" s="5">
        <v>29</v>
      </c>
      <c r="I17" s="5" t="s">
        <v>14</v>
      </c>
      <c r="J17" s="5" t="s">
        <v>14</v>
      </c>
      <c r="K17" s="5">
        <v>75</v>
      </c>
      <c r="L17" s="5">
        <v>107</v>
      </c>
      <c r="M17" s="5">
        <f t="shared" si="0"/>
        <v>182</v>
      </c>
    </row>
    <row r="18" spans="1:13" ht="24.9" customHeight="1">
      <c r="A18" s="5">
        <v>6</v>
      </c>
      <c r="B18" s="5">
        <v>67110</v>
      </c>
      <c r="C18" s="5" t="s">
        <v>13</v>
      </c>
      <c r="D18" s="5">
        <f>SUM(D19:D20)</f>
        <v>202145</v>
      </c>
      <c r="E18" s="5">
        <f>SUM(E19:E20)</f>
        <v>1569</v>
      </c>
      <c r="F18" s="5">
        <f>SUM(F19:F20)</f>
        <v>1697</v>
      </c>
      <c r="G18" s="5">
        <f>SUM(G19:G20)</f>
        <v>123</v>
      </c>
      <c r="H18" s="5">
        <f>SUM(H19:H20)</f>
        <v>56</v>
      </c>
      <c r="I18" s="5">
        <v>121</v>
      </c>
      <c r="J18" s="5">
        <v>36</v>
      </c>
      <c r="K18" s="5">
        <f>SUM(K19:K20)</f>
        <v>149</v>
      </c>
      <c r="L18" s="5">
        <f>SUM(L19:L20)</f>
        <v>163</v>
      </c>
      <c r="M18" s="5">
        <f t="shared" si="0"/>
        <v>312</v>
      </c>
    </row>
    <row r="19" spans="1:13" ht="24.9" customHeight="1">
      <c r="A19" s="5" t="s">
        <v>14</v>
      </c>
      <c r="B19" s="5" t="s">
        <v>14</v>
      </c>
      <c r="C19" s="5" t="s">
        <v>15</v>
      </c>
      <c r="D19" s="5">
        <v>100723</v>
      </c>
      <c r="E19" s="5">
        <v>748</v>
      </c>
      <c r="F19" s="5">
        <v>755</v>
      </c>
      <c r="G19" s="5">
        <v>64</v>
      </c>
      <c r="H19" s="5">
        <v>36</v>
      </c>
      <c r="I19" s="5" t="s">
        <v>14</v>
      </c>
      <c r="J19" s="5" t="s">
        <v>14</v>
      </c>
      <c r="K19" s="5">
        <v>73</v>
      </c>
      <c r="L19" s="5">
        <v>59</v>
      </c>
      <c r="M19" s="5">
        <f t="shared" si="0"/>
        <v>132</v>
      </c>
    </row>
    <row r="20" spans="1:13" ht="24.9" customHeight="1">
      <c r="A20" s="5" t="s">
        <v>14</v>
      </c>
      <c r="B20" s="5" t="s">
        <v>14</v>
      </c>
      <c r="C20" s="5" t="s">
        <v>16</v>
      </c>
      <c r="D20" s="5">
        <v>101422</v>
      </c>
      <c r="E20" s="5">
        <v>821</v>
      </c>
      <c r="F20" s="5">
        <v>942</v>
      </c>
      <c r="G20" s="5">
        <v>59</v>
      </c>
      <c r="H20" s="5">
        <v>20</v>
      </c>
      <c r="I20" s="5" t="s">
        <v>14</v>
      </c>
      <c r="J20" s="5" t="s">
        <v>14</v>
      </c>
      <c r="K20" s="5">
        <v>76</v>
      </c>
      <c r="L20" s="5">
        <v>104</v>
      </c>
      <c r="M20" s="5">
        <f t="shared" si="0"/>
        <v>180</v>
      </c>
    </row>
    <row r="21" spans="1:13" ht="24.9" customHeight="1">
      <c r="A21" s="5">
        <v>7</v>
      </c>
      <c r="B21" s="5">
        <v>67158</v>
      </c>
      <c r="C21" s="5" t="s">
        <v>13</v>
      </c>
      <c r="D21" s="5">
        <f>SUM(D22:D23)</f>
        <v>202104</v>
      </c>
      <c r="E21" s="5">
        <f>SUM(E22:E23)</f>
        <v>1221</v>
      </c>
      <c r="F21" s="5">
        <f>SUM(F22:F23)</f>
        <v>1339</v>
      </c>
      <c r="G21" s="5">
        <f>SUM(G22:G23)</f>
        <v>152</v>
      </c>
      <c r="H21" s="5">
        <f>SUM(H22:H23)</f>
        <v>75</v>
      </c>
      <c r="I21" s="5">
        <v>105</v>
      </c>
      <c r="J21" s="5">
        <v>52</v>
      </c>
      <c r="K21" s="5">
        <f>SUM(K22:K23)</f>
        <v>146</v>
      </c>
      <c r="L21" s="5">
        <f>SUM(L22:L23)</f>
        <v>163</v>
      </c>
      <c r="M21" s="5">
        <f t="shared" si="0"/>
        <v>309</v>
      </c>
    </row>
    <row r="22" spans="1:13" ht="24.9" customHeight="1">
      <c r="A22" s="5" t="s">
        <v>14</v>
      </c>
      <c r="B22" s="5" t="s">
        <v>14</v>
      </c>
      <c r="C22" s="5" t="s">
        <v>15</v>
      </c>
      <c r="D22" s="5">
        <v>100711</v>
      </c>
      <c r="E22" s="5">
        <v>549</v>
      </c>
      <c r="F22" s="5">
        <v>602</v>
      </c>
      <c r="G22" s="5">
        <v>85</v>
      </c>
      <c r="H22" s="5">
        <v>44</v>
      </c>
      <c r="I22" s="5" t="s">
        <v>14</v>
      </c>
      <c r="J22" s="5" t="s">
        <v>14</v>
      </c>
      <c r="K22" s="5">
        <v>73</v>
      </c>
      <c r="L22" s="5">
        <v>59</v>
      </c>
      <c r="M22" s="5">
        <f t="shared" si="0"/>
        <v>132</v>
      </c>
    </row>
    <row r="23" spans="1:13" ht="24.9" customHeight="1">
      <c r="A23" s="5" t="s">
        <v>14</v>
      </c>
      <c r="B23" s="5" t="s">
        <v>14</v>
      </c>
      <c r="C23" s="5" t="s">
        <v>16</v>
      </c>
      <c r="D23" s="5">
        <v>101393</v>
      </c>
      <c r="E23" s="5">
        <v>672</v>
      </c>
      <c r="F23" s="5">
        <v>737</v>
      </c>
      <c r="G23" s="5">
        <v>67</v>
      </c>
      <c r="H23" s="5">
        <v>31</v>
      </c>
      <c r="I23" s="5" t="s">
        <v>14</v>
      </c>
      <c r="J23" s="5" t="s">
        <v>14</v>
      </c>
      <c r="K23" s="5">
        <v>73</v>
      </c>
      <c r="L23" s="5">
        <v>104</v>
      </c>
      <c r="M23" s="5">
        <f t="shared" si="0"/>
        <v>177</v>
      </c>
    </row>
    <row r="24" spans="1:13" ht="24.9" customHeight="1">
      <c r="A24" s="5">
        <v>8</v>
      </c>
      <c r="B24" s="5">
        <v>67199</v>
      </c>
      <c r="C24" s="5" t="s">
        <v>13</v>
      </c>
      <c r="D24" s="5">
        <f>SUM(D25:D26)</f>
        <v>201975</v>
      </c>
      <c r="E24" s="5">
        <f>SUM(E25:E26)</f>
        <v>1426</v>
      </c>
      <c r="F24" s="5">
        <f>SUM(F25:F26)</f>
        <v>1620</v>
      </c>
      <c r="G24" s="5">
        <f>SUM(G25:G26)</f>
        <v>152</v>
      </c>
      <c r="H24" s="5">
        <f>SUM(H25:H26)</f>
        <v>87</v>
      </c>
      <c r="I24" s="5">
        <v>57</v>
      </c>
      <c r="J24" s="5">
        <v>58</v>
      </c>
      <c r="K24" s="5">
        <f>SUM(K25:K26)</f>
        <v>149</v>
      </c>
      <c r="L24" s="5">
        <f>SUM(L25:L26)</f>
        <v>167</v>
      </c>
      <c r="M24" s="5">
        <f t="shared" si="0"/>
        <v>316</v>
      </c>
    </row>
    <row r="25" spans="1:13" ht="24.9" customHeight="1">
      <c r="A25" s="5" t="s">
        <v>14</v>
      </c>
      <c r="B25" s="5" t="s">
        <v>14</v>
      </c>
      <c r="C25" s="5" t="s">
        <v>15</v>
      </c>
      <c r="D25" s="5">
        <v>100638</v>
      </c>
      <c r="E25" s="5">
        <v>650</v>
      </c>
      <c r="F25" s="5">
        <v>750</v>
      </c>
      <c r="G25" s="5">
        <v>83</v>
      </c>
      <c r="H25" s="5">
        <v>56</v>
      </c>
      <c r="I25" s="5" t="s">
        <v>14</v>
      </c>
      <c r="J25" s="5" t="s">
        <v>14</v>
      </c>
      <c r="K25" s="5">
        <v>75</v>
      </c>
      <c r="L25" s="5">
        <v>59</v>
      </c>
      <c r="M25" s="5">
        <f t="shared" si="0"/>
        <v>134</v>
      </c>
    </row>
    <row r="26" spans="1:13" ht="24.9" customHeight="1">
      <c r="A26" s="5" t="s">
        <v>14</v>
      </c>
      <c r="B26" s="5" t="s">
        <v>14</v>
      </c>
      <c r="C26" s="5" t="s">
        <v>16</v>
      </c>
      <c r="D26" s="5">
        <v>101337</v>
      </c>
      <c r="E26" s="5">
        <v>776</v>
      </c>
      <c r="F26" s="5">
        <v>870</v>
      </c>
      <c r="G26" s="5">
        <v>69</v>
      </c>
      <c r="H26" s="5">
        <v>31</v>
      </c>
      <c r="I26" s="5" t="s">
        <v>14</v>
      </c>
      <c r="J26" s="5" t="s">
        <v>14</v>
      </c>
      <c r="K26" s="5">
        <v>74</v>
      </c>
      <c r="L26" s="5">
        <v>108</v>
      </c>
      <c r="M26" s="5">
        <f t="shared" si="0"/>
        <v>182</v>
      </c>
    </row>
    <row r="27" spans="1:13" ht="24.9" customHeight="1">
      <c r="A27" s="5">
        <v>9</v>
      </c>
      <c r="B27" s="5">
        <v>67202</v>
      </c>
      <c r="C27" s="5" t="s">
        <v>13</v>
      </c>
      <c r="D27" s="5">
        <f>SUM(D28:D29)</f>
        <v>201816</v>
      </c>
      <c r="E27" s="5">
        <f>SUM(E28:E29)</f>
        <v>1371</v>
      </c>
      <c r="F27" s="5">
        <f>SUM(F28:F29)</f>
        <v>1611</v>
      </c>
      <c r="G27" s="5">
        <f>SUM(G28:G29)</f>
        <v>151</v>
      </c>
      <c r="H27" s="5">
        <f>SUM(H28:H29)</f>
        <v>70</v>
      </c>
      <c r="I27" s="5">
        <v>89</v>
      </c>
      <c r="J27" s="5">
        <v>42</v>
      </c>
      <c r="K27" s="5">
        <f>SUM(K28:K29)</f>
        <v>152</v>
      </c>
      <c r="L27" s="5">
        <f>SUM(L28:L29)</f>
        <v>164</v>
      </c>
      <c r="M27" s="5">
        <f t="shared" si="0"/>
        <v>316</v>
      </c>
    </row>
    <row r="28" spans="1:13" ht="24.9" customHeight="1">
      <c r="A28" s="5" t="s">
        <v>14</v>
      </c>
      <c r="B28" s="5" t="s">
        <v>14</v>
      </c>
      <c r="C28" s="5" t="s">
        <v>15</v>
      </c>
      <c r="D28" s="5">
        <v>100584</v>
      </c>
      <c r="E28" s="5">
        <v>634</v>
      </c>
      <c r="F28" s="5">
        <v>721</v>
      </c>
      <c r="G28" s="5">
        <v>75</v>
      </c>
      <c r="H28" s="5">
        <v>42</v>
      </c>
      <c r="I28" s="5" t="s">
        <v>14</v>
      </c>
      <c r="J28" s="5" t="s">
        <v>14</v>
      </c>
      <c r="K28" s="5">
        <v>74</v>
      </c>
      <c r="L28" s="5">
        <v>58</v>
      </c>
      <c r="M28" s="5">
        <f t="shared" si="0"/>
        <v>132</v>
      </c>
    </row>
    <row r="29" spans="1:13" ht="24.9" customHeight="1">
      <c r="A29" s="5" t="s">
        <v>14</v>
      </c>
      <c r="B29" s="5" t="s">
        <v>14</v>
      </c>
      <c r="C29" s="5" t="s">
        <v>16</v>
      </c>
      <c r="D29" s="5">
        <v>101232</v>
      </c>
      <c r="E29" s="5">
        <v>737</v>
      </c>
      <c r="F29" s="5">
        <v>890</v>
      </c>
      <c r="G29" s="5">
        <v>76</v>
      </c>
      <c r="H29" s="5">
        <v>28</v>
      </c>
      <c r="I29" s="5" t="s">
        <v>14</v>
      </c>
      <c r="J29" s="5" t="s">
        <v>14</v>
      </c>
      <c r="K29" s="5">
        <v>78</v>
      </c>
      <c r="L29" s="5">
        <v>106</v>
      </c>
      <c r="M29" s="5">
        <f t="shared" si="0"/>
        <v>184</v>
      </c>
    </row>
    <row r="30" spans="1:13" ht="24.9" customHeight="1">
      <c r="A30" s="5">
        <v>10</v>
      </c>
      <c r="B30" s="5">
        <v>67210</v>
      </c>
      <c r="C30" s="5" t="s">
        <v>13</v>
      </c>
      <c r="D30" s="5">
        <f>SUM(D31:D32)</f>
        <v>201628</v>
      </c>
      <c r="E30" s="5">
        <f>SUM(E31:E32)</f>
        <v>1106</v>
      </c>
      <c r="F30" s="5">
        <f>SUM(F31:F32)</f>
        <v>1396</v>
      </c>
      <c r="G30" s="5">
        <f>SUM(G31:G32)</f>
        <v>179</v>
      </c>
      <c r="H30" s="5">
        <f>SUM(H31:H32)</f>
        <v>77</v>
      </c>
      <c r="I30" s="5">
        <v>90</v>
      </c>
      <c r="J30" s="5">
        <v>36</v>
      </c>
      <c r="K30" s="5">
        <f>SUM(K31:K32)</f>
        <v>156</v>
      </c>
      <c r="L30" s="5">
        <f>SUM(L31:L32)</f>
        <v>167</v>
      </c>
      <c r="M30" s="5">
        <f t="shared" si="0"/>
        <v>323</v>
      </c>
    </row>
    <row r="31" spans="1:13" ht="24.9" customHeight="1">
      <c r="A31" s="5" t="s">
        <v>14</v>
      </c>
      <c r="B31" s="5" t="s">
        <v>14</v>
      </c>
      <c r="C31" s="5" t="s">
        <v>15</v>
      </c>
      <c r="D31" s="5">
        <v>100457</v>
      </c>
      <c r="E31" s="5">
        <v>469</v>
      </c>
      <c r="F31" s="5">
        <v>639</v>
      </c>
      <c r="G31" s="5">
        <v>92</v>
      </c>
      <c r="H31" s="5">
        <v>49</v>
      </c>
      <c r="I31" s="5" t="s">
        <v>14</v>
      </c>
      <c r="J31" s="5" t="s">
        <v>14</v>
      </c>
      <c r="K31" s="5">
        <v>78</v>
      </c>
      <c r="L31" s="5">
        <v>58</v>
      </c>
      <c r="M31" s="5">
        <f t="shared" si="0"/>
        <v>136</v>
      </c>
    </row>
    <row r="32" spans="1:13" ht="24.9" customHeight="1">
      <c r="A32" s="5" t="s">
        <v>14</v>
      </c>
      <c r="B32" s="5" t="s">
        <v>14</v>
      </c>
      <c r="C32" s="5" t="s">
        <v>16</v>
      </c>
      <c r="D32" s="5">
        <v>101171</v>
      </c>
      <c r="E32" s="5">
        <v>637</v>
      </c>
      <c r="F32" s="5">
        <v>757</v>
      </c>
      <c r="G32" s="5">
        <v>87</v>
      </c>
      <c r="H32" s="5">
        <v>28</v>
      </c>
      <c r="I32" s="5" t="s">
        <v>14</v>
      </c>
      <c r="J32" s="5" t="s">
        <v>14</v>
      </c>
      <c r="K32" s="5">
        <v>78</v>
      </c>
      <c r="L32" s="5">
        <v>109</v>
      </c>
      <c r="M32" s="5">
        <f t="shared" si="0"/>
        <v>187</v>
      </c>
    </row>
    <row r="33" spans="1:13" ht="24.9" customHeight="1">
      <c r="A33" s="5">
        <v>11</v>
      </c>
      <c r="B33" s="5">
        <v>67245</v>
      </c>
      <c r="C33" s="5" t="s">
        <v>13</v>
      </c>
      <c r="D33" s="5">
        <f>SUM(D34:D35)</f>
        <v>201562</v>
      </c>
      <c r="E33" s="5">
        <f>SUM(E34:E35)</f>
        <v>1220</v>
      </c>
      <c r="F33" s="5">
        <f>SUM(F34:F35)</f>
        <v>1363</v>
      </c>
      <c r="G33" s="5">
        <f>SUM(G34:G35)</f>
        <v>173</v>
      </c>
      <c r="H33" s="5">
        <f>SUM(H34:H35)</f>
        <v>96</v>
      </c>
      <c r="I33" s="5">
        <v>147</v>
      </c>
      <c r="J33" s="5">
        <v>34</v>
      </c>
      <c r="K33" s="5">
        <f>SUM(K34:K35)</f>
        <v>159</v>
      </c>
      <c r="L33" s="5">
        <f>SUM(L34:L35)</f>
        <v>172</v>
      </c>
      <c r="M33" s="5">
        <f t="shared" si="0"/>
        <v>331</v>
      </c>
    </row>
    <row r="34" spans="1:13" ht="24.9" customHeight="1">
      <c r="A34" s="5" t="s">
        <v>14</v>
      </c>
      <c r="B34" s="5" t="s">
        <v>14</v>
      </c>
      <c r="C34" s="5" t="s">
        <v>15</v>
      </c>
      <c r="D34" s="5">
        <v>100397</v>
      </c>
      <c r="E34" s="5">
        <v>532</v>
      </c>
      <c r="F34" s="5">
        <v>626</v>
      </c>
      <c r="G34" s="5">
        <v>95</v>
      </c>
      <c r="H34" s="5">
        <v>61</v>
      </c>
      <c r="I34" s="5" t="s">
        <v>14</v>
      </c>
      <c r="J34" s="5" t="s">
        <v>14</v>
      </c>
      <c r="K34" s="5">
        <v>78</v>
      </c>
      <c r="L34" s="5">
        <v>60</v>
      </c>
      <c r="M34" s="5">
        <f t="shared" si="0"/>
        <v>138</v>
      </c>
    </row>
    <row r="35" spans="1:13" ht="24.9" customHeight="1">
      <c r="A35" s="5" t="s">
        <v>14</v>
      </c>
      <c r="B35" s="5" t="s">
        <v>14</v>
      </c>
      <c r="C35" s="5" t="s">
        <v>16</v>
      </c>
      <c r="D35" s="5">
        <v>101165</v>
      </c>
      <c r="E35" s="5">
        <v>688</v>
      </c>
      <c r="F35" s="5">
        <v>737</v>
      </c>
      <c r="G35" s="5">
        <v>78</v>
      </c>
      <c r="H35" s="5">
        <v>35</v>
      </c>
      <c r="I35" s="5" t="s">
        <v>14</v>
      </c>
      <c r="J35" s="5" t="s">
        <v>14</v>
      </c>
      <c r="K35" s="5">
        <v>81</v>
      </c>
      <c r="L35" s="5">
        <v>112</v>
      </c>
      <c r="M35" s="5">
        <f t="shared" si="0"/>
        <v>193</v>
      </c>
    </row>
    <row r="36" spans="1:13" ht="24.9" customHeight="1">
      <c r="A36" s="5">
        <v>12</v>
      </c>
      <c r="B36" s="5">
        <v>67253</v>
      </c>
      <c r="C36" s="5" t="s">
        <v>13</v>
      </c>
      <c r="D36" s="5">
        <f>SUM(D37:D38)</f>
        <v>201387</v>
      </c>
      <c r="E36" s="5">
        <f>SUM(E37:E38)</f>
        <v>1268</v>
      </c>
      <c r="F36" s="5">
        <f>SUM(F37:F38)</f>
        <v>1544</v>
      </c>
      <c r="G36" s="5">
        <f>SUM(G37:G38)</f>
        <v>163</v>
      </c>
      <c r="H36" s="5">
        <f>SUM(H37:H38)</f>
        <v>62</v>
      </c>
      <c r="I36" s="5">
        <v>133</v>
      </c>
      <c r="J36" s="5">
        <v>47</v>
      </c>
      <c r="K36" s="5">
        <f>SUM(K37:K38)</f>
        <v>161</v>
      </c>
      <c r="L36" s="5">
        <f>SUM(L37:L38)</f>
        <v>172</v>
      </c>
      <c r="M36" s="5">
        <f t="shared" si="0"/>
        <v>333</v>
      </c>
    </row>
    <row r="37" spans="1:13" ht="24.9" customHeight="1">
      <c r="A37" s="5" t="s">
        <v>14</v>
      </c>
      <c r="B37" s="5" t="s">
        <v>14</v>
      </c>
      <c r="C37" s="5" t="s">
        <v>15</v>
      </c>
      <c r="D37" s="5">
        <v>100328</v>
      </c>
      <c r="E37" s="5">
        <v>564</v>
      </c>
      <c r="F37" s="5">
        <v>676</v>
      </c>
      <c r="G37" s="5">
        <v>78</v>
      </c>
      <c r="H37" s="5">
        <v>35</v>
      </c>
      <c r="I37" s="5" t="s">
        <v>14</v>
      </c>
      <c r="J37" s="5" t="s">
        <v>14</v>
      </c>
      <c r="K37" s="5">
        <v>79</v>
      </c>
      <c r="L37" s="5">
        <v>60</v>
      </c>
      <c r="M37" s="5">
        <f t="shared" si="0"/>
        <v>139</v>
      </c>
    </row>
    <row r="38" spans="1:13" ht="24.9" customHeight="1">
      <c r="A38" s="5" t="s">
        <v>14</v>
      </c>
      <c r="B38" s="5" t="s">
        <v>14</v>
      </c>
      <c r="C38" s="5" t="s">
        <v>16</v>
      </c>
      <c r="D38" s="5">
        <v>101059</v>
      </c>
      <c r="E38" s="5">
        <v>704</v>
      </c>
      <c r="F38" s="5">
        <v>868</v>
      </c>
      <c r="G38" s="5">
        <v>85</v>
      </c>
      <c r="H38" s="5">
        <v>27</v>
      </c>
      <c r="I38" s="5" t="s">
        <v>14</v>
      </c>
      <c r="J38" s="5" t="s">
        <v>14</v>
      </c>
      <c r="K38" s="5">
        <v>82</v>
      </c>
      <c r="L38" s="5">
        <v>112</v>
      </c>
      <c r="M38" s="5">
        <f t="shared" si="0"/>
        <v>194</v>
      </c>
    </row>
    <row r="39" spans="1:13" ht="24.9" customHeight="1">
      <c r="A39" s="24" t="s">
        <v>36</v>
      </c>
      <c r="B39" s="5" t="s">
        <v>14</v>
      </c>
      <c r="C39" s="5" t="s">
        <v>13</v>
      </c>
      <c r="D39" s="5" t="s">
        <v>14</v>
      </c>
      <c r="E39" s="5">
        <f>SUMIF(C3:C38,"合計",E3:E38)</f>
        <v>15565</v>
      </c>
      <c r="F39" s="5">
        <f>SUMIF(C3:C38,"合計",F3:F38)</f>
        <v>17618</v>
      </c>
      <c r="G39" s="5">
        <f>SUMIF(C3:C38,"合計",G3:G38)</f>
        <v>1794</v>
      </c>
      <c r="H39" s="5">
        <f>SUMIF(C3:C38,"合計",H3:H38)</f>
        <v>953</v>
      </c>
      <c r="I39" s="5">
        <f>SUMIF(C3:C38,"合計",I3:I38)</f>
        <v>1369</v>
      </c>
      <c r="J39" s="5">
        <f>SUMIF(C3:C38,"合計",J3:J38)</f>
        <v>522</v>
      </c>
      <c r="K39" s="5" t="s">
        <v>14</v>
      </c>
      <c r="L39" s="5" t="s">
        <v>14</v>
      </c>
      <c r="M39" s="5" t="s">
        <v>14</v>
      </c>
    </row>
    <row r="40" spans="1:13" ht="24.9" customHeight="1">
      <c r="A40" s="24"/>
      <c r="B40" s="5" t="s">
        <v>14</v>
      </c>
      <c r="C40" s="5" t="s">
        <v>15</v>
      </c>
      <c r="D40" s="5" t="s">
        <v>14</v>
      </c>
      <c r="E40" s="5">
        <f>SUMIF(C3:C38,"男",E3:E38)</f>
        <v>7007</v>
      </c>
      <c r="F40" s="5">
        <f>SUMIF(C3:C38,"男",F3:F38)</f>
        <v>8029</v>
      </c>
      <c r="G40" s="5">
        <f>SUMIF(C3:C38,"男",G3:G38)</f>
        <v>938</v>
      </c>
      <c r="H40" s="5">
        <f>SUMIF(C3:C38,"男",H3:H38)</f>
        <v>569</v>
      </c>
      <c r="I40" s="5" t="s">
        <v>14</v>
      </c>
      <c r="J40" s="5" t="s">
        <v>14</v>
      </c>
      <c r="K40" s="5" t="s">
        <v>14</v>
      </c>
      <c r="L40" s="5" t="s">
        <v>14</v>
      </c>
      <c r="M40" s="5" t="s">
        <v>14</v>
      </c>
    </row>
    <row r="41" spans="1:13" ht="24.9" customHeight="1">
      <c r="A41" s="24"/>
      <c r="B41" s="5" t="s">
        <v>14</v>
      </c>
      <c r="C41" s="5" t="s">
        <v>16</v>
      </c>
      <c r="D41" s="5" t="s">
        <v>14</v>
      </c>
      <c r="E41" s="5">
        <f>SUMIF(C3:C38,"女",E3:E38)</f>
        <v>8558</v>
      </c>
      <c r="F41" s="5">
        <f>SUMIF(C3:C38,"女",F3:F38)</f>
        <v>9589</v>
      </c>
      <c r="G41" s="5">
        <f>SUMIF(C3:C38,"女",G3:G38)</f>
        <v>856</v>
      </c>
      <c r="H41" s="5">
        <f>SUMIF(C3:C38,"女",H3:H38)</f>
        <v>384</v>
      </c>
      <c r="I41" s="5" t="s">
        <v>14</v>
      </c>
      <c r="J41" s="5" t="s">
        <v>14</v>
      </c>
      <c r="K41" s="5" t="s">
        <v>14</v>
      </c>
      <c r="L41" s="5" t="s">
        <v>14</v>
      </c>
      <c r="M41" s="5" t="s">
        <v>14</v>
      </c>
    </row>
  </sheetData>
  <mergeCells count="2">
    <mergeCell ref="A1:M1"/>
    <mergeCell ref="A39:A41"/>
  </mergeCells>
  <phoneticPr fontId="3" type="noConversion"/>
  <pageMargins left="0.75" right="0.75" top="1" bottom="1" header="0.51180555555555496" footer="0.51180555555555496"/>
  <pageSetup paperSize="8" firstPageNumber="0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workbookViewId="0">
      <selection sqref="A1:M1"/>
    </sheetView>
  </sheetViews>
  <sheetFormatPr defaultRowHeight="16.2"/>
  <cols>
    <col min="1" max="13" width="9.6640625" customWidth="1"/>
    <col min="14" max="1025" width="8.5546875" customWidth="1"/>
  </cols>
  <sheetData>
    <row r="1" spans="1:13" ht="31.5" customHeight="1">
      <c r="A1" s="23" t="s">
        <v>64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2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10</v>
      </c>
      <c r="L2" s="6" t="s">
        <v>11</v>
      </c>
      <c r="M2" s="6" t="s">
        <v>12</v>
      </c>
    </row>
    <row r="3" spans="1:13" ht="24.9" customHeight="1">
      <c r="A3" s="5">
        <v>1</v>
      </c>
      <c r="B3" s="5">
        <v>65867</v>
      </c>
      <c r="C3" s="5" t="s">
        <v>13</v>
      </c>
      <c r="D3" s="5">
        <f>SUM(D4:D5)</f>
        <v>204256</v>
      </c>
      <c r="E3" s="5">
        <f>SUM(E4:E5)</f>
        <v>1593</v>
      </c>
      <c r="F3" s="5">
        <f>SUM(F4:F5)</f>
        <v>1878</v>
      </c>
      <c r="G3" s="5">
        <f>SUM(G4:G5)</f>
        <v>129</v>
      </c>
      <c r="H3" s="5">
        <f>SUM(H4:H5)</f>
        <v>82</v>
      </c>
      <c r="I3" s="5">
        <v>121</v>
      </c>
      <c r="J3" s="5">
        <v>34</v>
      </c>
      <c r="K3" s="5">
        <f>SUM(K4:K5)</f>
        <v>151</v>
      </c>
      <c r="L3" s="5">
        <f>SUM(L4:L5)</f>
        <v>168</v>
      </c>
      <c r="M3" s="5">
        <f t="shared" ref="M3:M38" si="0">SUM(K3:L3)</f>
        <v>319</v>
      </c>
    </row>
    <row r="4" spans="1:13" ht="24.9" customHeight="1">
      <c r="A4" s="5" t="s">
        <v>14</v>
      </c>
      <c r="B4" s="5" t="s">
        <v>14</v>
      </c>
      <c r="C4" s="5" t="s">
        <v>15</v>
      </c>
      <c r="D4" s="5">
        <v>101959</v>
      </c>
      <c r="E4" s="5">
        <v>725</v>
      </c>
      <c r="F4" s="5">
        <v>891</v>
      </c>
      <c r="G4" s="5">
        <v>72</v>
      </c>
      <c r="H4" s="5">
        <v>42</v>
      </c>
      <c r="I4" s="5" t="s">
        <v>14</v>
      </c>
      <c r="J4" s="5" t="s">
        <v>14</v>
      </c>
      <c r="K4" s="5">
        <v>77</v>
      </c>
      <c r="L4" s="5">
        <v>63</v>
      </c>
      <c r="M4" s="5">
        <f t="shared" si="0"/>
        <v>140</v>
      </c>
    </row>
    <row r="5" spans="1:13" ht="24.9" customHeight="1">
      <c r="A5" s="5" t="s">
        <v>14</v>
      </c>
      <c r="B5" s="5" t="s">
        <v>14</v>
      </c>
      <c r="C5" s="5" t="s">
        <v>16</v>
      </c>
      <c r="D5" s="5">
        <v>102297</v>
      </c>
      <c r="E5" s="5">
        <v>868</v>
      </c>
      <c r="F5" s="5">
        <v>987</v>
      </c>
      <c r="G5" s="5">
        <v>57</v>
      </c>
      <c r="H5" s="5">
        <v>40</v>
      </c>
      <c r="I5" s="5" t="s">
        <v>14</v>
      </c>
      <c r="J5" s="5" t="s">
        <v>14</v>
      </c>
      <c r="K5" s="5">
        <v>74</v>
      </c>
      <c r="L5" s="5">
        <v>105</v>
      </c>
      <c r="M5" s="5">
        <f t="shared" si="0"/>
        <v>179</v>
      </c>
    </row>
    <row r="6" spans="1:13" ht="24.9" customHeight="1">
      <c r="A6" s="5">
        <v>2</v>
      </c>
      <c r="B6" s="5">
        <v>65927</v>
      </c>
      <c r="C6" s="5" t="s">
        <v>13</v>
      </c>
      <c r="D6" s="5">
        <f>SUM(D7:D8)</f>
        <v>204092</v>
      </c>
      <c r="E6" s="5">
        <f>SUM(E7:E8)</f>
        <v>1341</v>
      </c>
      <c r="F6" s="5">
        <f>SUM(F7:F8)</f>
        <v>1571</v>
      </c>
      <c r="G6" s="5">
        <f>SUM(G7:G8)</f>
        <v>146</v>
      </c>
      <c r="H6" s="5">
        <f>SUM(H7:H8)</f>
        <v>80</v>
      </c>
      <c r="I6" s="5">
        <v>96</v>
      </c>
      <c r="J6" s="5">
        <v>24</v>
      </c>
      <c r="K6" s="5">
        <f>SUM(K7:K8)</f>
        <v>147</v>
      </c>
      <c r="L6" s="5">
        <f>SUM(L7:L8)</f>
        <v>162</v>
      </c>
      <c r="M6" s="5">
        <f t="shared" si="0"/>
        <v>309</v>
      </c>
    </row>
    <row r="7" spans="1:13" ht="24.9" customHeight="1">
      <c r="A7" s="5" t="s">
        <v>14</v>
      </c>
      <c r="B7" s="5" t="s">
        <v>14</v>
      </c>
      <c r="C7" s="5" t="s">
        <v>15</v>
      </c>
      <c r="D7" s="5">
        <v>101852</v>
      </c>
      <c r="E7" s="5">
        <v>599</v>
      </c>
      <c r="F7" s="5">
        <v>730</v>
      </c>
      <c r="G7" s="5">
        <v>74</v>
      </c>
      <c r="H7" s="5">
        <v>50</v>
      </c>
      <c r="I7" s="5" t="s">
        <v>14</v>
      </c>
      <c r="J7" s="5" t="s">
        <v>14</v>
      </c>
      <c r="K7" s="5">
        <v>75</v>
      </c>
      <c r="L7" s="5">
        <v>61</v>
      </c>
      <c r="M7" s="5">
        <f t="shared" si="0"/>
        <v>136</v>
      </c>
    </row>
    <row r="8" spans="1:13" ht="24.9" customHeight="1">
      <c r="A8" s="5" t="s">
        <v>14</v>
      </c>
      <c r="B8" s="5" t="s">
        <v>14</v>
      </c>
      <c r="C8" s="5" t="s">
        <v>16</v>
      </c>
      <c r="D8" s="5">
        <v>102240</v>
      </c>
      <c r="E8" s="5">
        <v>742</v>
      </c>
      <c r="F8" s="5">
        <v>841</v>
      </c>
      <c r="G8" s="5">
        <v>72</v>
      </c>
      <c r="H8" s="5">
        <v>30</v>
      </c>
      <c r="I8" s="5" t="s">
        <v>14</v>
      </c>
      <c r="J8" s="5" t="s">
        <v>14</v>
      </c>
      <c r="K8" s="5">
        <v>72</v>
      </c>
      <c r="L8" s="5">
        <v>101</v>
      </c>
      <c r="M8" s="5">
        <f t="shared" si="0"/>
        <v>173</v>
      </c>
    </row>
    <row r="9" spans="1:13" ht="24.9" customHeight="1">
      <c r="A9" s="5">
        <v>3</v>
      </c>
      <c r="B9" s="5">
        <v>66023</v>
      </c>
      <c r="C9" s="5" t="s">
        <v>13</v>
      </c>
      <c r="D9" s="5">
        <f>SUM(D10:D11)</f>
        <v>203917</v>
      </c>
      <c r="E9" s="5">
        <f>SUM(E10:E11)</f>
        <v>1824</v>
      </c>
      <c r="F9" s="5">
        <f>SUM(F10:F11)</f>
        <v>2050</v>
      </c>
      <c r="G9" s="5">
        <f>SUM(G10:G11)</f>
        <v>149</v>
      </c>
      <c r="H9" s="5">
        <f>SUM(H10:H11)</f>
        <v>98</v>
      </c>
      <c r="I9" s="5">
        <v>117</v>
      </c>
      <c r="J9" s="5">
        <v>39</v>
      </c>
      <c r="K9" s="5">
        <f>SUM(K10:K11)</f>
        <v>143</v>
      </c>
      <c r="L9" s="5">
        <f>SUM(L10:L11)</f>
        <v>152</v>
      </c>
      <c r="M9" s="5">
        <f t="shared" si="0"/>
        <v>295</v>
      </c>
    </row>
    <row r="10" spans="1:13" ht="24.9" customHeight="1">
      <c r="A10" s="5" t="s">
        <v>14</v>
      </c>
      <c r="B10" s="5" t="s">
        <v>14</v>
      </c>
      <c r="C10" s="5" t="s">
        <v>15</v>
      </c>
      <c r="D10" s="5">
        <v>101753</v>
      </c>
      <c r="E10" s="5">
        <v>803</v>
      </c>
      <c r="F10" s="5">
        <v>934</v>
      </c>
      <c r="G10" s="5">
        <v>88</v>
      </c>
      <c r="H10" s="5">
        <v>56</v>
      </c>
      <c r="I10" s="5" t="s">
        <v>14</v>
      </c>
      <c r="J10" s="5" t="s">
        <v>14</v>
      </c>
      <c r="K10" s="5">
        <v>75</v>
      </c>
      <c r="L10" s="5">
        <v>55</v>
      </c>
      <c r="M10" s="5">
        <f t="shared" si="0"/>
        <v>130</v>
      </c>
    </row>
    <row r="11" spans="1:13" ht="24.9" customHeight="1">
      <c r="A11" s="5" t="s">
        <v>14</v>
      </c>
      <c r="B11" s="5" t="s">
        <v>14</v>
      </c>
      <c r="C11" s="5" t="s">
        <v>16</v>
      </c>
      <c r="D11" s="5">
        <v>102164</v>
      </c>
      <c r="E11" s="5">
        <v>1021</v>
      </c>
      <c r="F11" s="5">
        <v>1116</v>
      </c>
      <c r="G11" s="5">
        <v>61</v>
      </c>
      <c r="H11" s="5">
        <v>42</v>
      </c>
      <c r="I11" s="5" t="s">
        <v>14</v>
      </c>
      <c r="J11" s="5" t="s">
        <v>14</v>
      </c>
      <c r="K11" s="5">
        <v>68</v>
      </c>
      <c r="L11" s="5">
        <v>97</v>
      </c>
      <c r="M11" s="5">
        <f t="shared" si="0"/>
        <v>165</v>
      </c>
    </row>
    <row r="12" spans="1:13" ht="24.9" customHeight="1">
      <c r="A12" s="5">
        <v>4</v>
      </c>
      <c r="B12" s="5">
        <v>66126</v>
      </c>
      <c r="C12" s="5" t="s">
        <v>13</v>
      </c>
      <c r="D12" s="5">
        <f>SUM(D13:D14)</f>
        <v>203886</v>
      </c>
      <c r="E12" s="5">
        <f>SUM(E13:E14)</f>
        <v>1514</v>
      </c>
      <c r="F12" s="5">
        <f>SUM(F13:F14)</f>
        <v>1635</v>
      </c>
      <c r="G12" s="5">
        <f>SUM(G13:G14)</f>
        <v>149</v>
      </c>
      <c r="H12" s="5">
        <f>SUM(H13:H14)</f>
        <v>59</v>
      </c>
      <c r="I12" s="5">
        <v>144</v>
      </c>
      <c r="J12" s="5">
        <v>48</v>
      </c>
      <c r="K12" s="5">
        <f>SUM(K13:K14)</f>
        <v>146</v>
      </c>
      <c r="L12" s="5">
        <f>SUM(L13:L14)</f>
        <v>153</v>
      </c>
      <c r="M12" s="5">
        <f t="shared" si="0"/>
        <v>299</v>
      </c>
    </row>
    <row r="13" spans="1:13" ht="24.9" customHeight="1">
      <c r="A13" s="5" t="s">
        <v>14</v>
      </c>
      <c r="B13" s="5" t="s">
        <v>14</v>
      </c>
      <c r="C13" s="5" t="s">
        <v>15</v>
      </c>
      <c r="D13" s="5">
        <v>101732</v>
      </c>
      <c r="E13" s="5">
        <v>667</v>
      </c>
      <c r="F13" s="5">
        <v>734</v>
      </c>
      <c r="G13" s="5">
        <v>80</v>
      </c>
      <c r="H13" s="5">
        <v>34</v>
      </c>
      <c r="I13" s="5" t="s">
        <v>14</v>
      </c>
      <c r="J13" s="5" t="s">
        <v>14</v>
      </c>
      <c r="K13" s="5">
        <v>76</v>
      </c>
      <c r="L13" s="5">
        <v>55</v>
      </c>
      <c r="M13" s="5">
        <f t="shared" si="0"/>
        <v>131</v>
      </c>
    </row>
    <row r="14" spans="1:13" ht="24.9" customHeight="1">
      <c r="A14" s="5" t="s">
        <v>14</v>
      </c>
      <c r="B14" s="5" t="s">
        <v>14</v>
      </c>
      <c r="C14" s="5" t="s">
        <v>16</v>
      </c>
      <c r="D14" s="5">
        <v>102154</v>
      </c>
      <c r="E14" s="5">
        <v>847</v>
      </c>
      <c r="F14" s="5">
        <v>901</v>
      </c>
      <c r="G14" s="5">
        <v>69</v>
      </c>
      <c r="H14" s="5">
        <v>25</v>
      </c>
      <c r="I14" s="5" t="s">
        <v>14</v>
      </c>
      <c r="J14" s="5" t="s">
        <v>14</v>
      </c>
      <c r="K14" s="5">
        <v>70</v>
      </c>
      <c r="L14" s="5">
        <v>98</v>
      </c>
      <c r="M14" s="5">
        <f t="shared" si="0"/>
        <v>168</v>
      </c>
    </row>
    <row r="15" spans="1:13" ht="24.9" customHeight="1">
      <c r="A15" s="5">
        <v>5</v>
      </c>
      <c r="B15" s="5">
        <v>66207</v>
      </c>
      <c r="C15" s="5" t="s">
        <v>13</v>
      </c>
      <c r="D15" s="5">
        <f>SUM(D16:D17)</f>
        <v>203736</v>
      </c>
      <c r="E15" s="5">
        <f>SUM(E16:E17)</f>
        <v>1426</v>
      </c>
      <c r="F15" s="5">
        <f>SUM(F16:F17)</f>
        <v>1638</v>
      </c>
      <c r="G15" s="5">
        <f>SUM(G16:G17)</f>
        <v>137</v>
      </c>
      <c r="H15" s="5">
        <f>SUM(H16:H17)</f>
        <v>75</v>
      </c>
      <c r="I15" s="5">
        <v>101</v>
      </c>
      <c r="J15" s="5">
        <v>43</v>
      </c>
      <c r="K15" s="5">
        <f>SUM(K16:K17)</f>
        <v>144</v>
      </c>
      <c r="L15" s="5">
        <f>SUM(L16:L17)</f>
        <v>155</v>
      </c>
      <c r="M15" s="5">
        <f t="shared" si="0"/>
        <v>299</v>
      </c>
    </row>
    <row r="16" spans="1:13" ht="24.9" customHeight="1">
      <c r="A16" s="5" t="s">
        <v>14</v>
      </c>
      <c r="B16" s="5" t="s">
        <v>14</v>
      </c>
      <c r="C16" s="5" t="s">
        <v>15</v>
      </c>
      <c r="D16" s="5">
        <v>101588</v>
      </c>
      <c r="E16" s="5">
        <v>612</v>
      </c>
      <c r="F16" s="5">
        <v>776</v>
      </c>
      <c r="G16" s="5">
        <v>61</v>
      </c>
      <c r="H16" s="5">
        <v>41</v>
      </c>
      <c r="I16" s="5" t="s">
        <v>14</v>
      </c>
      <c r="J16" s="5" t="s">
        <v>14</v>
      </c>
      <c r="K16" s="5">
        <v>73</v>
      </c>
      <c r="L16" s="5">
        <v>54</v>
      </c>
      <c r="M16" s="5">
        <f t="shared" si="0"/>
        <v>127</v>
      </c>
    </row>
    <row r="17" spans="1:13" ht="24.9" customHeight="1">
      <c r="A17" s="5" t="s">
        <v>14</v>
      </c>
      <c r="B17" s="5" t="s">
        <v>14</v>
      </c>
      <c r="C17" s="5" t="s">
        <v>16</v>
      </c>
      <c r="D17" s="5">
        <v>102148</v>
      </c>
      <c r="E17" s="5">
        <v>814</v>
      </c>
      <c r="F17" s="5">
        <v>862</v>
      </c>
      <c r="G17" s="5">
        <v>76</v>
      </c>
      <c r="H17" s="5">
        <v>34</v>
      </c>
      <c r="I17" s="5" t="s">
        <v>14</v>
      </c>
      <c r="J17" s="5" t="s">
        <v>14</v>
      </c>
      <c r="K17" s="5">
        <v>71</v>
      </c>
      <c r="L17" s="5">
        <v>101</v>
      </c>
      <c r="M17" s="5">
        <f t="shared" si="0"/>
        <v>172</v>
      </c>
    </row>
    <row r="18" spans="1:13" ht="24.9" customHeight="1">
      <c r="A18" s="5">
        <v>6</v>
      </c>
      <c r="B18" s="5">
        <v>66255</v>
      </c>
      <c r="C18" s="5" t="s">
        <v>13</v>
      </c>
      <c r="D18" s="5">
        <f>SUM(D19:D20)</f>
        <v>203372</v>
      </c>
      <c r="E18" s="5">
        <f>SUM(E19:E20)</f>
        <v>1424</v>
      </c>
      <c r="F18" s="5">
        <f>SUM(F19:F20)</f>
        <v>1830</v>
      </c>
      <c r="G18" s="5">
        <f>SUM(G19:G20)</f>
        <v>129</v>
      </c>
      <c r="H18" s="5">
        <f>SUM(H19:H20)</f>
        <v>87</v>
      </c>
      <c r="I18" s="5">
        <v>115</v>
      </c>
      <c r="J18" s="5">
        <v>26</v>
      </c>
      <c r="K18" s="5">
        <f>SUM(K19:K20)</f>
        <v>144</v>
      </c>
      <c r="L18" s="5">
        <f>SUM(L19:L20)</f>
        <v>156</v>
      </c>
      <c r="M18" s="5">
        <f t="shared" si="0"/>
        <v>300</v>
      </c>
    </row>
    <row r="19" spans="1:13" ht="24.9" customHeight="1">
      <c r="A19" s="5" t="s">
        <v>14</v>
      </c>
      <c r="B19" s="5" t="s">
        <v>14</v>
      </c>
      <c r="C19" s="5" t="s">
        <v>15</v>
      </c>
      <c r="D19" s="5">
        <v>101380</v>
      </c>
      <c r="E19" s="5">
        <v>618</v>
      </c>
      <c r="F19" s="5">
        <v>839</v>
      </c>
      <c r="G19" s="5">
        <v>65</v>
      </c>
      <c r="H19" s="5">
        <v>52</v>
      </c>
      <c r="I19" s="5" t="s">
        <v>14</v>
      </c>
      <c r="J19" s="5" t="s">
        <v>14</v>
      </c>
      <c r="K19" s="5">
        <v>72</v>
      </c>
      <c r="L19" s="5">
        <v>55</v>
      </c>
      <c r="M19" s="5">
        <f t="shared" si="0"/>
        <v>127</v>
      </c>
    </row>
    <row r="20" spans="1:13" ht="24.9" customHeight="1">
      <c r="A20" s="5" t="s">
        <v>14</v>
      </c>
      <c r="B20" s="5" t="s">
        <v>14</v>
      </c>
      <c r="C20" s="5" t="s">
        <v>16</v>
      </c>
      <c r="D20" s="5">
        <v>101992</v>
      </c>
      <c r="E20" s="5">
        <v>806</v>
      </c>
      <c r="F20" s="5">
        <v>991</v>
      </c>
      <c r="G20" s="5">
        <v>64</v>
      </c>
      <c r="H20" s="5">
        <v>35</v>
      </c>
      <c r="I20" s="5" t="s">
        <v>14</v>
      </c>
      <c r="J20" s="5" t="s">
        <v>14</v>
      </c>
      <c r="K20" s="5">
        <v>72</v>
      </c>
      <c r="L20" s="5">
        <v>101</v>
      </c>
      <c r="M20" s="5">
        <f t="shared" si="0"/>
        <v>173</v>
      </c>
    </row>
    <row r="21" spans="1:13" ht="24.9" customHeight="1">
      <c r="A21" s="5">
        <v>7</v>
      </c>
      <c r="B21" s="5">
        <v>66305</v>
      </c>
      <c r="C21" s="5" t="s">
        <v>13</v>
      </c>
      <c r="D21" s="5">
        <f>SUM(D22:D23)</f>
        <v>203206</v>
      </c>
      <c r="E21" s="5">
        <f>SUM(E22:E23)</f>
        <v>1598</v>
      </c>
      <c r="F21" s="5">
        <f>SUM(F22:F23)</f>
        <v>1811</v>
      </c>
      <c r="G21" s="5">
        <f>SUM(G22:G23)</f>
        <v>122</v>
      </c>
      <c r="H21" s="5">
        <f>SUM(H22:H23)</f>
        <v>75</v>
      </c>
      <c r="I21" s="5">
        <v>106</v>
      </c>
      <c r="J21" s="5">
        <v>56</v>
      </c>
      <c r="K21" s="5">
        <f>SUM(K22:K23)</f>
        <v>143</v>
      </c>
      <c r="L21" s="5">
        <f>SUM(L22:L23)</f>
        <v>154</v>
      </c>
      <c r="M21" s="5">
        <f t="shared" si="0"/>
        <v>297</v>
      </c>
    </row>
    <row r="22" spans="1:13" ht="24.9" customHeight="1">
      <c r="A22" s="5" t="s">
        <v>14</v>
      </c>
      <c r="B22" s="5" t="s">
        <v>14</v>
      </c>
      <c r="C22" s="5" t="s">
        <v>15</v>
      </c>
      <c r="D22" s="5">
        <v>101282</v>
      </c>
      <c r="E22" s="5">
        <v>712</v>
      </c>
      <c r="F22" s="5">
        <v>824</v>
      </c>
      <c r="G22" s="5">
        <v>57</v>
      </c>
      <c r="H22" s="5">
        <v>43</v>
      </c>
      <c r="I22" s="5" t="s">
        <v>14</v>
      </c>
      <c r="J22" s="5" t="s">
        <v>14</v>
      </c>
      <c r="K22" s="5">
        <v>71</v>
      </c>
      <c r="L22" s="5">
        <v>55</v>
      </c>
      <c r="M22" s="5">
        <f t="shared" si="0"/>
        <v>126</v>
      </c>
    </row>
    <row r="23" spans="1:13" ht="24.9" customHeight="1">
      <c r="A23" s="5" t="s">
        <v>14</v>
      </c>
      <c r="B23" s="5" t="s">
        <v>14</v>
      </c>
      <c r="C23" s="5" t="s">
        <v>16</v>
      </c>
      <c r="D23" s="5">
        <v>101924</v>
      </c>
      <c r="E23" s="5">
        <v>886</v>
      </c>
      <c r="F23" s="5">
        <v>987</v>
      </c>
      <c r="G23" s="5">
        <v>65</v>
      </c>
      <c r="H23" s="5">
        <v>32</v>
      </c>
      <c r="I23" s="5" t="s">
        <v>14</v>
      </c>
      <c r="J23" s="5" t="s">
        <v>14</v>
      </c>
      <c r="K23" s="5">
        <v>72</v>
      </c>
      <c r="L23" s="5">
        <v>99</v>
      </c>
      <c r="M23" s="5">
        <f t="shared" si="0"/>
        <v>171</v>
      </c>
    </row>
    <row r="24" spans="1:13" ht="24.9" customHeight="1">
      <c r="A24" s="5">
        <v>8</v>
      </c>
      <c r="B24" s="5">
        <v>66417</v>
      </c>
      <c r="C24" s="5" t="s">
        <v>13</v>
      </c>
      <c r="D24" s="5">
        <f>SUM(D25:D26)</f>
        <v>203012</v>
      </c>
      <c r="E24" s="5">
        <f>SUM(E25:E26)</f>
        <v>1676</v>
      </c>
      <c r="F24" s="5">
        <f>SUM(F25:F26)</f>
        <v>1919</v>
      </c>
      <c r="G24" s="5">
        <f>SUM(G25:G26)</f>
        <v>146</v>
      </c>
      <c r="H24" s="5">
        <f>SUM(H25:H26)</f>
        <v>97</v>
      </c>
      <c r="I24" s="5">
        <v>74</v>
      </c>
      <c r="J24" s="5">
        <v>42</v>
      </c>
      <c r="K24" s="5">
        <f>SUM(K25:K26)</f>
        <v>144</v>
      </c>
      <c r="L24" s="5">
        <f>SUM(L25:L26)</f>
        <v>150</v>
      </c>
      <c r="M24" s="5">
        <f t="shared" si="0"/>
        <v>294</v>
      </c>
    </row>
    <row r="25" spans="1:13" ht="24.9" customHeight="1">
      <c r="A25" s="5" t="s">
        <v>14</v>
      </c>
      <c r="B25" s="5" t="s">
        <v>14</v>
      </c>
      <c r="C25" s="5" t="s">
        <v>15</v>
      </c>
      <c r="D25" s="5">
        <v>101141</v>
      </c>
      <c r="E25" s="5">
        <v>751</v>
      </c>
      <c r="F25" s="5">
        <v>920</v>
      </c>
      <c r="G25" s="5">
        <v>79</v>
      </c>
      <c r="H25" s="5">
        <v>51</v>
      </c>
      <c r="I25" s="5" t="s">
        <v>14</v>
      </c>
      <c r="J25" s="5" t="s">
        <v>14</v>
      </c>
      <c r="K25" s="5">
        <v>70</v>
      </c>
      <c r="L25" s="5">
        <v>51</v>
      </c>
      <c r="M25" s="5">
        <f t="shared" si="0"/>
        <v>121</v>
      </c>
    </row>
    <row r="26" spans="1:13" ht="24.9" customHeight="1">
      <c r="A26" s="5" t="s">
        <v>14</v>
      </c>
      <c r="B26" s="5" t="s">
        <v>14</v>
      </c>
      <c r="C26" s="5" t="s">
        <v>16</v>
      </c>
      <c r="D26" s="5">
        <v>101871</v>
      </c>
      <c r="E26" s="5">
        <v>925</v>
      </c>
      <c r="F26" s="5">
        <v>999</v>
      </c>
      <c r="G26" s="5">
        <v>67</v>
      </c>
      <c r="H26" s="5">
        <v>46</v>
      </c>
      <c r="I26" s="5" t="s">
        <v>14</v>
      </c>
      <c r="J26" s="5" t="s">
        <v>14</v>
      </c>
      <c r="K26" s="5">
        <v>74</v>
      </c>
      <c r="L26" s="5">
        <v>99</v>
      </c>
      <c r="M26" s="5">
        <f t="shared" si="0"/>
        <v>173</v>
      </c>
    </row>
    <row r="27" spans="1:13" ht="24.9" customHeight="1">
      <c r="A27" s="5">
        <v>9</v>
      </c>
      <c r="B27" s="5">
        <v>66497</v>
      </c>
      <c r="C27" s="5" t="s">
        <v>13</v>
      </c>
      <c r="D27" s="5">
        <f>SUM(D28:D29)</f>
        <v>202777</v>
      </c>
      <c r="E27" s="5">
        <f>SUM(E28:E29)</f>
        <v>1444</v>
      </c>
      <c r="F27" s="5">
        <f>SUM(F28:F29)</f>
        <v>1729</v>
      </c>
      <c r="G27" s="5">
        <f>SUM(G28:G29)</f>
        <v>136</v>
      </c>
      <c r="H27" s="5">
        <f>SUM(H28:H29)</f>
        <v>86</v>
      </c>
      <c r="I27" s="5">
        <v>60</v>
      </c>
      <c r="J27" s="5">
        <v>42</v>
      </c>
      <c r="K27" s="5">
        <f>SUM(K28:K29)</f>
        <v>147</v>
      </c>
      <c r="L27" s="5">
        <f>SUM(L28:L29)</f>
        <v>150</v>
      </c>
      <c r="M27" s="5">
        <f t="shared" si="0"/>
        <v>297</v>
      </c>
    </row>
    <row r="28" spans="1:13" ht="24.9" customHeight="1">
      <c r="A28" s="5" t="s">
        <v>14</v>
      </c>
      <c r="B28" s="5" t="s">
        <v>14</v>
      </c>
      <c r="C28" s="5" t="s">
        <v>15</v>
      </c>
      <c r="D28" s="5">
        <v>101061</v>
      </c>
      <c r="E28" s="5">
        <v>681</v>
      </c>
      <c r="F28" s="5">
        <v>776</v>
      </c>
      <c r="G28" s="5">
        <v>67</v>
      </c>
      <c r="H28" s="5">
        <v>52</v>
      </c>
      <c r="I28" s="5" t="s">
        <v>14</v>
      </c>
      <c r="J28" s="5" t="s">
        <v>14</v>
      </c>
      <c r="K28" s="5">
        <v>73</v>
      </c>
      <c r="L28" s="5">
        <v>51</v>
      </c>
      <c r="M28" s="5">
        <f t="shared" si="0"/>
        <v>124</v>
      </c>
    </row>
    <row r="29" spans="1:13" ht="24.9" customHeight="1">
      <c r="A29" s="5" t="s">
        <v>14</v>
      </c>
      <c r="B29" s="5" t="s">
        <v>14</v>
      </c>
      <c r="C29" s="5" t="s">
        <v>16</v>
      </c>
      <c r="D29" s="5">
        <v>101716</v>
      </c>
      <c r="E29" s="5">
        <v>763</v>
      </c>
      <c r="F29" s="5">
        <v>953</v>
      </c>
      <c r="G29" s="5">
        <v>69</v>
      </c>
      <c r="H29" s="5">
        <v>34</v>
      </c>
      <c r="I29" s="5" t="s">
        <v>14</v>
      </c>
      <c r="J29" s="5" t="s">
        <v>14</v>
      </c>
      <c r="K29" s="5">
        <v>74</v>
      </c>
      <c r="L29" s="5">
        <v>99</v>
      </c>
      <c r="M29" s="5">
        <f t="shared" si="0"/>
        <v>173</v>
      </c>
    </row>
    <row r="30" spans="1:13" ht="24.9" customHeight="1">
      <c r="A30" s="5">
        <v>10</v>
      </c>
      <c r="B30" s="5">
        <v>66570</v>
      </c>
      <c r="C30" s="5" t="s">
        <v>13</v>
      </c>
      <c r="D30" s="5">
        <f>SUM(D31:D32)</f>
        <v>202706</v>
      </c>
      <c r="E30" s="5">
        <f>SUM(E31:E32)</f>
        <v>1257</v>
      </c>
      <c r="F30" s="5">
        <f>SUM(F31:F32)</f>
        <v>1398</v>
      </c>
      <c r="G30" s="5">
        <f>SUM(G31:G32)</f>
        <v>149</v>
      </c>
      <c r="H30" s="5">
        <f>SUM(H31:H32)</f>
        <v>79</v>
      </c>
      <c r="I30" s="5">
        <v>87</v>
      </c>
      <c r="J30" s="5">
        <v>36</v>
      </c>
      <c r="K30" s="5">
        <f>SUM(K31:K32)</f>
        <v>146</v>
      </c>
      <c r="L30" s="5">
        <f>SUM(L31:L32)</f>
        <v>158</v>
      </c>
      <c r="M30" s="5">
        <f t="shared" si="0"/>
        <v>304</v>
      </c>
    </row>
    <row r="31" spans="1:13" ht="24.9" customHeight="1">
      <c r="A31" s="5" t="s">
        <v>14</v>
      </c>
      <c r="B31" s="5" t="s">
        <v>14</v>
      </c>
      <c r="C31" s="5" t="s">
        <v>15</v>
      </c>
      <c r="D31" s="5">
        <v>101108</v>
      </c>
      <c r="E31" s="5">
        <v>611</v>
      </c>
      <c r="F31" s="5">
        <v>610</v>
      </c>
      <c r="G31" s="5">
        <v>83</v>
      </c>
      <c r="H31" s="5">
        <v>37</v>
      </c>
      <c r="I31" s="5" t="s">
        <v>14</v>
      </c>
      <c r="J31" s="5" t="s">
        <v>14</v>
      </c>
      <c r="K31" s="5">
        <v>73</v>
      </c>
      <c r="L31" s="5">
        <v>56</v>
      </c>
      <c r="M31" s="5">
        <f t="shared" si="0"/>
        <v>129</v>
      </c>
    </row>
    <row r="32" spans="1:13" ht="24.9" customHeight="1">
      <c r="A32" s="5" t="s">
        <v>14</v>
      </c>
      <c r="B32" s="5" t="s">
        <v>14</v>
      </c>
      <c r="C32" s="5" t="s">
        <v>16</v>
      </c>
      <c r="D32" s="5">
        <v>101598</v>
      </c>
      <c r="E32" s="5">
        <v>646</v>
      </c>
      <c r="F32" s="5">
        <v>788</v>
      </c>
      <c r="G32" s="5">
        <v>66</v>
      </c>
      <c r="H32" s="5">
        <v>42</v>
      </c>
      <c r="I32" s="5" t="s">
        <v>14</v>
      </c>
      <c r="J32" s="5" t="s">
        <v>14</v>
      </c>
      <c r="K32" s="5">
        <v>73</v>
      </c>
      <c r="L32" s="5">
        <v>102</v>
      </c>
      <c r="M32" s="5">
        <f t="shared" si="0"/>
        <v>175</v>
      </c>
    </row>
    <row r="33" spans="1:13" ht="24.9" customHeight="1">
      <c r="A33" s="5">
        <v>11</v>
      </c>
      <c r="B33" s="5">
        <v>66594</v>
      </c>
      <c r="C33" s="5" t="s">
        <v>13</v>
      </c>
      <c r="D33" s="5">
        <f>SUM(D34:D35)</f>
        <v>202579</v>
      </c>
      <c r="E33" s="5">
        <f>SUM(E34:E35)</f>
        <v>1090</v>
      </c>
      <c r="F33" s="5">
        <f>SUM(F34:F35)</f>
        <v>1307</v>
      </c>
      <c r="G33" s="5">
        <f>SUM(G34:G35)</f>
        <v>170</v>
      </c>
      <c r="H33" s="5">
        <f>SUM(H34:H35)</f>
        <v>80</v>
      </c>
      <c r="I33" s="5">
        <v>149</v>
      </c>
      <c r="J33" s="5">
        <v>45</v>
      </c>
      <c r="K33" s="5">
        <f>SUM(K34:K35)</f>
        <v>146</v>
      </c>
      <c r="L33" s="5">
        <f>SUM(L34:L35)</f>
        <v>159</v>
      </c>
      <c r="M33" s="5">
        <f t="shared" si="0"/>
        <v>305</v>
      </c>
    </row>
    <row r="34" spans="1:13" ht="24.9" customHeight="1">
      <c r="A34" s="5" t="s">
        <v>14</v>
      </c>
      <c r="B34" s="5" t="s">
        <v>14</v>
      </c>
      <c r="C34" s="5" t="s">
        <v>15</v>
      </c>
      <c r="D34" s="5">
        <v>101005</v>
      </c>
      <c r="E34" s="5">
        <v>472</v>
      </c>
      <c r="F34" s="5">
        <v>627</v>
      </c>
      <c r="G34" s="5">
        <v>92</v>
      </c>
      <c r="H34" s="5">
        <v>40</v>
      </c>
      <c r="I34" s="5" t="s">
        <v>14</v>
      </c>
      <c r="J34" s="5" t="s">
        <v>14</v>
      </c>
      <c r="K34" s="5">
        <v>73</v>
      </c>
      <c r="L34" s="5">
        <v>57</v>
      </c>
      <c r="M34" s="5">
        <f t="shared" si="0"/>
        <v>130</v>
      </c>
    </row>
    <row r="35" spans="1:13" ht="24.9" customHeight="1">
      <c r="A35" s="5" t="s">
        <v>14</v>
      </c>
      <c r="B35" s="5" t="s">
        <v>14</v>
      </c>
      <c r="C35" s="5" t="s">
        <v>16</v>
      </c>
      <c r="D35" s="5">
        <v>101574</v>
      </c>
      <c r="E35" s="5">
        <v>618</v>
      </c>
      <c r="F35" s="5">
        <v>680</v>
      </c>
      <c r="G35" s="5">
        <v>78</v>
      </c>
      <c r="H35" s="5">
        <v>40</v>
      </c>
      <c r="I35" s="5" t="s">
        <v>14</v>
      </c>
      <c r="J35" s="5" t="s">
        <v>14</v>
      </c>
      <c r="K35" s="5">
        <v>73</v>
      </c>
      <c r="L35" s="5">
        <v>102</v>
      </c>
      <c r="M35" s="5">
        <f t="shared" si="0"/>
        <v>175</v>
      </c>
    </row>
    <row r="36" spans="1:13" ht="24.9" customHeight="1">
      <c r="A36" s="5">
        <v>12</v>
      </c>
      <c r="B36" s="5">
        <v>66663</v>
      </c>
      <c r="C36" s="5" t="s">
        <v>13</v>
      </c>
      <c r="D36" s="5">
        <f>SUM(D37:D38)</f>
        <v>202599</v>
      </c>
      <c r="E36" s="5">
        <f>SUM(E37:E38)</f>
        <v>1143</v>
      </c>
      <c r="F36" s="5">
        <f>SUM(F37:F38)</f>
        <v>1183</v>
      </c>
      <c r="G36" s="5">
        <f>SUM(G37:G38)</f>
        <v>136</v>
      </c>
      <c r="H36" s="5">
        <f>SUM(H37:H38)</f>
        <v>76</v>
      </c>
      <c r="I36" s="5">
        <v>193</v>
      </c>
      <c r="J36" s="5">
        <v>34</v>
      </c>
      <c r="K36" s="5">
        <f>SUM(K37:K38)</f>
        <v>143</v>
      </c>
      <c r="L36" s="5">
        <f>SUM(L37:L38)</f>
        <v>166</v>
      </c>
      <c r="M36" s="5">
        <f t="shared" si="0"/>
        <v>309</v>
      </c>
    </row>
    <row r="37" spans="1:13" ht="24.9" customHeight="1">
      <c r="A37" s="5" t="s">
        <v>14</v>
      </c>
      <c r="B37" s="5" t="s">
        <v>14</v>
      </c>
      <c r="C37" s="5" t="s">
        <v>15</v>
      </c>
      <c r="D37" s="5">
        <v>100981</v>
      </c>
      <c r="E37" s="5">
        <v>483</v>
      </c>
      <c r="F37" s="5">
        <v>533</v>
      </c>
      <c r="G37" s="5">
        <v>75</v>
      </c>
      <c r="H37" s="5">
        <v>49</v>
      </c>
      <c r="I37" s="5" t="s">
        <v>14</v>
      </c>
      <c r="J37" s="5" t="s">
        <v>14</v>
      </c>
      <c r="K37" s="5">
        <v>71</v>
      </c>
      <c r="L37" s="5">
        <v>60</v>
      </c>
      <c r="M37" s="5">
        <f t="shared" si="0"/>
        <v>131</v>
      </c>
    </row>
    <row r="38" spans="1:13" ht="24.9" customHeight="1">
      <c r="A38" s="5" t="s">
        <v>14</v>
      </c>
      <c r="B38" s="5" t="s">
        <v>14</v>
      </c>
      <c r="C38" s="5" t="s">
        <v>16</v>
      </c>
      <c r="D38" s="5">
        <v>101618</v>
      </c>
      <c r="E38" s="5">
        <v>660</v>
      </c>
      <c r="F38" s="5">
        <v>650</v>
      </c>
      <c r="G38" s="5">
        <v>61</v>
      </c>
      <c r="H38" s="5">
        <v>27</v>
      </c>
      <c r="I38" s="5" t="s">
        <v>14</v>
      </c>
      <c r="J38" s="5" t="s">
        <v>14</v>
      </c>
      <c r="K38" s="5">
        <v>72</v>
      </c>
      <c r="L38" s="5">
        <v>106</v>
      </c>
      <c r="M38" s="5">
        <f t="shared" si="0"/>
        <v>178</v>
      </c>
    </row>
    <row r="39" spans="1:13" ht="24.9" customHeight="1">
      <c r="A39" s="24" t="s">
        <v>37</v>
      </c>
      <c r="B39" s="5" t="s">
        <v>14</v>
      </c>
      <c r="C39" s="5" t="s">
        <v>13</v>
      </c>
      <c r="D39" s="5" t="s">
        <v>14</v>
      </c>
      <c r="E39" s="5">
        <f>SUMIF(C3:C38,"合計",E3:E38)</f>
        <v>17330</v>
      </c>
      <c r="F39" s="5">
        <f>SUMIF(C3:C38,"合計",F3:F38)</f>
        <v>19949</v>
      </c>
      <c r="G39" s="5">
        <f>SUMIF(C3:C38,"合計",G3:G38)</f>
        <v>1698</v>
      </c>
      <c r="H39" s="5">
        <f>SUMIF(C3:C38,"合計",H3:H38)</f>
        <v>974</v>
      </c>
      <c r="I39" s="5">
        <f>SUMIF(C3:C38,"合計",I3:I38)</f>
        <v>1363</v>
      </c>
      <c r="J39" s="5">
        <f>SUMIF(C3:C38,"合計",J3:J38)</f>
        <v>469</v>
      </c>
      <c r="K39" s="5" t="s">
        <v>14</v>
      </c>
      <c r="L39" s="5" t="s">
        <v>14</v>
      </c>
      <c r="M39" s="5" t="s">
        <v>14</v>
      </c>
    </row>
    <row r="40" spans="1:13" ht="24.9" customHeight="1">
      <c r="A40" s="24"/>
      <c r="B40" s="5" t="s">
        <v>14</v>
      </c>
      <c r="C40" s="5" t="s">
        <v>15</v>
      </c>
      <c r="D40" s="5" t="s">
        <v>14</v>
      </c>
      <c r="E40" s="5">
        <f>SUMIF(C3:C38,"男",E3:E38)</f>
        <v>7734</v>
      </c>
      <c r="F40" s="5">
        <f>SUMIF(C3:C38,"男",F3:F38)</f>
        <v>9194</v>
      </c>
      <c r="G40" s="5">
        <f>SUMIF(C3:C38,"男",G3:G38)</f>
        <v>893</v>
      </c>
      <c r="H40" s="5">
        <f>SUMIF(C3:C38,"男",H3:H38)</f>
        <v>547</v>
      </c>
      <c r="I40" s="5" t="s">
        <v>14</v>
      </c>
      <c r="J40" s="5" t="s">
        <v>14</v>
      </c>
      <c r="K40" s="5" t="s">
        <v>14</v>
      </c>
      <c r="L40" s="5" t="s">
        <v>14</v>
      </c>
      <c r="M40" s="5" t="s">
        <v>14</v>
      </c>
    </row>
    <row r="41" spans="1:13" ht="24.9" customHeight="1">
      <c r="A41" s="24"/>
      <c r="B41" s="5" t="s">
        <v>14</v>
      </c>
      <c r="C41" s="5" t="s">
        <v>16</v>
      </c>
      <c r="D41" s="5" t="s">
        <v>14</v>
      </c>
      <c r="E41" s="5">
        <f>SUMIF(C3:C38,"女",E3:E38)</f>
        <v>9596</v>
      </c>
      <c r="F41" s="5">
        <f>SUMIF(C3:C38,"女",F3:F38)</f>
        <v>10755</v>
      </c>
      <c r="G41" s="5">
        <f>SUMIF(C3:C38,"女",G3:G38)</f>
        <v>805</v>
      </c>
      <c r="H41" s="5">
        <f>SUMIF(C3:C38,"女",H3:H38)</f>
        <v>427</v>
      </c>
      <c r="I41" s="5" t="s">
        <v>14</v>
      </c>
      <c r="J41" s="5" t="s">
        <v>14</v>
      </c>
      <c r="K41" s="5" t="s">
        <v>14</v>
      </c>
      <c r="L41" s="5" t="s">
        <v>14</v>
      </c>
      <c r="M41" s="5" t="s">
        <v>14</v>
      </c>
    </row>
  </sheetData>
  <mergeCells count="2">
    <mergeCell ref="A1:M1"/>
    <mergeCell ref="A39:A41"/>
  </mergeCells>
  <phoneticPr fontId="3" type="noConversion"/>
  <pageMargins left="0.75" right="0.75" top="1" bottom="1" header="0.51180555555555496" footer="0.51180555555555496"/>
  <pageSetup paperSize="8" firstPageNumber="0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workbookViewId="0">
      <selection sqref="A1:M1"/>
    </sheetView>
  </sheetViews>
  <sheetFormatPr defaultRowHeight="16.2"/>
  <cols>
    <col min="1" max="13" width="9.6640625" customWidth="1"/>
    <col min="14" max="1025" width="8.5546875" customWidth="1"/>
  </cols>
  <sheetData>
    <row r="1" spans="1:13" ht="31.5" customHeight="1">
      <c r="A1" s="23" t="s">
        <v>65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2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10</v>
      </c>
      <c r="L2" s="6" t="s">
        <v>11</v>
      </c>
      <c r="M2" s="6" t="s">
        <v>12</v>
      </c>
    </row>
    <row r="3" spans="1:13" ht="24.9" customHeight="1">
      <c r="A3" s="5">
        <v>1</v>
      </c>
      <c r="B3" s="5">
        <v>64361</v>
      </c>
      <c r="C3" s="5" t="s">
        <v>13</v>
      </c>
      <c r="D3" s="5">
        <f>SUM(D4:D5)</f>
        <v>203104</v>
      </c>
      <c r="E3" s="5">
        <f>SUM(E4:E5)</f>
        <v>2081</v>
      </c>
      <c r="F3" s="5">
        <f>SUM(F4:F5)</f>
        <v>2176</v>
      </c>
      <c r="G3" s="5">
        <f>SUM(G4:G5)</f>
        <v>134</v>
      </c>
      <c r="H3" s="5">
        <f>SUM(H4:H5)</f>
        <v>59</v>
      </c>
      <c r="I3" s="5">
        <v>131</v>
      </c>
      <c r="J3" s="5">
        <v>26</v>
      </c>
      <c r="K3" s="5" t="s">
        <v>14</v>
      </c>
      <c r="L3" s="5" t="s">
        <v>14</v>
      </c>
      <c r="M3" s="5" t="s">
        <v>14</v>
      </c>
    </row>
    <row r="4" spans="1:13" ht="24.9" customHeight="1">
      <c r="A4" s="5" t="s">
        <v>14</v>
      </c>
      <c r="B4" s="5" t="s">
        <v>14</v>
      </c>
      <c r="C4" s="5" t="s">
        <v>15</v>
      </c>
      <c r="D4" s="5">
        <v>101685</v>
      </c>
      <c r="E4" s="5">
        <v>1018</v>
      </c>
      <c r="F4" s="5">
        <v>1016</v>
      </c>
      <c r="G4" s="5">
        <v>68</v>
      </c>
      <c r="H4" s="5">
        <v>30</v>
      </c>
      <c r="I4" s="5" t="s">
        <v>14</v>
      </c>
      <c r="J4" s="5" t="s">
        <v>14</v>
      </c>
      <c r="K4" s="5" t="s">
        <v>14</v>
      </c>
      <c r="L4" s="5" t="s">
        <v>14</v>
      </c>
      <c r="M4" s="5" t="s">
        <v>14</v>
      </c>
    </row>
    <row r="5" spans="1:13" ht="24.9" customHeight="1">
      <c r="A5" s="5" t="s">
        <v>14</v>
      </c>
      <c r="B5" s="5" t="s">
        <v>14</v>
      </c>
      <c r="C5" s="5" t="s">
        <v>16</v>
      </c>
      <c r="D5" s="5">
        <v>101419</v>
      </c>
      <c r="E5" s="5">
        <v>1063</v>
      </c>
      <c r="F5" s="5">
        <v>1160</v>
      </c>
      <c r="G5" s="5">
        <v>66</v>
      </c>
      <c r="H5" s="5">
        <v>29</v>
      </c>
      <c r="I5" s="5" t="s">
        <v>14</v>
      </c>
      <c r="J5" s="5" t="s">
        <v>14</v>
      </c>
      <c r="K5" s="5" t="s">
        <v>14</v>
      </c>
      <c r="L5" s="5" t="s">
        <v>14</v>
      </c>
      <c r="M5" s="5" t="s">
        <v>14</v>
      </c>
    </row>
    <row r="6" spans="1:13" ht="24.9" customHeight="1">
      <c r="A6" s="5">
        <v>2</v>
      </c>
      <c r="B6" s="5">
        <v>64856</v>
      </c>
      <c r="C6" s="5" t="s">
        <v>13</v>
      </c>
      <c r="D6" s="5">
        <f>SUM(D7:D8)</f>
        <v>204088</v>
      </c>
      <c r="E6" s="5">
        <f>SUM(E7:E8)</f>
        <v>5063</v>
      </c>
      <c r="F6" s="5">
        <f>SUM(F7:F8)</f>
        <v>4155</v>
      </c>
      <c r="G6" s="5">
        <f>SUM(G7:G8)</f>
        <v>179</v>
      </c>
      <c r="H6" s="5">
        <f>SUM(H7:H8)</f>
        <v>103</v>
      </c>
      <c r="I6" s="5">
        <v>114</v>
      </c>
      <c r="J6" s="5">
        <v>43</v>
      </c>
      <c r="K6" s="5" t="s">
        <v>14</v>
      </c>
      <c r="L6" s="5" t="s">
        <v>14</v>
      </c>
      <c r="M6" s="5" t="s">
        <v>14</v>
      </c>
    </row>
    <row r="7" spans="1:13" ht="24.9" customHeight="1">
      <c r="A7" s="5" t="s">
        <v>14</v>
      </c>
      <c r="B7" s="5" t="s">
        <v>14</v>
      </c>
      <c r="C7" s="5" t="s">
        <v>15</v>
      </c>
      <c r="D7" s="5">
        <v>102146</v>
      </c>
      <c r="E7" s="5">
        <v>2398</v>
      </c>
      <c r="F7" s="5">
        <v>1963</v>
      </c>
      <c r="G7" s="5">
        <v>92</v>
      </c>
      <c r="H7" s="5">
        <v>66</v>
      </c>
      <c r="I7" s="5" t="s">
        <v>14</v>
      </c>
      <c r="J7" s="5" t="s">
        <v>14</v>
      </c>
      <c r="K7" s="5" t="s">
        <v>14</v>
      </c>
      <c r="L7" s="5" t="s">
        <v>14</v>
      </c>
      <c r="M7" s="5" t="s">
        <v>14</v>
      </c>
    </row>
    <row r="8" spans="1:13" ht="24.9" customHeight="1">
      <c r="A8" s="5" t="s">
        <v>14</v>
      </c>
      <c r="B8" s="5" t="s">
        <v>14</v>
      </c>
      <c r="C8" s="5" t="s">
        <v>16</v>
      </c>
      <c r="D8" s="5">
        <v>101942</v>
      </c>
      <c r="E8" s="5">
        <v>2665</v>
      </c>
      <c r="F8" s="5">
        <v>2192</v>
      </c>
      <c r="G8" s="5">
        <v>87</v>
      </c>
      <c r="H8" s="5">
        <v>37</v>
      </c>
      <c r="I8" s="5" t="s">
        <v>14</v>
      </c>
      <c r="J8" s="5" t="s">
        <v>14</v>
      </c>
      <c r="K8" s="5" t="s">
        <v>14</v>
      </c>
      <c r="L8" s="5" t="s">
        <v>14</v>
      </c>
      <c r="M8" s="5" t="s">
        <v>14</v>
      </c>
    </row>
    <row r="9" spans="1:13" ht="24.9" customHeight="1">
      <c r="A9" s="5">
        <v>3</v>
      </c>
      <c r="B9" s="5">
        <v>64997</v>
      </c>
      <c r="C9" s="5" t="s">
        <v>13</v>
      </c>
      <c r="D9" s="5">
        <f>SUM(D10:D11)</f>
        <v>204252</v>
      </c>
      <c r="E9" s="5">
        <f>SUM(E10:E11)</f>
        <v>1654</v>
      </c>
      <c r="F9" s="5">
        <f>SUM(F10:F11)</f>
        <v>1566</v>
      </c>
      <c r="G9" s="5">
        <f>SUM(G10:G11)</f>
        <v>158</v>
      </c>
      <c r="H9" s="5">
        <f>SUM(H10:H11)</f>
        <v>82</v>
      </c>
      <c r="I9" s="5">
        <v>116</v>
      </c>
      <c r="J9" s="5">
        <v>32</v>
      </c>
      <c r="K9" s="5">
        <f>SUM(K10:K11)</f>
        <v>133</v>
      </c>
      <c r="L9" s="5">
        <f>SUM(L10:L11)</f>
        <v>128</v>
      </c>
      <c r="M9" s="5">
        <f t="shared" ref="M9:M38" si="0">SUM(K9:L9)</f>
        <v>261</v>
      </c>
    </row>
    <row r="10" spans="1:13" ht="24.9" customHeight="1">
      <c r="A10" s="5" t="s">
        <v>14</v>
      </c>
      <c r="B10" s="5" t="s">
        <v>14</v>
      </c>
      <c r="C10" s="5" t="s">
        <v>15</v>
      </c>
      <c r="D10" s="5">
        <v>102225</v>
      </c>
      <c r="E10" s="5">
        <v>749</v>
      </c>
      <c r="F10" s="5">
        <v>711</v>
      </c>
      <c r="G10" s="5">
        <v>91</v>
      </c>
      <c r="H10" s="5">
        <v>50</v>
      </c>
      <c r="I10" s="5" t="s">
        <v>14</v>
      </c>
      <c r="J10" s="5" t="s">
        <v>14</v>
      </c>
      <c r="K10" s="5">
        <v>66</v>
      </c>
      <c r="L10" s="5">
        <v>47</v>
      </c>
      <c r="M10" s="5">
        <f t="shared" si="0"/>
        <v>113</v>
      </c>
    </row>
    <row r="11" spans="1:13" ht="24.9" customHeight="1">
      <c r="A11" s="5" t="s">
        <v>14</v>
      </c>
      <c r="B11" s="5" t="s">
        <v>14</v>
      </c>
      <c r="C11" s="5" t="s">
        <v>16</v>
      </c>
      <c r="D11" s="5">
        <v>102027</v>
      </c>
      <c r="E11" s="5">
        <v>905</v>
      </c>
      <c r="F11" s="5">
        <v>855</v>
      </c>
      <c r="G11" s="5">
        <v>67</v>
      </c>
      <c r="H11" s="5">
        <v>32</v>
      </c>
      <c r="I11" s="5" t="s">
        <v>14</v>
      </c>
      <c r="J11" s="5" t="s">
        <v>14</v>
      </c>
      <c r="K11" s="5">
        <v>67</v>
      </c>
      <c r="L11" s="5">
        <v>81</v>
      </c>
      <c r="M11" s="5">
        <f t="shared" si="0"/>
        <v>148</v>
      </c>
    </row>
    <row r="12" spans="1:13" ht="24.9" customHeight="1">
      <c r="A12" s="5">
        <v>4</v>
      </c>
      <c r="B12" s="5">
        <v>65171</v>
      </c>
      <c r="C12" s="5" t="s">
        <v>13</v>
      </c>
      <c r="D12" s="5">
        <f>SUM(D13:D14)</f>
        <v>204356</v>
      </c>
      <c r="E12" s="5">
        <f>SUM(E13:E14)</f>
        <v>1374</v>
      </c>
      <c r="F12" s="5">
        <f>SUM(F13:F14)</f>
        <v>1329</v>
      </c>
      <c r="G12" s="5">
        <f>SUM(G13:G14)</f>
        <v>138</v>
      </c>
      <c r="H12" s="5">
        <f>SUM(H13:H14)</f>
        <v>79</v>
      </c>
      <c r="I12" s="5">
        <v>88</v>
      </c>
      <c r="J12" s="5">
        <v>42</v>
      </c>
      <c r="K12" s="5">
        <f>SUM(K13:K14)</f>
        <v>133</v>
      </c>
      <c r="L12" s="5">
        <f>SUM(L13:L14)</f>
        <v>128</v>
      </c>
      <c r="M12" s="5">
        <f t="shared" si="0"/>
        <v>261</v>
      </c>
    </row>
    <row r="13" spans="1:13" ht="24.9" customHeight="1">
      <c r="A13" s="5" t="s">
        <v>14</v>
      </c>
      <c r="B13" s="5" t="s">
        <v>14</v>
      </c>
      <c r="C13" s="5" t="s">
        <v>15</v>
      </c>
      <c r="D13" s="5">
        <v>102245</v>
      </c>
      <c r="E13" s="5">
        <v>613</v>
      </c>
      <c r="F13" s="5">
        <v>615</v>
      </c>
      <c r="G13" s="5">
        <v>69</v>
      </c>
      <c r="H13" s="5">
        <v>47</v>
      </c>
      <c r="I13" s="5" t="s">
        <v>14</v>
      </c>
      <c r="J13" s="5" t="s">
        <v>14</v>
      </c>
      <c r="K13" s="5">
        <v>66</v>
      </c>
      <c r="L13" s="5">
        <v>47</v>
      </c>
      <c r="M13" s="5">
        <f t="shared" si="0"/>
        <v>113</v>
      </c>
    </row>
    <row r="14" spans="1:13" ht="24.9" customHeight="1">
      <c r="A14" s="5" t="s">
        <v>14</v>
      </c>
      <c r="B14" s="5" t="s">
        <v>14</v>
      </c>
      <c r="C14" s="5" t="s">
        <v>16</v>
      </c>
      <c r="D14" s="5">
        <v>102111</v>
      </c>
      <c r="E14" s="5">
        <v>761</v>
      </c>
      <c r="F14" s="5">
        <v>714</v>
      </c>
      <c r="G14" s="5">
        <v>69</v>
      </c>
      <c r="H14" s="5">
        <v>32</v>
      </c>
      <c r="I14" s="5" t="s">
        <v>14</v>
      </c>
      <c r="J14" s="5" t="s">
        <v>14</v>
      </c>
      <c r="K14" s="5">
        <v>67</v>
      </c>
      <c r="L14" s="5">
        <v>81</v>
      </c>
      <c r="M14" s="5">
        <f t="shared" si="0"/>
        <v>148</v>
      </c>
    </row>
    <row r="15" spans="1:13" ht="24.9" customHeight="1">
      <c r="A15" s="5">
        <v>5</v>
      </c>
      <c r="B15" s="5">
        <v>65242</v>
      </c>
      <c r="C15" s="5" t="s">
        <v>13</v>
      </c>
      <c r="D15" s="5">
        <f>SUM(D16:D17)</f>
        <v>204289</v>
      </c>
      <c r="E15" s="5">
        <f>SUM(E16:E17)</f>
        <v>1561</v>
      </c>
      <c r="F15" s="5">
        <f>SUM(F16:F17)</f>
        <v>1665</v>
      </c>
      <c r="G15" s="5">
        <f>SUM(G16:G17)</f>
        <v>119</v>
      </c>
      <c r="H15" s="5">
        <f>SUM(H16:H17)</f>
        <v>82</v>
      </c>
      <c r="I15" s="5">
        <v>91</v>
      </c>
      <c r="J15" s="5">
        <v>42</v>
      </c>
      <c r="K15" s="5">
        <f>SUM(K16:K17)</f>
        <v>130</v>
      </c>
      <c r="L15" s="5">
        <f>SUM(L16:L17)</f>
        <v>129</v>
      </c>
      <c r="M15" s="5">
        <f t="shared" si="0"/>
        <v>259</v>
      </c>
    </row>
    <row r="16" spans="1:13" ht="24.9" customHeight="1">
      <c r="A16" s="5" t="s">
        <v>14</v>
      </c>
      <c r="B16" s="5" t="s">
        <v>14</v>
      </c>
      <c r="C16" s="5" t="s">
        <v>15</v>
      </c>
      <c r="D16" s="5">
        <v>102187</v>
      </c>
      <c r="E16" s="5">
        <v>714</v>
      </c>
      <c r="F16" s="5">
        <v>778</v>
      </c>
      <c r="G16" s="5">
        <v>59</v>
      </c>
      <c r="H16" s="5">
        <v>53</v>
      </c>
      <c r="I16" s="5" t="s">
        <v>14</v>
      </c>
      <c r="J16" s="5" t="s">
        <v>14</v>
      </c>
      <c r="K16" s="5">
        <v>64</v>
      </c>
      <c r="L16" s="5">
        <v>45</v>
      </c>
      <c r="M16" s="5">
        <f t="shared" si="0"/>
        <v>109</v>
      </c>
    </row>
    <row r="17" spans="1:13" ht="24.9" customHeight="1">
      <c r="A17" s="5" t="s">
        <v>14</v>
      </c>
      <c r="B17" s="5" t="s">
        <v>14</v>
      </c>
      <c r="C17" s="5" t="s">
        <v>16</v>
      </c>
      <c r="D17" s="5">
        <v>102102</v>
      </c>
      <c r="E17" s="5">
        <v>847</v>
      </c>
      <c r="F17" s="5">
        <v>887</v>
      </c>
      <c r="G17" s="5">
        <v>60</v>
      </c>
      <c r="H17" s="5">
        <v>29</v>
      </c>
      <c r="I17" s="5" t="s">
        <v>14</v>
      </c>
      <c r="J17" s="5" t="s">
        <v>14</v>
      </c>
      <c r="K17" s="5">
        <v>66</v>
      </c>
      <c r="L17" s="5">
        <v>84</v>
      </c>
      <c r="M17" s="5">
        <f t="shared" si="0"/>
        <v>150</v>
      </c>
    </row>
    <row r="18" spans="1:13" ht="24.9" customHeight="1">
      <c r="A18" s="5">
        <v>6</v>
      </c>
      <c r="B18" s="5">
        <v>65372</v>
      </c>
      <c r="C18" s="5" t="s">
        <v>13</v>
      </c>
      <c r="D18" s="5">
        <f>SUM(D19:D20)</f>
        <v>204534</v>
      </c>
      <c r="E18" s="5">
        <f>SUM(E19:E20)</f>
        <v>3114</v>
      </c>
      <c r="F18" s="5">
        <f>SUM(F19:F20)</f>
        <v>2955</v>
      </c>
      <c r="G18" s="5">
        <f>SUM(G19:G20)</f>
        <v>140</v>
      </c>
      <c r="H18" s="5">
        <f>SUM(H19:H20)</f>
        <v>54</v>
      </c>
      <c r="I18" s="5">
        <v>95</v>
      </c>
      <c r="J18" s="5">
        <v>43</v>
      </c>
      <c r="K18" s="5">
        <f>SUM(K19:K20)</f>
        <v>132</v>
      </c>
      <c r="L18" s="5">
        <f>SUM(L19:L20)</f>
        <v>165</v>
      </c>
      <c r="M18" s="5">
        <f t="shared" si="0"/>
        <v>297</v>
      </c>
    </row>
    <row r="19" spans="1:13" ht="24.9" customHeight="1">
      <c r="A19" s="5" t="s">
        <v>14</v>
      </c>
      <c r="B19" s="5" t="s">
        <v>14</v>
      </c>
      <c r="C19" s="5" t="s">
        <v>15</v>
      </c>
      <c r="D19" s="5">
        <v>102338</v>
      </c>
      <c r="E19" s="5">
        <v>1488</v>
      </c>
      <c r="F19" s="5">
        <v>1381</v>
      </c>
      <c r="G19" s="5">
        <v>75</v>
      </c>
      <c r="H19" s="5">
        <v>31</v>
      </c>
      <c r="I19" s="5" t="s">
        <v>14</v>
      </c>
      <c r="J19" s="5" t="s">
        <v>14</v>
      </c>
      <c r="K19" s="5">
        <v>64</v>
      </c>
      <c r="L19" s="5">
        <v>68</v>
      </c>
      <c r="M19" s="5">
        <f t="shared" si="0"/>
        <v>132</v>
      </c>
    </row>
    <row r="20" spans="1:13" ht="24.9" customHeight="1">
      <c r="A20" s="5" t="s">
        <v>14</v>
      </c>
      <c r="B20" s="5" t="s">
        <v>14</v>
      </c>
      <c r="C20" s="5" t="s">
        <v>16</v>
      </c>
      <c r="D20" s="5">
        <v>102196</v>
      </c>
      <c r="E20" s="5">
        <v>1626</v>
      </c>
      <c r="F20" s="5">
        <v>1574</v>
      </c>
      <c r="G20" s="5">
        <v>65</v>
      </c>
      <c r="H20" s="5">
        <v>23</v>
      </c>
      <c r="I20" s="5" t="s">
        <v>14</v>
      </c>
      <c r="J20" s="5" t="s">
        <v>14</v>
      </c>
      <c r="K20" s="5">
        <v>68</v>
      </c>
      <c r="L20" s="5">
        <v>97</v>
      </c>
      <c r="M20" s="5">
        <f t="shared" si="0"/>
        <v>165</v>
      </c>
    </row>
    <row r="21" spans="1:13" ht="24.9" customHeight="1">
      <c r="A21" s="5">
        <v>7</v>
      </c>
      <c r="B21" s="5">
        <v>65422</v>
      </c>
      <c r="C21" s="5" t="s">
        <v>13</v>
      </c>
      <c r="D21" s="5">
        <f>SUM(D22:D23)</f>
        <v>204286</v>
      </c>
      <c r="E21" s="5">
        <f>SUM(E22:E23)</f>
        <v>2827</v>
      </c>
      <c r="F21" s="5">
        <f>SUM(F22:F23)</f>
        <v>3146</v>
      </c>
      <c r="G21" s="5">
        <f>SUM(G22:G23)</f>
        <v>151</v>
      </c>
      <c r="H21" s="5">
        <f>SUM(H22:H23)</f>
        <v>80</v>
      </c>
      <c r="I21" s="5">
        <v>57</v>
      </c>
      <c r="J21" s="5">
        <v>51</v>
      </c>
      <c r="K21" s="5">
        <f>SUM(K22:K23)</f>
        <v>147</v>
      </c>
      <c r="L21" s="5">
        <f>SUM(L22:L23)</f>
        <v>168</v>
      </c>
      <c r="M21" s="5">
        <f t="shared" si="0"/>
        <v>315</v>
      </c>
    </row>
    <row r="22" spans="1:13" ht="24.9" customHeight="1">
      <c r="A22" s="5" t="s">
        <v>14</v>
      </c>
      <c r="B22" s="5" t="s">
        <v>14</v>
      </c>
      <c r="C22" s="5" t="s">
        <v>15</v>
      </c>
      <c r="D22" s="5">
        <v>102206</v>
      </c>
      <c r="E22" s="5">
        <v>1317</v>
      </c>
      <c r="F22" s="5">
        <v>1485</v>
      </c>
      <c r="G22" s="5">
        <v>80</v>
      </c>
      <c r="H22" s="5">
        <v>44</v>
      </c>
      <c r="I22" s="5" t="s">
        <v>14</v>
      </c>
      <c r="J22" s="5" t="s">
        <v>14</v>
      </c>
      <c r="K22" s="5">
        <v>71</v>
      </c>
      <c r="L22" s="5">
        <v>69</v>
      </c>
      <c r="M22" s="5">
        <f t="shared" si="0"/>
        <v>140</v>
      </c>
    </row>
    <row r="23" spans="1:13" ht="24.9" customHeight="1">
      <c r="A23" s="5" t="s">
        <v>14</v>
      </c>
      <c r="B23" s="5" t="s">
        <v>14</v>
      </c>
      <c r="C23" s="5" t="s">
        <v>16</v>
      </c>
      <c r="D23" s="5">
        <v>102080</v>
      </c>
      <c r="E23" s="5">
        <v>1510</v>
      </c>
      <c r="F23" s="5">
        <v>1661</v>
      </c>
      <c r="G23" s="5">
        <v>71</v>
      </c>
      <c r="H23" s="5">
        <v>36</v>
      </c>
      <c r="I23" s="5" t="s">
        <v>14</v>
      </c>
      <c r="J23" s="5" t="s">
        <v>14</v>
      </c>
      <c r="K23" s="5">
        <v>76</v>
      </c>
      <c r="L23" s="5">
        <v>99</v>
      </c>
      <c r="M23" s="5">
        <f t="shared" si="0"/>
        <v>175</v>
      </c>
    </row>
    <row r="24" spans="1:13" ht="24.9" customHeight="1">
      <c r="A24" s="5">
        <v>8</v>
      </c>
      <c r="B24" s="5">
        <v>65617</v>
      </c>
      <c r="C24" s="5" t="s">
        <v>13</v>
      </c>
      <c r="D24" s="5">
        <f>SUM(D25:D26)</f>
        <v>204605</v>
      </c>
      <c r="E24" s="5">
        <f>SUM(E25:E26)</f>
        <v>2352</v>
      </c>
      <c r="F24" s="5">
        <f>SUM(F25:F26)</f>
        <v>2114</v>
      </c>
      <c r="G24" s="5">
        <f>SUM(G25:G26)</f>
        <v>150</v>
      </c>
      <c r="H24" s="5">
        <f>SUM(H25:H26)</f>
        <v>69</v>
      </c>
      <c r="I24" s="5">
        <v>65</v>
      </c>
      <c r="J24" s="5">
        <v>37</v>
      </c>
      <c r="K24" s="5">
        <f>SUM(K25:K26)</f>
        <v>151</v>
      </c>
      <c r="L24" s="5">
        <f>SUM(L25:L26)</f>
        <v>179</v>
      </c>
      <c r="M24" s="5">
        <f t="shared" si="0"/>
        <v>330</v>
      </c>
    </row>
    <row r="25" spans="1:13" ht="24.9" customHeight="1">
      <c r="A25" s="5" t="s">
        <v>14</v>
      </c>
      <c r="B25" s="5" t="s">
        <v>14</v>
      </c>
      <c r="C25" s="5" t="s">
        <v>15</v>
      </c>
      <c r="D25" s="5">
        <v>102303</v>
      </c>
      <c r="E25" s="5">
        <v>1091</v>
      </c>
      <c r="F25" s="5">
        <v>1018</v>
      </c>
      <c r="G25" s="5">
        <v>70</v>
      </c>
      <c r="H25" s="5">
        <v>46</v>
      </c>
      <c r="I25" s="5" t="s">
        <v>14</v>
      </c>
      <c r="J25" s="5" t="s">
        <v>14</v>
      </c>
      <c r="K25" s="5">
        <v>76</v>
      </c>
      <c r="L25" s="5">
        <v>78</v>
      </c>
      <c r="M25" s="5">
        <f t="shared" si="0"/>
        <v>154</v>
      </c>
    </row>
    <row r="26" spans="1:13" ht="24.9" customHeight="1">
      <c r="A26" s="5" t="s">
        <v>14</v>
      </c>
      <c r="B26" s="5" t="s">
        <v>14</v>
      </c>
      <c r="C26" s="5" t="s">
        <v>16</v>
      </c>
      <c r="D26" s="5">
        <v>102302</v>
      </c>
      <c r="E26" s="5">
        <v>1261</v>
      </c>
      <c r="F26" s="5">
        <v>1096</v>
      </c>
      <c r="G26" s="5">
        <v>80</v>
      </c>
      <c r="H26" s="5">
        <v>23</v>
      </c>
      <c r="I26" s="5" t="s">
        <v>14</v>
      </c>
      <c r="J26" s="5" t="s">
        <v>14</v>
      </c>
      <c r="K26" s="5">
        <v>75</v>
      </c>
      <c r="L26" s="5">
        <v>101</v>
      </c>
      <c r="M26" s="5">
        <f t="shared" si="0"/>
        <v>176</v>
      </c>
    </row>
    <row r="27" spans="1:13" ht="24.9" customHeight="1">
      <c r="A27" s="5">
        <v>9</v>
      </c>
      <c r="B27" s="5">
        <v>65747</v>
      </c>
      <c r="C27" s="5" t="s">
        <v>13</v>
      </c>
      <c r="D27" s="5">
        <f>SUM(D28:D29)</f>
        <v>204698</v>
      </c>
      <c r="E27" s="5">
        <f>SUM(E28:E29)</f>
        <v>1577</v>
      </c>
      <c r="F27" s="5">
        <f>SUM(F28:F29)</f>
        <v>1571</v>
      </c>
      <c r="G27" s="5">
        <f>SUM(G28:G29)</f>
        <v>154</v>
      </c>
      <c r="H27" s="5">
        <f>SUM(H28:H29)</f>
        <v>67</v>
      </c>
      <c r="I27" s="5">
        <v>30</v>
      </c>
      <c r="J27" s="5">
        <v>42</v>
      </c>
      <c r="K27" s="5">
        <f>SUM(K28:K29)</f>
        <v>150</v>
      </c>
      <c r="L27" s="5">
        <f>SUM(L28:L29)</f>
        <v>169</v>
      </c>
      <c r="M27" s="5">
        <f t="shared" si="0"/>
        <v>319</v>
      </c>
    </row>
    <row r="28" spans="1:13" ht="24.9" customHeight="1">
      <c r="A28" s="5" t="s">
        <v>14</v>
      </c>
      <c r="B28" s="5" t="s">
        <v>14</v>
      </c>
      <c r="C28" s="5" t="s">
        <v>15</v>
      </c>
      <c r="D28" s="5">
        <v>102258</v>
      </c>
      <c r="E28" s="5">
        <v>659</v>
      </c>
      <c r="F28" s="5">
        <v>735</v>
      </c>
      <c r="G28" s="5">
        <v>74</v>
      </c>
      <c r="H28" s="5">
        <v>43</v>
      </c>
      <c r="I28" s="5" t="s">
        <v>14</v>
      </c>
      <c r="J28" s="5" t="s">
        <v>14</v>
      </c>
      <c r="K28" s="5">
        <v>76</v>
      </c>
      <c r="L28" s="5">
        <v>69</v>
      </c>
      <c r="M28" s="5">
        <f t="shared" si="0"/>
        <v>145</v>
      </c>
    </row>
    <row r="29" spans="1:13" ht="24.9" customHeight="1">
      <c r="A29" s="5" t="s">
        <v>14</v>
      </c>
      <c r="B29" s="5" t="s">
        <v>14</v>
      </c>
      <c r="C29" s="5" t="s">
        <v>16</v>
      </c>
      <c r="D29" s="5">
        <v>102440</v>
      </c>
      <c r="E29" s="5">
        <v>918</v>
      </c>
      <c r="F29" s="5">
        <v>836</v>
      </c>
      <c r="G29" s="5">
        <v>80</v>
      </c>
      <c r="H29" s="5">
        <v>24</v>
      </c>
      <c r="I29" s="5" t="s">
        <v>14</v>
      </c>
      <c r="J29" s="5" t="s">
        <v>14</v>
      </c>
      <c r="K29" s="5">
        <v>74</v>
      </c>
      <c r="L29" s="5">
        <v>100</v>
      </c>
      <c r="M29" s="5">
        <f t="shared" si="0"/>
        <v>174</v>
      </c>
    </row>
    <row r="30" spans="1:13" ht="24.9" customHeight="1">
      <c r="A30" s="5">
        <v>10</v>
      </c>
      <c r="B30" s="5">
        <v>65771</v>
      </c>
      <c r="C30" s="5" t="s">
        <v>13</v>
      </c>
      <c r="D30" s="5">
        <f>SUM(D31:D32)</f>
        <v>204574</v>
      </c>
      <c r="E30" s="5">
        <f>SUM(E31:E32)</f>
        <v>897</v>
      </c>
      <c r="F30" s="5">
        <f>SUM(F31:F32)</f>
        <v>1092</v>
      </c>
      <c r="G30" s="5">
        <f>SUM(G31:G32)</f>
        <v>146</v>
      </c>
      <c r="H30" s="5">
        <f>SUM(H31:H32)</f>
        <v>75</v>
      </c>
      <c r="I30" s="5">
        <v>78</v>
      </c>
      <c r="J30" s="5">
        <v>43</v>
      </c>
      <c r="K30" s="5">
        <f>SUM(K31:K32)</f>
        <v>151</v>
      </c>
      <c r="L30" s="5">
        <f>SUM(L31:L32)</f>
        <v>172</v>
      </c>
      <c r="M30" s="5">
        <f t="shared" si="0"/>
        <v>323</v>
      </c>
    </row>
    <row r="31" spans="1:13" ht="24.9" customHeight="1">
      <c r="A31" s="5" t="s">
        <v>14</v>
      </c>
      <c r="B31" s="5" t="s">
        <v>14</v>
      </c>
      <c r="C31" s="5" t="s">
        <v>15</v>
      </c>
      <c r="D31" s="5">
        <v>102189</v>
      </c>
      <c r="E31" s="5">
        <v>389</v>
      </c>
      <c r="F31" s="5">
        <v>486</v>
      </c>
      <c r="G31" s="5">
        <v>77</v>
      </c>
      <c r="H31" s="5">
        <v>49</v>
      </c>
      <c r="I31" s="5" t="s">
        <v>14</v>
      </c>
      <c r="J31" s="5" t="s">
        <v>14</v>
      </c>
      <c r="K31" s="5">
        <v>76</v>
      </c>
      <c r="L31" s="5">
        <v>67</v>
      </c>
      <c r="M31" s="5">
        <f t="shared" si="0"/>
        <v>143</v>
      </c>
    </row>
    <row r="32" spans="1:13" ht="24.9" customHeight="1">
      <c r="A32" s="5" t="s">
        <v>14</v>
      </c>
      <c r="B32" s="5" t="s">
        <v>14</v>
      </c>
      <c r="C32" s="5" t="s">
        <v>16</v>
      </c>
      <c r="D32" s="5">
        <v>102385</v>
      </c>
      <c r="E32" s="5">
        <v>508</v>
      </c>
      <c r="F32" s="5">
        <v>606</v>
      </c>
      <c r="G32" s="5">
        <v>69</v>
      </c>
      <c r="H32" s="5">
        <v>26</v>
      </c>
      <c r="I32" s="5" t="s">
        <v>14</v>
      </c>
      <c r="J32" s="5" t="s">
        <v>14</v>
      </c>
      <c r="K32" s="5">
        <v>75</v>
      </c>
      <c r="L32" s="5">
        <v>105</v>
      </c>
      <c r="M32" s="5">
        <f t="shared" si="0"/>
        <v>180</v>
      </c>
    </row>
    <row r="33" spans="1:13" ht="24.9" customHeight="1">
      <c r="A33" s="5">
        <v>11</v>
      </c>
      <c r="B33" s="5">
        <v>65836</v>
      </c>
      <c r="C33" s="5" t="s">
        <v>13</v>
      </c>
      <c r="D33" s="5">
        <f>SUM(D34:D35)</f>
        <v>204712</v>
      </c>
      <c r="E33" s="5">
        <f>SUM(E34:E35)</f>
        <v>769</v>
      </c>
      <c r="F33" s="5">
        <f>SUM(F34:F35)</f>
        <v>686</v>
      </c>
      <c r="G33" s="5">
        <f>SUM(G34:G35)</f>
        <v>135</v>
      </c>
      <c r="H33" s="5">
        <f>SUM(H34:H35)</f>
        <v>80</v>
      </c>
      <c r="I33" s="5">
        <v>62</v>
      </c>
      <c r="J33" s="5">
        <v>36</v>
      </c>
      <c r="K33" s="5">
        <f>SUM(K34:K35)</f>
        <v>152</v>
      </c>
      <c r="L33" s="5">
        <f>SUM(L34:L35)</f>
        <v>174</v>
      </c>
      <c r="M33" s="5">
        <f t="shared" si="0"/>
        <v>326</v>
      </c>
    </row>
    <row r="34" spans="1:13" ht="24.9" customHeight="1">
      <c r="A34" s="5" t="s">
        <v>14</v>
      </c>
      <c r="B34" s="5" t="s">
        <v>14</v>
      </c>
      <c r="C34" s="5" t="s">
        <v>15</v>
      </c>
      <c r="D34" s="5">
        <v>102219</v>
      </c>
      <c r="E34" s="5">
        <v>330</v>
      </c>
      <c r="F34" s="5">
        <v>318</v>
      </c>
      <c r="G34" s="5">
        <v>73</v>
      </c>
      <c r="H34" s="5">
        <v>55</v>
      </c>
      <c r="I34" s="5" t="s">
        <v>14</v>
      </c>
      <c r="J34" s="5" t="s">
        <v>14</v>
      </c>
      <c r="K34" s="5">
        <v>77</v>
      </c>
      <c r="L34" s="5">
        <v>67</v>
      </c>
      <c r="M34" s="5">
        <f t="shared" si="0"/>
        <v>144</v>
      </c>
    </row>
    <row r="35" spans="1:13" ht="24.9" customHeight="1">
      <c r="A35" s="5" t="s">
        <v>14</v>
      </c>
      <c r="B35" s="5" t="s">
        <v>14</v>
      </c>
      <c r="C35" s="5" t="s">
        <v>16</v>
      </c>
      <c r="D35" s="5">
        <v>102493</v>
      </c>
      <c r="E35" s="5">
        <v>439</v>
      </c>
      <c r="F35" s="5">
        <v>368</v>
      </c>
      <c r="G35" s="5">
        <v>62</v>
      </c>
      <c r="H35" s="5">
        <v>25</v>
      </c>
      <c r="I35" s="5" t="s">
        <v>14</v>
      </c>
      <c r="J35" s="5" t="s">
        <v>14</v>
      </c>
      <c r="K35" s="5">
        <v>75</v>
      </c>
      <c r="L35" s="5">
        <v>107</v>
      </c>
      <c r="M35" s="5">
        <f t="shared" si="0"/>
        <v>182</v>
      </c>
    </row>
    <row r="36" spans="1:13" ht="24.9" customHeight="1">
      <c r="A36" s="5">
        <v>12</v>
      </c>
      <c r="B36" s="5">
        <v>65836</v>
      </c>
      <c r="C36" s="5" t="s">
        <v>13</v>
      </c>
      <c r="D36" s="5">
        <f>SUM(D37:D38)</f>
        <v>204494</v>
      </c>
      <c r="E36" s="5">
        <f>SUM(E37:E38)</f>
        <v>2093</v>
      </c>
      <c r="F36" s="5">
        <f>SUM(F37:F38)</f>
        <v>2361</v>
      </c>
      <c r="G36" s="5">
        <f>SUM(G37:G38)</f>
        <v>127</v>
      </c>
      <c r="H36" s="5">
        <f>SUM(H37:H38)</f>
        <v>77</v>
      </c>
      <c r="I36" s="5">
        <v>134</v>
      </c>
      <c r="J36" s="5">
        <v>34</v>
      </c>
      <c r="K36" s="5">
        <f>SUM(K37:K38)</f>
        <v>148</v>
      </c>
      <c r="L36" s="5">
        <f>SUM(L37:L38)</f>
        <v>174</v>
      </c>
      <c r="M36" s="5">
        <f t="shared" si="0"/>
        <v>322</v>
      </c>
    </row>
    <row r="37" spans="1:13" ht="24.9" customHeight="1">
      <c r="A37" s="5" t="s">
        <v>14</v>
      </c>
      <c r="B37" s="5" t="s">
        <v>14</v>
      </c>
      <c r="C37" s="5" t="s">
        <v>15</v>
      </c>
      <c r="D37" s="5">
        <v>102095</v>
      </c>
      <c r="E37" s="5">
        <v>937</v>
      </c>
      <c r="F37" s="5">
        <v>1085</v>
      </c>
      <c r="G37" s="5">
        <v>67</v>
      </c>
      <c r="H37" s="5">
        <v>43</v>
      </c>
      <c r="I37" s="5" t="s">
        <v>14</v>
      </c>
      <c r="J37" s="5" t="s">
        <v>14</v>
      </c>
      <c r="K37" s="5">
        <v>75</v>
      </c>
      <c r="L37" s="5">
        <v>67</v>
      </c>
      <c r="M37" s="5">
        <f t="shared" si="0"/>
        <v>142</v>
      </c>
    </row>
    <row r="38" spans="1:13" ht="24.9" customHeight="1">
      <c r="A38" s="5" t="s">
        <v>14</v>
      </c>
      <c r="B38" s="5" t="s">
        <v>14</v>
      </c>
      <c r="C38" s="5" t="s">
        <v>16</v>
      </c>
      <c r="D38" s="5">
        <v>102399</v>
      </c>
      <c r="E38" s="5">
        <v>1156</v>
      </c>
      <c r="F38" s="5">
        <v>1276</v>
      </c>
      <c r="G38" s="5">
        <v>60</v>
      </c>
      <c r="H38" s="5">
        <v>34</v>
      </c>
      <c r="I38" s="5" t="s">
        <v>14</v>
      </c>
      <c r="J38" s="5" t="s">
        <v>14</v>
      </c>
      <c r="K38" s="5">
        <v>73</v>
      </c>
      <c r="L38" s="5">
        <v>107</v>
      </c>
      <c r="M38" s="5">
        <f t="shared" si="0"/>
        <v>180</v>
      </c>
    </row>
    <row r="39" spans="1:13" ht="24.9" customHeight="1">
      <c r="A39" s="24" t="s">
        <v>38</v>
      </c>
      <c r="B39" s="5" t="s">
        <v>14</v>
      </c>
      <c r="C39" s="5" t="s">
        <v>13</v>
      </c>
      <c r="D39" s="5" t="s">
        <v>14</v>
      </c>
      <c r="E39" s="5">
        <f>SUMIF(C3:C38,"合計",E3:E38)</f>
        <v>25362</v>
      </c>
      <c r="F39" s="5">
        <f>SUMIF(C3:C38,"合計",F3:F38)</f>
        <v>24816</v>
      </c>
      <c r="G39" s="5">
        <f>SUMIF(C3:C38,"合計",G3:G38)</f>
        <v>1731</v>
      </c>
      <c r="H39" s="5">
        <f>SUMIF(C3:C38,"合計",H3:H38)</f>
        <v>907</v>
      </c>
      <c r="I39" s="5">
        <f>SUMIF(C3:C38,"合計",I3:I38)</f>
        <v>1061</v>
      </c>
      <c r="J39" s="5">
        <f>SUMIF(C3:C38,"合計",J3:J38)</f>
        <v>471</v>
      </c>
      <c r="K39" s="5" t="s">
        <v>14</v>
      </c>
      <c r="L39" s="5" t="s">
        <v>14</v>
      </c>
      <c r="M39" s="5" t="s">
        <v>14</v>
      </c>
    </row>
    <row r="40" spans="1:13" ht="24.9" customHeight="1">
      <c r="A40" s="24"/>
      <c r="B40" s="5" t="s">
        <v>14</v>
      </c>
      <c r="C40" s="5" t="s">
        <v>15</v>
      </c>
      <c r="D40" s="5" t="s">
        <v>14</v>
      </c>
      <c r="E40" s="5">
        <f>SUMIF(C3:C38,"男",E3:E38)</f>
        <v>11703</v>
      </c>
      <c r="F40" s="5">
        <f>SUMIF(C3:C38,"男",F3:F38)</f>
        <v>11591</v>
      </c>
      <c r="G40" s="5">
        <f>SUMIF(C3:C38,"男",G3:G38)</f>
        <v>895</v>
      </c>
      <c r="H40" s="5">
        <f>SUMIF(C3:C38,"男",H3:H38)</f>
        <v>557</v>
      </c>
      <c r="I40" s="5" t="s">
        <v>14</v>
      </c>
      <c r="J40" s="5" t="s">
        <v>14</v>
      </c>
      <c r="K40" s="5" t="s">
        <v>14</v>
      </c>
      <c r="L40" s="5" t="s">
        <v>14</v>
      </c>
      <c r="M40" s="5" t="s">
        <v>14</v>
      </c>
    </row>
    <row r="41" spans="1:13" ht="24.9" customHeight="1">
      <c r="A41" s="24"/>
      <c r="B41" s="5" t="s">
        <v>14</v>
      </c>
      <c r="C41" s="5" t="s">
        <v>16</v>
      </c>
      <c r="D41" s="5" t="s">
        <v>14</v>
      </c>
      <c r="E41" s="5">
        <f>SUMIF(C3:C38,"女",E3:E38)</f>
        <v>13659</v>
      </c>
      <c r="F41" s="5">
        <f>SUMIF(C3:C38,"女",F3:F38)</f>
        <v>13225</v>
      </c>
      <c r="G41" s="5">
        <f>SUMIF(C3:C38,"女",G3:G38)</f>
        <v>836</v>
      </c>
      <c r="H41" s="5">
        <f>SUMIF(C3:C38,"女",H3:H38)</f>
        <v>350</v>
      </c>
      <c r="I41" s="5" t="s">
        <v>14</v>
      </c>
      <c r="J41" s="5" t="s">
        <v>14</v>
      </c>
      <c r="K41" s="5" t="s">
        <v>14</v>
      </c>
      <c r="L41" s="5" t="s">
        <v>14</v>
      </c>
      <c r="M41" s="5" t="s">
        <v>14</v>
      </c>
    </row>
  </sheetData>
  <mergeCells count="2">
    <mergeCell ref="A1:M1"/>
    <mergeCell ref="A39:A41"/>
  </mergeCells>
  <phoneticPr fontId="3" type="noConversion"/>
  <pageMargins left="0.75" right="0.75" top="1" bottom="1" header="0.51180555555555496" footer="0.51180555555555496"/>
  <pageSetup paperSize="8" firstPageNumber="0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workbookViewId="0">
      <selection sqref="A1:M1"/>
    </sheetView>
  </sheetViews>
  <sheetFormatPr defaultRowHeight="16.2"/>
  <cols>
    <col min="1" max="13" width="9.6640625" customWidth="1"/>
    <col min="14" max="1025" width="8.5546875" customWidth="1"/>
  </cols>
  <sheetData>
    <row r="1" spans="1:13" ht="31.5" customHeight="1">
      <c r="A1" s="23" t="s">
        <v>66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2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10</v>
      </c>
      <c r="L2" s="6" t="s">
        <v>11</v>
      </c>
      <c r="M2" s="6" t="s">
        <v>12</v>
      </c>
    </row>
    <row r="3" spans="1:13" ht="24.9" customHeight="1">
      <c r="A3" s="5">
        <v>1</v>
      </c>
      <c r="B3" s="5">
        <v>64337</v>
      </c>
      <c r="C3" s="5" t="s">
        <v>13</v>
      </c>
      <c r="D3" s="5">
        <f>SUM(D4:D5)</f>
        <v>208334</v>
      </c>
      <c r="E3" s="5">
        <f>SUM(E4:E5)</f>
        <v>1362</v>
      </c>
      <c r="F3" s="5">
        <f>SUM(F4:F5)</f>
        <v>1721</v>
      </c>
      <c r="G3" s="5">
        <f>SUM(G4:G5)</f>
        <v>185</v>
      </c>
      <c r="H3" s="5">
        <f>SUM(H4:H5)</f>
        <v>85</v>
      </c>
      <c r="I3" s="5">
        <v>144</v>
      </c>
      <c r="J3" s="5">
        <v>31</v>
      </c>
      <c r="K3" s="5">
        <f>SUM(K4:K5)</f>
        <v>145</v>
      </c>
      <c r="L3" s="5">
        <f>SUM(L4:L5)</f>
        <v>135</v>
      </c>
      <c r="M3" s="5">
        <f>SUM(M4:M5)</f>
        <v>280</v>
      </c>
    </row>
    <row r="4" spans="1:13" ht="24.9" customHeight="1">
      <c r="A4" s="5" t="s">
        <v>14</v>
      </c>
      <c r="B4" s="5" t="s">
        <v>14</v>
      </c>
      <c r="C4" s="5" t="s">
        <v>15</v>
      </c>
      <c r="D4" s="5">
        <v>104248</v>
      </c>
      <c r="E4" s="5">
        <v>612</v>
      </c>
      <c r="F4" s="5">
        <v>775</v>
      </c>
      <c r="G4" s="5">
        <v>91</v>
      </c>
      <c r="H4" s="5">
        <v>56</v>
      </c>
      <c r="I4" s="5" t="s">
        <v>14</v>
      </c>
      <c r="J4" s="5" t="s">
        <v>14</v>
      </c>
      <c r="K4" s="5">
        <v>80</v>
      </c>
      <c r="L4" s="5">
        <v>53</v>
      </c>
      <c r="M4" s="5">
        <f>SUM(K4:L4)</f>
        <v>133</v>
      </c>
    </row>
    <row r="5" spans="1:13" ht="24.9" customHeight="1">
      <c r="A5" s="5" t="s">
        <v>14</v>
      </c>
      <c r="B5" s="5" t="s">
        <v>14</v>
      </c>
      <c r="C5" s="5" t="s">
        <v>16</v>
      </c>
      <c r="D5" s="5">
        <v>104086</v>
      </c>
      <c r="E5" s="5">
        <v>750</v>
      </c>
      <c r="F5" s="5">
        <v>946</v>
      </c>
      <c r="G5" s="5">
        <v>94</v>
      </c>
      <c r="H5" s="5">
        <v>29</v>
      </c>
      <c r="I5" s="5" t="s">
        <v>14</v>
      </c>
      <c r="J5" s="5" t="s">
        <v>14</v>
      </c>
      <c r="K5" s="5">
        <v>65</v>
      </c>
      <c r="L5" s="5">
        <v>82</v>
      </c>
      <c r="M5" s="5">
        <f>SUM(K5:L5)</f>
        <v>147</v>
      </c>
    </row>
    <row r="6" spans="1:13" ht="24.9" customHeight="1">
      <c r="A6" s="5">
        <v>2</v>
      </c>
      <c r="B6" s="5">
        <v>64299</v>
      </c>
      <c r="C6" s="5" t="s">
        <v>13</v>
      </c>
      <c r="D6" s="5">
        <f>SUM(D7:D8)</f>
        <v>207894</v>
      </c>
      <c r="E6" s="5">
        <f>SUM(E7:E8)</f>
        <v>1270</v>
      </c>
      <c r="F6" s="5">
        <f>SUM(F7:F8)</f>
        <v>1761</v>
      </c>
      <c r="G6" s="5">
        <f>SUM(G7:G8)</f>
        <v>139</v>
      </c>
      <c r="H6" s="5">
        <f>SUM(H7:H8)</f>
        <v>88</v>
      </c>
      <c r="I6" s="5">
        <v>113</v>
      </c>
      <c r="J6" s="5">
        <v>23</v>
      </c>
      <c r="K6" s="5">
        <f>SUM(K7:K8)</f>
        <v>144</v>
      </c>
      <c r="L6" s="5">
        <f>SUM(L7:L8)</f>
        <v>138</v>
      </c>
      <c r="M6" s="5">
        <f>SUM(M7:M8)</f>
        <v>282</v>
      </c>
    </row>
    <row r="7" spans="1:13" ht="24.9" customHeight="1">
      <c r="A7" s="5" t="s">
        <v>14</v>
      </c>
      <c r="B7" s="5" t="s">
        <v>14</v>
      </c>
      <c r="C7" s="5" t="s">
        <v>15</v>
      </c>
      <c r="D7" s="5">
        <v>104037</v>
      </c>
      <c r="E7" s="5">
        <v>568</v>
      </c>
      <c r="F7" s="5">
        <v>797</v>
      </c>
      <c r="G7" s="5">
        <v>78</v>
      </c>
      <c r="H7" s="5">
        <v>60</v>
      </c>
      <c r="I7" s="5" t="s">
        <v>14</v>
      </c>
      <c r="J7" s="5" t="s">
        <v>14</v>
      </c>
      <c r="K7" s="5">
        <v>79</v>
      </c>
      <c r="L7" s="5">
        <v>55</v>
      </c>
      <c r="M7" s="5">
        <f t="shared" ref="M7:M38" si="0">SUM(K7:L7)</f>
        <v>134</v>
      </c>
    </row>
    <row r="8" spans="1:13" ht="24.9" customHeight="1">
      <c r="A8" s="5" t="s">
        <v>14</v>
      </c>
      <c r="B8" s="5" t="s">
        <v>14</v>
      </c>
      <c r="C8" s="5" t="s">
        <v>16</v>
      </c>
      <c r="D8" s="5">
        <v>103857</v>
      </c>
      <c r="E8" s="5">
        <v>702</v>
      </c>
      <c r="F8" s="5">
        <v>964</v>
      </c>
      <c r="G8" s="5">
        <v>61</v>
      </c>
      <c r="H8" s="5">
        <v>28</v>
      </c>
      <c r="I8" s="5" t="s">
        <v>14</v>
      </c>
      <c r="J8" s="5" t="s">
        <v>14</v>
      </c>
      <c r="K8" s="5">
        <v>65</v>
      </c>
      <c r="L8" s="5">
        <v>83</v>
      </c>
      <c r="M8" s="5">
        <f t="shared" si="0"/>
        <v>148</v>
      </c>
    </row>
    <row r="9" spans="1:13" ht="24.9" customHeight="1">
      <c r="A9" s="5">
        <v>3</v>
      </c>
      <c r="B9" s="5">
        <v>64346</v>
      </c>
      <c r="C9" s="5" t="s">
        <v>13</v>
      </c>
      <c r="D9" s="5">
        <f>SUM(D10:D11)</f>
        <v>207423</v>
      </c>
      <c r="E9" s="5">
        <f>SUM(E10:E11)</f>
        <v>1470</v>
      </c>
      <c r="F9" s="5">
        <f>SUM(F10:F11)</f>
        <v>2010</v>
      </c>
      <c r="G9" s="5">
        <f>SUM(G10:G11)</f>
        <v>156</v>
      </c>
      <c r="H9" s="5">
        <f>SUM(H10:H11)</f>
        <v>87</v>
      </c>
      <c r="I9" s="5">
        <v>113</v>
      </c>
      <c r="J9" s="5">
        <v>48</v>
      </c>
      <c r="K9" s="5">
        <f>SUM(K10:K11)</f>
        <v>144</v>
      </c>
      <c r="L9" s="5">
        <f>SUM(L10:L11)</f>
        <v>138</v>
      </c>
      <c r="M9" s="5">
        <f t="shared" si="0"/>
        <v>282</v>
      </c>
    </row>
    <row r="10" spans="1:13" ht="24.9" customHeight="1">
      <c r="A10" s="5" t="s">
        <v>14</v>
      </c>
      <c r="B10" s="5" t="s">
        <v>14</v>
      </c>
      <c r="C10" s="5" t="s">
        <v>15</v>
      </c>
      <c r="D10" s="5">
        <v>103852</v>
      </c>
      <c r="E10" s="5">
        <v>684</v>
      </c>
      <c r="F10" s="5">
        <v>900</v>
      </c>
      <c r="G10" s="5">
        <v>82</v>
      </c>
      <c r="H10" s="5">
        <v>51</v>
      </c>
      <c r="I10" s="5" t="s">
        <v>14</v>
      </c>
      <c r="J10" s="5" t="s">
        <v>14</v>
      </c>
      <c r="K10" s="5">
        <v>80</v>
      </c>
      <c r="L10" s="5">
        <v>54</v>
      </c>
      <c r="M10" s="5">
        <f t="shared" si="0"/>
        <v>134</v>
      </c>
    </row>
    <row r="11" spans="1:13" ht="24.9" customHeight="1">
      <c r="A11" s="5" t="s">
        <v>14</v>
      </c>
      <c r="B11" s="5" t="s">
        <v>14</v>
      </c>
      <c r="C11" s="5" t="s">
        <v>16</v>
      </c>
      <c r="D11" s="5">
        <v>103571</v>
      </c>
      <c r="E11" s="5">
        <v>786</v>
      </c>
      <c r="F11" s="5">
        <v>1110</v>
      </c>
      <c r="G11" s="5">
        <v>74</v>
      </c>
      <c r="H11" s="5">
        <v>36</v>
      </c>
      <c r="I11" s="5" t="s">
        <v>14</v>
      </c>
      <c r="J11" s="5" t="s">
        <v>14</v>
      </c>
      <c r="K11" s="5">
        <v>64</v>
      </c>
      <c r="L11" s="5">
        <v>84</v>
      </c>
      <c r="M11" s="5">
        <f t="shared" si="0"/>
        <v>148</v>
      </c>
    </row>
    <row r="12" spans="1:13" ht="24.9" customHeight="1">
      <c r="A12" s="5">
        <v>4</v>
      </c>
      <c r="B12" s="5">
        <v>64422</v>
      </c>
      <c r="C12" s="5" t="s">
        <v>13</v>
      </c>
      <c r="D12" s="5">
        <f>SUM(D13:D14)</f>
        <v>206865</v>
      </c>
      <c r="E12" s="5">
        <f>SUM(E13:E14)</f>
        <v>1549</v>
      </c>
      <c r="F12" s="5">
        <f>SUM(F13:F14)</f>
        <v>2219</v>
      </c>
      <c r="G12" s="5">
        <f>SUM(G13:G14)</f>
        <v>183</v>
      </c>
      <c r="H12" s="5">
        <f>SUM(H13:H14)</f>
        <v>71</v>
      </c>
      <c r="I12" s="5">
        <v>122</v>
      </c>
      <c r="J12" s="5">
        <v>34</v>
      </c>
      <c r="K12" s="5">
        <f>SUM(K13:K14)</f>
        <v>138</v>
      </c>
      <c r="L12" s="5">
        <f>SUM(L13:L14)</f>
        <v>141</v>
      </c>
      <c r="M12" s="5">
        <f t="shared" si="0"/>
        <v>279</v>
      </c>
    </row>
    <row r="13" spans="1:13" ht="24.9" customHeight="1">
      <c r="A13" s="5" t="s">
        <v>14</v>
      </c>
      <c r="B13" s="5" t="s">
        <v>14</v>
      </c>
      <c r="C13" s="5" t="s">
        <v>15</v>
      </c>
      <c r="D13" s="5">
        <v>103622</v>
      </c>
      <c r="E13" s="5">
        <v>718</v>
      </c>
      <c r="F13" s="5">
        <v>1004</v>
      </c>
      <c r="G13" s="5">
        <v>95</v>
      </c>
      <c r="H13" s="5">
        <v>39</v>
      </c>
      <c r="I13" s="5" t="s">
        <v>14</v>
      </c>
      <c r="J13" s="5" t="s">
        <v>14</v>
      </c>
      <c r="K13" s="5">
        <v>76</v>
      </c>
      <c r="L13" s="5">
        <v>55</v>
      </c>
      <c r="M13" s="5">
        <f t="shared" si="0"/>
        <v>131</v>
      </c>
    </row>
    <row r="14" spans="1:13" ht="24.9" customHeight="1">
      <c r="A14" s="5" t="s">
        <v>14</v>
      </c>
      <c r="B14" s="5" t="s">
        <v>14</v>
      </c>
      <c r="C14" s="5" t="s">
        <v>16</v>
      </c>
      <c r="D14" s="5">
        <v>103243</v>
      </c>
      <c r="E14" s="5">
        <v>831</v>
      </c>
      <c r="F14" s="5">
        <v>1215</v>
      </c>
      <c r="G14" s="5">
        <v>88</v>
      </c>
      <c r="H14" s="5">
        <v>32</v>
      </c>
      <c r="I14" s="5" t="s">
        <v>14</v>
      </c>
      <c r="J14" s="5" t="s">
        <v>14</v>
      </c>
      <c r="K14" s="5">
        <v>62</v>
      </c>
      <c r="L14" s="5">
        <v>86</v>
      </c>
      <c r="M14" s="5">
        <f t="shared" si="0"/>
        <v>148</v>
      </c>
    </row>
    <row r="15" spans="1:13" ht="24.9" customHeight="1">
      <c r="A15" s="5">
        <v>5</v>
      </c>
      <c r="B15" s="5">
        <v>64500</v>
      </c>
      <c r="C15" s="5" t="s">
        <v>13</v>
      </c>
      <c r="D15" s="5">
        <f>SUM(D16:D17)</f>
        <v>206733</v>
      </c>
      <c r="E15" s="5">
        <f>SUM(E16:E17)</f>
        <v>1687</v>
      </c>
      <c r="F15" s="5">
        <f>SUM(F16:F17)</f>
        <v>1889</v>
      </c>
      <c r="G15" s="5">
        <f>SUM(G16:G17)</f>
        <v>155</v>
      </c>
      <c r="H15" s="5">
        <f>SUM(H16:H17)</f>
        <v>85</v>
      </c>
      <c r="I15" s="5">
        <v>100</v>
      </c>
      <c r="J15" s="5">
        <v>34</v>
      </c>
      <c r="K15" s="5">
        <f>SUM(K16:K17)</f>
        <v>140</v>
      </c>
      <c r="L15" s="5">
        <f>SUM(L16:L17)</f>
        <v>135</v>
      </c>
      <c r="M15" s="5">
        <f t="shared" si="0"/>
        <v>275</v>
      </c>
    </row>
    <row r="16" spans="1:13" ht="24.9" customHeight="1">
      <c r="A16" s="5" t="s">
        <v>14</v>
      </c>
      <c r="B16" s="5" t="s">
        <v>14</v>
      </c>
      <c r="C16" s="5" t="s">
        <v>15</v>
      </c>
      <c r="D16" s="5">
        <v>103551</v>
      </c>
      <c r="E16" s="5">
        <v>766</v>
      </c>
      <c r="F16" s="5">
        <v>865</v>
      </c>
      <c r="G16" s="5">
        <v>76</v>
      </c>
      <c r="H16" s="5">
        <v>48</v>
      </c>
      <c r="I16" s="5" t="s">
        <v>14</v>
      </c>
      <c r="J16" s="5" t="s">
        <v>14</v>
      </c>
      <c r="K16" s="5">
        <v>77</v>
      </c>
      <c r="L16" s="5">
        <v>53</v>
      </c>
      <c r="M16" s="5">
        <f t="shared" si="0"/>
        <v>130</v>
      </c>
    </row>
    <row r="17" spans="1:13" ht="24.9" customHeight="1">
      <c r="A17" s="5" t="s">
        <v>14</v>
      </c>
      <c r="B17" s="5" t="s">
        <v>14</v>
      </c>
      <c r="C17" s="5" t="s">
        <v>16</v>
      </c>
      <c r="D17" s="5">
        <v>103182</v>
      </c>
      <c r="E17" s="5">
        <v>921</v>
      </c>
      <c r="F17" s="5">
        <v>1024</v>
      </c>
      <c r="G17" s="5">
        <v>79</v>
      </c>
      <c r="H17" s="5">
        <v>37</v>
      </c>
      <c r="I17" s="5" t="s">
        <v>14</v>
      </c>
      <c r="J17" s="5" t="s">
        <v>14</v>
      </c>
      <c r="K17" s="5">
        <v>63</v>
      </c>
      <c r="L17" s="5">
        <v>82</v>
      </c>
      <c r="M17" s="5">
        <f t="shared" si="0"/>
        <v>145</v>
      </c>
    </row>
    <row r="18" spans="1:13" ht="24.9" customHeight="1">
      <c r="A18" s="5">
        <v>6</v>
      </c>
      <c r="B18" s="5">
        <v>64598</v>
      </c>
      <c r="C18" s="5" t="s">
        <v>13</v>
      </c>
      <c r="D18" s="5">
        <f>SUM(D19:D20)</f>
        <v>206368</v>
      </c>
      <c r="E18" s="5">
        <f>SUM(E19:E20)</f>
        <v>1662</v>
      </c>
      <c r="F18" s="5">
        <f>SUM(F19:F20)</f>
        <v>2118</v>
      </c>
      <c r="G18" s="5">
        <f>SUM(G19:G20)</f>
        <v>167</v>
      </c>
      <c r="H18" s="5">
        <f>SUM(H19:H20)</f>
        <v>76</v>
      </c>
      <c r="I18" s="5">
        <v>75</v>
      </c>
      <c r="J18" s="5">
        <v>37</v>
      </c>
      <c r="K18" s="5">
        <f>SUM(K19:K20)</f>
        <v>143</v>
      </c>
      <c r="L18" s="5">
        <f>SUM(L19:L20)</f>
        <v>134</v>
      </c>
      <c r="M18" s="5">
        <f t="shared" si="0"/>
        <v>277</v>
      </c>
    </row>
    <row r="19" spans="1:13" ht="24.9" customHeight="1">
      <c r="A19" s="5" t="s">
        <v>14</v>
      </c>
      <c r="B19" s="5" t="s">
        <v>14</v>
      </c>
      <c r="C19" s="5" t="s">
        <v>15</v>
      </c>
      <c r="D19" s="5">
        <v>103384</v>
      </c>
      <c r="E19" s="5">
        <v>764</v>
      </c>
      <c r="F19" s="5">
        <v>989</v>
      </c>
      <c r="G19" s="5">
        <v>103</v>
      </c>
      <c r="H19" s="5">
        <v>45</v>
      </c>
      <c r="I19" s="5" t="s">
        <v>14</v>
      </c>
      <c r="J19" s="5" t="s">
        <v>14</v>
      </c>
      <c r="K19" s="5">
        <v>77</v>
      </c>
      <c r="L19" s="5">
        <v>48</v>
      </c>
      <c r="M19" s="5">
        <f t="shared" si="0"/>
        <v>125</v>
      </c>
    </row>
    <row r="20" spans="1:13" ht="24.9" customHeight="1">
      <c r="A20" s="5" t="s">
        <v>14</v>
      </c>
      <c r="B20" s="5" t="s">
        <v>14</v>
      </c>
      <c r="C20" s="5" t="s">
        <v>16</v>
      </c>
      <c r="D20" s="5">
        <v>102984</v>
      </c>
      <c r="E20" s="5">
        <v>898</v>
      </c>
      <c r="F20" s="5">
        <v>1129</v>
      </c>
      <c r="G20" s="5">
        <v>64</v>
      </c>
      <c r="H20" s="5">
        <v>31</v>
      </c>
      <c r="I20" s="5" t="s">
        <v>14</v>
      </c>
      <c r="J20" s="5" t="s">
        <v>14</v>
      </c>
      <c r="K20" s="5">
        <v>66</v>
      </c>
      <c r="L20" s="5">
        <v>86</v>
      </c>
      <c r="M20" s="5">
        <f t="shared" si="0"/>
        <v>152</v>
      </c>
    </row>
    <row r="21" spans="1:13" ht="24.9" customHeight="1">
      <c r="A21" s="5">
        <v>7</v>
      </c>
      <c r="B21" s="5">
        <v>64593</v>
      </c>
      <c r="C21" s="5" t="s">
        <v>13</v>
      </c>
      <c r="D21" s="5">
        <f>SUM(D22:D23)</f>
        <v>205813</v>
      </c>
      <c r="E21" s="5">
        <f>SUM(E22:E23)</f>
        <v>1577</v>
      </c>
      <c r="F21" s="5">
        <f>SUM(F22:F23)</f>
        <v>2257</v>
      </c>
      <c r="G21" s="5">
        <f>SUM(G22:G23)</f>
        <v>210</v>
      </c>
      <c r="H21" s="5">
        <f>SUM(H22:H23)</f>
        <v>85</v>
      </c>
      <c r="I21" s="5">
        <v>71</v>
      </c>
      <c r="J21" s="5">
        <v>35</v>
      </c>
      <c r="K21" s="5">
        <f>SUM(K22:K23)</f>
        <v>148</v>
      </c>
      <c r="L21" s="5">
        <f>SUM(L22:L23)</f>
        <v>132</v>
      </c>
      <c r="M21" s="5">
        <f t="shared" si="0"/>
        <v>280</v>
      </c>
    </row>
    <row r="22" spans="1:13" ht="24.9" customHeight="1">
      <c r="A22" s="5" t="s">
        <v>14</v>
      </c>
      <c r="B22" s="5" t="s">
        <v>14</v>
      </c>
      <c r="C22" s="5" t="s">
        <v>15</v>
      </c>
      <c r="D22" s="5">
        <v>103047</v>
      </c>
      <c r="E22" s="5">
        <v>699</v>
      </c>
      <c r="F22" s="5">
        <v>1087</v>
      </c>
      <c r="G22" s="5">
        <v>104</v>
      </c>
      <c r="H22" s="5">
        <v>53</v>
      </c>
      <c r="I22" s="5" t="s">
        <v>14</v>
      </c>
      <c r="J22" s="5" t="s">
        <v>14</v>
      </c>
      <c r="K22" s="5">
        <v>76</v>
      </c>
      <c r="L22" s="5">
        <v>45</v>
      </c>
      <c r="M22" s="5">
        <f t="shared" si="0"/>
        <v>121</v>
      </c>
    </row>
    <row r="23" spans="1:13" ht="24.9" customHeight="1">
      <c r="A23" s="5" t="s">
        <v>14</v>
      </c>
      <c r="B23" s="5" t="s">
        <v>14</v>
      </c>
      <c r="C23" s="5" t="s">
        <v>16</v>
      </c>
      <c r="D23" s="5">
        <v>102766</v>
      </c>
      <c r="E23" s="5">
        <v>878</v>
      </c>
      <c r="F23" s="5">
        <v>1170</v>
      </c>
      <c r="G23" s="5">
        <v>106</v>
      </c>
      <c r="H23" s="5">
        <v>32</v>
      </c>
      <c r="I23" s="5" t="s">
        <v>14</v>
      </c>
      <c r="J23" s="5" t="s">
        <v>14</v>
      </c>
      <c r="K23" s="5">
        <v>72</v>
      </c>
      <c r="L23" s="5">
        <v>87</v>
      </c>
      <c r="M23" s="5">
        <f t="shared" si="0"/>
        <v>159</v>
      </c>
    </row>
    <row r="24" spans="1:13" ht="24.9" customHeight="1">
      <c r="A24" s="5">
        <v>8</v>
      </c>
      <c r="B24" s="5">
        <v>64613</v>
      </c>
      <c r="C24" s="5" t="s">
        <v>13</v>
      </c>
      <c r="D24" s="5">
        <f>SUM(D25:D26)</f>
        <v>205312</v>
      </c>
      <c r="E24" s="5">
        <f>SUM(E25:E26)</f>
        <v>1560</v>
      </c>
      <c r="F24" s="5">
        <f>SUM(F25:F26)</f>
        <v>2180</v>
      </c>
      <c r="G24" s="5">
        <f>SUM(G25:G26)</f>
        <v>185</v>
      </c>
      <c r="H24" s="5">
        <f>SUM(H25:H26)</f>
        <v>66</v>
      </c>
      <c r="I24" s="5">
        <v>46</v>
      </c>
      <c r="J24" s="5">
        <v>35</v>
      </c>
      <c r="K24" s="5">
        <f>SUM(K25:K26)</f>
        <v>144</v>
      </c>
      <c r="L24" s="5">
        <f>SUM(L25:L26)</f>
        <v>126</v>
      </c>
      <c r="M24" s="5">
        <f t="shared" si="0"/>
        <v>270</v>
      </c>
    </row>
    <row r="25" spans="1:13" ht="24.9" customHeight="1">
      <c r="A25" s="5" t="s">
        <v>14</v>
      </c>
      <c r="B25" s="5" t="s">
        <v>14</v>
      </c>
      <c r="C25" s="5" t="s">
        <v>15</v>
      </c>
      <c r="D25" s="5">
        <v>102750</v>
      </c>
      <c r="E25" s="5">
        <v>674</v>
      </c>
      <c r="F25" s="5">
        <v>1029</v>
      </c>
      <c r="G25" s="5">
        <v>95</v>
      </c>
      <c r="H25" s="5">
        <v>37</v>
      </c>
      <c r="I25" s="5" t="s">
        <v>14</v>
      </c>
      <c r="J25" s="5" t="s">
        <v>14</v>
      </c>
      <c r="K25" s="5">
        <v>76</v>
      </c>
      <c r="L25" s="5">
        <v>44</v>
      </c>
      <c r="M25" s="5">
        <f t="shared" si="0"/>
        <v>120</v>
      </c>
    </row>
    <row r="26" spans="1:13" ht="24.9" customHeight="1">
      <c r="A26" s="5" t="s">
        <v>14</v>
      </c>
      <c r="B26" s="5" t="s">
        <v>14</v>
      </c>
      <c r="C26" s="5" t="s">
        <v>16</v>
      </c>
      <c r="D26" s="5">
        <v>102562</v>
      </c>
      <c r="E26" s="5">
        <v>886</v>
      </c>
      <c r="F26" s="5">
        <v>1151</v>
      </c>
      <c r="G26" s="5">
        <v>90</v>
      </c>
      <c r="H26" s="5">
        <v>29</v>
      </c>
      <c r="I26" s="5" t="s">
        <v>14</v>
      </c>
      <c r="J26" s="5" t="s">
        <v>14</v>
      </c>
      <c r="K26" s="5">
        <v>68</v>
      </c>
      <c r="L26" s="5">
        <v>82</v>
      </c>
      <c r="M26" s="5">
        <f t="shared" si="0"/>
        <v>150</v>
      </c>
    </row>
    <row r="27" spans="1:13" ht="24.9" customHeight="1">
      <c r="A27" s="5">
        <v>9</v>
      </c>
      <c r="B27" s="5">
        <v>64473</v>
      </c>
      <c r="C27" s="5" t="s">
        <v>13</v>
      </c>
      <c r="D27" s="5">
        <f>SUM(D28:D29)</f>
        <v>204428</v>
      </c>
      <c r="E27" s="5">
        <f>SUM(E28:E29)</f>
        <v>1837</v>
      </c>
      <c r="F27" s="5">
        <f>SUM(F28:F29)</f>
        <v>2844</v>
      </c>
      <c r="G27" s="5">
        <f>SUM(G28:G29)</f>
        <v>192</v>
      </c>
      <c r="H27" s="5">
        <f>SUM(H28:H29)</f>
        <v>69</v>
      </c>
      <c r="I27" s="5">
        <v>66</v>
      </c>
      <c r="J27" s="5">
        <v>30</v>
      </c>
      <c r="K27" s="5">
        <f>SUM(K28:K29)</f>
        <v>138</v>
      </c>
      <c r="L27" s="5">
        <f>SUM(L28:L29)</f>
        <v>119</v>
      </c>
      <c r="M27" s="5">
        <f t="shared" si="0"/>
        <v>257</v>
      </c>
    </row>
    <row r="28" spans="1:13" ht="24.9" customHeight="1">
      <c r="A28" s="5" t="s">
        <v>14</v>
      </c>
      <c r="B28" s="5" t="s">
        <v>14</v>
      </c>
      <c r="C28" s="5" t="s">
        <v>15</v>
      </c>
      <c r="D28" s="5">
        <v>102308</v>
      </c>
      <c r="E28" s="5">
        <v>867</v>
      </c>
      <c r="F28" s="5">
        <v>1364</v>
      </c>
      <c r="G28" s="5">
        <v>100</v>
      </c>
      <c r="H28" s="5">
        <v>45</v>
      </c>
      <c r="I28" s="5" t="s">
        <v>14</v>
      </c>
      <c r="J28" s="5" t="s">
        <v>14</v>
      </c>
      <c r="K28" s="5">
        <v>72</v>
      </c>
      <c r="L28" s="5">
        <v>42</v>
      </c>
      <c r="M28" s="5">
        <f t="shared" si="0"/>
        <v>114</v>
      </c>
    </row>
    <row r="29" spans="1:13" ht="24.9" customHeight="1">
      <c r="A29" s="5" t="s">
        <v>14</v>
      </c>
      <c r="B29" s="5" t="s">
        <v>14</v>
      </c>
      <c r="C29" s="5" t="s">
        <v>16</v>
      </c>
      <c r="D29" s="5">
        <v>102120</v>
      </c>
      <c r="E29" s="5">
        <v>970</v>
      </c>
      <c r="F29" s="5">
        <v>1480</v>
      </c>
      <c r="G29" s="5">
        <v>92</v>
      </c>
      <c r="H29" s="5">
        <v>24</v>
      </c>
      <c r="I29" s="5" t="s">
        <v>14</v>
      </c>
      <c r="J29" s="5" t="s">
        <v>14</v>
      </c>
      <c r="K29" s="5">
        <v>66</v>
      </c>
      <c r="L29" s="5">
        <v>77</v>
      </c>
      <c r="M29" s="5">
        <f t="shared" si="0"/>
        <v>143</v>
      </c>
    </row>
    <row r="30" spans="1:13" ht="24.9" customHeight="1">
      <c r="A30" s="5">
        <v>10</v>
      </c>
      <c r="B30" s="5">
        <v>64352</v>
      </c>
      <c r="C30" s="5" t="s">
        <v>13</v>
      </c>
      <c r="D30" s="5">
        <f>SUM(D31:D32)</f>
        <v>204007</v>
      </c>
      <c r="E30" s="5">
        <f>SUM(E31:E32)</f>
        <v>1726</v>
      </c>
      <c r="F30" s="5">
        <f>SUM(F31:F32)</f>
        <v>2281</v>
      </c>
      <c r="G30" s="5">
        <f>SUM(G31:G32)</f>
        <v>219</v>
      </c>
      <c r="H30" s="5">
        <f>SUM(H31:H32)</f>
        <v>85</v>
      </c>
      <c r="I30" s="5">
        <v>114</v>
      </c>
      <c r="J30" s="5">
        <v>41</v>
      </c>
      <c r="K30" s="5">
        <f>SUM(K31:K32)</f>
        <v>131</v>
      </c>
      <c r="L30" s="5">
        <f>SUM(L31:L32)</f>
        <v>120</v>
      </c>
      <c r="M30" s="5">
        <f t="shared" si="0"/>
        <v>251</v>
      </c>
    </row>
    <row r="31" spans="1:13" ht="24.9" customHeight="1">
      <c r="A31" s="5" t="s">
        <v>14</v>
      </c>
      <c r="B31" s="5" t="s">
        <v>14</v>
      </c>
      <c r="C31" s="5" t="s">
        <v>15</v>
      </c>
      <c r="D31" s="5">
        <v>102112</v>
      </c>
      <c r="E31" s="5">
        <v>770</v>
      </c>
      <c r="F31" s="5">
        <v>1042</v>
      </c>
      <c r="G31" s="5">
        <v>120</v>
      </c>
      <c r="H31" s="5">
        <v>44</v>
      </c>
      <c r="I31" s="5" t="s">
        <v>14</v>
      </c>
      <c r="J31" s="5" t="s">
        <v>14</v>
      </c>
      <c r="K31" s="5">
        <v>67</v>
      </c>
      <c r="L31" s="5">
        <v>41</v>
      </c>
      <c r="M31" s="5">
        <f t="shared" si="0"/>
        <v>108</v>
      </c>
    </row>
    <row r="32" spans="1:13" ht="24.9" customHeight="1">
      <c r="A32" s="5" t="s">
        <v>14</v>
      </c>
      <c r="B32" s="5" t="s">
        <v>14</v>
      </c>
      <c r="C32" s="5" t="s">
        <v>16</v>
      </c>
      <c r="D32" s="5">
        <v>101895</v>
      </c>
      <c r="E32" s="5">
        <v>956</v>
      </c>
      <c r="F32" s="5">
        <v>1239</v>
      </c>
      <c r="G32" s="5">
        <v>99</v>
      </c>
      <c r="H32" s="5">
        <v>41</v>
      </c>
      <c r="I32" s="5" t="s">
        <v>14</v>
      </c>
      <c r="J32" s="5" t="s">
        <v>14</v>
      </c>
      <c r="K32" s="5">
        <v>64</v>
      </c>
      <c r="L32" s="5">
        <v>79</v>
      </c>
      <c r="M32" s="5">
        <f t="shared" si="0"/>
        <v>143</v>
      </c>
    </row>
    <row r="33" spans="1:13" ht="24.9" customHeight="1">
      <c r="A33" s="5">
        <v>11</v>
      </c>
      <c r="B33" s="5">
        <v>64227</v>
      </c>
      <c r="C33" s="5" t="s">
        <v>13</v>
      </c>
      <c r="D33" s="5">
        <f>SUM(D34:D35)</f>
        <v>203576</v>
      </c>
      <c r="E33" s="5">
        <f>SUM(E34:E35)</f>
        <v>1398</v>
      </c>
      <c r="F33" s="5">
        <f>SUM(F34:F35)</f>
        <v>1943</v>
      </c>
      <c r="G33" s="5">
        <f>SUM(G34:G35)</f>
        <v>195</v>
      </c>
      <c r="H33" s="5">
        <f>SUM(H34:H35)</f>
        <v>81</v>
      </c>
      <c r="I33" s="5">
        <v>116</v>
      </c>
      <c r="J33" s="5">
        <v>34</v>
      </c>
      <c r="K33" s="5">
        <f>SUM(K34:K35)</f>
        <v>133</v>
      </c>
      <c r="L33" s="5">
        <f>SUM(L34:L35)</f>
        <v>119</v>
      </c>
      <c r="M33" s="5">
        <f t="shared" si="0"/>
        <v>252</v>
      </c>
    </row>
    <row r="34" spans="1:13" ht="24.9" customHeight="1">
      <c r="A34" s="5" t="s">
        <v>14</v>
      </c>
      <c r="B34" s="5" t="s">
        <v>14</v>
      </c>
      <c r="C34" s="5" t="s">
        <v>15</v>
      </c>
      <c r="D34" s="5">
        <v>101911</v>
      </c>
      <c r="E34" s="5">
        <v>648</v>
      </c>
      <c r="F34" s="5">
        <v>913</v>
      </c>
      <c r="G34" s="5">
        <v>111</v>
      </c>
      <c r="H34" s="5">
        <v>47</v>
      </c>
      <c r="I34" s="5" t="s">
        <v>14</v>
      </c>
      <c r="J34" s="5" t="s">
        <v>14</v>
      </c>
      <c r="K34" s="5">
        <v>68</v>
      </c>
      <c r="L34" s="5">
        <v>41</v>
      </c>
      <c r="M34" s="5">
        <f t="shared" si="0"/>
        <v>109</v>
      </c>
    </row>
    <row r="35" spans="1:13" ht="24.9" customHeight="1">
      <c r="A35" s="5" t="s">
        <v>14</v>
      </c>
      <c r="B35" s="5" t="s">
        <v>14</v>
      </c>
      <c r="C35" s="5" t="s">
        <v>16</v>
      </c>
      <c r="D35" s="5">
        <v>101665</v>
      </c>
      <c r="E35" s="5">
        <v>750</v>
      </c>
      <c r="F35" s="5">
        <v>1030</v>
      </c>
      <c r="G35" s="5">
        <v>84</v>
      </c>
      <c r="H35" s="5">
        <v>34</v>
      </c>
      <c r="I35" s="5" t="s">
        <v>14</v>
      </c>
      <c r="J35" s="5" t="s">
        <v>14</v>
      </c>
      <c r="K35" s="5">
        <v>65</v>
      </c>
      <c r="L35" s="5">
        <v>78</v>
      </c>
      <c r="M35" s="5">
        <f t="shared" si="0"/>
        <v>143</v>
      </c>
    </row>
    <row r="36" spans="1:13" ht="24.9" customHeight="1">
      <c r="A36" s="5">
        <v>12</v>
      </c>
      <c r="B36" s="5">
        <v>64262</v>
      </c>
      <c r="C36" s="5" t="s">
        <v>13</v>
      </c>
      <c r="D36" s="5">
        <f>SUM(D37:D38)</f>
        <v>203124</v>
      </c>
      <c r="E36" s="5">
        <f>SUM(E37:E38)</f>
        <v>1895</v>
      </c>
      <c r="F36" s="5">
        <f>SUM(F37:F38)</f>
        <v>2452</v>
      </c>
      <c r="G36" s="5">
        <f>SUM(G37:G38)</f>
        <v>183</v>
      </c>
      <c r="H36" s="5">
        <f>SUM(H37:H38)</f>
        <v>78</v>
      </c>
      <c r="I36" s="5">
        <v>144</v>
      </c>
      <c r="J36" s="5">
        <v>39</v>
      </c>
      <c r="K36" s="5">
        <f>SUM(K37:K38)</f>
        <v>122</v>
      </c>
      <c r="L36" s="5">
        <f>SUM(L37:L38)</f>
        <v>119</v>
      </c>
      <c r="M36" s="5">
        <f t="shared" si="0"/>
        <v>241</v>
      </c>
    </row>
    <row r="37" spans="1:13" ht="24.9" customHeight="1">
      <c r="A37" s="5" t="s">
        <v>14</v>
      </c>
      <c r="B37" s="5" t="s">
        <v>14</v>
      </c>
      <c r="C37" s="5" t="s">
        <v>15</v>
      </c>
      <c r="D37" s="5">
        <v>101645</v>
      </c>
      <c r="E37" s="5">
        <v>836</v>
      </c>
      <c r="F37" s="5">
        <v>1143</v>
      </c>
      <c r="G37" s="5">
        <v>83</v>
      </c>
      <c r="H37" s="5">
        <v>42</v>
      </c>
      <c r="I37" s="5" t="s">
        <v>14</v>
      </c>
      <c r="J37" s="5" t="s">
        <v>14</v>
      </c>
      <c r="K37" s="5">
        <v>61</v>
      </c>
      <c r="L37" s="5">
        <v>41</v>
      </c>
      <c r="M37" s="5">
        <f t="shared" si="0"/>
        <v>102</v>
      </c>
    </row>
    <row r="38" spans="1:13" ht="24.9" customHeight="1">
      <c r="A38" s="5" t="s">
        <v>14</v>
      </c>
      <c r="B38" s="5" t="s">
        <v>14</v>
      </c>
      <c r="C38" s="5" t="s">
        <v>16</v>
      </c>
      <c r="D38" s="5">
        <v>101479</v>
      </c>
      <c r="E38" s="5">
        <v>1059</v>
      </c>
      <c r="F38" s="5">
        <v>1309</v>
      </c>
      <c r="G38" s="5">
        <v>100</v>
      </c>
      <c r="H38" s="5">
        <v>36</v>
      </c>
      <c r="I38" s="5" t="s">
        <v>14</v>
      </c>
      <c r="J38" s="5" t="s">
        <v>14</v>
      </c>
      <c r="K38" s="5">
        <v>61</v>
      </c>
      <c r="L38" s="5">
        <v>78</v>
      </c>
      <c r="M38" s="5">
        <f t="shared" si="0"/>
        <v>139</v>
      </c>
    </row>
    <row r="39" spans="1:13" ht="24.9" customHeight="1">
      <c r="A39" s="24" t="s">
        <v>39</v>
      </c>
      <c r="B39" s="5" t="s">
        <v>14</v>
      </c>
      <c r="C39" s="5" t="s">
        <v>13</v>
      </c>
      <c r="D39" s="5" t="s">
        <v>14</v>
      </c>
      <c r="E39" s="5">
        <f>SUMIF(C3:C38,"合計",E3:E38)</f>
        <v>18993</v>
      </c>
      <c r="F39" s="5">
        <f>SUMIF(C3:C38,"合計",F3:F38)</f>
        <v>25675</v>
      </c>
      <c r="G39" s="5">
        <f>SUMIF(C3:C38,"合計",G3:G38)</f>
        <v>2169</v>
      </c>
      <c r="H39" s="5">
        <f>SUMIF(C3:C38,"合計",H3:H38)</f>
        <v>956</v>
      </c>
      <c r="I39" s="5">
        <f>SUMIF(C3:C38,"合計",I3:I38)</f>
        <v>1224</v>
      </c>
      <c r="J39" s="5">
        <f>SUMIF(C3:C38,"合計",J3:J38)</f>
        <v>421</v>
      </c>
      <c r="K39" s="5" t="s">
        <v>14</v>
      </c>
      <c r="L39" s="5" t="s">
        <v>14</v>
      </c>
      <c r="M39" s="5" t="s">
        <v>14</v>
      </c>
    </row>
    <row r="40" spans="1:13" ht="24.9" customHeight="1">
      <c r="A40" s="24"/>
      <c r="B40" s="5" t="s">
        <v>14</v>
      </c>
      <c r="C40" s="5" t="s">
        <v>15</v>
      </c>
      <c r="D40" s="5" t="s">
        <v>14</v>
      </c>
      <c r="E40" s="5">
        <f>SUMIF(C3:C38,"男",E3:E38)</f>
        <v>8606</v>
      </c>
      <c r="F40" s="5">
        <f>SUMIF(C3:C38,"男",F3:F38)</f>
        <v>11908</v>
      </c>
      <c r="G40" s="5">
        <f>SUMIF(C3:C38,"男",G3:G38)</f>
        <v>1138</v>
      </c>
      <c r="H40" s="5">
        <f>SUMIF(C3:C38,"男",H3:H38)</f>
        <v>567</v>
      </c>
      <c r="I40" s="5" t="s">
        <v>14</v>
      </c>
      <c r="J40" s="5" t="s">
        <v>14</v>
      </c>
      <c r="K40" s="5" t="s">
        <v>14</v>
      </c>
      <c r="L40" s="5" t="s">
        <v>14</v>
      </c>
      <c r="M40" s="5" t="s">
        <v>14</v>
      </c>
    </row>
    <row r="41" spans="1:13" ht="24.9" customHeight="1">
      <c r="A41" s="24"/>
      <c r="B41" s="5" t="s">
        <v>14</v>
      </c>
      <c r="C41" s="5" t="s">
        <v>16</v>
      </c>
      <c r="D41" s="5" t="s">
        <v>14</v>
      </c>
      <c r="E41" s="5">
        <f>SUMIF(C3:C38,"女",E3:E38)</f>
        <v>10387</v>
      </c>
      <c r="F41" s="5">
        <f>SUMIF(C3:C38,"女",F3:F38)</f>
        <v>13767</v>
      </c>
      <c r="G41" s="5">
        <f>SUMIF(C3:C38,"女",G3:G38)</f>
        <v>1031</v>
      </c>
      <c r="H41" s="5">
        <f>SUMIF(C3:C38,"女",H3:H38)</f>
        <v>389</v>
      </c>
      <c r="I41" s="5" t="s">
        <v>14</v>
      </c>
      <c r="J41" s="5" t="s">
        <v>14</v>
      </c>
      <c r="K41" s="5" t="s">
        <v>14</v>
      </c>
      <c r="L41" s="5" t="s">
        <v>14</v>
      </c>
      <c r="M41" s="5" t="s">
        <v>14</v>
      </c>
    </row>
  </sheetData>
  <mergeCells count="2">
    <mergeCell ref="A1:M1"/>
    <mergeCell ref="A39:A41"/>
  </mergeCells>
  <phoneticPr fontId="3" type="noConversion"/>
  <pageMargins left="0.75" right="0.75" top="1" bottom="1" header="0.51180555555555496" footer="0.51180555555555496"/>
  <pageSetup paperSize="8" firstPageNumber="0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workbookViewId="0">
      <selection sqref="A1:M1"/>
    </sheetView>
  </sheetViews>
  <sheetFormatPr defaultRowHeight="16.2"/>
  <cols>
    <col min="1" max="13" width="9.6640625" customWidth="1"/>
    <col min="14" max="1025" width="8.5546875" customWidth="1"/>
  </cols>
  <sheetData>
    <row r="1" spans="1:13" ht="31.5" customHeight="1">
      <c r="A1" s="23" t="s">
        <v>67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2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10</v>
      </c>
      <c r="L2" s="6" t="s">
        <v>11</v>
      </c>
      <c r="M2" s="6" t="s">
        <v>12</v>
      </c>
    </row>
    <row r="3" spans="1:13" ht="24.9" customHeight="1">
      <c r="A3" s="5">
        <v>1</v>
      </c>
      <c r="B3" s="5">
        <v>63731</v>
      </c>
      <c r="C3" s="5" t="s">
        <v>13</v>
      </c>
      <c r="D3" s="5">
        <f>SUM(D4:D5)</f>
        <v>212634</v>
      </c>
      <c r="E3" s="5">
        <f>SUM(E4:E5)</f>
        <v>1547</v>
      </c>
      <c r="F3" s="5">
        <f>SUM(F4:F5)</f>
        <v>2013</v>
      </c>
      <c r="G3" s="5">
        <f>SUM(G4:G5)</f>
        <v>195</v>
      </c>
      <c r="H3" s="5">
        <f>SUM(H4:H5)</f>
        <v>79</v>
      </c>
      <c r="I3" s="5">
        <v>202</v>
      </c>
      <c r="J3" s="5">
        <v>33</v>
      </c>
      <c r="K3" s="5">
        <f>SUM(K4:K5)</f>
        <v>135</v>
      </c>
      <c r="L3" s="5">
        <f>SUM(L4:L5)</f>
        <v>133</v>
      </c>
      <c r="M3" s="5">
        <f>SUM(M4:M5)</f>
        <v>268</v>
      </c>
    </row>
    <row r="4" spans="1:13" ht="24.9" customHeight="1">
      <c r="A4" s="5" t="s">
        <v>14</v>
      </c>
      <c r="B4" s="5" t="s">
        <v>14</v>
      </c>
      <c r="C4" s="5" t="s">
        <v>15</v>
      </c>
      <c r="D4" s="5">
        <v>106393</v>
      </c>
      <c r="E4" s="5">
        <v>669</v>
      </c>
      <c r="F4" s="5">
        <v>916</v>
      </c>
      <c r="G4" s="5">
        <v>101</v>
      </c>
      <c r="H4" s="5">
        <v>52</v>
      </c>
      <c r="I4" s="5" t="s">
        <v>14</v>
      </c>
      <c r="J4" s="5" t="s">
        <v>14</v>
      </c>
      <c r="K4" s="5">
        <v>71</v>
      </c>
      <c r="L4" s="5">
        <v>58</v>
      </c>
      <c r="M4" s="5">
        <f>SUM(K4:L4)</f>
        <v>129</v>
      </c>
    </row>
    <row r="5" spans="1:13" ht="24.9" customHeight="1">
      <c r="A5" s="5" t="s">
        <v>14</v>
      </c>
      <c r="B5" s="5" t="s">
        <v>14</v>
      </c>
      <c r="C5" s="5" t="s">
        <v>16</v>
      </c>
      <c r="D5" s="5">
        <v>106241</v>
      </c>
      <c r="E5" s="5">
        <v>878</v>
      </c>
      <c r="F5" s="5">
        <v>1097</v>
      </c>
      <c r="G5" s="5">
        <v>94</v>
      </c>
      <c r="H5" s="5">
        <v>27</v>
      </c>
      <c r="I5" s="5" t="s">
        <v>14</v>
      </c>
      <c r="J5" s="5" t="s">
        <v>14</v>
      </c>
      <c r="K5" s="5">
        <v>64</v>
      </c>
      <c r="L5" s="5">
        <v>75</v>
      </c>
      <c r="M5" s="5">
        <f>SUM(K5:L5)</f>
        <v>139</v>
      </c>
    </row>
    <row r="6" spans="1:13" ht="24.9" customHeight="1">
      <c r="A6" s="5">
        <v>2</v>
      </c>
      <c r="B6" s="5">
        <v>64811</v>
      </c>
      <c r="C6" s="5" t="s">
        <v>13</v>
      </c>
      <c r="D6" s="5">
        <f>SUM(D7:D8)</f>
        <v>212528</v>
      </c>
      <c r="E6" s="5">
        <f>SUM(E7:E8)</f>
        <v>1310</v>
      </c>
      <c r="F6" s="5">
        <f>SUM(F7:F8)</f>
        <v>1534</v>
      </c>
      <c r="G6" s="5">
        <f>SUM(G7:G8)</f>
        <v>189</v>
      </c>
      <c r="H6" s="5">
        <f>SUM(H7:H8)</f>
        <v>71</v>
      </c>
      <c r="I6" s="5">
        <v>113</v>
      </c>
      <c r="J6" s="5">
        <v>25</v>
      </c>
      <c r="K6" s="5">
        <f>SUM(K7:K8)</f>
        <v>133</v>
      </c>
      <c r="L6" s="5">
        <f>SUM(L7:L8)</f>
        <v>135</v>
      </c>
      <c r="M6" s="5">
        <f>SUM(M7:M8)</f>
        <v>268</v>
      </c>
    </row>
    <row r="7" spans="1:13" ht="24.9" customHeight="1">
      <c r="A7" s="5" t="s">
        <v>14</v>
      </c>
      <c r="B7" s="5" t="s">
        <v>14</v>
      </c>
      <c r="C7" s="5" t="s">
        <v>15</v>
      </c>
      <c r="D7" s="5">
        <v>106342</v>
      </c>
      <c r="E7" s="5">
        <v>577</v>
      </c>
      <c r="F7" s="5">
        <v>683</v>
      </c>
      <c r="G7" s="5">
        <v>97</v>
      </c>
      <c r="H7" s="5">
        <v>42</v>
      </c>
      <c r="I7" s="5" t="s">
        <v>14</v>
      </c>
      <c r="J7" s="5" t="s">
        <v>14</v>
      </c>
      <c r="K7" s="5">
        <v>71</v>
      </c>
      <c r="L7" s="5">
        <v>58</v>
      </c>
      <c r="M7" s="5">
        <f t="shared" ref="M7:M38" si="0">SUM(K7:L7)</f>
        <v>129</v>
      </c>
    </row>
    <row r="8" spans="1:13" ht="24.9" customHeight="1">
      <c r="A8" s="5" t="s">
        <v>14</v>
      </c>
      <c r="B8" s="5" t="s">
        <v>14</v>
      </c>
      <c r="C8" s="5" t="s">
        <v>16</v>
      </c>
      <c r="D8" s="5">
        <v>106186</v>
      </c>
      <c r="E8" s="5">
        <v>733</v>
      </c>
      <c r="F8" s="5">
        <v>851</v>
      </c>
      <c r="G8" s="5">
        <v>92</v>
      </c>
      <c r="H8" s="5">
        <v>29</v>
      </c>
      <c r="I8" s="5" t="s">
        <v>14</v>
      </c>
      <c r="J8" s="5" t="s">
        <v>14</v>
      </c>
      <c r="K8" s="5">
        <v>62</v>
      </c>
      <c r="L8" s="5">
        <v>77</v>
      </c>
      <c r="M8" s="5">
        <f t="shared" si="0"/>
        <v>139</v>
      </c>
    </row>
    <row r="9" spans="1:13" ht="24.9" customHeight="1">
      <c r="A9" s="5">
        <v>3</v>
      </c>
      <c r="B9" s="5">
        <v>63831</v>
      </c>
      <c r="C9" s="5" t="s">
        <v>13</v>
      </c>
      <c r="D9" s="5">
        <f>SUM(D10:D11)</f>
        <v>211912</v>
      </c>
      <c r="E9" s="5">
        <f>SUM(E10:E11)</f>
        <v>1141</v>
      </c>
      <c r="F9" s="5">
        <f>SUM(F10:F11)</f>
        <v>1866</v>
      </c>
      <c r="G9" s="5">
        <f>SUM(G10:G11)</f>
        <v>194</v>
      </c>
      <c r="H9" s="5">
        <f>SUM(H10:H11)</f>
        <v>85</v>
      </c>
      <c r="I9" s="5">
        <v>107</v>
      </c>
      <c r="J9" s="5">
        <v>46</v>
      </c>
      <c r="K9" s="5">
        <f>SUM(K10:K11)</f>
        <v>139</v>
      </c>
      <c r="L9" s="5">
        <f>SUM(L10:L11)</f>
        <v>133</v>
      </c>
      <c r="M9" s="5">
        <f t="shared" si="0"/>
        <v>272</v>
      </c>
    </row>
    <row r="10" spans="1:13" ht="24.9" customHeight="1">
      <c r="A10" s="5" t="s">
        <v>14</v>
      </c>
      <c r="B10" s="5" t="s">
        <v>14</v>
      </c>
      <c r="C10" s="5" t="s">
        <v>15</v>
      </c>
      <c r="D10" s="5">
        <v>106075</v>
      </c>
      <c r="E10" s="5">
        <v>496</v>
      </c>
      <c r="F10" s="5">
        <v>826</v>
      </c>
      <c r="G10" s="5">
        <v>114</v>
      </c>
      <c r="H10" s="5">
        <v>51</v>
      </c>
      <c r="I10" s="5" t="s">
        <v>14</v>
      </c>
      <c r="J10" s="5" t="s">
        <v>14</v>
      </c>
      <c r="K10" s="5">
        <v>74</v>
      </c>
      <c r="L10" s="5">
        <v>57</v>
      </c>
      <c r="M10" s="5">
        <f t="shared" si="0"/>
        <v>131</v>
      </c>
    </row>
    <row r="11" spans="1:13" ht="24.9" customHeight="1">
      <c r="A11" s="5" t="s">
        <v>14</v>
      </c>
      <c r="B11" s="5" t="s">
        <v>14</v>
      </c>
      <c r="C11" s="5" t="s">
        <v>16</v>
      </c>
      <c r="D11" s="5">
        <v>105837</v>
      </c>
      <c r="E11" s="5">
        <v>645</v>
      </c>
      <c r="F11" s="5">
        <v>1040</v>
      </c>
      <c r="G11" s="5">
        <v>80</v>
      </c>
      <c r="H11" s="5">
        <v>34</v>
      </c>
      <c r="I11" s="5" t="s">
        <v>14</v>
      </c>
      <c r="J11" s="5" t="s">
        <v>14</v>
      </c>
      <c r="K11" s="5">
        <v>65</v>
      </c>
      <c r="L11" s="5">
        <v>76</v>
      </c>
      <c r="M11" s="5">
        <f t="shared" si="0"/>
        <v>141</v>
      </c>
    </row>
    <row r="12" spans="1:13" ht="24.9" customHeight="1">
      <c r="A12" s="5">
        <v>4</v>
      </c>
      <c r="B12" s="5">
        <v>63921</v>
      </c>
      <c r="C12" s="5" t="s">
        <v>13</v>
      </c>
      <c r="D12" s="5">
        <f>SUM(D13:D14)</f>
        <v>211420</v>
      </c>
      <c r="E12" s="5">
        <f>SUM(E13:E14)</f>
        <v>1742</v>
      </c>
      <c r="F12" s="5">
        <f>SUM(F13:F14)</f>
        <v>2352</v>
      </c>
      <c r="G12" s="5">
        <f>SUM(G13:G14)</f>
        <v>187</v>
      </c>
      <c r="H12" s="5">
        <f>SUM(H13:H14)</f>
        <v>69</v>
      </c>
      <c r="I12" s="5">
        <v>130</v>
      </c>
      <c r="J12" s="5">
        <v>32</v>
      </c>
      <c r="K12" s="5">
        <f>SUM(K13:K14)</f>
        <v>140</v>
      </c>
      <c r="L12" s="5">
        <f>SUM(L13:L14)</f>
        <v>135</v>
      </c>
      <c r="M12" s="5">
        <f t="shared" si="0"/>
        <v>275</v>
      </c>
    </row>
    <row r="13" spans="1:13" ht="24.9" customHeight="1">
      <c r="A13" s="5" t="s">
        <v>14</v>
      </c>
      <c r="B13" s="5" t="s">
        <v>14</v>
      </c>
      <c r="C13" s="5" t="s">
        <v>15</v>
      </c>
      <c r="D13" s="5">
        <v>105813</v>
      </c>
      <c r="E13" s="5">
        <v>780</v>
      </c>
      <c r="F13" s="5">
        <v>1094</v>
      </c>
      <c r="G13" s="5">
        <v>96</v>
      </c>
      <c r="H13" s="5">
        <v>44</v>
      </c>
      <c r="I13" s="5" t="s">
        <v>14</v>
      </c>
      <c r="J13" s="5" t="s">
        <v>14</v>
      </c>
      <c r="K13" s="5">
        <v>75</v>
      </c>
      <c r="L13" s="5">
        <v>57</v>
      </c>
      <c r="M13" s="5">
        <f t="shared" si="0"/>
        <v>132</v>
      </c>
    </row>
    <row r="14" spans="1:13" ht="24.9" customHeight="1">
      <c r="A14" s="5" t="s">
        <v>14</v>
      </c>
      <c r="B14" s="5" t="s">
        <v>14</v>
      </c>
      <c r="C14" s="5" t="s">
        <v>16</v>
      </c>
      <c r="D14" s="5">
        <v>105607</v>
      </c>
      <c r="E14" s="5">
        <v>962</v>
      </c>
      <c r="F14" s="5">
        <v>1258</v>
      </c>
      <c r="G14" s="5">
        <v>91</v>
      </c>
      <c r="H14" s="5">
        <v>25</v>
      </c>
      <c r="I14" s="5" t="s">
        <v>14</v>
      </c>
      <c r="J14" s="5" t="s">
        <v>14</v>
      </c>
      <c r="K14" s="5">
        <v>65</v>
      </c>
      <c r="L14" s="5">
        <v>78</v>
      </c>
      <c r="M14" s="5">
        <f t="shared" si="0"/>
        <v>143</v>
      </c>
    </row>
    <row r="15" spans="1:13" ht="24.9" customHeight="1">
      <c r="A15" s="5">
        <v>5</v>
      </c>
      <c r="B15" s="5">
        <v>64078</v>
      </c>
      <c r="C15" s="5" t="s">
        <v>13</v>
      </c>
      <c r="D15" s="5">
        <f>SUM(D16:D17)</f>
        <v>211214</v>
      </c>
      <c r="E15" s="5">
        <f>SUM(E16:E17)</f>
        <v>1928</v>
      </c>
      <c r="F15" s="5">
        <f>SUM(F16:F17)</f>
        <v>2241</v>
      </c>
      <c r="G15" s="5">
        <f>SUM(G16:G17)</f>
        <v>182</v>
      </c>
      <c r="H15" s="5">
        <f>SUM(H16:H17)</f>
        <v>75</v>
      </c>
      <c r="I15" s="5">
        <v>120</v>
      </c>
      <c r="J15" s="5">
        <v>45</v>
      </c>
      <c r="K15" s="5">
        <f>SUM(K16:K17)</f>
        <v>146</v>
      </c>
      <c r="L15" s="5">
        <f>SUM(L16:L17)</f>
        <v>140</v>
      </c>
      <c r="M15" s="5">
        <f t="shared" si="0"/>
        <v>286</v>
      </c>
    </row>
    <row r="16" spans="1:13" ht="24.9" customHeight="1">
      <c r="A16" s="5" t="s">
        <v>14</v>
      </c>
      <c r="B16" s="5" t="s">
        <v>14</v>
      </c>
      <c r="C16" s="5" t="s">
        <v>15</v>
      </c>
      <c r="D16" s="5">
        <v>105689</v>
      </c>
      <c r="E16" s="5">
        <v>843</v>
      </c>
      <c r="F16" s="5">
        <v>1019</v>
      </c>
      <c r="G16" s="5">
        <v>95</v>
      </c>
      <c r="H16" s="5">
        <v>43</v>
      </c>
      <c r="I16" s="5" t="s">
        <v>14</v>
      </c>
      <c r="J16" s="5" t="s">
        <v>14</v>
      </c>
      <c r="K16" s="5">
        <v>78</v>
      </c>
      <c r="L16" s="5">
        <v>59</v>
      </c>
      <c r="M16" s="5">
        <f t="shared" si="0"/>
        <v>137</v>
      </c>
    </row>
    <row r="17" spans="1:13" ht="24.9" customHeight="1">
      <c r="A17" s="5" t="s">
        <v>14</v>
      </c>
      <c r="B17" s="5" t="s">
        <v>14</v>
      </c>
      <c r="C17" s="5" t="s">
        <v>16</v>
      </c>
      <c r="D17" s="5">
        <v>105525</v>
      </c>
      <c r="E17" s="5">
        <v>1085</v>
      </c>
      <c r="F17" s="5">
        <v>1222</v>
      </c>
      <c r="G17" s="5">
        <v>87</v>
      </c>
      <c r="H17" s="5">
        <v>32</v>
      </c>
      <c r="I17" s="5" t="s">
        <v>14</v>
      </c>
      <c r="J17" s="5" t="s">
        <v>14</v>
      </c>
      <c r="K17" s="5">
        <v>68</v>
      </c>
      <c r="L17" s="5">
        <v>81</v>
      </c>
      <c r="M17" s="5">
        <f t="shared" si="0"/>
        <v>149</v>
      </c>
    </row>
    <row r="18" spans="1:13" ht="24.9" customHeight="1">
      <c r="A18" s="5">
        <v>6</v>
      </c>
      <c r="B18" s="5">
        <v>64258</v>
      </c>
      <c r="C18" s="5" t="s">
        <v>13</v>
      </c>
      <c r="D18" s="5">
        <f>SUM(D19:D20)</f>
        <v>211218</v>
      </c>
      <c r="E18" s="5">
        <f>SUM(E19:E20)</f>
        <v>1741</v>
      </c>
      <c r="F18" s="5">
        <f>SUM(F19:F20)</f>
        <v>1843</v>
      </c>
      <c r="G18" s="5">
        <f>SUM(G19:G20)</f>
        <v>180</v>
      </c>
      <c r="H18" s="5">
        <f>SUM(H19:H20)</f>
        <v>74</v>
      </c>
      <c r="I18" s="5">
        <v>88</v>
      </c>
      <c r="J18" s="5">
        <v>36</v>
      </c>
      <c r="K18" s="5">
        <f>SUM(K19:K20)</f>
        <v>142</v>
      </c>
      <c r="L18" s="5">
        <f>SUM(L19:L20)</f>
        <v>139</v>
      </c>
      <c r="M18" s="5">
        <f t="shared" si="0"/>
        <v>281</v>
      </c>
    </row>
    <row r="19" spans="1:13" ht="24.9" customHeight="1">
      <c r="A19" s="5" t="s">
        <v>14</v>
      </c>
      <c r="B19" s="5" t="s">
        <v>14</v>
      </c>
      <c r="C19" s="5" t="s">
        <v>15</v>
      </c>
      <c r="D19" s="5">
        <v>105719</v>
      </c>
      <c r="E19" s="5">
        <v>807</v>
      </c>
      <c r="F19" s="5">
        <v>842</v>
      </c>
      <c r="G19" s="5">
        <v>105</v>
      </c>
      <c r="H19" s="5">
        <v>40</v>
      </c>
      <c r="I19" s="5" t="s">
        <v>14</v>
      </c>
      <c r="J19" s="5" t="s">
        <v>14</v>
      </c>
      <c r="K19" s="5">
        <v>76</v>
      </c>
      <c r="L19" s="5">
        <v>59</v>
      </c>
      <c r="M19" s="5">
        <f t="shared" si="0"/>
        <v>135</v>
      </c>
    </row>
    <row r="20" spans="1:13" ht="24.9" customHeight="1">
      <c r="A20" s="5" t="s">
        <v>14</v>
      </c>
      <c r="B20" s="5" t="s">
        <v>14</v>
      </c>
      <c r="C20" s="5" t="s">
        <v>16</v>
      </c>
      <c r="D20" s="5">
        <v>105499</v>
      </c>
      <c r="E20" s="5">
        <v>934</v>
      </c>
      <c r="F20" s="5">
        <v>1001</v>
      </c>
      <c r="G20" s="5">
        <v>75</v>
      </c>
      <c r="H20" s="5">
        <v>34</v>
      </c>
      <c r="I20" s="5" t="s">
        <v>14</v>
      </c>
      <c r="J20" s="5" t="s">
        <v>14</v>
      </c>
      <c r="K20" s="5">
        <v>66</v>
      </c>
      <c r="L20" s="5">
        <v>80</v>
      </c>
      <c r="M20" s="5">
        <f t="shared" si="0"/>
        <v>146</v>
      </c>
    </row>
    <row r="21" spans="1:13" ht="24.9" customHeight="1">
      <c r="A21" s="5">
        <v>7</v>
      </c>
      <c r="B21" s="5">
        <v>64365</v>
      </c>
      <c r="C21" s="5" t="s">
        <v>13</v>
      </c>
      <c r="D21" s="5">
        <f>SUM(D22:D23)</f>
        <v>210942</v>
      </c>
      <c r="E21" s="5">
        <f>SUM(E22:E23)</f>
        <v>1800</v>
      </c>
      <c r="F21" s="5">
        <f>SUM(F22:F23)</f>
        <v>2163</v>
      </c>
      <c r="G21" s="5">
        <f>SUM(G22:G23)</f>
        <v>160</v>
      </c>
      <c r="H21" s="5">
        <f>SUM(H22:H23)</f>
        <v>73</v>
      </c>
      <c r="I21" s="5">
        <v>93</v>
      </c>
      <c r="J21" s="5">
        <v>34</v>
      </c>
      <c r="K21" s="5">
        <f>SUM(K22:K23)</f>
        <v>143</v>
      </c>
      <c r="L21" s="5">
        <f>SUM(L22:L23)</f>
        <v>139</v>
      </c>
      <c r="M21" s="5">
        <f t="shared" si="0"/>
        <v>282</v>
      </c>
    </row>
    <row r="22" spans="1:13" ht="24.9" customHeight="1">
      <c r="A22" s="5" t="s">
        <v>14</v>
      </c>
      <c r="B22" s="5" t="s">
        <v>14</v>
      </c>
      <c r="C22" s="5" t="s">
        <v>15</v>
      </c>
      <c r="D22" s="5">
        <v>105580</v>
      </c>
      <c r="E22" s="5">
        <v>825</v>
      </c>
      <c r="F22" s="5">
        <v>993</v>
      </c>
      <c r="G22" s="5">
        <v>75</v>
      </c>
      <c r="H22" s="5">
        <v>46</v>
      </c>
      <c r="I22" s="5" t="s">
        <v>14</v>
      </c>
      <c r="J22" s="5" t="s">
        <v>14</v>
      </c>
      <c r="K22" s="5">
        <v>78</v>
      </c>
      <c r="L22" s="5">
        <v>57</v>
      </c>
      <c r="M22" s="5">
        <f t="shared" si="0"/>
        <v>135</v>
      </c>
    </row>
    <row r="23" spans="1:13" ht="24.9" customHeight="1">
      <c r="A23" s="5" t="s">
        <v>14</v>
      </c>
      <c r="B23" s="5" t="s">
        <v>14</v>
      </c>
      <c r="C23" s="5" t="s">
        <v>16</v>
      </c>
      <c r="D23" s="5">
        <v>105362</v>
      </c>
      <c r="E23" s="5">
        <v>975</v>
      </c>
      <c r="F23" s="5">
        <v>1170</v>
      </c>
      <c r="G23" s="5">
        <v>85</v>
      </c>
      <c r="H23" s="5">
        <v>27</v>
      </c>
      <c r="I23" s="5" t="s">
        <v>14</v>
      </c>
      <c r="J23" s="5" t="s">
        <v>14</v>
      </c>
      <c r="K23" s="5">
        <v>65</v>
      </c>
      <c r="L23" s="5">
        <v>82</v>
      </c>
      <c r="M23" s="5">
        <f t="shared" si="0"/>
        <v>147</v>
      </c>
    </row>
    <row r="24" spans="1:13" ht="24.9" customHeight="1">
      <c r="A24" s="5">
        <v>8</v>
      </c>
      <c r="B24" s="5">
        <v>64414</v>
      </c>
      <c r="C24" s="5" t="s">
        <v>13</v>
      </c>
      <c r="D24" s="5">
        <f>SUM(D25:D26)</f>
        <v>210342</v>
      </c>
      <c r="E24" s="5">
        <f>SUM(E25:E26)</f>
        <v>1827</v>
      </c>
      <c r="F24" s="5">
        <f>SUM(F25:F26)</f>
        <v>2527</v>
      </c>
      <c r="G24" s="5">
        <f>SUM(G25:G26)</f>
        <v>176</v>
      </c>
      <c r="H24" s="5">
        <f>SUM(H25:H26)</f>
        <v>76</v>
      </c>
      <c r="I24" s="5">
        <v>70</v>
      </c>
      <c r="J24" s="5">
        <v>43</v>
      </c>
      <c r="K24" s="5">
        <f>SUM(K25:K26)</f>
        <v>144</v>
      </c>
      <c r="L24" s="5">
        <f>SUM(L25:L26)</f>
        <v>142</v>
      </c>
      <c r="M24" s="5">
        <f t="shared" si="0"/>
        <v>286</v>
      </c>
    </row>
    <row r="25" spans="1:13" ht="24.9" customHeight="1">
      <c r="A25" s="5" t="s">
        <v>14</v>
      </c>
      <c r="B25" s="5" t="s">
        <v>14</v>
      </c>
      <c r="C25" s="5" t="s">
        <v>15</v>
      </c>
      <c r="D25" s="5">
        <v>105291</v>
      </c>
      <c r="E25" s="5">
        <v>841</v>
      </c>
      <c r="F25" s="5">
        <v>1172</v>
      </c>
      <c r="G25" s="5">
        <v>96</v>
      </c>
      <c r="H25" s="5">
        <v>54</v>
      </c>
      <c r="I25" s="5" t="s">
        <v>14</v>
      </c>
      <c r="J25" s="5" t="s">
        <v>14</v>
      </c>
      <c r="K25" s="5">
        <v>80</v>
      </c>
      <c r="L25" s="5">
        <v>58</v>
      </c>
      <c r="M25" s="5">
        <f t="shared" si="0"/>
        <v>138</v>
      </c>
    </row>
    <row r="26" spans="1:13" ht="24.9" customHeight="1">
      <c r="A26" s="5" t="s">
        <v>14</v>
      </c>
      <c r="B26" s="5" t="s">
        <v>14</v>
      </c>
      <c r="C26" s="5" t="s">
        <v>16</v>
      </c>
      <c r="D26" s="5">
        <v>105051</v>
      </c>
      <c r="E26" s="5">
        <v>986</v>
      </c>
      <c r="F26" s="5">
        <v>1355</v>
      </c>
      <c r="G26" s="5">
        <v>80</v>
      </c>
      <c r="H26" s="5">
        <v>22</v>
      </c>
      <c r="I26" s="5" t="s">
        <v>14</v>
      </c>
      <c r="J26" s="5" t="s">
        <v>14</v>
      </c>
      <c r="K26" s="5">
        <v>64</v>
      </c>
      <c r="L26" s="5">
        <v>84</v>
      </c>
      <c r="M26" s="5">
        <f t="shared" si="0"/>
        <v>148</v>
      </c>
    </row>
    <row r="27" spans="1:13" ht="24.9" customHeight="1">
      <c r="A27" s="5">
        <v>9</v>
      </c>
      <c r="B27" s="5">
        <v>64398</v>
      </c>
      <c r="C27" s="5" t="s">
        <v>13</v>
      </c>
      <c r="D27" s="5">
        <f>SUM(D28:D29)</f>
        <v>209724</v>
      </c>
      <c r="E27" s="5">
        <f>SUM(E28:E29)</f>
        <v>1504</v>
      </c>
      <c r="F27" s="5">
        <f>SUM(F28:F29)</f>
        <v>2239</v>
      </c>
      <c r="G27" s="5">
        <f>SUM(G28:G29)</f>
        <v>180</v>
      </c>
      <c r="H27" s="5">
        <f>SUM(H28:H29)</f>
        <v>63</v>
      </c>
      <c r="I27" s="5">
        <v>47</v>
      </c>
      <c r="J27" s="5">
        <v>37</v>
      </c>
      <c r="K27" s="5">
        <f>SUM(K28:K29)</f>
        <v>145</v>
      </c>
      <c r="L27" s="5">
        <f>SUM(L28:L29)</f>
        <v>138</v>
      </c>
      <c r="M27" s="5">
        <f t="shared" si="0"/>
        <v>283</v>
      </c>
    </row>
    <row r="28" spans="1:13" ht="24.9" customHeight="1">
      <c r="A28" s="5" t="s">
        <v>14</v>
      </c>
      <c r="B28" s="5" t="s">
        <v>14</v>
      </c>
      <c r="C28" s="5" t="s">
        <v>15</v>
      </c>
      <c r="D28" s="5">
        <v>104964</v>
      </c>
      <c r="E28" s="5">
        <v>676</v>
      </c>
      <c r="F28" s="5">
        <v>1067</v>
      </c>
      <c r="G28" s="5">
        <v>99</v>
      </c>
      <c r="H28" s="5">
        <v>35</v>
      </c>
      <c r="I28" s="5" t="s">
        <v>14</v>
      </c>
      <c r="J28" s="5" t="s">
        <v>14</v>
      </c>
      <c r="K28" s="5">
        <v>81</v>
      </c>
      <c r="L28" s="5">
        <v>57</v>
      </c>
      <c r="M28" s="5">
        <f t="shared" si="0"/>
        <v>138</v>
      </c>
    </row>
    <row r="29" spans="1:13" ht="24.9" customHeight="1">
      <c r="A29" s="5" t="s">
        <v>14</v>
      </c>
      <c r="B29" s="5" t="s">
        <v>14</v>
      </c>
      <c r="C29" s="5" t="s">
        <v>16</v>
      </c>
      <c r="D29" s="5">
        <v>104760</v>
      </c>
      <c r="E29" s="5">
        <v>828</v>
      </c>
      <c r="F29" s="5">
        <v>1172</v>
      </c>
      <c r="G29" s="5">
        <v>81</v>
      </c>
      <c r="H29" s="5">
        <v>28</v>
      </c>
      <c r="I29" s="5" t="s">
        <v>14</v>
      </c>
      <c r="J29" s="5" t="s">
        <v>14</v>
      </c>
      <c r="K29" s="5">
        <v>64</v>
      </c>
      <c r="L29" s="5">
        <v>81</v>
      </c>
      <c r="M29" s="5">
        <f t="shared" si="0"/>
        <v>145</v>
      </c>
    </row>
    <row r="30" spans="1:13" ht="24.9" customHeight="1">
      <c r="A30" s="5">
        <v>10</v>
      </c>
      <c r="B30" s="5">
        <v>64354</v>
      </c>
      <c r="C30" s="5" t="s">
        <v>13</v>
      </c>
      <c r="D30" s="5">
        <f>SUM(D31:D32)</f>
        <v>209281</v>
      </c>
      <c r="E30" s="5">
        <f>SUM(E31:E32)</f>
        <v>1376</v>
      </c>
      <c r="F30" s="5">
        <f>SUM(F31:F32)</f>
        <v>1956</v>
      </c>
      <c r="G30" s="5">
        <f>SUM(G31:G32)</f>
        <v>210</v>
      </c>
      <c r="H30" s="5">
        <f>SUM(H31:H32)</f>
        <v>73</v>
      </c>
      <c r="I30" s="5">
        <v>107</v>
      </c>
      <c r="J30" s="5">
        <v>33</v>
      </c>
      <c r="K30" s="5">
        <f>SUM(K31:K32)</f>
        <v>146</v>
      </c>
      <c r="L30" s="5">
        <f>SUM(L31:L32)</f>
        <v>141</v>
      </c>
      <c r="M30" s="5">
        <f t="shared" si="0"/>
        <v>287</v>
      </c>
    </row>
    <row r="31" spans="1:13" ht="24.9" customHeight="1">
      <c r="A31" s="5" t="s">
        <v>14</v>
      </c>
      <c r="B31" s="5" t="s">
        <v>14</v>
      </c>
      <c r="C31" s="5" t="s">
        <v>15</v>
      </c>
      <c r="D31" s="5">
        <v>104767</v>
      </c>
      <c r="E31" s="5">
        <v>628</v>
      </c>
      <c r="F31" s="5">
        <v>902</v>
      </c>
      <c r="G31" s="5">
        <v>122</v>
      </c>
      <c r="H31" s="5">
        <v>45</v>
      </c>
      <c r="I31" s="5" t="s">
        <v>14</v>
      </c>
      <c r="J31" s="5" t="s">
        <v>14</v>
      </c>
      <c r="K31" s="5">
        <v>83</v>
      </c>
      <c r="L31" s="5">
        <v>57</v>
      </c>
      <c r="M31" s="5">
        <f t="shared" si="0"/>
        <v>140</v>
      </c>
    </row>
    <row r="32" spans="1:13" ht="24.9" customHeight="1">
      <c r="A32" s="5" t="s">
        <v>14</v>
      </c>
      <c r="B32" s="5" t="s">
        <v>14</v>
      </c>
      <c r="C32" s="5" t="s">
        <v>16</v>
      </c>
      <c r="D32" s="5">
        <v>104514</v>
      </c>
      <c r="E32" s="5">
        <v>748</v>
      </c>
      <c r="F32" s="5">
        <v>1054</v>
      </c>
      <c r="G32" s="5">
        <v>88</v>
      </c>
      <c r="H32" s="5">
        <v>28</v>
      </c>
      <c r="I32" s="5" t="s">
        <v>14</v>
      </c>
      <c r="J32" s="5" t="s">
        <v>14</v>
      </c>
      <c r="K32" s="5">
        <v>63</v>
      </c>
      <c r="L32" s="5">
        <v>84</v>
      </c>
      <c r="M32" s="5">
        <f t="shared" si="0"/>
        <v>147</v>
      </c>
    </row>
    <row r="33" spans="1:13" ht="24.9" customHeight="1">
      <c r="A33" s="5">
        <v>11</v>
      </c>
      <c r="B33" s="5">
        <v>64315</v>
      </c>
      <c r="C33" s="5" t="s">
        <v>13</v>
      </c>
      <c r="D33" s="5">
        <f>SUM(D34:D35)</f>
        <v>208847</v>
      </c>
      <c r="E33" s="5">
        <f>SUM(E34:E35)</f>
        <v>1279</v>
      </c>
      <c r="F33" s="5">
        <f>SUM(F34:F35)</f>
        <v>1862</v>
      </c>
      <c r="G33" s="5">
        <f>SUM(G34:G35)</f>
        <v>227</v>
      </c>
      <c r="H33" s="5">
        <f>SUM(H34:H35)</f>
        <v>78</v>
      </c>
      <c r="I33" s="5">
        <v>116</v>
      </c>
      <c r="J33" s="5">
        <v>38</v>
      </c>
      <c r="K33" s="5">
        <f>SUM(K34:K35)</f>
        <v>144</v>
      </c>
      <c r="L33" s="5">
        <f>SUM(L34:L35)</f>
        <v>138</v>
      </c>
      <c r="M33" s="5">
        <f t="shared" si="0"/>
        <v>282</v>
      </c>
    </row>
    <row r="34" spans="1:13" ht="24.9" customHeight="1">
      <c r="A34" s="5" t="s">
        <v>14</v>
      </c>
      <c r="B34" s="5" t="s">
        <v>14</v>
      </c>
      <c r="C34" s="5" t="s">
        <v>15</v>
      </c>
      <c r="D34" s="5">
        <v>104506</v>
      </c>
      <c r="E34" s="5">
        <v>551</v>
      </c>
      <c r="F34" s="5">
        <v>858</v>
      </c>
      <c r="G34" s="5">
        <v>100</v>
      </c>
      <c r="H34" s="5">
        <v>54</v>
      </c>
      <c r="I34" s="5" t="s">
        <v>14</v>
      </c>
      <c r="J34" s="5" t="s">
        <v>14</v>
      </c>
      <c r="K34" s="5">
        <v>80</v>
      </c>
      <c r="L34" s="5">
        <v>57</v>
      </c>
      <c r="M34" s="5">
        <f t="shared" si="0"/>
        <v>137</v>
      </c>
    </row>
    <row r="35" spans="1:13" ht="24.9" customHeight="1">
      <c r="A35" s="5" t="s">
        <v>14</v>
      </c>
      <c r="B35" s="5" t="s">
        <v>14</v>
      </c>
      <c r="C35" s="5" t="s">
        <v>16</v>
      </c>
      <c r="D35" s="5">
        <v>104341</v>
      </c>
      <c r="E35" s="5">
        <v>728</v>
      </c>
      <c r="F35" s="5">
        <v>1004</v>
      </c>
      <c r="G35" s="5">
        <v>127</v>
      </c>
      <c r="H35" s="5">
        <v>24</v>
      </c>
      <c r="I35" s="5" t="s">
        <v>14</v>
      </c>
      <c r="J35" s="5" t="s">
        <v>14</v>
      </c>
      <c r="K35" s="5">
        <v>64</v>
      </c>
      <c r="L35" s="5">
        <v>81</v>
      </c>
      <c r="M35" s="5">
        <f t="shared" si="0"/>
        <v>145</v>
      </c>
    </row>
    <row r="36" spans="1:13" ht="24.9" customHeight="1">
      <c r="A36" s="5">
        <v>12</v>
      </c>
      <c r="B36" s="5">
        <v>64330</v>
      </c>
      <c r="C36" s="5" t="s">
        <v>13</v>
      </c>
      <c r="D36" s="5">
        <f>SUM(D37:D38)</f>
        <v>208593</v>
      </c>
      <c r="E36" s="5">
        <f>SUM(E37:E38)</f>
        <v>1476</v>
      </c>
      <c r="F36" s="5">
        <f>SUM(F37:F38)</f>
        <v>1871</v>
      </c>
      <c r="G36" s="5">
        <f>SUM(G37:G38)</f>
        <v>228</v>
      </c>
      <c r="H36" s="5">
        <f>SUM(H37:H38)</f>
        <v>87</v>
      </c>
      <c r="I36" s="5">
        <v>129</v>
      </c>
      <c r="J36" s="5">
        <v>30</v>
      </c>
      <c r="K36" s="5">
        <f>SUM(K37:K38)</f>
        <v>144</v>
      </c>
      <c r="L36" s="5">
        <f>SUM(L37:L38)</f>
        <v>137</v>
      </c>
      <c r="M36" s="5">
        <f t="shared" si="0"/>
        <v>281</v>
      </c>
    </row>
    <row r="37" spans="1:13" ht="24.9" customHeight="1">
      <c r="A37" s="5" t="s">
        <v>14</v>
      </c>
      <c r="B37" s="5" t="s">
        <v>14</v>
      </c>
      <c r="C37" s="5" t="s">
        <v>15</v>
      </c>
      <c r="D37" s="5">
        <v>104376</v>
      </c>
      <c r="E37" s="5">
        <v>661</v>
      </c>
      <c r="F37" s="5">
        <v>862</v>
      </c>
      <c r="G37" s="5">
        <v>133</v>
      </c>
      <c r="H37" s="5">
        <v>62</v>
      </c>
      <c r="I37" s="5" t="s">
        <v>14</v>
      </c>
      <c r="J37" s="5" t="s">
        <v>14</v>
      </c>
      <c r="K37" s="5">
        <v>80</v>
      </c>
      <c r="L37" s="5">
        <v>53</v>
      </c>
      <c r="M37" s="5">
        <f t="shared" si="0"/>
        <v>133</v>
      </c>
    </row>
    <row r="38" spans="1:13" ht="24.9" customHeight="1">
      <c r="A38" s="5" t="s">
        <v>14</v>
      </c>
      <c r="B38" s="5" t="s">
        <v>14</v>
      </c>
      <c r="C38" s="5" t="s">
        <v>16</v>
      </c>
      <c r="D38" s="5">
        <v>104217</v>
      </c>
      <c r="E38" s="5">
        <v>815</v>
      </c>
      <c r="F38" s="5">
        <v>1009</v>
      </c>
      <c r="G38" s="5">
        <v>95</v>
      </c>
      <c r="H38" s="5">
        <v>25</v>
      </c>
      <c r="I38" s="5" t="s">
        <v>14</v>
      </c>
      <c r="J38" s="5" t="s">
        <v>14</v>
      </c>
      <c r="K38" s="5">
        <v>64</v>
      </c>
      <c r="L38" s="5">
        <v>84</v>
      </c>
      <c r="M38" s="5">
        <f t="shared" si="0"/>
        <v>148</v>
      </c>
    </row>
    <row r="39" spans="1:13" ht="24.9" customHeight="1">
      <c r="A39" s="24" t="s">
        <v>40</v>
      </c>
      <c r="B39" s="5" t="s">
        <v>14</v>
      </c>
      <c r="C39" s="5" t="s">
        <v>13</v>
      </c>
      <c r="D39" s="5" t="s">
        <v>14</v>
      </c>
      <c r="E39" s="5">
        <f>SUMIF(C3:C38,"合計",E3:E38)</f>
        <v>18671</v>
      </c>
      <c r="F39" s="5">
        <f>SUMIF(C3:C38,"合計",F3:F38)</f>
        <v>24467</v>
      </c>
      <c r="G39" s="5">
        <f>SUMIF(C3:C38,"合計",G3:G38)</f>
        <v>2308</v>
      </c>
      <c r="H39" s="5">
        <f>SUMIF(C3:C38,"合計",H3:H38)</f>
        <v>903</v>
      </c>
      <c r="I39" s="5">
        <f>SUMIF(C3:C38,"合計",I3:I38)</f>
        <v>1322</v>
      </c>
      <c r="J39" s="5">
        <f>SUMIF(C3:C38,"合計",J3:J38)</f>
        <v>432</v>
      </c>
      <c r="K39" s="5" t="s">
        <v>14</v>
      </c>
      <c r="L39" s="5" t="s">
        <v>14</v>
      </c>
      <c r="M39" s="5" t="s">
        <v>14</v>
      </c>
    </row>
    <row r="40" spans="1:13" ht="24.9" customHeight="1">
      <c r="A40" s="24"/>
      <c r="B40" s="5" t="s">
        <v>14</v>
      </c>
      <c r="C40" s="5" t="s">
        <v>15</v>
      </c>
      <c r="D40" s="5" t="s">
        <v>14</v>
      </c>
      <c r="E40" s="5">
        <f>SUMIF(C3:C38,"男",E3:E38)</f>
        <v>8354</v>
      </c>
      <c r="F40" s="5">
        <f>SUMIF(C3:C38,"男",F3:F38)</f>
        <v>11234</v>
      </c>
      <c r="G40" s="5">
        <f>SUMIF(C3:C38,"男",G3:G38)</f>
        <v>1233</v>
      </c>
      <c r="H40" s="5">
        <f>SUMIF(C3:C38,"男",H3:H38)</f>
        <v>568</v>
      </c>
      <c r="I40" s="5" t="s">
        <v>14</v>
      </c>
      <c r="J40" s="5" t="s">
        <v>14</v>
      </c>
      <c r="K40" s="5" t="s">
        <v>14</v>
      </c>
      <c r="L40" s="5" t="s">
        <v>14</v>
      </c>
      <c r="M40" s="5" t="s">
        <v>14</v>
      </c>
    </row>
    <row r="41" spans="1:13" ht="24.9" customHeight="1">
      <c r="A41" s="24"/>
      <c r="B41" s="5" t="s">
        <v>14</v>
      </c>
      <c r="C41" s="5" t="s">
        <v>16</v>
      </c>
      <c r="D41" s="5" t="s">
        <v>14</v>
      </c>
      <c r="E41" s="5">
        <f>SUMIF(C3:C38,"女",E3:E38)</f>
        <v>10317</v>
      </c>
      <c r="F41" s="5">
        <f>SUMIF(C3:C38,"女",F3:F38)</f>
        <v>13233</v>
      </c>
      <c r="G41" s="5">
        <f>SUMIF(C3:C38,"女",G3:G38)</f>
        <v>1075</v>
      </c>
      <c r="H41" s="5">
        <f>SUMIF(C3:C38,"女",H3:H38)</f>
        <v>335</v>
      </c>
      <c r="I41" s="5" t="s">
        <v>14</v>
      </c>
      <c r="J41" s="5" t="s">
        <v>14</v>
      </c>
      <c r="K41" s="5" t="s">
        <v>14</v>
      </c>
      <c r="L41" s="5" t="s">
        <v>14</v>
      </c>
      <c r="M41" s="5" t="s">
        <v>14</v>
      </c>
    </row>
  </sheetData>
  <mergeCells count="2">
    <mergeCell ref="A1:M1"/>
    <mergeCell ref="A39:A41"/>
  </mergeCells>
  <phoneticPr fontId="3" type="noConversion"/>
  <pageMargins left="0.75" right="0.75" top="1" bottom="1" header="0.51180555555555496" footer="0.51180555555555496"/>
  <pageSetup paperSize="8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pane ySplit="2" topLeftCell="A30" activePane="bottomLeft" state="frozen"/>
      <selection pane="bottomLeft" activeCell="L36" sqref="L36"/>
    </sheetView>
  </sheetViews>
  <sheetFormatPr defaultColWidth="8.88671875" defaultRowHeight="16.2"/>
  <cols>
    <col min="1" max="1" width="6.77734375" style="10" customWidth="1"/>
    <col min="2" max="2" width="7.77734375" style="10" customWidth="1"/>
    <col min="3" max="3" width="6.77734375" style="10" customWidth="1"/>
    <col min="4" max="4" width="8.77734375" style="10" customWidth="1"/>
    <col min="5" max="8" width="7.77734375" style="10" customWidth="1"/>
    <col min="9" max="14" width="8.77734375" style="10" customWidth="1"/>
    <col min="15" max="17" width="7.77734375" style="10" customWidth="1"/>
    <col min="18" max="1029" width="9" style="10" customWidth="1"/>
    <col min="1030" max="16384" width="8.88671875" style="10"/>
  </cols>
  <sheetData>
    <row r="1" spans="1:17" ht="36" customHeight="1">
      <c r="A1" s="21" t="s">
        <v>83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s="16" customFormat="1" ht="41.4">
      <c r="A2" s="18" t="s">
        <v>0</v>
      </c>
      <c r="B2" s="18" t="s">
        <v>1</v>
      </c>
      <c r="C2" s="18" t="s">
        <v>2</v>
      </c>
      <c r="D2" s="18" t="s">
        <v>3</v>
      </c>
      <c r="E2" s="18" t="s">
        <v>76</v>
      </c>
      <c r="F2" s="18" t="s">
        <v>77</v>
      </c>
      <c r="G2" s="18" t="s">
        <v>78</v>
      </c>
      <c r="H2" s="18" t="s">
        <v>79</v>
      </c>
      <c r="I2" s="14" t="s">
        <v>71</v>
      </c>
      <c r="J2" s="15" t="s">
        <v>73</v>
      </c>
      <c r="K2" s="15" t="s">
        <v>74</v>
      </c>
      <c r="L2" s="14" t="s">
        <v>72</v>
      </c>
      <c r="M2" s="14" t="s">
        <v>75</v>
      </c>
      <c r="N2" s="14" t="s">
        <v>80</v>
      </c>
      <c r="O2" s="18" t="s">
        <v>10</v>
      </c>
      <c r="P2" s="18" t="s">
        <v>11</v>
      </c>
      <c r="Q2" s="18" t="s">
        <v>12</v>
      </c>
    </row>
    <row r="3" spans="1:17" ht="24.9" customHeight="1">
      <c r="A3" s="12">
        <v>1</v>
      </c>
      <c r="B3" s="11">
        <v>73148</v>
      </c>
      <c r="C3" s="12" t="s">
        <v>13</v>
      </c>
      <c r="D3" s="12">
        <f>SUM(D4,D5)</f>
        <v>164288</v>
      </c>
      <c r="E3" s="12">
        <f>SUM(E4,E5)</f>
        <v>748</v>
      </c>
      <c r="F3" s="12">
        <f>SUM(F4,F5)</f>
        <v>972</v>
      </c>
      <c r="G3" s="12">
        <f>SUM(G4,G5)</f>
        <v>72</v>
      </c>
      <c r="H3" s="12">
        <f>SUM(H4,H5)</f>
        <v>132</v>
      </c>
      <c r="I3" s="11">
        <v>73</v>
      </c>
      <c r="J3" s="11">
        <v>72</v>
      </c>
      <c r="K3" s="11">
        <v>1</v>
      </c>
      <c r="L3" s="11">
        <v>25</v>
      </c>
      <c r="M3" s="11">
        <v>24</v>
      </c>
      <c r="N3" s="11">
        <v>1</v>
      </c>
      <c r="O3" s="12">
        <f>SUM(O4,O5)</f>
        <v>378</v>
      </c>
      <c r="P3" s="12">
        <f>SUM(P4,P5)</f>
        <v>372</v>
      </c>
      <c r="Q3" s="12">
        <f t="shared" ref="Q3:Q5" si="0">SUM(O3:P3)</f>
        <v>750</v>
      </c>
    </row>
    <row r="4" spans="1:17" ht="24.9" customHeight="1">
      <c r="A4" s="12" t="s">
        <v>14</v>
      </c>
      <c r="B4" s="12" t="s">
        <v>14</v>
      </c>
      <c r="C4" s="12" t="s">
        <v>15</v>
      </c>
      <c r="D4" s="11">
        <v>78520</v>
      </c>
      <c r="E4" s="11">
        <v>352</v>
      </c>
      <c r="F4" s="11">
        <v>464</v>
      </c>
      <c r="G4" s="11">
        <v>42</v>
      </c>
      <c r="H4" s="11">
        <v>88</v>
      </c>
      <c r="I4" s="12" t="s">
        <v>14</v>
      </c>
      <c r="J4" s="12" t="s">
        <v>14</v>
      </c>
      <c r="K4" s="12" t="s">
        <v>14</v>
      </c>
      <c r="L4" s="12" t="s">
        <v>14</v>
      </c>
      <c r="M4" s="12" t="s">
        <v>14</v>
      </c>
      <c r="N4" s="12" t="s">
        <v>14</v>
      </c>
      <c r="O4" s="11">
        <v>180</v>
      </c>
      <c r="P4" s="11">
        <v>167</v>
      </c>
      <c r="Q4" s="12">
        <f t="shared" si="0"/>
        <v>347</v>
      </c>
    </row>
    <row r="5" spans="1:17" ht="24.9" customHeight="1">
      <c r="A5" s="12" t="s">
        <v>14</v>
      </c>
      <c r="B5" s="12" t="s">
        <v>14</v>
      </c>
      <c r="C5" s="12" t="s">
        <v>16</v>
      </c>
      <c r="D5" s="11">
        <v>85768</v>
      </c>
      <c r="E5" s="11">
        <v>396</v>
      </c>
      <c r="F5" s="11">
        <v>508</v>
      </c>
      <c r="G5" s="11">
        <v>30</v>
      </c>
      <c r="H5" s="11">
        <v>44</v>
      </c>
      <c r="I5" s="12" t="s">
        <v>14</v>
      </c>
      <c r="J5" s="12" t="s">
        <v>14</v>
      </c>
      <c r="K5" s="12" t="s">
        <v>14</v>
      </c>
      <c r="L5" s="12" t="s">
        <v>14</v>
      </c>
      <c r="M5" s="12" t="s">
        <v>14</v>
      </c>
      <c r="N5" s="12" t="s">
        <v>14</v>
      </c>
      <c r="O5" s="11">
        <v>198</v>
      </c>
      <c r="P5" s="11">
        <v>205</v>
      </c>
      <c r="Q5" s="12">
        <f t="shared" si="0"/>
        <v>403</v>
      </c>
    </row>
    <row r="6" spans="1:17" ht="24.9" customHeight="1">
      <c r="A6" s="12">
        <v>2</v>
      </c>
      <c r="B6" s="11">
        <v>73082</v>
      </c>
      <c r="C6" s="12" t="s">
        <v>13</v>
      </c>
      <c r="D6" s="12">
        <f>SUM(D7,D8)</f>
        <v>163895</v>
      </c>
      <c r="E6" s="12">
        <f>SUM(E7,E8)</f>
        <v>561</v>
      </c>
      <c r="F6" s="12">
        <f>SUM(F7,F8)</f>
        <v>884</v>
      </c>
      <c r="G6" s="12">
        <f>SUM(G7,G8)</f>
        <v>58</v>
      </c>
      <c r="H6" s="12">
        <f>SUM(H7,H8)</f>
        <v>128</v>
      </c>
      <c r="I6" s="11">
        <v>62</v>
      </c>
      <c r="J6" s="11">
        <v>61</v>
      </c>
      <c r="K6" s="11">
        <v>1</v>
      </c>
      <c r="L6" s="11">
        <v>27</v>
      </c>
      <c r="M6" s="11">
        <v>27</v>
      </c>
      <c r="N6" s="11">
        <v>0</v>
      </c>
      <c r="O6" s="12">
        <f>SUM(O7,O8)</f>
        <v>377</v>
      </c>
      <c r="P6" s="12">
        <f>SUM(P7,P8)</f>
        <v>370</v>
      </c>
      <c r="Q6" s="12">
        <f t="shared" ref="Q6:Q8" si="1">SUM(O6:P6)</f>
        <v>747</v>
      </c>
    </row>
    <row r="7" spans="1:17" ht="24.9" customHeight="1">
      <c r="A7" s="12" t="s">
        <v>14</v>
      </c>
      <c r="B7" s="12" t="s">
        <v>14</v>
      </c>
      <c r="C7" s="12" t="s">
        <v>15</v>
      </c>
      <c r="D7" s="11">
        <v>78323</v>
      </c>
      <c r="E7" s="11">
        <v>249</v>
      </c>
      <c r="F7" s="11">
        <v>405</v>
      </c>
      <c r="G7" s="11">
        <v>28</v>
      </c>
      <c r="H7" s="11">
        <v>69</v>
      </c>
      <c r="I7" s="12" t="s">
        <v>14</v>
      </c>
      <c r="J7" s="12" t="s">
        <v>14</v>
      </c>
      <c r="K7" s="12" t="s">
        <v>14</v>
      </c>
      <c r="L7" s="12" t="s">
        <v>14</v>
      </c>
      <c r="M7" s="12" t="s">
        <v>14</v>
      </c>
      <c r="N7" s="12" t="s">
        <v>14</v>
      </c>
      <c r="O7" s="11">
        <v>179</v>
      </c>
      <c r="P7" s="11">
        <v>164</v>
      </c>
      <c r="Q7" s="12">
        <f t="shared" si="1"/>
        <v>343</v>
      </c>
    </row>
    <row r="8" spans="1:17" ht="24.9" customHeight="1">
      <c r="A8" s="12" t="s">
        <v>14</v>
      </c>
      <c r="B8" s="12" t="s">
        <v>14</v>
      </c>
      <c r="C8" s="12" t="s">
        <v>16</v>
      </c>
      <c r="D8" s="11">
        <v>85572</v>
      </c>
      <c r="E8" s="11">
        <v>312</v>
      </c>
      <c r="F8" s="11">
        <v>479</v>
      </c>
      <c r="G8" s="11">
        <v>30</v>
      </c>
      <c r="H8" s="11">
        <v>59</v>
      </c>
      <c r="I8" s="12" t="s">
        <v>14</v>
      </c>
      <c r="J8" s="12" t="s">
        <v>14</v>
      </c>
      <c r="K8" s="12" t="s">
        <v>14</v>
      </c>
      <c r="L8" s="12" t="s">
        <v>14</v>
      </c>
      <c r="M8" s="12" t="s">
        <v>14</v>
      </c>
      <c r="N8" s="12" t="s">
        <v>14</v>
      </c>
      <c r="O8" s="11">
        <v>198</v>
      </c>
      <c r="P8" s="11">
        <v>206</v>
      </c>
      <c r="Q8" s="12">
        <f t="shared" si="1"/>
        <v>404</v>
      </c>
    </row>
    <row r="9" spans="1:17" ht="24.9" customHeight="1">
      <c r="A9" s="12">
        <v>3</v>
      </c>
      <c r="B9" s="11">
        <v>73045</v>
      </c>
      <c r="C9" s="12" t="s">
        <v>13</v>
      </c>
      <c r="D9" s="12">
        <f>SUM(D10,D11)</f>
        <v>163426</v>
      </c>
      <c r="E9" s="12">
        <f>SUM(E10,E11)</f>
        <v>872</v>
      </c>
      <c r="F9" s="12">
        <f>SUM(F10,F11)</f>
        <v>1255</v>
      </c>
      <c r="G9" s="12">
        <f>SUM(G10,G11)</f>
        <v>73</v>
      </c>
      <c r="H9" s="12">
        <f>SUM(H10,H11)</f>
        <v>159</v>
      </c>
      <c r="I9" s="11">
        <v>64</v>
      </c>
      <c r="J9" s="11">
        <v>62</v>
      </c>
      <c r="K9" s="11">
        <v>2</v>
      </c>
      <c r="L9" s="11">
        <v>25</v>
      </c>
      <c r="M9" s="11">
        <v>24</v>
      </c>
      <c r="N9" s="11">
        <v>1</v>
      </c>
      <c r="O9" s="12">
        <f>SUM(O10,O11)</f>
        <v>381</v>
      </c>
      <c r="P9" s="12">
        <f>SUM(P10,P11)</f>
        <v>376</v>
      </c>
      <c r="Q9" s="12">
        <f t="shared" ref="Q9:Q11" si="2">SUM(O9:P9)</f>
        <v>757</v>
      </c>
    </row>
    <row r="10" spans="1:17" ht="24.9" customHeight="1">
      <c r="A10" s="12" t="s">
        <v>14</v>
      </c>
      <c r="B10" s="12" t="s">
        <v>14</v>
      </c>
      <c r="C10" s="12" t="s">
        <v>15</v>
      </c>
      <c r="D10" s="11">
        <v>78067</v>
      </c>
      <c r="E10" s="11">
        <v>384</v>
      </c>
      <c r="F10" s="11">
        <v>584</v>
      </c>
      <c r="G10" s="11">
        <v>37</v>
      </c>
      <c r="H10" s="11">
        <v>93</v>
      </c>
      <c r="I10" s="12" t="s">
        <v>14</v>
      </c>
      <c r="J10" s="12" t="s">
        <v>14</v>
      </c>
      <c r="K10" s="12" t="s">
        <v>14</v>
      </c>
      <c r="L10" s="12" t="s">
        <v>14</v>
      </c>
      <c r="M10" s="12" t="s">
        <v>14</v>
      </c>
      <c r="N10" s="12" t="s">
        <v>14</v>
      </c>
      <c r="O10" s="11">
        <v>183</v>
      </c>
      <c r="P10" s="11">
        <v>165</v>
      </c>
      <c r="Q10" s="12">
        <f t="shared" si="2"/>
        <v>348</v>
      </c>
    </row>
    <row r="11" spans="1:17" ht="24.9" customHeight="1">
      <c r="A11" s="12" t="s">
        <v>14</v>
      </c>
      <c r="B11" s="12" t="s">
        <v>14</v>
      </c>
      <c r="C11" s="12" t="s">
        <v>16</v>
      </c>
      <c r="D11" s="11">
        <v>85359</v>
      </c>
      <c r="E11" s="11">
        <v>488</v>
      </c>
      <c r="F11" s="11">
        <v>671</v>
      </c>
      <c r="G11" s="11">
        <v>36</v>
      </c>
      <c r="H11" s="11">
        <v>66</v>
      </c>
      <c r="I11" s="12" t="s">
        <v>14</v>
      </c>
      <c r="J11" s="12" t="s">
        <v>14</v>
      </c>
      <c r="K11" s="12" t="s">
        <v>14</v>
      </c>
      <c r="L11" s="12" t="s">
        <v>14</v>
      </c>
      <c r="M11" s="12" t="s">
        <v>14</v>
      </c>
      <c r="N11" s="12" t="s">
        <v>14</v>
      </c>
      <c r="O11" s="11">
        <v>198</v>
      </c>
      <c r="P11" s="11">
        <v>211</v>
      </c>
      <c r="Q11" s="12">
        <f t="shared" si="2"/>
        <v>409</v>
      </c>
    </row>
    <row r="12" spans="1:17" ht="24.9" customHeight="1">
      <c r="A12" s="12">
        <v>4</v>
      </c>
      <c r="B12" s="11">
        <v>73014</v>
      </c>
      <c r="C12" s="12" t="s">
        <v>13</v>
      </c>
      <c r="D12" s="12">
        <f>SUM(D13,D14)</f>
        <v>162926</v>
      </c>
      <c r="E12" s="12">
        <f>SUM(E13,E14)</f>
        <v>748</v>
      </c>
      <c r="F12" s="12">
        <f>SUM(F13,F14)</f>
        <v>1210</v>
      </c>
      <c r="G12" s="12">
        <f>SUM(G13,G14)</f>
        <v>66</v>
      </c>
      <c r="H12" s="12">
        <f>SUM(H13,H14)</f>
        <v>104</v>
      </c>
      <c r="I12" s="11">
        <v>38</v>
      </c>
      <c r="J12" s="11">
        <v>38</v>
      </c>
      <c r="K12" s="11">
        <v>0</v>
      </c>
      <c r="L12" s="11">
        <v>28</v>
      </c>
      <c r="M12" s="11">
        <v>28</v>
      </c>
      <c r="N12" s="11">
        <v>0</v>
      </c>
      <c r="O12" s="12">
        <f>SUM(O13,O14)</f>
        <v>390</v>
      </c>
      <c r="P12" s="12">
        <f>SUM(P13,P14)</f>
        <v>376</v>
      </c>
      <c r="Q12" s="12">
        <f t="shared" ref="Q12:Q14" si="3">SUM(O12:P12)</f>
        <v>766</v>
      </c>
    </row>
    <row r="13" spans="1:17" ht="24.9" customHeight="1">
      <c r="A13" s="12" t="s">
        <v>14</v>
      </c>
      <c r="B13" s="12" t="s">
        <v>14</v>
      </c>
      <c r="C13" s="12" t="s">
        <v>15</v>
      </c>
      <c r="D13" s="11">
        <v>77795</v>
      </c>
      <c r="E13" s="11">
        <v>352</v>
      </c>
      <c r="F13" s="11">
        <v>593</v>
      </c>
      <c r="G13" s="11">
        <v>35</v>
      </c>
      <c r="H13" s="11">
        <v>66</v>
      </c>
      <c r="I13" s="12" t="s">
        <v>14</v>
      </c>
      <c r="J13" s="12" t="s">
        <v>14</v>
      </c>
      <c r="K13" s="12" t="s">
        <v>14</v>
      </c>
      <c r="L13" s="12" t="s">
        <v>14</v>
      </c>
      <c r="M13" s="12" t="s">
        <v>14</v>
      </c>
      <c r="N13" s="12" t="s">
        <v>14</v>
      </c>
      <c r="O13" s="11">
        <v>187</v>
      </c>
      <c r="P13" s="11">
        <v>164</v>
      </c>
      <c r="Q13" s="12">
        <f t="shared" si="3"/>
        <v>351</v>
      </c>
    </row>
    <row r="14" spans="1:17" ht="24.9" customHeight="1">
      <c r="A14" s="12" t="s">
        <v>14</v>
      </c>
      <c r="B14" s="12" t="s">
        <v>14</v>
      </c>
      <c r="C14" s="12" t="s">
        <v>16</v>
      </c>
      <c r="D14" s="11">
        <v>85131</v>
      </c>
      <c r="E14" s="11">
        <v>396</v>
      </c>
      <c r="F14" s="11">
        <v>617</v>
      </c>
      <c r="G14" s="11">
        <v>31</v>
      </c>
      <c r="H14" s="11">
        <v>38</v>
      </c>
      <c r="I14" s="12" t="s">
        <v>14</v>
      </c>
      <c r="J14" s="12" t="s">
        <v>14</v>
      </c>
      <c r="K14" s="12" t="s">
        <v>14</v>
      </c>
      <c r="L14" s="12" t="s">
        <v>14</v>
      </c>
      <c r="M14" s="12" t="s">
        <v>14</v>
      </c>
      <c r="N14" s="12" t="s">
        <v>14</v>
      </c>
      <c r="O14" s="11">
        <v>203</v>
      </c>
      <c r="P14" s="11">
        <v>212</v>
      </c>
      <c r="Q14" s="12">
        <f t="shared" si="3"/>
        <v>415</v>
      </c>
    </row>
    <row r="15" spans="1:17" ht="24.9" customHeight="1">
      <c r="A15" s="12">
        <v>5</v>
      </c>
      <c r="B15" s="11">
        <v>72917</v>
      </c>
      <c r="C15" s="12" t="s">
        <v>13</v>
      </c>
      <c r="D15" s="12">
        <f>SUM(D16,D17)</f>
        <v>162356</v>
      </c>
      <c r="E15" s="12">
        <f>SUM(E16,E17)</f>
        <v>642</v>
      </c>
      <c r="F15" s="12">
        <f>SUM(F16,F17)</f>
        <v>1142</v>
      </c>
      <c r="G15" s="12">
        <f>SUM(G16,G17)</f>
        <v>50</v>
      </c>
      <c r="H15" s="12">
        <f>SUM(H16,H17)</f>
        <v>120</v>
      </c>
      <c r="I15" s="11">
        <v>79</v>
      </c>
      <c r="J15" s="11">
        <v>75</v>
      </c>
      <c r="K15" s="11">
        <v>4</v>
      </c>
      <c r="L15" s="11">
        <v>23</v>
      </c>
      <c r="M15" s="11">
        <v>23</v>
      </c>
      <c r="N15" s="11">
        <v>0</v>
      </c>
      <c r="O15" s="12">
        <f>SUM(O16,O17)</f>
        <v>390</v>
      </c>
      <c r="P15" s="12">
        <f>SUM(P16,P17)</f>
        <v>378</v>
      </c>
      <c r="Q15" s="12">
        <f t="shared" ref="Q15:Q17" si="4">SUM(O15:P15)</f>
        <v>768</v>
      </c>
    </row>
    <row r="16" spans="1:17" ht="24.9" customHeight="1">
      <c r="A16" s="12" t="s">
        <v>14</v>
      </c>
      <c r="B16" s="12" t="s">
        <v>14</v>
      </c>
      <c r="C16" s="12" t="s">
        <v>15</v>
      </c>
      <c r="D16" s="11">
        <v>77537</v>
      </c>
      <c r="E16" s="11">
        <v>315</v>
      </c>
      <c r="F16" s="11">
        <v>527</v>
      </c>
      <c r="G16" s="11">
        <v>25</v>
      </c>
      <c r="H16" s="11">
        <v>71</v>
      </c>
      <c r="I16" s="12" t="s">
        <v>14</v>
      </c>
      <c r="J16" s="12" t="s">
        <v>14</v>
      </c>
      <c r="K16" s="12" t="s">
        <v>14</v>
      </c>
      <c r="L16" s="12" t="s">
        <v>14</v>
      </c>
      <c r="M16" s="12" t="s">
        <v>14</v>
      </c>
      <c r="N16" s="12" t="s">
        <v>14</v>
      </c>
      <c r="O16" s="11">
        <v>187</v>
      </c>
      <c r="P16" s="11">
        <v>164</v>
      </c>
      <c r="Q16" s="12">
        <f t="shared" si="4"/>
        <v>351</v>
      </c>
    </row>
    <row r="17" spans="1:17" ht="24.9" customHeight="1">
      <c r="A17" s="12" t="s">
        <v>14</v>
      </c>
      <c r="B17" s="12" t="s">
        <v>14</v>
      </c>
      <c r="C17" s="12" t="s">
        <v>16</v>
      </c>
      <c r="D17" s="11">
        <v>84819</v>
      </c>
      <c r="E17" s="11">
        <v>327</v>
      </c>
      <c r="F17" s="11">
        <v>615</v>
      </c>
      <c r="G17" s="11">
        <v>25</v>
      </c>
      <c r="H17" s="11">
        <v>49</v>
      </c>
      <c r="I17" s="12" t="s">
        <v>14</v>
      </c>
      <c r="J17" s="12" t="s">
        <v>14</v>
      </c>
      <c r="K17" s="12" t="s">
        <v>14</v>
      </c>
      <c r="L17" s="12" t="s">
        <v>14</v>
      </c>
      <c r="M17" s="12" t="s">
        <v>14</v>
      </c>
      <c r="N17" s="12" t="s">
        <v>14</v>
      </c>
      <c r="O17" s="11">
        <v>203</v>
      </c>
      <c r="P17" s="11">
        <v>214</v>
      </c>
      <c r="Q17" s="12">
        <f t="shared" si="4"/>
        <v>417</v>
      </c>
    </row>
    <row r="18" spans="1:17" ht="24.9" customHeight="1">
      <c r="A18" s="12">
        <v>6</v>
      </c>
      <c r="B18" s="11">
        <v>72933</v>
      </c>
      <c r="C18" s="12" t="s">
        <v>13</v>
      </c>
      <c r="D18" s="12">
        <f>SUM(D19,D20)</f>
        <v>162282</v>
      </c>
      <c r="E18" s="12">
        <f>SUM(E19,E20)</f>
        <v>678</v>
      </c>
      <c r="F18" s="12">
        <f>SUM(F19,F20)</f>
        <v>665</v>
      </c>
      <c r="G18" s="12">
        <f>SUM(G19,G20)</f>
        <v>80</v>
      </c>
      <c r="H18" s="12">
        <f>SUM(H19,H20)</f>
        <v>167</v>
      </c>
      <c r="I18" s="11">
        <v>60</v>
      </c>
      <c r="J18" s="11">
        <v>58</v>
      </c>
      <c r="K18" s="11">
        <v>2</v>
      </c>
      <c r="L18" s="11">
        <v>32</v>
      </c>
      <c r="M18" s="11">
        <v>31</v>
      </c>
      <c r="N18" s="11">
        <v>1</v>
      </c>
      <c r="O18" s="12">
        <f>SUM(O19,O20)</f>
        <v>380</v>
      </c>
      <c r="P18" s="12">
        <f>SUM(P19,P20)</f>
        <v>379</v>
      </c>
      <c r="Q18" s="12">
        <f t="shared" ref="Q18:Q20" si="5">SUM(O18:P18)</f>
        <v>759</v>
      </c>
    </row>
    <row r="19" spans="1:17" ht="24.9" customHeight="1">
      <c r="A19" s="12" t="s">
        <v>14</v>
      </c>
      <c r="B19" s="12" t="s">
        <v>14</v>
      </c>
      <c r="C19" s="12" t="s">
        <v>15</v>
      </c>
      <c r="D19" s="11">
        <v>77449</v>
      </c>
      <c r="E19" s="11">
        <v>280</v>
      </c>
      <c r="F19" s="11">
        <v>305</v>
      </c>
      <c r="G19" s="11">
        <v>35</v>
      </c>
      <c r="H19" s="11">
        <v>98</v>
      </c>
      <c r="I19" s="12" t="s">
        <v>14</v>
      </c>
      <c r="J19" s="12" t="s">
        <v>14</v>
      </c>
      <c r="K19" s="12" t="s">
        <v>14</v>
      </c>
      <c r="L19" s="12" t="s">
        <v>14</v>
      </c>
      <c r="M19" s="12" t="s">
        <v>14</v>
      </c>
      <c r="N19" s="12" t="s">
        <v>14</v>
      </c>
      <c r="O19" s="11">
        <v>182</v>
      </c>
      <c r="P19" s="11">
        <v>166</v>
      </c>
      <c r="Q19" s="12">
        <f t="shared" si="5"/>
        <v>348</v>
      </c>
    </row>
    <row r="20" spans="1:17" ht="24.9" customHeight="1">
      <c r="A20" s="12" t="s">
        <v>14</v>
      </c>
      <c r="B20" s="12" t="s">
        <v>14</v>
      </c>
      <c r="C20" s="12" t="s">
        <v>16</v>
      </c>
      <c r="D20" s="11">
        <v>84833</v>
      </c>
      <c r="E20" s="11">
        <v>398</v>
      </c>
      <c r="F20" s="11">
        <v>360</v>
      </c>
      <c r="G20" s="11">
        <v>45</v>
      </c>
      <c r="H20" s="11">
        <v>69</v>
      </c>
      <c r="I20" s="12" t="s">
        <v>14</v>
      </c>
      <c r="J20" s="12" t="s">
        <v>14</v>
      </c>
      <c r="K20" s="12" t="s">
        <v>14</v>
      </c>
      <c r="L20" s="12" t="s">
        <v>14</v>
      </c>
      <c r="M20" s="12" t="s">
        <v>14</v>
      </c>
      <c r="N20" s="12" t="s">
        <v>14</v>
      </c>
      <c r="O20" s="11">
        <v>198</v>
      </c>
      <c r="P20" s="11">
        <v>213</v>
      </c>
      <c r="Q20" s="12">
        <f t="shared" si="5"/>
        <v>411</v>
      </c>
    </row>
    <row r="21" spans="1:17" ht="24.9" customHeight="1">
      <c r="A21" s="12">
        <v>7</v>
      </c>
      <c r="B21" s="11">
        <v>72966</v>
      </c>
      <c r="C21" s="12" t="s">
        <v>13</v>
      </c>
      <c r="D21" s="12">
        <f>SUM(D22,D23)</f>
        <v>162184</v>
      </c>
      <c r="E21" s="12">
        <f>SUM(E22,E23)</f>
        <v>856</v>
      </c>
      <c r="F21" s="12">
        <f>SUM(F22,F23)</f>
        <v>860</v>
      </c>
      <c r="G21" s="12">
        <f>SUM(G22,G23)</f>
        <v>67</v>
      </c>
      <c r="H21" s="12">
        <f>SUM(H22,H23)</f>
        <v>161</v>
      </c>
      <c r="I21" s="11">
        <v>53</v>
      </c>
      <c r="J21" s="11">
        <v>51</v>
      </c>
      <c r="K21" s="11">
        <v>2</v>
      </c>
      <c r="L21" s="11">
        <v>32</v>
      </c>
      <c r="M21" s="11">
        <v>32</v>
      </c>
      <c r="N21" s="11">
        <v>0</v>
      </c>
      <c r="O21" s="12">
        <f>SUM(O22,O23)</f>
        <v>384</v>
      </c>
      <c r="P21" s="12">
        <f>SUM(P22,P23)</f>
        <v>373</v>
      </c>
      <c r="Q21" s="12">
        <f t="shared" ref="Q21:Q23" si="6">SUM(O21:P21)</f>
        <v>757</v>
      </c>
    </row>
    <row r="22" spans="1:17" ht="24.9" customHeight="1">
      <c r="A22" s="12" t="s">
        <v>14</v>
      </c>
      <c r="B22" s="12" t="s">
        <v>14</v>
      </c>
      <c r="C22" s="12" t="s">
        <v>15</v>
      </c>
      <c r="D22" s="11">
        <v>77356</v>
      </c>
      <c r="E22" s="11">
        <v>366</v>
      </c>
      <c r="F22" s="11">
        <v>393</v>
      </c>
      <c r="G22" s="11">
        <v>35</v>
      </c>
      <c r="H22" s="11">
        <v>101</v>
      </c>
      <c r="I22" s="12" t="s">
        <v>14</v>
      </c>
      <c r="J22" s="12" t="s">
        <v>14</v>
      </c>
      <c r="K22" s="12" t="s">
        <v>14</v>
      </c>
      <c r="L22" s="12" t="s">
        <v>14</v>
      </c>
      <c r="M22" s="12" t="s">
        <v>14</v>
      </c>
      <c r="N22" s="12" t="s">
        <v>14</v>
      </c>
      <c r="O22" s="11">
        <v>185</v>
      </c>
      <c r="P22" s="11">
        <v>163</v>
      </c>
      <c r="Q22" s="12">
        <f t="shared" si="6"/>
        <v>348</v>
      </c>
    </row>
    <row r="23" spans="1:17" ht="24.9" customHeight="1">
      <c r="A23" s="12" t="s">
        <v>14</v>
      </c>
      <c r="B23" s="12" t="s">
        <v>14</v>
      </c>
      <c r="C23" s="12" t="s">
        <v>16</v>
      </c>
      <c r="D23" s="11">
        <v>84828</v>
      </c>
      <c r="E23" s="11">
        <v>490</v>
      </c>
      <c r="F23" s="11">
        <v>467</v>
      </c>
      <c r="G23" s="11">
        <v>32</v>
      </c>
      <c r="H23" s="11">
        <v>60</v>
      </c>
      <c r="I23" s="12" t="s">
        <v>14</v>
      </c>
      <c r="J23" s="12" t="s">
        <v>14</v>
      </c>
      <c r="K23" s="12" t="s">
        <v>14</v>
      </c>
      <c r="L23" s="12" t="s">
        <v>14</v>
      </c>
      <c r="M23" s="12" t="s">
        <v>14</v>
      </c>
      <c r="N23" s="12" t="s">
        <v>14</v>
      </c>
      <c r="O23" s="11">
        <v>199</v>
      </c>
      <c r="P23" s="11">
        <v>210</v>
      </c>
      <c r="Q23" s="12">
        <f t="shared" si="6"/>
        <v>409</v>
      </c>
    </row>
    <row r="24" spans="1:17" ht="24.9" customHeight="1">
      <c r="A24" s="12">
        <v>8</v>
      </c>
      <c r="B24" s="11">
        <v>73039</v>
      </c>
      <c r="C24" s="12" t="s">
        <v>13</v>
      </c>
      <c r="D24" s="12">
        <f>SUM(D25,D26)</f>
        <v>162144</v>
      </c>
      <c r="E24" s="12">
        <f>SUM(E25,E26)</f>
        <v>834</v>
      </c>
      <c r="F24" s="12">
        <f>SUM(F25,F26)</f>
        <v>796</v>
      </c>
      <c r="G24" s="12">
        <f>SUM(G25,G26)</f>
        <v>71</v>
      </c>
      <c r="H24" s="12">
        <f>SUM(H25,H26)</f>
        <v>149</v>
      </c>
      <c r="I24" s="11">
        <v>41</v>
      </c>
      <c r="J24" s="11">
        <v>41</v>
      </c>
      <c r="K24" s="11">
        <v>0</v>
      </c>
      <c r="L24" s="11">
        <v>28</v>
      </c>
      <c r="M24" s="11">
        <v>28</v>
      </c>
      <c r="N24" s="11">
        <v>0</v>
      </c>
      <c r="O24" s="12">
        <f>SUM(O25,O26)</f>
        <v>390</v>
      </c>
      <c r="P24" s="12">
        <f>SUM(P25,P26)</f>
        <v>376</v>
      </c>
      <c r="Q24" s="12">
        <f t="shared" ref="Q24:Q26" si="7">SUM(O24:P24)</f>
        <v>766</v>
      </c>
    </row>
    <row r="25" spans="1:17" ht="24.9" customHeight="1">
      <c r="A25" s="12" t="s">
        <v>14</v>
      </c>
      <c r="B25" s="12" t="s">
        <v>14</v>
      </c>
      <c r="C25" s="12" t="s">
        <v>15</v>
      </c>
      <c r="D25" s="11">
        <v>77296</v>
      </c>
      <c r="E25" s="11">
        <v>370</v>
      </c>
      <c r="F25" s="11">
        <v>396</v>
      </c>
      <c r="G25" s="11">
        <v>42</v>
      </c>
      <c r="H25" s="11">
        <v>76</v>
      </c>
      <c r="I25" s="12" t="s">
        <v>14</v>
      </c>
      <c r="J25" s="12" t="s">
        <v>14</v>
      </c>
      <c r="K25" s="12" t="s">
        <v>14</v>
      </c>
      <c r="L25" s="12" t="s">
        <v>14</v>
      </c>
      <c r="M25" s="12" t="s">
        <v>14</v>
      </c>
      <c r="N25" s="12" t="s">
        <v>14</v>
      </c>
      <c r="O25" s="11">
        <v>189</v>
      </c>
      <c r="P25" s="11">
        <v>166</v>
      </c>
      <c r="Q25" s="12">
        <f t="shared" si="7"/>
        <v>355</v>
      </c>
    </row>
    <row r="26" spans="1:17" ht="24.9" customHeight="1">
      <c r="A26" s="12" t="s">
        <v>14</v>
      </c>
      <c r="B26" s="12" t="s">
        <v>14</v>
      </c>
      <c r="C26" s="12" t="s">
        <v>16</v>
      </c>
      <c r="D26" s="11">
        <v>84848</v>
      </c>
      <c r="E26" s="11">
        <v>464</v>
      </c>
      <c r="F26" s="11">
        <v>400</v>
      </c>
      <c r="G26" s="11">
        <v>29</v>
      </c>
      <c r="H26" s="11">
        <v>73</v>
      </c>
      <c r="I26" s="12" t="s">
        <v>14</v>
      </c>
      <c r="J26" s="12" t="s">
        <v>14</v>
      </c>
      <c r="K26" s="12" t="s">
        <v>14</v>
      </c>
      <c r="L26" s="12" t="s">
        <v>14</v>
      </c>
      <c r="M26" s="12" t="s">
        <v>14</v>
      </c>
      <c r="N26" s="12" t="s">
        <v>14</v>
      </c>
      <c r="O26" s="11">
        <v>201</v>
      </c>
      <c r="P26" s="11">
        <v>210</v>
      </c>
      <c r="Q26" s="12">
        <f t="shared" si="7"/>
        <v>411</v>
      </c>
    </row>
    <row r="27" spans="1:17" ht="24.9" customHeight="1">
      <c r="A27" s="12">
        <v>9</v>
      </c>
      <c r="B27" s="11">
        <v>73162</v>
      </c>
      <c r="C27" s="12" t="s">
        <v>13</v>
      </c>
      <c r="D27" s="12">
        <f>SUM(D28,D29)</f>
        <v>162085</v>
      </c>
      <c r="E27" s="12">
        <f>SUM(E28,E29)</f>
        <v>832</v>
      </c>
      <c r="F27" s="12">
        <f>SUM(F28,F29)</f>
        <v>837</v>
      </c>
      <c r="G27" s="12">
        <f>SUM(G28,G29)</f>
        <v>73</v>
      </c>
      <c r="H27" s="12">
        <f>SUM(H28,H29)</f>
        <v>127</v>
      </c>
      <c r="I27" s="11">
        <v>66</v>
      </c>
      <c r="J27" s="11">
        <v>63</v>
      </c>
      <c r="K27" s="11">
        <v>3</v>
      </c>
      <c r="L27" s="11">
        <v>25</v>
      </c>
      <c r="M27" s="11">
        <v>24</v>
      </c>
      <c r="N27" s="11">
        <v>1</v>
      </c>
      <c r="O27" s="12">
        <f>SUM(O28,O29)</f>
        <v>392</v>
      </c>
      <c r="P27" s="12">
        <f>SUM(P28,P29)</f>
        <v>376</v>
      </c>
      <c r="Q27" s="12">
        <f t="shared" ref="Q27:Q29" si="8">SUM(O27:P27)</f>
        <v>768</v>
      </c>
    </row>
    <row r="28" spans="1:17" ht="24.9" customHeight="1">
      <c r="A28" s="12" t="s">
        <v>14</v>
      </c>
      <c r="B28" s="12" t="s">
        <v>14</v>
      </c>
      <c r="C28" s="12" t="s">
        <v>15</v>
      </c>
      <c r="D28" s="11">
        <v>77258</v>
      </c>
      <c r="E28" s="11">
        <v>385</v>
      </c>
      <c r="F28" s="11">
        <v>390</v>
      </c>
      <c r="G28" s="11">
        <v>34</v>
      </c>
      <c r="H28" s="11">
        <v>67</v>
      </c>
      <c r="I28" s="12" t="s">
        <v>14</v>
      </c>
      <c r="J28" s="12" t="s">
        <v>14</v>
      </c>
      <c r="K28" s="12" t="s">
        <v>14</v>
      </c>
      <c r="L28" s="12" t="s">
        <v>14</v>
      </c>
      <c r="M28" s="12" t="s">
        <v>14</v>
      </c>
      <c r="N28" s="12" t="s">
        <v>14</v>
      </c>
      <c r="O28" s="11">
        <v>191</v>
      </c>
      <c r="P28" s="11">
        <v>163</v>
      </c>
      <c r="Q28" s="12">
        <f t="shared" si="8"/>
        <v>354</v>
      </c>
    </row>
    <row r="29" spans="1:17" ht="24.9" customHeight="1">
      <c r="A29" s="12" t="s">
        <v>14</v>
      </c>
      <c r="B29" s="12" t="s">
        <v>14</v>
      </c>
      <c r="C29" s="12" t="s">
        <v>16</v>
      </c>
      <c r="D29" s="11">
        <v>84827</v>
      </c>
      <c r="E29" s="11">
        <v>447</v>
      </c>
      <c r="F29" s="11">
        <v>447</v>
      </c>
      <c r="G29" s="11">
        <v>39</v>
      </c>
      <c r="H29" s="11">
        <v>60</v>
      </c>
      <c r="I29" s="12" t="s">
        <v>14</v>
      </c>
      <c r="J29" s="12" t="s">
        <v>14</v>
      </c>
      <c r="K29" s="12" t="s">
        <v>14</v>
      </c>
      <c r="L29" s="12" t="s">
        <v>14</v>
      </c>
      <c r="M29" s="12" t="s">
        <v>14</v>
      </c>
      <c r="N29" s="12" t="s">
        <v>14</v>
      </c>
      <c r="O29" s="11">
        <v>201</v>
      </c>
      <c r="P29" s="11">
        <v>213</v>
      </c>
      <c r="Q29" s="12">
        <f t="shared" si="8"/>
        <v>414</v>
      </c>
    </row>
    <row r="30" spans="1:17" ht="24.9" customHeight="1">
      <c r="A30" s="12">
        <v>10</v>
      </c>
      <c r="B30" s="11">
        <v>73193</v>
      </c>
      <c r="C30" s="12" t="s">
        <v>13</v>
      </c>
      <c r="D30" s="12">
        <f>SUM(D31,D32)</f>
        <v>162214</v>
      </c>
      <c r="E30" s="12">
        <f>SUM(E31,E32)</f>
        <v>652</v>
      </c>
      <c r="F30" s="12">
        <f>SUM(F31,F32)</f>
        <v>477</v>
      </c>
      <c r="G30" s="12">
        <f>SUM(G31,G32)</f>
        <v>62</v>
      </c>
      <c r="H30" s="12">
        <f>SUM(H31,H32)</f>
        <v>108</v>
      </c>
      <c r="I30" s="11">
        <v>63</v>
      </c>
      <c r="J30" s="11">
        <v>60</v>
      </c>
      <c r="K30" s="11">
        <v>3</v>
      </c>
      <c r="L30" s="11">
        <v>17</v>
      </c>
      <c r="M30" s="11">
        <v>14</v>
      </c>
      <c r="N30" s="11">
        <v>3</v>
      </c>
      <c r="O30" s="12">
        <f>SUM(O31,O32)</f>
        <v>397</v>
      </c>
      <c r="P30" s="12">
        <f>SUM(P31,P32)</f>
        <v>373</v>
      </c>
      <c r="Q30" s="12">
        <f t="shared" ref="Q30:Q32" si="9">SUM(O30:P30)</f>
        <v>770</v>
      </c>
    </row>
    <row r="31" spans="1:17" ht="24.9" customHeight="1">
      <c r="A31" s="12" t="s">
        <v>14</v>
      </c>
      <c r="B31" s="12" t="s">
        <v>14</v>
      </c>
      <c r="C31" s="12" t="s">
        <v>15</v>
      </c>
      <c r="D31" s="11">
        <v>77300</v>
      </c>
      <c r="E31" s="11">
        <v>299</v>
      </c>
      <c r="F31" s="11">
        <v>229</v>
      </c>
      <c r="G31" s="11">
        <v>30</v>
      </c>
      <c r="H31" s="11">
        <v>58</v>
      </c>
      <c r="I31" s="12" t="s">
        <v>14</v>
      </c>
      <c r="J31" s="12" t="s">
        <v>14</v>
      </c>
      <c r="K31" s="12" t="s">
        <v>14</v>
      </c>
      <c r="L31" s="12" t="s">
        <v>14</v>
      </c>
      <c r="M31" s="12" t="s">
        <v>14</v>
      </c>
      <c r="N31" s="12" t="s">
        <v>14</v>
      </c>
      <c r="O31" s="11">
        <v>194</v>
      </c>
      <c r="P31" s="11">
        <v>161</v>
      </c>
      <c r="Q31" s="12">
        <f t="shared" si="9"/>
        <v>355</v>
      </c>
    </row>
    <row r="32" spans="1:17" ht="24.9" customHeight="1">
      <c r="A32" s="12" t="s">
        <v>14</v>
      </c>
      <c r="B32" s="12" t="s">
        <v>14</v>
      </c>
      <c r="C32" s="12" t="s">
        <v>16</v>
      </c>
      <c r="D32" s="11">
        <v>84914</v>
      </c>
      <c r="E32" s="11">
        <v>353</v>
      </c>
      <c r="F32" s="11">
        <v>248</v>
      </c>
      <c r="G32" s="11">
        <v>32</v>
      </c>
      <c r="H32" s="11">
        <v>50</v>
      </c>
      <c r="I32" s="12" t="s">
        <v>14</v>
      </c>
      <c r="J32" s="12" t="s">
        <v>14</v>
      </c>
      <c r="K32" s="12" t="s">
        <v>14</v>
      </c>
      <c r="L32" s="12" t="s">
        <v>14</v>
      </c>
      <c r="M32" s="12" t="s">
        <v>14</v>
      </c>
      <c r="N32" s="12" t="s">
        <v>14</v>
      </c>
      <c r="O32" s="11">
        <v>203</v>
      </c>
      <c r="P32" s="11">
        <v>212</v>
      </c>
      <c r="Q32" s="12">
        <f t="shared" si="9"/>
        <v>415</v>
      </c>
    </row>
    <row r="33" spans="1:17" ht="24.9" customHeight="1">
      <c r="A33" s="12">
        <v>11</v>
      </c>
      <c r="B33" s="11">
        <v>73235</v>
      </c>
      <c r="C33" s="12" t="s">
        <v>13</v>
      </c>
      <c r="D33" s="12">
        <f>SUM(D34,D35)</f>
        <v>162378</v>
      </c>
      <c r="E33" s="12">
        <f>SUM(E34,E35)</f>
        <v>782</v>
      </c>
      <c r="F33" s="12">
        <f>SUM(F34,F35)</f>
        <v>559</v>
      </c>
      <c r="G33" s="12">
        <f>SUM(G34,G35)</f>
        <v>84</v>
      </c>
      <c r="H33" s="12">
        <f>SUM(H34,H35)</f>
        <v>143</v>
      </c>
      <c r="I33" s="11">
        <v>92</v>
      </c>
      <c r="J33" s="11">
        <v>90</v>
      </c>
      <c r="K33" s="11">
        <v>2</v>
      </c>
      <c r="L33" s="11">
        <v>29</v>
      </c>
      <c r="M33" s="11">
        <v>28</v>
      </c>
      <c r="N33" s="11">
        <v>1</v>
      </c>
      <c r="O33" s="12">
        <f>SUM(O34,O35)</f>
        <v>402</v>
      </c>
      <c r="P33" s="12">
        <f>SUM(P34,P35)</f>
        <v>374</v>
      </c>
      <c r="Q33" s="12">
        <f t="shared" ref="Q33:Q35" si="10">SUM(O33:P33)</f>
        <v>776</v>
      </c>
    </row>
    <row r="34" spans="1:17" ht="24.9" customHeight="1">
      <c r="A34" s="12" t="s">
        <v>14</v>
      </c>
      <c r="B34" s="12" t="s">
        <v>14</v>
      </c>
      <c r="C34" s="12" t="s">
        <v>15</v>
      </c>
      <c r="D34" s="11">
        <v>77322</v>
      </c>
      <c r="E34" s="11">
        <v>309</v>
      </c>
      <c r="F34" s="11">
        <v>256</v>
      </c>
      <c r="G34" s="11">
        <v>42</v>
      </c>
      <c r="H34" s="11">
        <v>73</v>
      </c>
      <c r="I34" s="12" t="s">
        <v>14</v>
      </c>
      <c r="J34" s="12" t="s">
        <v>14</v>
      </c>
      <c r="K34" s="12" t="s">
        <v>14</v>
      </c>
      <c r="L34" s="12" t="s">
        <v>14</v>
      </c>
      <c r="M34" s="12" t="s">
        <v>14</v>
      </c>
      <c r="N34" s="12" t="s">
        <v>14</v>
      </c>
      <c r="O34" s="11">
        <v>193</v>
      </c>
      <c r="P34" s="11">
        <v>161</v>
      </c>
      <c r="Q34" s="12">
        <f t="shared" si="10"/>
        <v>354</v>
      </c>
    </row>
    <row r="35" spans="1:17" ht="24.9" customHeight="1">
      <c r="A35" s="12" t="s">
        <v>14</v>
      </c>
      <c r="B35" s="12" t="s">
        <v>14</v>
      </c>
      <c r="C35" s="12" t="s">
        <v>16</v>
      </c>
      <c r="D35" s="11">
        <v>85056</v>
      </c>
      <c r="E35" s="11">
        <v>473</v>
      </c>
      <c r="F35" s="11">
        <v>303</v>
      </c>
      <c r="G35" s="11">
        <v>42</v>
      </c>
      <c r="H35" s="11">
        <v>70</v>
      </c>
      <c r="I35" s="12" t="s">
        <v>14</v>
      </c>
      <c r="J35" s="12" t="s">
        <v>14</v>
      </c>
      <c r="K35" s="12" t="s">
        <v>14</v>
      </c>
      <c r="L35" s="12" t="s">
        <v>14</v>
      </c>
      <c r="M35" s="12" t="s">
        <v>14</v>
      </c>
      <c r="N35" s="12" t="s">
        <v>14</v>
      </c>
      <c r="O35" s="11">
        <v>209</v>
      </c>
      <c r="P35" s="11">
        <v>213</v>
      </c>
      <c r="Q35" s="12">
        <f t="shared" si="10"/>
        <v>422</v>
      </c>
    </row>
    <row r="36" spans="1:17" ht="24.9" customHeight="1">
      <c r="A36" s="12">
        <v>12</v>
      </c>
      <c r="B36" s="11">
        <v>73306</v>
      </c>
      <c r="C36" s="12" t="s">
        <v>13</v>
      </c>
      <c r="D36" s="12">
        <f>SUM(D37,D38)</f>
        <v>162642</v>
      </c>
      <c r="E36" s="12">
        <f>SUM(E37,E38)</f>
        <v>1108</v>
      </c>
      <c r="F36" s="12">
        <f>SUM(F37,F38)</f>
        <v>767</v>
      </c>
      <c r="G36" s="12">
        <f>SUM(G37,G38)</f>
        <v>71</v>
      </c>
      <c r="H36" s="12">
        <f>SUM(H37,H38)</f>
        <v>148</v>
      </c>
      <c r="I36" s="11">
        <v>102</v>
      </c>
      <c r="J36" s="11">
        <v>99</v>
      </c>
      <c r="K36" s="11">
        <v>3</v>
      </c>
      <c r="L36" s="11">
        <v>27</v>
      </c>
      <c r="M36" s="11">
        <v>26</v>
      </c>
      <c r="N36" s="11">
        <v>1</v>
      </c>
      <c r="O36" s="12">
        <f>SUM(O37,O38)</f>
        <v>401</v>
      </c>
      <c r="P36" s="12">
        <f>SUM(P37,P38)</f>
        <v>374</v>
      </c>
      <c r="Q36" s="12">
        <f t="shared" ref="Q36:Q38" si="11">SUM(O36:P36)</f>
        <v>775</v>
      </c>
    </row>
    <row r="37" spans="1:17" ht="24.9" customHeight="1">
      <c r="A37" s="12" t="s">
        <v>14</v>
      </c>
      <c r="B37" s="12" t="s">
        <v>14</v>
      </c>
      <c r="C37" s="12" t="s">
        <v>15</v>
      </c>
      <c r="D37" s="11">
        <v>77439</v>
      </c>
      <c r="E37" s="11">
        <v>498</v>
      </c>
      <c r="F37" s="11">
        <v>337</v>
      </c>
      <c r="G37" s="11">
        <v>44</v>
      </c>
      <c r="H37" s="11">
        <v>88</v>
      </c>
      <c r="I37" s="12" t="s">
        <v>14</v>
      </c>
      <c r="J37" s="12" t="s">
        <v>14</v>
      </c>
      <c r="K37" s="12" t="s">
        <v>14</v>
      </c>
      <c r="L37" s="12" t="s">
        <v>14</v>
      </c>
      <c r="M37" s="12" t="s">
        <v>14</v>
      </c>
      <c r="N37" s="12" t="s">
        <v>14</v>
      </c>
      <c r="O37" s="11">
        <v>193</v>
      </c>
      <c r="P37" s="11">
        <v>164</v>
      </c>
      <c r="Q37" s="12">
        <f t="shared" si="11"/>
        <v>357</v>
      </c>
    </row>
    <row r="38" spans="1:17" ht="24.9" customHeight="1">
      <c r="A38" s="12" t="s">
        <v>14</v>
      </c>
      <c r="B38" s="12" t="s">
        <v>14</v>
      </c>
      <c r="C38" s="12" t="s">
        <v>16</v>
      </c>
      <c r="D38" s="11">
        <v>85203</v>
      </c>
      <c r="E38" s="11">
        <v>610</v>
      </c>
      <c r="F38" s="11">
        <v>430</v>
      </c>
      <c r="G38" s="11">
        <v>27</v>
      </c>
      <c r="H38" s="11">
        <v>60</v>
      </c>
      <c r="I38" s="12" t="s">
        <v>14</v>
      </c>
      <c r="J38" s="12" t="s">
        <v>14</v>
      </c>
      <c r="K38" s="12" t="s">
        <v>14</v>
      </c>
      <c r="L38" s="12" t="s">
        <v>14</v>
      </c>
      <c r="M38" s="12" t="s">
        <v>14</v>
      </c>
      <c r="N38" s="12" t="s">
        <v>14</v>
      </c>
      <c r="O38" s="11">
        <v>208</v>
      </c>
      <c r="P38" s="11">
        <v>210</v>
      </c>
      <c r="Q38" s="12">
        <f t="shared" si="11"/>
        <v>418</v>
      </c>
    </row>
    <row r="39" spans="1:17" ht="24.9" customHeight="1">
      <c r="A39" s="22" t="s">
        <v>84</v>
      </c>
      <c r="B39" s="12" t="s">
        <v>14</v>
      </c>
      <c r="C39" s="12" t="s">
        <v>13</v>
      </c>
      <c r="D39" s="12" t="s">
        <v>14</v>
      </c>
      <c r="E39" s="12">
        <f>SUMIF($C$3:$C$38,"合計",E3:E38)</f>
        <v>9313</v>
      </c>
      <c r="F39" s="12">
        <f t="shared" ref="F39:N39" si="12">SUMIF($C$3:$C$38,"合計",F3:F38)</f>
        <v>10424</v>
      </c>
      <c r="G39" s="12">
        <f t="shared" si="12"/>
        <v>827</v>
      </c>
      <c r="H39" s="12">
        <f t="shared" si="12"/>
        <v>1646</v>
      </c>
      <c r="I39" s="12">
        <f t="shared" si="12"/>
        <v>793</v>
      </c>
      <c r="J39" s="12">
        <f t="shared" si="12"/>
        <v>770</v>
      </c>
      <c r="K39" s="12">
        <f t="shared" si="12"/>
        <v>23</v>
      </c>
      <c r="L39" s="12">
        <f t="shared" si="12"/>
        <v>318</v>
      </c>
      <c r="M39" s="12">
        <f t="shared" si="12"/>
        <v>309</v>
      </c>
      <c r="N39" s="12">
        <f t="shared" si="12"/>
        <v>9</v>
      </c>
      <c r="O39" s="12" t="s">
        <v>14</v>
      </c>
      <c r="P39" s="12" t="s">
        <v>14</v>
      </c>
      <c r="Q39" s="12" t="s">
        <v>14</v>
      </c>
    </row>
    <row r="40" spans="1:17" ht="24.9" customHeight="1">
      <c r="A40" s="22"/>
      <c r="B40" s="12" t="s">
        <v>14</v>
      </c>
      <c r="C40" s="12" t="s">
        <v>15</v>
      </c>
      <c r="D40" s="12" t="s">
        <v>14</v>
      </c>
      <c r="E40" s="12">
        <f>SUMIF($C$3:$C$38,"男",E3:E38)</f>
        <v>4159</v>
      </c>
      <c r="F40" s="12">
        <f t="shared" ref="F40:H40" si="13">SUMIF($C$3:$C$38,"男",F3:F38)</f>
        <v>4879</v>
      </c>
      <c r="G40" s="12">
        <f t="shared" si="13"/>
        <v>429</v>
      </c>
      <c r="H40" s="12">
        <f t="shared" si="13"/>
        <v>948</v>
      </c>
      <c r="I40" s="12" t="s">
        <v>14</v>
      </c>
      <c r="J40" s="12" t="s">
        <v>14</v>
      </c>
      <c r="K40" s="12" t="s">
        <v>14</v>
      </c>
      <c r="L40" s="12" t="s">
        <v>14</v>
      </c>
      <c r="M40" s="12" t="s">
        <v>14</v>
      </c>
      <c r="N40" s="12" t="s">
        <v>14</v>
      </c>
      <c r="O40" s="12" t="s">
        <v>14</v>
      </c>
      <c r="P40" s="12" t="s">
        <v>14</v>
      </c>
      <c r="Q40" s="12" t="s">
        <v>14</v>
      </c>
    </row>
    <row r="41" spans="1:17" ht="24.9" customHeight="1">
      <c r="A41" s="22"/>
      <c r="B41" s="12" t="s">
        <v>14</v>
      </c>
      <c r="C41" s="12" t="s">
        <v>16</v>
      </c>
      <c r="D41" s="12" t="s">
        <v>14</v>
      </c>
      <c r="E41" s="12">
        <f>SUMIF($C$3:$C$38,"女",E3:E38)</f>
        <v>5154</v>
      </c>
      <c r="F41" s="12">
        <f t="shared" ref="F41:H41" si="14">SUMIF($C$3:$C$38,"女",F3:F38)</f>
        <v>5545</v>
      </c>
      <c r="G41" s="12">
        <f t="shared" si="14"/>
        <v>398</v>
      </c>
      <c r="H41" s="12">
        <f t="shared" si="14"/>
        <v>698</v>
      </c>
      <c r="I41" s="12" t="s">
        <v>14</v>
      </c>
      <c r="J41" s="12" t="s">
        <v>14</v>
      </c>
      <c r="K41" s="12" t="s">
        <v>14</v>
      </c>
      <c r="L41" s="12" t="s">
        <v>14</v>
      </c>
      <c r="M41" s="12" t="s">
        <v>14</v>
      </c>
      <c r="N41" s="12" t="s">
        <v>14</v>
      </c>
      <c r="O41" s="12" t="s">
        <v>14</v>
      </c>
      <c r="P41" s="12" t="s">
        <v>14</v>
      </c>
      <c r="Q41" s="12" t="s">
        <v>14</v>
      </c>
    </row>
  </sheetData>
  <mergeCells count="2">
    <mergeCell ref="A1:Q1"/>
    <mergeCell ref="A39:A41"/>
  </mergeCells>
  <phoneticPr fontId="3" type="noConversion"/>
  <printOptions horizontalCentered="1"/>
  <pageMargins left="0.55118110236220474" right="0.35433070866141736" top="0.98425196850393704" bottom="0.98425196850393704" header="0.51181102362204722" footer="0.51181102362204722"/>
  <pageSetup paperSize="8" firstPageNumber="0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workbookViewId="0">
      <selection sqref="A1:M1"/>
    </sheetView>
  </sheetViews>
  <sheetFormatPr defaultRowHeight="16.2"/>
  <cols>
    <col min="1" max="13" width="9.6640625" customWidth="1"/>
    <col min="14" max="1025" width="8.5546875" customWidth="1"/>
  </cols>
  <sheetData>
    <row r="1" spans="1:13" ht="31.5" customHeight="1">
      <c r="A1" s="23" t="s">
        <v>68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2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10</v>
      </c>
      <c r="L2" s="6" t="s">
        <v>11</v>
      </c>
      <c r="M2" s="6" t="s">
        <v>12</v>
      </c>
    </row>
    <row r="3" spans="1:13" ht="24.9" customHeight="1">
      <c r="A3" s="5">
        <v>1</v>
      </c>
      <c r="B3" s="5">
        <v>62696</v>
      </c>
      <c r="C3" s="5" t="s">
        <v>13</v>
      </c>
      <c r="D3" s="5">
        <f>SUM(D4:D5)</f>
        <v>215170</v>
      </c>
      <c r="E3" s="5">
        <f>SUM(E4:E5)</f>
        <v>1446</v>
      </c>
      <c r="F3" s="5">
        <f>SUM(F4:F5)</f>
        <v>2104</v>
      </c>
      <c r="G3" s="5">
        <f>SUM(G4:G5)</f>
        <v>197</v>
      </c>
      <c r="H3" s="5">
        <f>SUM(H4:H5)</f>
        <v>79</v>
      </c>
      <c r="I3" s="5">
        <v>186</v>
      </c>
      <c r="J3" s="5">
        <v>26</v>
      </c>
      <c r="K3" s="5">
        <f>SUM(K4:K5)</f>
        <v>138</v>
      </c>
      <c r="L3" s="5">
        <f>SUM(L4:L5)</f>
        <v>129</v>
      </c>
      <c r="M3" s="5">
        <f>SUM(M4:M5)</f>
        <v>267</v>
      </c>
    </row>
    <row r="4" spans="1:13" ht="24.9" customHeight="1">
      <c r="A4" s="5" t="s">
        <v>14</v>
      </c>
      <c r="B4" s="5" t="s">
        <v>14</v>
      </c>
      <c r="C4" s="5" t="s">
        <v>15</v>
      </c>
      <c r="D4" s="5">
        <v>107938</v>
      </c>
      <c r="E4" s="5">
        <v>660</v>
      </c>
      <c r="F4" s="5">
        <v>973</v>
      </c>
      <c r="G4" s="5">
        <v>108</v>
      </c>
      <c r="H4" s="5">
        <v>46</v>
      </c>
      <c r="I4" s="5" t="s">
        <v>14</v>
      </c>
      <c r="J4" s="5" t="s">
        <v>14</v>
      </c>
      <c r="K4" s="5">
        <v>79</v>
      </c>
      <c r="L4" s="5">
        <v>52</v>
      </c>
      <c r="M4" s="5">
        <f>SUM(K4:L4)</f>
        <v>131</v>
      </c>
    </row>
    <row r="5" spans="1:13" ht="24.9" customHeight="1">
      <c r="A5" s="5" t="s">
        <v>14</v>
      </c>
      <c r="B5" s="5" t="s">
        <v>14</v>
      </c>
      <c r="C5" s="5" t="s">
        <v>16</v>
      </c>
      <c r="D5" s="5">
        <v>107232</v>
      </c>
      <c r="E5" s="5">
        <v>786</v>
      </c>
      <c r="F5" s="5">
        <v>1131</v>
      </c>
      <c r="G5" s="5">
        <v>89</v>
      </c>
      <c r="H5" s="5">
        <v>33</v>
      </c>
      <c r="I5" s="5" t="s">
        <v>14</v>
      </c>
      <c r="J5" s="5" t="s">
        <v>14</v>
      </c>
      <c r="K5" s="5">
        <v>59</v>
      </c>
      <c r="L5" s="5">
        <v>77</v>
      </c>
      <c r="M5" s="5">
        <f>SUM(K5:L5)</f>
        <v>136</v>
      </c>
    </row>
    <row r="6" spans="1:13" ht="24.9" customHeight="1">
      <c r="A6" s="5">
        <v>2</v>
      </c>
      <c r="B6" s="5">
        <v>62706</v>
      </c>
      <c r="C6" s="5" t="s">
        <v>13</v>
      </c>
      <c r="D6" s="5">
        <f>SUM(D7:D8)</f>
        <v>214765</v>
      </c>
      <c r="E6" s="5">
        <f>SUM(E7:E8)</f>
        <v>1994</v>
      </c>
      <c r="F6" s="5">
        <f>SUM(F7:F8)</f>
        <v>2526</v>
      </c>
      <c r="G6" s="5">
        <f>SUM(G7:G8)</f>
        <v>213</v>
      </c>
      <c r="H6" s="5">
        <f>SUM(H7:H8)</f>
        <v>86</v>
      </c>
      <c r="I6" s="5">
        <v>130</v>
      </c>
      <c r="J6" s="5">
        <v>33</v>
      </c>
      <c r="K6" s="5">
        <f>SUM(K7:K8)</f>
        <v>138</v>
      </c>
      <c r="L6" s="5">
        <f>SUM(L7:L8)</f>
        <v>134</v>
      </c>
      <c r="M6" s="5">
        <f>SUM(M7:M8)</f>
        <v>272</v>
      </c>
    </row>
    <row r="7" spans="1:13" ht="24.9" customHeight="1">
      <c r="A7" s="5" t="s">
        <v>14</v>
      </c>
      <c r="B7" s="5" t="s">
        <v>14</v>
      </c>
      <c r="C7" s="5" t="s">
        <v>15</v>
      </c>
      <c r="D7" s="5">
        <v>107748</v>
      </c>
      <c r="E7" s="5">
        <v>907</v>
      </c>
      <c r="F7" s="5">
        <v>1166</v>
      </c>
      <c r="G7" s="5">
        <v>121</v>
      </c>
      <c r="H7" s="5">
        <v>52</v>
      </c>
      <c r="I7" s="5" t="s">
        <v>14</v>
      </c>
      <c r="J7" s="5" t="s">
        <v>14</v>
      </c>
      <c r="K7" s="5">
        <v>78</v>
      </c>
      <c r="L7" s="5">
        <v>54</v>
      </c>
      <c r="M7" s="5">
        <f t="shared" ref="M7:M38" si="0">SUM(K7:L7)</f>
        <v>132</v>
      </c>
    </row>
    <row r="8" spans="1:13" ht="24.9" customHeight="1">
      <c r="A8" s="5" t="s">
        <v>14</v>
      </c>
      <c r="B8" s="5" t="s">
        <v>14</v>
      </c>
      <c r="C8" s="5" t="s">
        <v>16</v>
      </c>
      <c r="D8" s="5">
        <v>107017</v>
      </c>
      <c r="E8" s="5">
        <v>1087</v>
      </c>
      <c r="F8" s="5">
        <v>1360</v>
      </c>
      <c r="G8" s="5">
        <v>92</v>
      </c>
      <c r="H8" s="5">
        <v>34</v>
      </c>
      <c r="I8" s="5" t="s">
        <v>14</v>
      </c>
      <c r="J8" s="5" t="s">
        <v>14</v>
      </c>
      <c r="K8" s="5">
        <v>60</v>
      </c>
      <c r="L8" s="5">
        <v>80</v>
      </c>
      <c r="M8" s="5">
        <f t="shared" si="0"/>
        <v>140</v>
      </c>
    </row>
    <row r="9" spans="1:13" ht="24.9" customHeight="1">
      <c r="A9" s="5">
        <v>3</v>
      </c>
      <c r="B9" s="5">
        <v>62789</v>
      </c>
      <c r="C9" s="5" t="s">
        <v>13</v>
      </c>
      <c r="D9" s="5">
        <f>SUM(D10:D11)</f>
        <v>214463</v>
      </c>
      <c r="E9" s="5">
        <f>SUM(E10:E11)</f>
        <v>2239</v>
      </c>
      <c r="F9" s="5">
        <f>SUM(F10:F11)</f>
        <v>2696</v>
      </c>
      <c r="G9" s="5">
        <f>SUM(G10:G11)</f>
        <v>243</v>
      </c>
      <c r="H9" s="5">
        <f>SUM(H10:H11)</f>
        <v>88</v>
      </c>
      <c r="I9" s="5">
        <v>150</v>
      </c>
      <c r="J9" s="5">
        <v>41</v>
      </c>
      <c r="K9" s="5">
        <f>SUM(K10:K11)</f>
        <v>135</v>
      </c>
      <c r="L9" s="5">
        <f>SUM(L10:L11)</f>
        <v>135</v>
      </c>
      <c r="M9" s="5">
        <f t="shared" si="0"/>
        <v>270</v>
      </c>
    </row>
    <row r="10" spans="1:13" ht="24.9" customHeight="1">
      <c r="A10" s="5" t="s">
        <v>14</v>
      </c>
      <c r="B10" s="5" t="s">
        <v>14</v>
      </c>
      <c r="C10" s="5" t="s">
        <v>15</v>
      </c>
      <c r="D10" s="5">
        <v>107616</v>
      </c>
      <c r="E10" s="5">
        <v>1029</v>
      </c>
      <c r="F10" s="5">
        <v>1236</v>
      </c>
      <c r="G10" s="5">
        <v>132</v>
      </c>
      <c r="H10" s="5">
        <v>57</v>
      </c>
      <c r="I10" s="5" t="s">
        <v>14</v>
      </c>
      <c r="J10" s="5" t="s">
        <v>14</v>
      </c>
      <c r="K10" s="5">
        <v>77</v>
      </c>
      <c r="L10" s="5">
        <v>56</v>
      </c>
      <c r="M10" s="5">
        <f t="shared" si="0"/>
        <v>133</v>
      </c>
    </row>
    <row r="11" spans="1:13" ht="24.9" customHeight="1">
      <c r="A11" s="5" t="s">
        <v>14</v>
      </c>
      <c r="B11" s="5" t="s">
        <v>14</v>
      </c>
      <c r="C11" s="5" t="s">
        <v>16</v>
      </c>
      <c r="D11" s="5">
        <v>106847</v>
      </c>
      <c r="E11" s="5">
        <v>1210</v>
      </c>
      <c r="F11" s="5">
        <v>1460</v>
      </c>
      <c r="G11" s="5">
        <v>111</v>
      </c>
      <c r="H11" s="5">
        <v>31</v>
      </c>
      <c r="I11" s="5" t="s">
        <v>14</v>
      </c>
      <c r="J11" s="5" t="s">
        <v>14</v>
      </c>
      <c r="K11" s="5">
        <v>58</v>
      </c>
      <c r="L11" s="5">
        <v>79</v>
      </c>
      <c r="M11" s="5">
        <f t="shared" si="0"/>
        <v>137</v>
      </c>
    </row>
    <row r="12" spans="1:13" ht="24.9" customHeight="1">
      <c r="A12" s="5">
        <v>4</v>
      </c>
      <c r="B12" s="5">
        <v>62876</v>
      </c>
      <c r="C12" s="5" t="s">
        <v>13</v>
      </c>
      <c r="D12" s="5">
        <f>SUM(D13:D14)</f>
        <v>214317</v>
      </c>
      <c r="E12" s="5">
        <f>SUM(E13:E14)</f>
        <v>1579</v>
      </c>
      <c r="F12" s="5">
        <f>SUM(F13:F14)</f>
        <v>1852</v>
      </c>
      <c r="G12" s="5">
        <f>SUM(G13:G14)</f>
        <v>193</v>
      </c>
      <c r="H12" s="5">
        <f>SUM(H13:H14)</f>
        <v>66</v>
      </c>
      <c r="I12" s="5">
        <v>150</v>
      </c>
      <c r="J12" s="5">
        <v>37</v>
      </c>
      <c r="K12" s="5">
        <f>SUM(K13:K14)</f>
        <v>139</v>
      </c>
      <c r="L12" s="5">
        <f>SUM(L13:L14)</f>
        <v>141</v>
      </c>
      <c r="M12" s="5">
        <f t="shared" si="0"/>
        <v>280</v>
      </c>
    </row>
    <row r="13" spans="1:13" ht="24.9" customHeight="1">
      <c r="A13" s="5" t="s">
        <v>14</v>
      </c>
      <c r="B13" s="5" t="s">
        <v>14</v>
      </c>
      <c r="C13" s="5" t="s">
        <v>15</v>
      </c>
      <c r="D13" s="5">
        <v>107465</v>
      </c>
      <c r="E13" s="5">
        <v>713</v>
      </c>
      <c r="F13" s="5">
        <v>928</v>
      </c>
      <c r="G13" s="5">
        <v>102</v>
      </c>
      <c r="H13" s="5">
        <v>38</v>
      </c>
      <c r="I13" s="5" t="s">
        <v>14</v>
      </c>
      <c r="J13" s="5" t="s">
        <v>14</v>
      </c>
      <c r="K13" s="5">
        <v>79</v>
      </c>
      <c r="L13" s="5">
        <v>60</v>
      </c>
      <c r="M13" s="5">
        <f t="shared" si="0"/>
        <v>139</v>
      </c>
    </row>
    <row r="14" spans="1:13" ht="24.9" customHeight="1">
      <c r="A14" s="5" t="s">
        <v>14</v>
      </c>
      <c r="B14" s="5" t="s">
        <v>14</v>
      </c>
      <c r="C14" s="5" t="s">
        <v>16</v>
      </c>
      <c r="D14" s="5">
        <v>106852</v>
      </c>
      <c r="E14" s="5">
        <v>866</v>
      </c>
      <c r="F14" s="5">
        <v>924</v>
      </c>
      <c r="G14" s="5">
        <v>91</v>
      </c>
      <c r="H14" s="5">
        <v>28</v>
      </c>
      <c r="I14" s="5" t="s">
        <v>14</v>
      </c>
      <c r="J14" s="5" t="s">
        <v>14</v>
      </c>
      <c r="K14" s="5">
        <v>60</v>
      </c>
      <c r="L14" s="5">
        <v>81</v>
      </c>
      <c r="M14" s="5">
        <f t="shared" si="0"/>
        <v>141</v>
      </c>
    </row>
    <row r="15" spans="1:13" ht="24.9" customHeight="1">
      <c r="A15" s="5">
        <v>5</v>
      </c>
      <c r="B15" s="5">
        <v>63041</v>
      </c>
      <c r="C15" s="5" t="s">
        <v>13</v>
      </c>
      <c r="D15" s="5">
        <f>SUM(D16:D17)</f>
        <v>214120</v>
      </c>
      <c r="E15" s="5">
        <f>SUM(E16:E17)</f>
        <v>1922</v>
      </c>
      <c r="F15" s="5">
        <f>SUM(F16:F17)</f>
        <v>2254</v>
      </c>
      <c r="G15" s="5">
        <f>SUM(G16:G17)</f>
        <v>201</v>
      </c>
      <c r="H15" s="5">
        <f>SUM(H16:H17)</f>
        <v>66</v>
      </c>
      <c r="I15" s="5">
        <v>120</v>
      </c>
      <c r="J15" s="5">
        <v>42</v>
      </c>
      <c r="K15" s="5">
        <f>SUM(K16:K17)</f>
        <v>135</v>
      </c>
      <c r="L15" s="5">
        <f>SUM(L16:L17)</f>
        <v>140</v>
      </c>
      <c r="M15" s="5">
        <f t="shared" si="0"/>
        <v>275</v>
      </c>
    </row>
    <row r="16" spans="1:13" ht="24.9" customHeight="1">
      <c r="A16" s="5" t="s">
        <v>14</v>
      </c>
      <c r="B16" s="5" t="s">
        <v>14</v>
      </c>
      <c r="C16" s="5" t="s">
        <v>15</v>
      </c>
      <c r="D16" s="5">
        <v>107352</v>
      </c>
      <c r="E16" s="5">
        <v>865</v>
      </c>
      <c r="F16" s="5">
        <v>1048</v>
      </c>
      <c r="G16" s="5">
        <v>106</v>
      </c>
      <c r="H16" s="5">
        <v>36</v>
      </c>
      <c r="I16" s="5" t="s">
        <v>14</v>
      </c>
      <c r="J16" s="5" t="s">
        <v>14</v>
      </c>
      <c r="K16" s="5">
        <v>76</v>
      </c>
      <c r="L16" s="5">
        <v>59</v>
      </c>
      <c r="M16" s="5">
        <f t="shared" si="0"/>
        <v>135</v>
      </c>
    </row>
    <row r="17" spans="1:13" ht="24.9" customHeight="1">
      <c r="A17" s="5" t="s">
        <v>14</v>
      </c>
      <c r="B17" s="5" t="s">
        <v>14</v>
      </c>
      <c r="C17" s="5" t="s">
        <v>16</v>
      </c>
      <c r="D17" s="5">
        <v>106768</v>
      </c>
      <c r="E17" s="5">
        <v>1057</v>
      </c>
      <c r="F17" s="5">
        <v>1206</v>
      </c>
      <c r="G17" s="5">
        <v>95</v>
      </c>
      <c r="H17" s="5">
        <v>30</v>
      </c>
      <c r="I17" s="5" t="s">
        <v>14</v>
      </c>
      <c r="J17" s="5" t="s">
        <v>14</v>
      </c>
      <c r="K17" s="5">
        <v>59</v>
      </c>
      <c r="L17" s="5">
        <v>81</v>
      </c>
      <c r="M17" s="5">
        <f t="shared" si="0"/>
        <v>140</v>
      </c>
    </row>
    <row r="18" spans="1:13" ht="24.9" customHeight="1">
      <c r="A18" s="5">
        <v>6</v>
      </c>
      <c r="B18" s="5">
        <v>63099</v>
      </c>
      <c r="C18" s="5" t="s">
        <v>13</v>
      </c>
      <c r="D18" s="5">
        <f>SUM(D19:D20)</f>
        <v>214105</v>
      </c>
      <c r="E18" s="5">
        <f>SUM(E19:E20)</f>
        <v>1920</v>
      </c>
      <c r="F18" s="5">
        <f>SUM(F19:F20)</f>
        <v>2052</v>
      </c>
      <c r="G18" s="5">
        <f>SUM(G19:G20)</f>
        <v>181</v>
      </c>
      <c r="H18" s="5">
        <f>SUM(H19:H20)</f>
        <v>64</v>
      </c>
      <c r="I18" s="5">
        <v>105</v>
      </c>
      <c r="J18" s="5">
        <v>31</v>
      </c>
      <c r="K18" s="5">
        <f>SUM(K19:K20)</f>
        <v>136</v>
      </c>
      <c r="L18" s="5">
        <f>SUM(L19:L20)</f>
        <v>146</v>
      </c>
      <c r="M18" s="5">
        <f t="shared" si="0"/>
        <v>282</v>
      </c>
    </row>
    <row r="19" spans="1:13" ht="24.9" customHeight="1">
      <c r="A19" s="5" t="s">
        <v>14</v>
      </c>
      <c r="B19" s="5" t="s">
        <v>14</v>
      </c>
      <c r="C19" s="5" t="s">
        <v>15</v>
      </c>
      <c r="D19" s="5">
        <v>107304</v>
      </c>
      <c r="E19" s="5">
        <v>892</v>
      </c>
      <c r="F19" s="5">
        <v>1006</v>
      </c>
      <c r="G19" s="5">
        <v>107</v>
      </c>
      <c r="H19" s="5">
        <v>41</v>
      </c>
      <c r="I19" s="5" t="s">
        <v>14</v>
      </c>
      <c r="J19" s="5" t="s">
        <v>14</v>
      </c>
      <c r="K19" s="5">
        <v>76</v>
      </c>
      <c r="L19" s="5">
        <v>62</v>
      </c>
      <c r="M19" s="5">
        <f t="shared" si="0"/>
        <v>138</v>
      </c>
    </row>
    <row r="20" spans="1:13" ht="24.9" customHeight="1">
      <c r="A20" s="5" t="s">
        <v>14</v>
      </c>
      <c r="B20" s="5" t="s">
        <v>14</v>
      </c>
      <c r="C20" s="5" t="s">
        <v>16</v>
      </c>
      <c r="D20" s="5">
        <v>106801</v>
      </c>
      <c r="E20" s="5">
        <v>1028</v>
      </c>
      <c r="F20" s="5">
        <v>1046</v>
      </c>
      <c r="G20" s="5">
        <v>74</v>
      </c>
      <c r="H20" s="5">
        <v>23</v>
      </c>
      <c r="I20" s="5" t="s">
        <v>14</v>
      </c>
      <c r="J20" s="5" t="s">
        <v>14</v>
      </c>
      <c r="K20" s="5">
        <v>60</v>
      </c>
      <c r="L20" s="5">
        <v>84</v>
      </c>
      <c r="M20" s="5">
        <f t="shared" si="0"/>
        <v>144</v>
      </c>
    </row>
    <row r="21" spans="1:13" ht="24.9" customHeight="1">
      <c r="A21" s="5">
        <v>7</v>
      </c>
      <c r="B21" s="5">
        <v>63209</v>
      </c>
      <c r="C21" s="5" t="s">
        <v>13</v>
      </c>
      <c r="D21" s="5">
        <f>SUM(D22:D23)</f>
        <v>213844</v>
      </c>
      <c r="E21" s="5">
        <f>SUM(E22:E23)</f>
        <v>2093</v>
      </c>
      <c r="F21" s="5">
        <f>SUM(F22:F23)</f>
        <v>2469</v>
      </c>
      <c r="G21" s="5">
        <f>SUM(G22:G23)</f>
        <v>190</v>
      </c>
      <c r="H21" s="5">
        <f>SUM(H22:H23)</f>
        <v>75</v>
      </c>
      <c r="I21" s="5">
        <v>71</v>
      </c>
      <c r="J21" s="5">
        <v>32</v>
      </c>
      <c r="K21" s="5">
        <f>SUM(K22:K23)</f>
        <v>138</v>
      </c>
      <c r="L21" s="5">
        <f>SUM(L22:L23)</f>
        <v>150</v>
      </c>
      <c r="M21" s="5">
        <f t="shared" si="0"/>
        <v>288</v>
      </c>
    </row>
    <row r="22" spans="1:13" ht="24.9" customHeight="1">
      <c r="A22" s="5" t="s">
        <v>14</v>
      </c>
      <c r="B22" s="5" t="s">
        <v>14</v>
      </c>
      <c r="C22" s="5" t="s">
        <v>15</v>
      </c>
      <c r="D22" s="5">
        <v>107148</v>
      </c>
      <c r="E22" s="5">
        <v>948</v>
      </c>
      <c r="F22" s="5">
        <v>1154</v>
      </c>
      <c r="G22" s="5">
        <v>93</v>
      </c>
      <c r="H22" s="5">
        <v>43</v>
      </c>
      <c r="I22" s="5" t="s">
        <v>14</v>
      </c>
      <c r="J22" s="5" t="s">
        <v>14</v>
      </c>
      <c r="K22" s="5">
        <v>76</v>
      </c>
      <c r="L22" s="5">
        <v>64</v>
      </c>
      <c r="M22" s="5">
        <f t="shared" si="0"/>
        <v>140</v>
      </c>
    </row>
    <row r="23" spans="1:13" ht="24.9" customHeight="1">
      <c r="A23" s="5" t="s">
        <v>14</v>
      </c>
      <c r="B23" s="5" t="s">
        <v>14</v>
      </c>
      <c r="C23" s="5" t="s">
        <v>16</v>
      </c>
      <c r="D23" s="5">
        <v>106696</v>
      </c>
      <c r="E23" s="5">
        <v>1145</v>
      </c>
      <c r="F23" s="5">
        <v>1315</v>
      </c>
      <c r="G23" s="5">
        <v>97</v>
      </c>
      <c r="H23" s="5">
        <v>32</v>
      </c>
      <c r="I23" s="5" t="s">
        <v>14</v>
      </c>
      <c r="J23" s="5" t="s">
        <v>14</v>
      </c>
      <c r="K23" s="5">
        <v>62</v>
      </c>
      <c r="L23" s="5">
        <v>86</v>
      </c>
      <c r="M23" s="5">
        <f t="shared" si="0"/>
        <v>148</v>
      </c>
    </row>
    <row r="24" spans="1:13" ht="24.9" customHeight="1">
      <c r="A24" s="5">
        <v>8</v>
      </c>
      <c r="B24" s="5">
        <v>63299</v>
      </c>
      <c r="C24" s="5" t="s">
        <v>13</v>
      </c>
      <c r="D24" s="5">
        <f>SUM(D25:D26)</f>
        <v>213517</v>
      </c>
      <c r="E24" s="5">
        <f>SUM(E25:E26)</f>
        <v>1846</v>
      </c>
      <c r="F24" s="5">
        <f>SUM(F25:F26)</f>
        <v>2321</v>
      </c>
      <c r="G24" s="5">
        <f>SUM(G25:G26)</f>
        <v>208</v>
      </c>
      <c r="H24" s="5">
        <f>SUM(H25:H26)</f>
        <v>60</v>
      </c>
      <c r="I24" s="5">
        <v>46</v>
      </c>
      <c r="J24" s="5">
        <v>35</v>
      </c>
      <c r="K24" s="5">
        <f>SUM(K25:K26)</f>
        <v>140</v>
      </c>
      <c r="L24" s="5">
        <f>SUM(L25:L26)</f>
        <v>151</v>
      </c>
      <c r="M24" s="5">
        <f t="shared" si="0"/>
        <v>291</v>
      </c>
    </row>
    <row r="25" spans="1:13" ht="24.9" customHeight="1">
      <c r="A25" s="5" t="s">
        <v>14</v>
      </c>
      <c r="B25" s="5" t="s">
        <v>14</v>
      </c>
      <c r="C25" s="5" t="s">
        <v>15</v>
      </c>
      <c r="D25" s="5">
        <v>106961</v>
      </c>
      <c r="E25" s="5">
        <v>836</v>
      </c>
      <c r="F25" s="5">
        <v>1076</v>
      </c>
      <c r="G25" s="5">
        <v>95</v>
      </c>
      <c r="H25" s="5">
        <v>42</v>
      </c>
      <c r="I25" s="5" t="s">
        <v>14</v>
      </c>
      <c r="J25" s="5" t="s">
        <v>14</v>
      </c>
      <c r="K25" s="5">
        <v>76</v>
      </c>
      <c r="L25" s="5">
        <v>66</v>
      </c>
      <c r="M25" s="5">
        <f t="shared" si="0"/>
        <v>142</v>
      </c>
    </row>
    <row r="26" spans="1:13" ht="24.9" customHeight="1">
      <c r="A26" s="5" t="s">
        <v>14</v>
      </c>
      <c r="B26" s="5" t="s">
        <v>14</v>
      </c>
      <c r="C26" s="5" t="s">
        <v>16</v>
      </c>
      <c r="D26" s="5">
        <v>106556</v>
      </c>
      <c r="E26" s="5">
        <v>1010</v>
      </c>
      <c r="F26" s="5">
        <v>1245</v>
      </c>
      <c r="G26" s="5">
        <v>113</v>
      </c>
      <c r="H26" s="5">
        <v>18</v>
      </c>
      <c r="I26" s="5" t="s">
        <v>14</v>
      </c>
      <c r="J26" s="5" t="s">
        <v>14</v>
      </c>
      <c r="K26" s="5">
        <v>64</v>
      </c>
      <c r="L26" s="5">
        <v>85</v>
      </c>
      <c r="M26" s="5">
        <f t="shared" si="0"/>
        <v>149</v>
      </c>
    </row>
    <row r="27" spans="1:13" ht="24.9" customHeight="1">
      <c r="A27" s="5">
        <v>9</v>
      </c>
      <c r="B27" s="5">
        <v>63493</v>
      </c>
      <c r="C27" s="5" t="s">
        <v>13</v>
      </c>
      <c r="D27" s="5">
        <f>SUM(D28:D29)</f>
        <v>213584</v>
      </c>
      <c r="E27" s="5">
        <f>SUM(E28:E29)</f>
        <v>1809</v>
      </c>
      <c r="F27" s="5">
        <f>SUM(F28:F29)</f>
        <v>1891</v>
      </c>
      <c r="G27" s="5">
        <f>SUM(G28:G29)</f>
        <v>203</v>
      </c>
      <c r="H27" s="5">
        <f>SUM(H28:H29)</f>
        <v>54</v>
      </c>
      <c r="I27" s="5">
        <v>71</v>
      </c>
      <c r="J27" s="5">
        <v>31</v>
      </c>
      <c r="K27" s="5">
        <f>SUM(K28:K29)</f>
        <v>139</v>
      </c>
      <c r="L27" s="5">
        <f>SUM(L28:L29)</f>
        <v>150</v>
      </c>
      <c r="M27" s="5">
        <f t="shared" si="0"/>
        <v>289</v>
      </c>
    </row>
    <row r="28" spans="1:13" ht="24.9" customHeight="1">
      <c r="A28" s="5" t="s">
        <v>14</v>
      </c>
      <c r="B28" s="5" t="s">
        <v>14</v>
      </c>
      <c r="C28" s="5" t="s">
        <v>15</v>
      </c>
      <c r="D28" s="5">
        <v>107007</v>
      </c>
      <c r="E28" s="5">
        <v>839</v>
      </c>
      <c r="F28" s="5">
        <v>865</v>
      </c>
      <c r="G28" s="5">
        <v>103</v>
      </c>
      <c r="H28" s="5">
        <v>31</v>
      </c>
      <c r="I28" s="5" t="s">
        <v>14</v>
      </c>
      <c r="J28" s="5" t="s">
        <v>14</v>
      </c>
      <c r="K28" s="5">
        <v>75</v>
      </c>
      <c r="L28" s="5">
        <v>66</v>
      </c>
      <c r="M28" s="5">
        <f t="shared" si="0"/>
        <v>141</v>
      </c>
    </row>
    <row r="29" spans="1:13" ht="24.9" customHeight="1">
      <c r="A29" s="5" t="s">
        <v>14</v>
      </c>
      <c r="B29" s="5" t="s">
        <v>14</v>
      </c>
      <c r="C29" s="5" t="s">
        <v>16</v>
      </c>
      <c r="D29" s="5">
        <v>106577</v>
      </c>
      <c r="E29" s="5">
        <v>970</v>
      </c>
      <c r="F29" s="5">
        <v>1026</v>
      </c>
      <c r="G29" s="5">
        <v>100</v>
      </c>
      <c r="H29" s="5">
        <v>23</v>
      </c>
      <c r="I29" s="5" t="s">
        <v>14</v>
      </c>
      <c r="J29" s="5" t="s">
        <v>14</v>
      </c>
      <c r="K29" s="5">
        <v>64</v>
      </c>
      <c r="L29" s="5">
        <v>84</v>
      </c>
      <c r="M29" s="5">
        <f t="shared" si="0"/>
        <v>148</v>
      </c>
    </row>
    <row r="30" spans="1:13" ht="24.9" customHeight="1">
      <c r="A30" s="5">
        <v>10</v>
      </c>
      <c r="B30" s="5">
        <v>63558</v>
      </c>
      <c r="C30" s="5" t="s">
        <v>13</v>
      </c>
      <c r="D30" s="5">
        <f>SUM(D31:D32)</f>
        <v>213441</v>
      </c>
      <c r="E30" s="5">
        <f>SUM(E31:E32)</f>
        <v>1399</v>
      </c>
      <c r="F30" s="5">
        <f>SUM(F31:F32)</f>
        <v>1695</v>
      </c>
      <c r="G30" s="5">
        <f>SUM(G31:G32)</f>
        <v>227</v>
      </c>
      <c r="H30" s="5">
        <f>SUM(H31:H32)</f>
        <v>74</v>
      </c>
      <c r="I30" s="5">
        <v>71</v>
      </c>
      <c r="J30" s="5">
        <v>37</v>
      </c>
      <c r="K30" s="5">
        <f>SUM(K31:K32)</f>
        <v>139</v>
      </c>
      <c r="L30" s="5">
        <f>SUM(L31:L32)</f>
        <v>146</v>
      </c>
      <c r="M30" s="5">
        <f t="shared" si="0"/>
        <v>285</v>
      </c>
    </row>
    <row r="31" spans="1:13" ht="24.9" customHeight="1">
      <c r="A31" s="5" t="s">
        <v>14</v>
      </c>
      <c r="B31" s="5" t="s">
        <v>14</v>
      </c>
      <c r="C31" s="5" t="s">
        <v>15</v>
      </c>
      <c r="D31" s="5">
        <v>106923</v>
      </c>
      <c r="E31" s="5">
        <v>633</v>
      </c>
      <c r="F31" s="5">
        <v>786</v>
      </c>
      <c r="G31" s="5">
        <v>113</v>
      </c>
      <c r="H31" s="5">
        <v>44</v>
      </c>
      <c r="I31" s="5" t="s">
        <v>14</v>
      </c>
      <c r="J31" s="5" t="s">
        <v>14</v>
      </c>
      <c r="K31" s="5">
        <v>72</v>
      </c>
      <c r="L31" s="5">
        <v>65</v>
      </c>
      <c r="M31" s="5">
        <f t="shared" si="0"/>
        <v>137</v>
      </c>
    </row>
    <row r="32" spans="1:13" ht="24.9" customHeight="1">
      <c r="A32" s="5" t="s">
        <v>14</v>
      </c>
      <c r="B32" s="5" t="s">
        <v>14</v>
      </c>
      <c r="C32" s="5" t="s">
        <v>16</v>
      </c>
      <c r="D32" s="5">
        <v>106518</v>
      </c>
      <c r="E32" s="5">
        <v>766</v>
      </c>
      <c r="F32" s="5">
        <v>909</v>
      </c>
      <c r="G32" s="5">
        <v>114</v>
      </c>
      <c r="H32" s="5">
        <v>30</v>
      </c>
      <c r="I32" s="5" t="s">
        <v>14</v>
      </c>
      <c r="J32" s="5" t="s">
        <v>14</v>
      </c>
      <c r="K32" s="5">
        <v>67</v>
      </c>
      <c r="L32" s="5">
        <v>81</v>
      </c>
      <c r="M32" s="5">
        <f t="shared" si="0"/>
        <v>148</v>
      </c>
    </row>
    <row r="33" spans="1:13" ht="24.9" customHeight="1">
      <c r="A33" s="5">
        <v>11</v>
      </c>
      <c r="B33" s="5">
        <v>63595</v>
      </c>
      <c r="C33" s="5" t="s">
        <v>13</v>
      </c>
      <c r="D33" s="5">
        <f>SUM(D34:D35)</f>
        <v>213337</v>
      </c>
      <c r="E33" s="5">
        <f>SUM(E34:E35)</f>
        <v>1463</v>
      </c>
      <c r="F33" s="5">
        <f>SUM(F34:F35)</f>
        <v>1705</v>
      </c>
      <c r="G33" s="5">
        <f>SUM(G34:G35)</f>
        <v>216</v>
      </c>
      <c r="H33" s="5">
        <f>SUM(H34:H35)</f>
        <v>78</v>
      </c>
      <c r="I33" s="5">
        <v>76</v>
      </c>
      <c r="J33" s="5">
        <v>44</v>
      </c>
      <c r="K33" s="5">
        <f>SUM(K34:K35)</f>
        <v>139</v>
      </c>
      <c r="L33" s="5">
        <f>SUM(L34:L35)</f>
        <v>145</v>
      </c>
      <c r="M33" s="5">
        <f t="shared" si="0"/>
        <v>284</v>
      </c>
    </row>
    <row r="34" spans="1:13" ht="24.9" customHeight="1">
      <c r="A34" s="5" t="s">
        <v>14</v>
      </c>
      <c r="B34" s="5" t="s">
        <v>14</v>
      </c>
      <c r="C34" s="5" t="s">
        <v>15</v>
      </c>
      <c r="D34" s="5">
        <v>106867</v>
      </c>
      <c r="E34" s="5">
        <v>649</v>
      </c>
      <c r="F34" s="5">
        <v>762</v>
      </c>
      <c r="G34" s="5">
        <v>109</v>
      </c>
      <c r="H34" s="5">
        <v>52</v>
      </c>
      <c r="I34" s="5" t="s">
        <v>14</v>
      </c>
      <c r="J34" s="5" t="s">
        <v>14</v>
      </c>
      <c r="K34" s="5">
        <v>72</v>
      </c>
      <c r="L34" s="5">
        <v>63</v>
      </c>
      <c r="M34" s="5">
        <f t="shared" si="0"/>
        <v>135</v>
      </c>
    </row>
    <row r="35" spans="1:13" ht="24.9" customHeight="1">
      <c r="A35" s="5" t="s">
        <v>14</v>
      </c>
      <c r="B35" s="5" t="s">
        <v>14</v>
      </c>
      <c r="C35" s="5" t="s">
        <v>16</v>
      </c>
      <c r="D35" s="5">
        <v>106470</v>
      </c>
      <c r="E35" s="5">
        <v>814</v>
      </c>
      <c r="F35" s="5">
        <v>943</v>
      </c>
      <c r="G35" s="5">
        <v>107</v>
      </c>
      <c r="H35" s="5">
        <v>26</v>
      </c>
      <c r="I35" s="5" t="s">
        <v>14</v>
      </c>
      <c r="J35" s="5" t="s">
        <v>14</v>
      </c>
      <c r="K35" s="5">
        <v>67</v>
      </c>
      <c r="L35" s="5">
        <v>82</v>
      </c>
      <c r="M35" s="5">
        <f t="shared" si="0"/>
        <v>149</v>
      </c>
    </row>
    <row r="36" spans="1:13" ht="24.9" customHeight="1">
      <c r="A36" s="5">
        <v>12</v>
      </c>
      <c r="B36" s="5">
        <v>63680</v>
      </c>
      <c r="C36" s="5" t="s">
        <v>13</v>
      </c>
      <c r="D36" s="5">
        <f>SUM(D37:D38)</f>
        <v>212984</v>
      </c>
      <c r="E36" s="5">
        <f>SUM(E37:E38)</f>
        <v>1700</v>
      </c>
      <c r="F36" s="5">
        <f>SUM(F37:F38)</f>
        <v>2209</v>
      </c>
      <c r="G36" s="5">
        <f>SUM(G37:G38)</f>
        <v>225</v>
      </c>
      <c r="H36" s="5">
        <f>SUM(H37:H38)</f>
        <v>69</v>
      </c>
      <c r="I36" s="5">
        <v>155</v>
      </c>
      <c r="J36" s="5">
        <v>37</v>
      </c>
      <c r="K36" s="5">
        <f>SUM(K37:K38)</f>
        <v>133</v>
      </c>
      <c r="L36" s="5">
        <f>SUM(L37:L38)</f>
        <v>139</v>
      </c>
      <c r="M36" s="5">
        <f t="shared" si="0"/>
        <v>272</v>
      </c>
    </row>
    <row r="37" spans="1:13" ht="24.9" customHeight="1">
      <c r="A37" s="5" t="s">
        <v>14</v>
      </c>
      <c r="B37" s="5" t="s">
        <v>14</v>
      </c>
      <c r="C37" s="5" t="s">
        <v>15</v>
      </c>
      <c r="D37" s="5">
        <v>106591</v>
      </c>
      <c r="E37" s="5">
        <v>717</v>
      </c>
      <c r="F37" s="5">
        <v>1072</v>
      </c>
      <c r="G37" s="5">
        <v>121</v>
      </c>
      <c r="H37" s="5">
        <v>42</v>
      </c>
      <c r="I37" s="5" t="s">
        <v>14</v>
      </c>
      <c r="J37" s="5" t="s">
        <v>14</v>
      </c>
      <c r="K37" s="5">
        <v>70</v>
      </c>
      <c r="L37" s="5">
        <v>59</v>
      </c>
      <c r="M37" s="5">
        <f t="shared" si="0"/>
        <v>129</v>
      </c>
    </row>
    <row r="38" spans="1:13" ht="24.9" customHeight="1">
      <c r="A38" s="5" t="s">
        <v>14</v>
      </c>
      <c r="B38" s="5" t="s">
        <v>14</v>
      </c>
      <c r="C38" s="5" t="s">
        <v>16</v>
      </c>
      <c r="D38" s="5">
        <v>106393</v>
      </c>
      <c r="E38" s="5">
        <v>983</v>
      </c>
      <c r="F38" s="5">
        <v>1137</v>
      </c>
      <c r="G38" s="5">
        <v>104</v>
      </c>
      <c r="H38" s="5">
        <v>27</v>
      </c>
      <c r="I38" s="5" t="s">
        <v>14</v>
      </c>
      <c r="J38" s="5" t="s">
        <v>14</v>
      </c>
      <c r="K38" s="5">
        <v>63</v>
      </c>
      <c r="L38" s="5">
        <v>80</v>
      </c>
      <c r="M38" s="5">
        <f t="shared" si="0"/>
        <v>143</v>
      </c>
    </row>
    <row r="39" spans="1:13" ht="24.9" customHeight="1">
      <c r="A39" s="24" t="s">
        <v>41</v>
      </c>
      <c r="B39" s="5" t="s">
        <v>14</v>
      </c>
      <c r="C39" s="5" t="s">
        <v>13</v>
      </c>
      <c r="D39" s="5" t="s">
        <v>14</v>
      </c>
      <c r="E39" s="5">
        <f>SUMIF(C3:C38,"合計",E3:E38)</f>
        <v>21410</v>
      </c>
      <c r="F39" s="5">
        <f>SUMIF(C3:C38,"合計",F3:F38)</f>
        <v>25774</v>
      </c>
      <c r="G39" s="5">
        <f>SUMIF(C3:C38,"合計",G3:G38)</f>
        <v>2497</v>
      </c>
      <c r="H39" s="5">
        <f>SUMIF(C3:C38,"合計",H3:H38)</f>
        <v>859</v>
      </c>
      <c r="I39" s="5">
        <f>SUMIF(C3:C38,"合計",I3:I38)</f>
        <v>1331</v>
      </c>
      <c r="J39" s="5">
        <f>SUMIF(C3:C38,"合計",J3:J38)</f>
        <v>426</v>
      </c>
      <c r="K39" s="5" t="s">
        <v>14</v>
      </c>
      <c r="L39" s="5" t="s">
        <v>14</v>
      </c>
      <c r="M39" s="5" t="s">
        <v>14</v>
      </c>
    </row>
    <row r="40" spans="1:13" ht="24.9" customHeight="1">
      <c r="A40" s="24"/>
      <c r="B40" s="5" t="s">
        <v>14</v>
      </c>
      <c r="C40" s="5" t="s">
        <v>15</v>
      </c>
      <c r="D40" s="5" t="s">
        <v>14</v>
      </c>
      <c r="E40" s="5">
        <f>SUMIF(C3:C38,"男",E3:E38)</f>
        <v>9688</v>
      </c>
      <c r="F40" s="5">
        <f>SUMIF(C3:C38,"男",F3:F38)</f>
        <v>12072</v>
      </c>
      <c r="G40" s="5">
        <f>SUMIF(C3:C38,"男",G3:G38)</f>
        <v>1310</v>
      </c>
      <c r="H40" s="5">
        <f>SUMIF(C3:C38,"男",H3:H38)</f>
        <v>524</v>
      </c>
      <c r="I40" s="5" t="s">
        <v>14</v>
      </c>
      <c r="J40" s="5" t="s">
        <v>14</v>
      </c>
      <c r="K40" s="5" t="s">
        <v>14</v>
      </c>
      <c r="L40" s="5" t="s">
        <v>14</v>
      </c>
      <c r="M40" s="5" t="s">
        <v>14</v>
      </c>
    </row>
    <row r="41" spans="1:13" ht="24.9" customHeight="1">
      <c r="A41" s="24"/>
      <c r="B41" s="5" t="s">
        <v>14</v>
      </c>
      <c r="C41" s="5" t="s">
        <v>16</v>
      </c>
      <c r="D41" s="5" t="s">
        <v>14</v>
      </c>
      <c r="E41" s="5">
        <f>SUMIF(C3:C38,"女",E3:E38)</f>
        <v>11722</v>
      </c>
      <c r="F41" s="5">
        <f>SUMIF(C3:C38,"女",F3:F38)</f>
        <v>13702</v>
      </c>
      <c r="G41" s="5">
        <f>SUMIF(C3:C38,"女",G3:G38)</f>
        <v>1187</v>
      </c>
      <c r="H41" s="5">
        <f>SUMIF(C3:C38,"女",H3:H38)</f>
        <v>335</v>
      </c>
      <c r="I41" s="5" t="s">
        <v>14</v>
      </c>
      <c r="J41" s="5" t="s">
        <v>14</v>
      </c>
      <c r="K41" s="5" t="s">
        <v>14</v>
      </c>
      <c r="L41" s="5" t="s">
        <v>14</v>
      </c>
      <c r="M41" s="5" t="s">
        <v>14</v>
      </c>
    </row>
  </sheetData>
  <mergeCells count="2">
    <mergeCell ref="A1:M1"/>
    <mergeCell ref="A39:A41"/>
  </mergeCells>
  <phoneticPr fontId="3" type="noConversion"/>
  <pageMargins left="0.75" right="0.75" top="1" bottom="1" header="0.51180555555555496" footer="0.51180555555555496"/>
  <pageSetup paperSize="8" firstPageNumber="0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workbookViewId="0">
      <selection activeCell="K7" sqref="K7"/>
    </sheetView>
  </sheetViews>
  <sheetFormatPr defaultRowHeight="16.2"/>
  <cols>
    <col min="1" max="13" width="9.6640625" customWidth="1"/>
    <col min="14" max="1025" width="8.5546875" customWidth="1"/>
  </cols>
  <sheetData>
    <row r="1" spans="1:13" ht="31.5" customHeight="1">
      <c r="A1" s="23" t="s">
        <v>69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2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10</v>
      </c>
      <c r="L2" s="6" t="s">
        <v>11</v>
      </c>
      <c r="M2" s="6" t="s">
        <v>12</v>
      </c>
    </row>
    <row r="3" spans="1:13" ht="24.9" customHeight="1">
      <c r="A3" s="5">
        <v>1</v>
      </c>
      <c r="B3" s="5">
        <v>61824</v>
      </c>
      <c r="C3" s="5" t="s">
        <v>13</v>
      </c>
      <c r="D3" s="5">
        <f>SUM(D4:D5)</f>
        <v>216571</v>
      </c>
      <c r="E3" s="5">
        <f>SUM(E4:E5)</f>
        <v>1220</v>
      </c>
      <c r="F3" s="5">
        <f>SUM(F4:F5)</f>
        <v>1753</v>
      </c>
      <c r="G3" s="5">
        <f>SUM(G4:G5)</f>
        <v>208</v>
      </c>
      <c r="H3" s="5">
        <f>SUM(H4:H5)</f>
        <v>74</v>
      </c>
      <c r="I3" s="5">
        <v>161</v>
      </c>
      <c r="J3" s="5">
        <v>26</v>
      </c>
      <c r="K3" s="5">
        <f>SUM(K4:K5)</f>
        <v>132</v>
      </c>
      <c r="L3" s="5">
        <f>SUM(L4:L5)</f>
        <v>115</v>
      </c>
      <c r="M3" s="5">
        <f>SUM(M4:M5)</f>
        <v>247</v>
      </c>
    </row>
    <row r="4" spans="1:13" ht="24.9" customHeight="1">
      <c r="A4" s="5" t="s">
        <v>14</v>
      </c>
      <c r="B4" s="5" t="s">
        <v>14</v>
      </c>
      <c r="C4" s="5" t="s">
        <v>15</v>
      </c>
      <c r="D4" s="5">
        <v>108879</v>
      </c>
      <c r="E4" s="5">
        <v>521</v>
      </c>
      <c r="F4" s="5">
        <v>844</v>
      </c>
      <c r="G4" s="5">
        <v>104</v>
      </c>
      <c r="H4" s="5">
        <v>37</v>
      </c>
      <c r="I4" s="5" t="s">
        <v>14</v>
      </c>
      <c r="J4" s="5" t="s">
        <v>14</v>
      </c>
      <c r="K4" s="5">
        <v>78</v>
      </c>
      <c r="L4" s="5">
        <v>52</v>
      </c>
      <c r="M4" s="5">
        <f>SUM(K4:L4)</f>
        <v>130</v>
      </c>
    </row>
    <row r="5" spans="1:13" ht="24.9" customHeight="1">
      <c r="A5" s="5" t="s">
        <v>14</v>
      </c>
      <c r="B5" s="5" t="s">
        <v>14</v>
      </c>
      <c r="C5" s="5" t="s">
        <v>16</v>
      </c>
      <c r="D5" s="5">
        <v>107692</v>
      </c>
      <c r="E5" s="5">
        <v>699</v>
      </c>
      <c r="F5" s="5">
        <v>909</v>
      </c>
      <c r="G5" s="5">
        <v>104</v>
      </c>
      <c r="H5" s="5">
        <v>37</v>
      </c>
      <c r="I5" s="5" t="s">
        <v>14</v>
      </c>
      <c r="J5" s="5" t="s">
        <v>14</v>
      </c>
      <c r="K5" s="5">
        <v>54</v>
      </c>
      <c r="L5" s="5">
        <v>63</v>
      </c>
      <c r="M5" s="5">
        <f>SUM(K5:L5)</f>
        <v>117</v>
      </c>
    </row>
    <row r="6" spans="1:13" ht="24.9" customHeight="1">
      <c r="A6" s="5">
        <v>2</v>
      </c>
      <c r="B6" s="5">
        <v>61890</v>
      </c>
      <c r="C6" s="5" t="s">
        <v>13</v>
      </c>
      <c r="D6" s="5">
        <f>SUM(D7:D8)</f>
        <v>216462</v>
      </c>
      <c r="E6" s="5">
        <f>SUM(E7:E8)</f>
        <v>1508</v>
      </c>
      <c r="F6" s="5">
        <f>SUM(F7:F8)</f>
        <v>1728</v>
      </c>
      <c r="G6" s="5">
        <f>SUM(G7:G8)</f>
        <v>183</v>
      </c>
      <c r="H6" s="5">
        <f>SUM(H7:H8)</f>
        <v>72</v>
      </c>
      <c r="I6" s="5">
        <v>151</v>
      </c>
      <c r="J6" s="5">
        <v>22</v>
      </c>
      <c r="K6" s="5">
        <f>SUM(K7:K8)</f>
        <v>132</v>
      </c>
      <c r="L6" s="5">
        <f>SUM(L7:L8)</f>
        <v>123</v>
      </c>
      <c r="M6" s="5">
        <f>SUM(M7:M8)</f>
        <v>255</v>
      </c>
    </row>
    <row r="7" spans="1:13" ht="24.9" customHeight="1">
      <c r="A7" s="5" t="s">
        <v>14</v>
      </c>
      <c r="B7" s="5" t="s">
        <v>14</v>
      </c>
      <c r="C7" s="5" t="s">
        <v>15</v>
      </c>
      <c r="D7" s="5">
        <v>108811</v>
      </c>
      <c r="E7" s="5">
        <v>698</v>
      </c>
      <c r="F7" s="5">
        <v>824</v>
      </c>
      <c r="G7" s="5">
        <v>95</v>
      </c>
      <c r="H7" s="5">
        <v>37</v>
      </c>
      <c r="I7" s="5" t="s">
        <v>14</v>
      </c>
      <c r="J7" s="5" t="s">
        <v>14</v>
      </c>
      <c r="K7" s="5">
        <v>77</v>
      </c>
      <c r="L7" s="5">
        <v>53</v>
      </c>
      <c r="M7" s="5">
        <f t="shared" ref="M7:M38" si="0">SUM(K7:L7)</f>
        <v>130</v>
      </c>
    </row>
    <row r="8" spans="1:13" ht="24.9" customHeight="1">
      <c r="A8" s="5" t="s">
        <v>14</v>
      </c>
      <c r="B8" s="5" t="s">
        <v>14</v>
      </c>
      <c r="C8" s="5" t="s">
        <v>16</v>
      </c>
      <c r="D8" s="5">
        <v>107651</v>
      </c>
      <c r="E8" s="5">
        <v>810</v>
      </c>
      <c r="F8" s="5">
        <v>904</v>
      </c>
      <c r="G8" s="5">
        <v>88</v>
      </c>
      <c r="H8" s="5">
        <v>35</v>
      </c>
      <c r="I8" s="5" t="s">
        <v>14</v>
      </c>
      <c r="J8" s="5" t="s">
        <v>14</v>
      </c>
      <c r="K8" s="5">
        <v>55</v>
      </c>
      <c r="L8" s="5">
        <v>70</v>
      </c>
      <c r="M8" s="5">
        <f t="shared" si="0"/>
        <v>125</v>
      </c>
    </row>
    <row r="9" spans="1:13" ht="24.9" customHeight="1">
      <c r="A9" s="5">
        <v>3</v>
      </c>
      <c r="B9" s="5">
        <v>62046</v>
      </c>
      <c r="C9" s="5" t="s">
        <v>13</v>
      </c>
      <c r="D9" s="5">
        <f>SUM(D10:D11)</f>
        <v>216185</v>
      </c>
      <c r="E9" s="5">
        <f>SUM(E10:E11)</f>
        <v>2137</v>
      </c>
      <c r="F9" s="5">
        <f>SUM(F10:F11)</f>
        <v>2548</v>
      </c>
      <c r="G9" s="5">
        <f>SUM(G10:G11)</f>
        <v>214</v>
      </c>
      <c r="H9" s="5">
        <f>SUM(H10:H11)</f>
        <v>80</v>
      </c>
      <c r="I9" s="5">
        <v>138</v>
      </c>
      <c r="J9" s="5">
        <v>25</v>
      </c>
      <c r="K9" s="5">
        <f>SUM(K10:K11)</f>
        <v>127</v>
      </c>
      <c r="L9" s="5">
        <f>SUM(L10:L11)</f>
        <v>113</v>
      </c>
      <c r="M9" s="5">
        <f t="shared" si="0"/>
        <v>240</v>
      </c>
    </row>
    <row r="10" spans="1:13" ht="24.9" customHeight="1">
      <c r="A10" s="5" t="s">
        <v>14</v>
      </c>
      <c r="B10" s="5" t="s">
        <v>14</v>
      </c>
      <c r="C10" s="5" t="s">
        <v>15</v>
      </c>
      <c r="D10" s="5">
        <v>108468</v>
      </c>
      <c r="E10" s="5">
        <v>959</v>
      </c>
      <c r="F10" s="5">
        <v>1371</v>
      </c>
      <c r="G10" s="5">
        <v>112</v>
      </c>
      <c r="H10" s="5">
        <v>43</v>
      </c>
      <c r="I10" s="5" t="s">
        <v>14</v>
      </c>
      <c r="J10" s="5" t="s">
        <v>14</v>
      </c>
      <c r="K10" s="5">
        <v>72</v>
      </c>
      <c r="L10" s="5">
        <v>47</v>
      </c>
      <c r="M10" s="5">
        <f t="shared" si="0"/>
        <v>119</v>
      </c>
    </row>
    <row r="11" spans="1:13" ht="24.9" customHeight="1">
      <c r="A11" s="5" t="s">
        <v>14</v>
      </c>
      <c r="B11" s="5" t="s">
        <v>14</v>
      </c>
      <c r="C11" s="5" t="s">
        <v>16</v>
      </c>
      <c r="D11" s="5">
        <v>107717</v>
      </c>
      <c r="E11" s="5">
        <v>1178</v>
      </c>
      <c r="F11" s="5">
        <v>1177</v>
      </c>
      <c r="G11" s="5">
        <v>102</v>
      </c>
      <c r="H11" s="5">
        <v>37</v>
      </c>
      <c r="I11" s="5" t="s">
        <v>14</v>
      </c>
      <c r="J11" s="5" t="s">
        <v>14</v>
      </c>
      <c r="K11" s="5">
        <v>55</v>
      </c>
      <c r="L11" s="5">
        <v>66</v>
      </c>
      <c r="M11" s="5">
        <f t="shared" si="0"/>
        <v>121</v>
      </c>
    </row>
    <row r="12" spans="1:13" ht="24.9" customHeight="1">
      <c r="A12" s="5">
        <v>4</v>
      </c>
      <c r="B12" s="5">
        <v>62134</v>
      </c>
      <c r="C12" s="5" t="s">
        <v>13</v>
      </c>
      <c r="D12" s="5">
        <f>SUM(D13:D14)</f>
        <v>216244</v>
      </c>
      <c r="E12" s="5">
        <f>SUM(E13:E14)</f>
        <v>2019</v>
      </c>
      <c r="F12" s="5">
        <f>SUM(F13:F14)</f>
        <v>2078</v>
      </c>
      <c r="G12" s="5">
        <f>SUM(G13:G14)</f>
        <v>204</v>
      </c>
      <c r="H12" s="5">
        <f>SUM(H13:H14)</f>
        <v>86</v>
      </c>
      <c r="I12" s="5">
        <v>146</v>
      </c>
      <c r="J12" s="5">
        <v>44</v>
      </c>
      <c r="K12" s="5">
        <f>SUM(K13:K14)</f>
        <v>125</v>
      </c>
      <c r="L12" s="5">
        <f>SUM(L13:L14)</f>
        <v>114</v>
      </c>
      <c r="M12" s="5">
        <f t="shared" si="0"/>
        <v>239</v>
      </c>
    </row>
    <row r="13" spans="1:13" ht="24.9" customHeight="1">
      <c r="A13" s="5" t="s">
        <v>14</v>
      </c>
      <c r="B13" s="5" t="s">
        <v>14</v>
      </c>
      <c r="C13" s="5" t="s">
        <v>15</v>
      </c>
      <c r="D13" s="5">
        <v>108560</v>
      </c>
      <c r="E13" s="5">
        <v>962</v>
      </c>
      <c r="F13" s="5">
        <v>919</v>
      </c>
      <c r="G13" s="5">
        <v>104</v>
      </c>
      <c r="H13" s="5">
        <v>55</v>
      </c>
      <c r="I13" s="5" t="s">
        <v>14</v>
      </c>
      <c r="J13" s="5" t="s">
        <v>14</v>
      </c>
      <c r="K13" s="5">
        <v>70</v>
      </c>
      <c r="L13" s="5">
        <v>46</v>
      </c>
      <c r="M13" s="5">
        <f t="shared" si="0"/>
        <v>116</v>
      </c>
    </row>
    <row r="14" spans="1:13" ht="24.9" customHeight="1">
      <c r="A14" s="5" t="s">
        <v>14</v>
      </c>
      <c r="B14" s="5" t="s">
        <v>14</v>
      </c>
      <c r="C14" s="5" t="s">
        <v>16</v>
      </c>
      <c r="D14" s="5">
        <v>107684</v>
      </c>
      <c r="E14" s="5">
        <v>1057</v>
      </c>
      <c r="F14" s="5">
        <v>1159</v>
      </c>
      <c r="G14" s="5">
        <v>100</v>
      </c>
      <c r="H14" s="5">
        <v>31</v>
      </c>
      <c r="I14" s="5" t="s">
        <v>14</v>
      </c>
      <c r="J14" s="5" t="s">
        <v>14</v>
      </c>
      <c r="K14" s="5">
        <v>55</v>
      </c>
      <c r="L14" s="5">
        <v>68</v>
      </c>
      <c r="M14" s="5">
        <f t="shared" si="0"/>
        <v>123</v>
      </c>
    </row>
    <row r="15" spans="1:13" ht="24.9" customHeight="1">
      <c r="A15" s="5">
        <v>5</v>
      </c>
      <c r="B15" s="5">
        <v>62210</v>
      </c>
      <c r="C15" s="5" t="s">
        <v>13</v>
      </c>
      <c r="D15" s="5">
        <f>SUM(D16:D17)</f>
        <v>216120</v>
      </c>
      <c r="E15" s="5">
        <f>SUM(E16:E17)</f>
        <v>2008</v>
      </c>
      <c r="F15" s="5">
        <f>SUM(F16:F17)</f>
        <v>2285</v>
      </c>
      <c r="G15" s="5">
        <f>SUM(G16:G17)</f>
        <v>233</v>
      </c>
      <c r="H15" s="5">
        <f>SUM(H16:H17)</f>
        <v>80</v>
      </c>
      <c r="I15" s="5">
        <v>126</v>
      </c>
      <c r="J15" s="5">
        <v>37</v>
      </c>
      <c r="K15" s="5">
        <f>SUM(K16:K17)</f>
        <v>122</v>
      </c>
      <c r="L15" s="5">
        <f>SUM(L16:L17)</f>
        <v>118</v>
      </c>
      <c r="M15" s="5">
        <f t="shared" si="0"/>
        <v>240</v>
      </c>
    </row>
    <row r="16" spans="1:13" ht="24.9" customHeight="1">
      <c r="A16" s="5" t="s">
        <v>14</v>
      </c>
      <c r="B16" s="5" t="s">
        <v>14</v>
      </c>
      <c r="C16" s="5" t="s">
        <v>15</v>
      </c>
      <c r="D16" s="5">
        <v>108525</v>
      </c>
      <c r="E16" s="5">
        <v>932</v>
      </c>
      <c r="F16" s="5">
        <v>1043</v>
      </c>
      <c r="G16" s="5">
        <v>129</v>
      </c>
      <c r="H16" s="5">
        <v>53</v>
      </c>
      <c r="I16" s="5" t="s">
        <v>14</v>
      </c>
      <c r="J16" s="5" t="s">
        <v>14</v>
      </c>
      <c r="K16" s="5">
        <v>70</v>
      </c>
      <c r="L16" s="5">
        <v>47</v>
      </c>
      <c r="M16" s="5">
        <f t="shared" si="0"/>
        <v>117</v>
      </c>
    </row>
    <row r="17" spans="1:13" ht="24.9" customHeight="1">
      <c r="A17" s="5" t="s">
        <v>14</v>
      </c>
      <c r="B17" s="5" t="s">
        <v>14</v>
      </c>
      <c r="C17" s="5" t="s">
        <v>16</v>
      </c>
      <c r="D17" s="5">
        <v>107595</v>
      </c>
      <c r="E17" s="5">
        <v>1076</v>
      </c>
      <c r="F17" s="5">
        <v>1242</v>
      </c>
      <c r="G17" s="5">
        <v>104</v>
      </c>
      <c r="H17" s="5">
        <v>27</v>
      </c>
      <c r="I17" s="5" t="s">
        <v>14</v>
      </c>
      <c r="J17" s="5" t="s">
        <v>14</v>
      </c>
      <c r="K17" s="5">
        <v>52</v>
      </c>
      <c r="L17" s="5">
        <v>71</v>
      </c>
      <c r="M17" s="5">
        <f t="shared" si="0"/>
        <v>123</v>
      </c>
    </row>
    <row r="18" spans="1:13" ht="24.9" customHeight="1">
      <c r="A18" s="5">
        <v>6</v>
      </c>
      <c r="B18" s="5">
        <v>62226</v>
      </c>
      <c r="C18" s="5" t="s">
        <v>13</v>
      </c>
      <c r="D18" s="5">
        <f>SUM(D19:D20)</f>
        <v>215772</v>
      </c>
      <c r="E18" s="5">
        <f>SUM(E19:E20)</f>
        <v>2000</v>
      </c>
      <c r="F18" s="5">
        <f>SUM(F19:F20)</f>
        <v>2465</v>
      </c>
      <c r="G18" s="5">
        <f>SUM(G19:G20)</f>
        <v>174</v>
      </c>
      <c r="H18" s="5">
        <f>SUM(H19:H20)</f>
        <v>57</v>
      </c>
      <c r="I18" s="5">
        <v>86</v>
      </c>
      <c r="J18" s="5">
        <v>22</v>
      </c>
      <c r="K18" s="5">
        <f>SUM(K19:K20)</f>
        <v>123</v>
      </c>
      <c r="L18" s="5">
        <f>SUM(L19:L20)</f>
        <v>110</v>
      </c>
      <c r="M18" s="5">
        <f t="shared" si="0"/>
        <v>233</v>
      </c>
    </row>
    <row r="19" spans="1:13" ht="24.9" customHeight="1">
      <c r="A19" s="5" t="s">
        <v>14</v>
      </c>
      <c r="B19" s="5" t="s">
        <v>14</v>
      </c>
      <c r="C19" s="5" t="s">
        <v>15</v>
      </c>
      <c r="D19" s="5">
        <v>108288</v>
      </c>
      <c r="E19" s="5">
        <v>901</v>
      </c>
      <c r="F19" s="5">
        <v>1181</v>
      </c>
      <c r="G19" s="5">
        <v>83</v>
      </c>
      <c r="H19" s="5">
        <v>40</v>
      </c>
      <c r="I19" s="5" t="s">
        <v>14</v>
      </c>
      <c r="J19" s="5" t="s">
        <v>14</v>
      </c>
      <c r="K19" s="5">
        <v>70</v>
      </c>
      <c r="L19" s="5">
        <v>45</v>
      </c>
      <c r="M19" s="5">
        <f t="shared" si="0"/>
        <v>115</v>
      </c>
    </row>
    <row r="20" spans="1:13" ht="24.9" customHeight="1">
      <c r="A20" s="5" t="s">
        <v>14</v>
      </c>
      <c r="B20" s="5" t="s">
        <v>14</v>
      </c>
      <c r="C20" s="5" t="s">
        <v>16</v>
      </c>
      <c r="D20" s="5">
        <v>107484</v>
      </c>
      <c r="E20" s="5">
        <v>1099</v>
      </c>
      <c r="F20" s="5">
        <v>1284</v>
      </c>
      <c r="G20" s="5">
        <v>91</v>
      </c>
      <c r="H20" s="5">
        <v>17</v>
      </c>
      <c r="I20" s="5" t="s">
        <v>14</v>
      </c>
      <c r="J20" s="5" t="s">
        <v>14</v>
      </c>
      <c r="K20" s="5">
        <v>53</v>
      </c>
      <c r="L20" s="5">
        <v>65</v>
      </c>
      <c r="M20" s="5">
        <f t="shared" si="0"/>
        <v>118</v>
      </c>
    </row>
    <row r="21" spans="1:13" ht="24.9" customHeight="1">
      <c r="A21" s="5">
        <v>7</v>
      </c>
      <c r="B21" s="5">
        <v>62470</v>
      </c>
      <c r="C21" s="5" t="s">
        <v>13</v>
      </c>
      <c r="D21" s="5">
        <f>SUM(D22:D23)</f>
        <v>216239</v>
      </c>
      <c r="E21" s="5">
        <f>SUM(E22:E23)</f>
        <v>3070</v>
      </c>
      <c r="F21" s="5">
        <f>SUM(F22:F23)</f>
        <v>2743</v>
      </c>
      <c r="G21" s="5">
        <f>SUM(G22:G23)</f>
        <v>215</v>
      </c>
      <c r="H21" s="5">
        <f>SUM(H22:H23)</f>
        <v>75</v>
      </c>
      <c r="I21" s="5">
        <v>93</v>
      </c>
      <c r="J21" s="5">
        <v>43</v>
      </c>
      <c r="K21" s="5">
        <f>SUM(K22:K23)</f>
        <v>126</v>
      </c>
      <c r="L21" s="5">
        <f>SUM(L22:L23)</f>
        <v>114</v>
      </c>
      <c r="M21" s="5">
        <f t="shared" si="0"/>
        <v>240</v>
      </c>
    </row>
    <row r="22" spans="1:13" ht="24.9" customHeight="1">
      <c r="A22" s="5" t="s">
        <v>14</v>
      </c>
      <c r="B22" s="5" t="s">
        <v>14</v>
      </c>
      <c r="C22" s="5" t="s">
        <v>15</v>
      </c>
      <c r="D22" s="5">
        <v>108488</v>
      </c>
      <c r="E22" s="5">
        <v>1399</v>
      </c>
      <c r="F22" s="5">
        <v>1273</v>
      </c>
      <c r="G22" s="5">
        <v>121</v>
      </c>
      <c r="H22" s="5">
        <v>47</v>
      </c>
      <c r="I22" s="5" t="s">
        <v>14</v>
      </c>
      <c r="J22" s="5" t="s">
        <v>14</v>
      </c>
      <c r="K22" s="5">
        <v>71</v>
      </c>
      <c r="L22" s="5">
        <v>47</v>
      </c>
      <c r="M22" s="5">
        <f t="shared" si="0"/>
        <v>118</v>
      </c>
    </row>
    <row r="23" spans="1:13" ht="24.9" customHeight="1">
      <c r="A23" s="5" t="s">
        <v>14</v>
      </c>
      <c r="B23" s="5" t="s">
        <v>14</v>
      </c>
      <c r="C23" s="5" t="s">
        <v>16</v>
      </c>
      <c r="D23" s="5">
        <v>107751</v>
      </c>
      <c r="E23" s="5">
        <v>1671</v>
      </c>
      <c r="F23" s="5">
        <v>1470</v>
      </c>
      <c r="G23" s="5">
        <v>94</v>
      </c>
      <c r="H23" s="5">
        <v>28</v>
      </c>
      <c r="I23" s="5" t="s">
        <v>14</v>
      </c>
      <c r="J23" s="5" t="s">
        <v>14</v>
      </c>
      <c r="K23" s="5">
        <v>55</v>
      </c>
      <c r="L23" s="5">
        <v>67</v>
      </c>
      <c r="M23" s="5">
        <f t="shared" si="0"/>
        <v>122</v>
      </c>
    </row>
    <row r="24" spans="1:13" ht="24.9" customHeight="1">
      <c r="A24" s="5">
        <v>8</v>
      </c>
      <c r="B24" s="5">
        <v>62683</v>
      </c>
      <c r="C24" s="5" t="s">
        <v>13</v>
      </c>
      <c r="D24" s="5">
        <f>SUM(D25:D26)</f>
        <v>216464</v>
      </c>
      <c r="E24" s="5">
        <f>SUM(E25:E26)</f>
        <v>2493</v>
      </c>
      <c r="F24" s="5">
        <f>SUM(F25:F26)</f>
        <v>2428</v>
      </c>
      <c r="G24" s="5">
        <f>SUM(G25:G26)</f>
        <v>226</v>
      </c>
      <c r="H24" s="5">
        <f>SUM(H25:H26)</f>
        <v>66</v>
      </c>
      <c r="I24" s="5">
        <v>48</v>
      </c>
      <c r="J24" s="5">
        <v>34</v>
      </c>
      <c r="K24" s="5">
        <f>SUM(K25:K26)</f>
        <v>126</v>
      </c>
      <c r="L24" s="5">
        <f>SUM(L25:L26)</f>
        <v>124</v>
      </c>
      <c r="M24" s="5">
        <f t="shared" si="0"/>
        <v>250</v>
      </c>
    </row>
    <row r="25" spans="1:13" ht="24.9" customHeight="1">
      <c r="A25" s="5" t="s">
        <v>14</v>
      </c>
      <c r="B25" s="5" t="s">
        <v>14</v>
      </c>
      <c r="C25" s="5" t="s">
        <v>15</v>
      </c>
      <c r="D25" s="5">
        <v>108608</v>
      </c>
      <c r="E25" s="5">
        <v>1183</v>
      </c>
      <c r="F25" s="5">
        <v>1150</v>
      </c>
      <c r="G25" s="5">
        <v>125</v>
      </c>
      <c r="H25" s="5">
        <v>38</v>
      </c>
      <c r="I25" s="5" t="s">
        <v>14</v>
      </c>
      <c r="J25" s="5" t="s">
        <v>14</v>
      </c>
      <c r="K25" s="5">
        <v>72</v>
      </c>
      <c r="L25" s="5">
        <v>51</v>
      </c>
      <c r="M25" s="5">
        <f t="shared" si="0"/>
        <v>123</v>
      </c>
    </row>
    <row r="26" spans="1:13" ht="24.9" customHeight="1">
      <c r="A26" s="5" t="s">
        <v>14</v>
      </c>
      <c r="B26" s="5" t="s">
        <v>14</v>
      </c>
      <c r="C26" s="5" t="s">
        <v>16</v>
      </c>
      <c r="D26" s="5">
        <v>107856</v>
      </c>
      <c r="E26" s="5">
        <v>1310</v>
      </c>
      <c r="F26" s="5">
        <v>1278</v>
      </c>
      <c r="G26" s="5">
        <v>101</v>
      </c>
      <c r="H26" s="5">
        <v>28</v>
      </c>
      <c r="I26" s="5" t="s">
        <v>14</v>
      </c>
      <c r="J26" s="5" t="s">
        <v>14</v>
      </c>
      <c r="K26" s="5">
        <v>54</v>
      </c>
      <c r="L26" s="5">
        <v>73</v>
      </c>
      <c r="M26" s="5">
        <f t="shared" si="0"/>
        <v>127</v>
      </c>
    </row>
    <row r="27" spans="1:13" ht="24.9" customHeight="1">
      <c r="A27" s="5">
        <v>9</v>
      </c>
      <c r="B27" s="5">
        <v>62846</v>
      </c>
      <c r="C27" s="5" t="s">
        <v>13</v>
      </c>
      <c r="D27" s="5">
        <f>SUM(D28:D29)</f>
        <v>216595</v>
      </c>
      <c r="E27" s="5">
        <f>SUM(E28:E29)</f>
        <v>2224</v>
      </c>
      <c r="F27" s="5">
        <f>SUM(F28:F29)</f>
        <v>2218</v>
      </c>
      <c r="G27" s="5">
        <f>SUM(G28:G29)</f>
        <v>203</v>
      </c>
      <c r="H27" s="5">
        <f>SUM(H28:H29)</f>
        <v>78</v>
      </c>
      <c r="I27" s="5">
        <v>55</v>
      </c>
      <c r="J27" s="5">
        <v>32</v>
      </c>
      <c r="K27" s="5">
        <f>SUM(K28:K29)</f>
        <v>128</v>
      </c>
      <c r="L27" s="5">
        <f>SUM(L28:L29)</f>
        <v>126</v>
      </c>
      <c r="M27" s="5">
        <f t="shared" si="0"/>
        <v>254</v>
      </c>
    </row>
    <row r="28" spans="1:13" ht="24.9" customHeight="1">
      <c r="A28" s="5" t="s">
        <v>14</v>
      </c>
      <c r="B28" s="5" t="s">
        <v>14</v>
      </c>
      <c r="C28" s="5" t="s">
        <v>15</v>
      </c>
      <c r="D28" s="5">
        <v>108616</v>
      </c>
      <c r="E28" s="5">
        <v>981</v>
      </c>
      <c r="F28" s="5">
        <v>1035</v>
      </c>
      <c r="G28" s="5">
        <v>111</v>
      </c>
      <c r="H28" s="5">
        <v>49</v>
      </c>
      <c r="I28" s="5" t="s">
        <v>14</v>
      </c>
      <c r="J28" s="5" t="s">
        <v>14</v>
      </c>
      <c r="K28" s="5">
        <v>74</v>
      </c>
      <c r="L28" s="5">
        <v>51</v>
      </c>
      <c r="M28" s="5">
        <f t="shared" si="0"/>
        <v>125</v>
      </c>
    </row>
    <row r="29" spans="1:13" ht="24.9" customHeight="1">
      <c r="A29" s="5" t="s">
        <v>14</v>
      </c>
      <c r="B29" s="5" t="s">
        <v>14</v>
      </c>
      <c r="C29" s="5" t="s">
        <v>16</v>
      </c>
      <c r="D29" s="5">
        <v>107979</v>
      </c>
      <c r="E29" s="5">
        <v>1243</v>
      </c>
      <c r="F29" s="5">
        <v>1183</v>
      </c>
      <c r="G29" s="5">
        <v>92</v>
      </c>
      <c r="H29" s="5">
        <v>29</v>
      </c>
      <c r="I29" s="5" t="s">
        <v>14</v>
      </c>
      <c r="J29" s="5" t="s">
        <v>14</v>
      </c>
      <c r="K29" s="5">
        <v>54</v>
      </c>
      <c r="L29" s="5">
        <v>75</v>
      </c>
      <c r="M29" s="5">
        <f t="shared" si="0"/>
        <v>129</v>
      </c>
    </row>
    <row r="30" spans="1:13" ht="24.9" customHeight="1">
      <c r="A30" s="5">
        <v>10</v>
      </c>
      <c r="B30" s="5">
        <v>62892</v>
      </c>
      <c r="C30" s="5" t="s">
        <v>13</v>
      </c>
      <c r="D30" s="5">
        <f>SUM(D31:D32)</f>
        <v>216652</v>
      </c>
      <c r="E30" s="5">
        <f>SUM(E31:E32)</f>
        <v>1162</v>
      </c>
      <c r="F30" s="5">
        <f>SUM(F31:F32)</f>
        <v>1287</v>
      </c>
      <c r="G30" s="5">
        <f>SUM(G31:G32)</f>
        <v>237</v>
      </c>
      <c r="H30" s="5">
        <f>SUM(H31:H32)</f>
        <v>55</v>
      </c>
      <c r="I30" s="5">
        <v>114</v>
      </c>
      <c r="J30" s="5">
        <v>35</v>
      </c>
      <c r="K30" s="5">
        <f>SUM(K31:K32)</f>
        <v>137</v>
      </c>
      <c r="L30" s="5">
        <f>SUM(L31:L32)</f>
        <v>135</v>
      </c>
      <c r="M30" s="5">
        <f t="shared" si="0"/>
        <v>272</v>
      </c>
    </row>
    <row r="31" spans="1:13" ht="24.9" customHeight="1">
      <c r="A31" s="5" t="s">
        <v>14</v>
      </c>
      <c r="B31" s="5" t="s">
        <v>14</v>
      </c>
      <c r="C31" s="5" t="s">
        <v>15</v>
      </c>
      <c r="D31" s="5">
        <v>108638</v>
      </c>
      <c r="E31" s="5">
        <v>509</v>
      </c>
      <c r="F31" s="5">
        <v>589</v>
      </c>
      <c r="G31" s="5">
        <v>134</v>
      </c>
      <c r="H31" s="5">
        <v>32</v>
      </c>
      <c r="I31" s="5" t="s">
        <v>14</v>
      </c>
      <c r="J31" s="5" t="s">
        <v>14</v>
      </c>
      <c r="K31" s="5">
        <v>80</v>
      </c>
      <c r="L31" s="5">
        <v>54</v>
      </c>
      <c r="M31" s="5">
        <f t="shared" si="0"/>
        <v>134</v>
      </c>
    </row>
    <row r="32" spans="1:13" ht="24.9" customHeight="1">
      <c r="A32" s="5" t="s">
        <v>14</v>
      </c>
      <c r="B32" s="5" t="s">
        <v>14</v>
      </c>
      <c r="C32" s="5" t="s">
        <v>16</v>
      </c>
      <c r="D32" s="5">
        <v>108014</v>
      </c>
      <c r="E32" s="5">
        <v>653</v>
      </c>
      <c r="F32" s="5">
        <v>698</v>
      </c>
      <c r="G32" s="5">
        <v>103</v>
      </c>
      <c r="H32" s="5">
        <v>23</v>
      </c>
      <c r="I32" s="5" t="s">
        <v>14</v>
      </c>
      <c r="J32" s="5" t="s">
        <v>14</v>
      </c>
      <c r="K32" s="5">
        <v>57</v>
      </c>
      <c r="L32" s="5">
        <v>81</v>
      </c>
      <c r="M32" s="5">
        <f t="shared" si="0"/>
        <v>138</v>
      </c>
    </row>
    <row r="33" spans="1:13" ht="24.9" customHeight="1">
      <c r="A33" s="5">
        <v>11</v>
      </c>
      <c r="B33" s="5">
        <v>62958</v>
      </c>
      <c r="C33" s="5" t="s">
        <v>13</v>
      </c>
      <c r="D33" s="5">
        <f>SUM(D34:D35)</f>
        <v>216815</v>
      </c>
      <c r="E33" s="5">
        <f>SUM(E34:E35)</f>
        <v>935</v>
      </c>
      <c r="F33" s="5">
        <f>SUM(F34:F35)</f>
        <v>904</v>
      </c>
      <c r="G33" s="5">
        <f>SUM(G34:G35)</f>
        <v>213</v>
      </c>
      <c r="H33" s="5">
        <f>SUM(H34:H35)</f>
        <v>81</v>
      </c>
      <c r="I33" s="5">
        <v>117</v>
      </c>
      <c r="J33" s="5">
        <v>28</v>
      </c>
      <c r="K33" s="5">
        <f>SUM(K34:K35)</f>
        <v>136</v>
      </c>
      <c r="L33" s="5">
        <f>SUM(L34:L35)</f>
        <v>131</v>
      </c>
      <c r="M33" s="5">
        <f t="shared" si="0"/>
        <v>267</v>
      </c>
    </row>
    <row r="34" spans="1:13" ht="24.9" customHeight="1">
      <c r="A34" s="5" t="s">
        <v>14</v>
      </c>
      <c r="B34" s="5" t="s">
        <v>14</v>
      </c>
      <c r="C34" s="5" t="s">
        <v>15</v>
      </c>
      <c r="D34" s="5">
        <v>108734</v>
      </c>
      <c r="E34" s="5">
        <v>411</v>
      </c>
      <c r="F34" s="5">
        <v>388</v>
      </c>
      <c r="G34" s="5">
        <v>121</v>
      </c>
      <c r="H34" s="5">
        <v>48</v>
      </c>
      <c r="I34" s="5" t="s">
        <v>14</v>
      </c>
      <c r="J34" s="5" t="s">
        <v>14</v>
      </c>
      <c r="K34" s="5">
        <v>78</v>
      </c>
      <c r="L34" s="5">
        <v>52</v>
      </c>
      <c r="M34" s="5">
        <f t="shared" si="0"/>
        <v>130</v>
      </c>
    </row>
    <row r="35" spans="1:13" ht="24.9" customHeight="1">
      <c r="A35" s="5" t="s">
        <v>14</v>
      </c>
      <c r="B35" s="5" t="s">
        <v>14</v>
      </c>
      <c r="C35" s="5" t="s">
        <v>16</v>
      </c>
      <c r="D35" s="5">
        <v>108081</v>
      </c>
      <c r="E35" s="5">
        <v>524</v>
      </c>
      <c r="F35" s="5">
        <v>516</v>
      </c>
      <c r="G35" s="5">
        <v>92</v>
      </c>
      <c r="H35" s="5">
        <v>33</v>
      </c>
      <c r="I35" s="5" t="s">
        <v>14</v>
      </c>
      <c r="J35" s="5" t="s">
        <v>14</v>
      </c>
      <c r="K35" s="5">
        <v>58</v>
      </c>
      <c r="L35" s="5">
        <v>79</v>
      </c>
      <c r="M35" s="5">
        <f t="shared" si="0"/>
        <v>137</v>
      </c>
    </row>
    <row r="36" spans="1:13" ht="24.9" customHeight="1">
      <c r="A36" s="5">
        <v>12</v>
      </c>
      <c r="B36" s="5">
        <v>62777</v>
      </c>
      <c r="C36" s="5" t="s">
        <v>13</v>
      </c>
      <c r="D36" s="5">
        <f>SUM(D37:D38)</f>
        <v>215710</v>
      </c>
      <c r="E36" s="5">
        <f>SUM(E37:E38)</f>
        <v>3409</v>
      </c>
      <c r="F36" s="5">
        <f>SUM(F37:F38)</f>
        <v>4672</v>
      </c>
      <c r="G36" s="5">
        <f>SUM(G37:G38)</f>
        <v>225</v>
      </c>
      <c r="H36" s="5">
        <f>SUM(H37:H38)</f>
        <v>67</v>
      </c>
      <c r="I36" s="5">
        <v>191</v>
      </c>
      <c r="J36" s="5">
        <v>38</v>
      </c>
      <c r="K36" s="5">
        <f>SUM(K37:K38)</f>
        <v>137</v>
      </c>
      <c r="L36" s="5">
        <f>SUM(L37:L38)</f>
        <v>130</v>
      </c>
      <c r="M36" s="5">
        <f t="shared" si="0"/>
        <v>267</v>
      </c>
    </row>
    <row r="37" spans="1:13" ht="24.9" customHeight="1">
      <c r="A37" s="5" t="s">
        <v>14</v>
      </c>
      <c r="B37" s="5" t="s">
        <v>14</v>
      </c>
      <c r="C37" s="5" t="s">
        <v>15</v>
      </c>
      <c r="D37" s="5">
        <v>108189</v>
      </c>
      <c r="E37" s="5">
        <v>1510</v>
      </c>
      <c r="F37" s="5">
        <v>2127</v>
      </c>
      <c r="G37" s="5">
        <v>114</v>
      </c>
      <c r="H37" s="5">
        <v>42</v>
      </c>
      <c r="I37" s="5" t="s">
        <v>14</v>
      </c>
      <c r="J37" s="5" t="s">
        <v>14</v>
      </c>
      <c r="K37" s="5">
        <v>78</v>
      </c>
      <c r="L37" s="5">
        <v>52</v>
      </c>
      <c r="M37" s="5">
        <f t="shared" si="0"/>
        <v>130</v>
      </c>
    </row>
    <row r="38" spans="1:13" ht="24.9" customHeight="1">
      <c r="A38" s="5" t="s">
        <v>14</v>
      </c>
      <c r="B38" s="5" t="s">
        <v>14</v>
      </c>
      <c r="C38" s="5" t="s">
        <v>16</v>
      </c>
      <c r="D38" s="5">
        <v>107521</v>
      </c>
      <c r="E38" s="5">
        <v>1899</v>
      </c>
      <c r="F38" s="5">
        <v>2545</v>
      </c>
      <c r="G38" s="5">
        <v>111</v>
      </c>
      <c r="H38" s="5">
        <v>25</v>
      </c>
      <c r="I38" s="5" t="s">
        <v>14</v>
      </c>
      <c r="J38" s="5" t="s">
        <v>14</v>
      </c>
      <c r="K38" s="5">
        <v>59</v>
      </c>
      <c r="L38" s="5">
        <v>78</v>
      </c>
      <c r="M38" s="5">
        <f t="shared" si="0"/>
        <v>137</v>
      </c>
    </row>
    <row r="39" spans="1:13" ht="24.9" customHeight="1">
      <c r="A39" s="24" t="s">
        <v>42</v>
      </c>
      <c r="B39" s="5" t="s">
        <v>14</v>
      </c>
      <c r="C39" s="5" t="s">
        <v>13</v>
      </c>
      <c r="D39" s="5" t="s">
        <v>14</v>
      </c>
      <c r="E39" s="5">
        <f>SUMIF(C3:C38,"合計",E3:E38)</f>
        <v>24185</v>
      </c>
      <c r="F39" s="5">
        <f>SUMIF(C3:C38,"合計",F3:F38)</f>
        <v>27109</v>
      </c>
      <c r="G39" s="5">
        <f>SUMIF(C3:C38,"合計",G3:G38)</f>
        <v>2535</v>
      </c>
      <c r="H39" s="5">
        <f>SUMIF(C3:C38,"合計",H3:H38)</f>
        <v>871</v>
      </c>
      <c r="I39" s="5">
        <f>SUMIF(C3:C38,"合計",I3:I38)</f>
        <v>1426</v>
      </c>
      <c r="J39" s="5">
        <f>SUMIF(C3:C38,"合計",J3:J38)</f>
        <v>386</v>
      </c>
      <c r="K39" s="5" t="s">
        <v>14</v>
      </c>
      <c r="L39" s="5" t="s">
        <v>14</v>
      </c>
      <c r="M39" s="5" t="s">
        <v>14</v>
      </c>
    </row>
    <row r="40" spans="1:13" ht="24.9" customHeight="1">
      <c r="A40" s="24"/>
      <c r="B40" s="5" t="s">
        <v>14</v>
      </c>
      <c r="C40" s="5" t="s">
        <v>15</v>
      </c>
      <c r="D40" s="5" t="s">
        <v>14</v>
      </c>
      <c r="E40" s="5">
        <f>SUMIF(C3:C38,"男",E3:E38)</f>
        <v>10966</v>
      </c>
      <c r="F40" s="5">
        <f>SUMIF(C3:C38,"男",F3:F38)</f>
        <v>12744</v>
      </c>
      <c r="G40" s="5">
        <f>SUMIF(C3:C38,"男",G3:G38)</f>
        <v>1353</v>
      </c>
      <c r="H40" s="5">
        <f>SUMIF(C3:C38,"男",H3:H38)</f>
        <v>521</v>
      </c>
      <c r="I40" s="5" t="s">
        <v>14</v>
      </c>
      <c r="J40" s="5" t="s">
        <v>14</v>
      </c>
      <c r="K40" s="5" t="s">
        <v>14</v>
      </c>
      <c r="L40" s="5" t="s">
        <v>14</v>
      </c>
      <c r="M40" s="5" t="s">
        <v>14</v>
      </c>
    </row>
    <row r="41" spans="1:13" ht="24.9" customHeight="1">
      <c r="A41" s="24"/>
      <c r="B41" s="5" t="s">
        <v>14</v>
      </c>
      <c r="C41" s="5" t="s">
        <v>16</v>
      </c>
      <c r="D41" s="5" t="s">
        <v>14</v>
      </c>
      <c r="E41" s="5">
        <f>SUMIF(C3:C38,"女",E3:E38)</f>
        <v>13219</v>
      </c>
      <c r="F41" s="5">
        <f>SUMIF(C3:C38,"女",F3:F38)</f>
        <v>14365</v>
      </c>
      <c r="G41" s="5">
        <f>SUMIF(C3:C38,"女",G3:G38)</f>
        <v>1182</v>
      </c>
      <c r="H41" s="5">
        <f>SUMIF(C3:C38,"女",H3:H38)</f>
        <v>350</v>
      </c>
      <c r="I41" s="5" t="s">
        <v>14</v>
      </c>
      <c r="J41" s="5" t="s">
        <v>14</v>
      </c>
      <c r="K41" s="5" t="s">
        <v>14</v>
      </c>
      <c r="L41" s="5" t="s">
        <v>14</v>
      </c>
      <c r="M41" s="5" t="s">
        <v>14</v>
      </c>
    </row>
  </sheetData>
  <mergeCells count="2">
    <mergeCell ref="A1:M1"/>
    <mergeCell ref="A39:A41"/>
  </mergeCells>
  <phoneticPr fontId="3" type="noConversion"/>
  <pageMargins left="0.75" right="0.75" top="1" bottom="1" header="0.51180555555555496" footer="0.51180555555555496"/>
  <pageSetup paperSize="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pane ySplit="2" topLeftCell="A36" activePane="bottomLeft" state="frozen"/>
      <selection pane="bottomLeft" activeCell="G33" sqref="G33"/>
    </sheetView>
  </sheetViews>
  <sheetFormatPr defaultColWidth="8.88671875" defaultRowHeight="16.2"/>
  <cols>
    <col min="1" max="1" width="6.77734375" style="10" customWidth="1"/>
    <col min="2" max="2" width="7.77734375" style="10" customWidth="1"/>
    <col min="3" max="3" width="6.77734375" style="10" customWidth="1"/>
    <col min="4" max="4" width="8.77734375" style="10" customWidth="1"/>
    <col min="5" max="8" width="7.77734375" style="10" customWidth="1"/>
    <col min="9" max="14" width="8.77734375" style="10" customWidth="1"/>
    <col min="15" max="17" width="7.77734375" style="10" customWidth="1"/>
    <col min="18" max="1029" width="9" style="10" customWidth="1"/>
    <col min="1030" max="16384" width="8.88671875" style="10"/>
  </cols>
  <sheetData>
    <row r="1" spans="1:17" ht="36" customHeight="1">
      <c r="A1" s="21" t="s">
        <v>81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s="16" customFormat="1" ht="41.4">
      <c r="A2" s="17" t="s">
        <v>0</v>
      </c>
      <c r="B2" s="17" t="s">
        <v>1</v>
      </c>
      <c r="C2" s="17" t="s">
        <v>2</v>
      </c>
      <c r="D2" s="17" t="s">
        <v>3</v>
      </c>
      <c r="E2" s="17" t="s">
        <v>76</v>
      </c>
      <c r="F2" s="17" t="s">
        <v>77</v>
      </c>
      <c r="G2" s="17" t="s">
        <v>78</v>
      </c>
      <c r="H2" s="17" t="s">
        <v>79</v>
      </c>
      <c r="I2" s="14" t="s">
        <v>71</v>
      </c>
      <c r="J2" s="15" t="s">
        <v>73</v>
      </c>
      <c r="K2" s="15" t="s">
        <v>74</v>
      </c>
      <c r="L2" s="14" t="s">
        <v>72</v>
      </c>
      <c r="M2" s="14" t="s">
        <v>75</v>
      </c>
      <c r="N2" s="14" t="s">
        <v>80</v>
      </c>
      <c r="O2" s="17" t="s">
        <v>10</v>
      </c>
      <c r="P2" s="17" t="s">
        <v>11</v>
      </c>
      <c r="Q2" s="17" t="s">
        <v>12</v>
      </c>
    </row>
    <row r="3" spans="1:17" ht="24.9" customHeight="1">
      <c r="A3" s="12">
        <v>1</v>
      </c>
      <c r="B3" s="11">
        <v>73108</v>
      </c>
      <c r="C3" s="12" t="s">
        <v>13</v>
      </c>
      <c r="D3" s="12">
        <f>SUM(D4,D5)</f>
        <v>167147</v>
      </c>
      <c r="E3" s="12">
        <f>SUM(E4,E5)</f>
        <v>566</v>
      </c>
      <c r="F3" s="12">
        <f>SUM(F4,F5)</f>
        <v>610</v>
      </c>
      <c r="G3" s="12">
        <f>SUM(G4,G5)</f>
        <v>52</v>
      </c>
      <c r="H3" s="12">
        <f>SUM(H4,H5)</f>
        <v>141</v>
      </c>
      <c r="I3" s="11">
        <v>57</v>
      </c>
      <c r="J3" s="11">
        <v>56</v>
      </c>
      <c r="K3" s="11">
        <v>1</v>
      </c>
      <c r="L3" s="11">
        <v>33</v>
      </c>
      <c r="M3" s="11">
        <v>32</v>
      </c>
      <c r="N3" s="11">
        <v>1</v>
      </c>
      <c r="O3" s="12">
        <f>SUM(O4,O5)</f>
        <v>358</v>
      </c>
      <c r="P3" s="12">
        <f>SUM(P4,P5)</f>
        <v>373</v>
      </c>
      <c r="Q3" s="12">
        <f t="shared" ref="Q3:Q5" si="0">SUM(O3:P3)</f>
        <v>731</v>
      </c>
    </row>
    <row r="4" spans="1:17" ht="24.9" customHeight="1">
      <c r="A4" s="12" t="s">
        <v>14</v>
      </c>
      <c r="B4" s="12" t="s">
        <v>14</v>
      </c>
      <c r="C4" s="12" t="s">
        <v>15</v>
      </c>
      <c r="D4" s="11">
        <v>79982</v>
      </c>
      <c r="E4" s="11">
        <v>268</v>
      </c>
      <c r="F4" s="11">
        <v>271</v>
      </c>
      <c r="G4" s="11">
        <v>27</v>
      </c>
      <c r="H4" s="11">
        <v>81</v>
      </c>
      <c r="I4" s="12" t="s">
        <v>14</v>
      </c>
      <c r="J4" s="12" t="s">
        <v>14</v>
      </c>
      <c r="K4" s="12" t="s">
        <v>14</v>
      </c>
      <c r="L4" s="12" t="s">
        <v>14</v>
      </c>
      <c r="M4" s="12" t="s">
        <v>14</v>
      </c>
      <c r="N4" s="12" t="s">
        <v>14</v>
      </c>
      <c r="O4" s="11">
        <v>168</v>
      </c>
      <c r="P4" s="11">
        <v>166</v>
      </c>
      <c r="Q4" s="12">
        <f t="shared" si="0"/>
        <v>334</v>
      </c>
    </row>
    <row r="5" spans="1:17" ht="24.9" customHeight="1">
      <c r="A5" s="12" t="s">
        <v>14</v>
      </c>
      <c r="B5" s="12" t="s">
        <v>14</v>
      </c>
      <c r="C5" s="12" t="s">
        <v>16</v>
      </c>
      <c r="D5" s="11">
        <v>87165</v>
      </c>
      <c r="E5" s="11">
        <v>298</v>
      </c>
      <c r="F5" s="11">
        <v>339</v>
      </c>
      <c r="G5" s="11">
        <v>25</v>
      </c>
      <c r="H5" s="11">
        <v>60</v>
      </c>
      <c r="I5" s="12" t="s">
        <v>14</v>
      </c>
      <c r="J5" s="12" t="s">
        <v>14</v>
      </c>
      <c r="K5" s="12" t="s">
        <v>14</v>
      </c>
      <c r="L5" s="12" t="s">
        <v>14</v>
      </c>
      <c r="M5" s="12" t="s">
        <v>14</v>
      </c>
      <c r="N5" s="12" t="s">
        <v>14</v>
      </c>
      <c r="O5" s="11">
        <v>190</v>
      </c>
      <c r="P5" s="11">
        <v>207</v>
      </c>
      <c r="Q5" s="12">
        <f t="shared" si="0"/>
        <v>397</v>
      </c>
    </row>
    <row r="6" spans="1:17" ht="24.9" customHeight="1">
      <c r="A6" s="12">
        <v>2</v>
      </c>
      <c r="B6" s="11">
        <v>73078</v>
      </c>
      <c r="C6" s="12" t="s">
        <v>13</v>
      </c>
      <c r="D6" s="12">
        <f>SUM(D7,D8)</f>
        <v>166938</v>
      </c>
      <c r="E6" s="12">
        <f>SUM(E7,E8)</f>
        <v>528</v>
      </c>
      <c r="F6" s="12">
        <f>SUM(F7,F8)</f>
        <v>666</v>
      </c>
      <c r="G6" s="12">
        <f>SUM(G7,G8)</f>
        <v>64</v>
      </c>
      <c r="H6" s="12">
        <f>SUM(H7,H8)</f>
        <v>135</v>
      </c>
      <c r="I6" s="11">
        <v>56</v>
      </c>
      <c r="J6" s="11">
        <v>56</v>
      </c>
      <c r="K6" s="11">
        <v>0</v>
      </c>
      <c r="L6" s="11">
        <v>21</v>
      </c>
      <c r="M6" s="11">
        <v>21</v>
      </c>
      <c r="N6" s="11">
        <v>0</v>
      </c>
      <c r="O6" s="12">
        <f>SUM(O7,O8)</f>
        <v>360</v>
      </c>
      <c r="P6" s="12">
        <f>SUM(P7,P8)</f>
        <v>377</v>
      </c>
      <c r="Q6" s="12">
        <f t="shared" ref="Q6:Q8" si="1">SUM(O6:P6)</f>
        <v>737</v>
      </c>
    </row>
    <row r="7" spans="1:17" ht="24.9" customHeight="1">
      <c r="A7" s="12" t="s">
        <v>14</v>
      </c>
      <c r="B7" s="12" t="s">
        <v>14</v>
      </c>
      <c r="C7" s="12" t="s">
        <v>15</v>
      </c>
      <c r="D7" s="11">
        <v>79865</v>
      </c>
      <c r="E7" s="11">
        <v>219</v>
      </c>
      <c r="F7" s="11">
        <v>298</v>
      </c>
      <c r="G7" s="11">
        <v>36</v>
      </c>
      <c r="H7" s="11">
        <v>74</v>
      </c>
      <c r="I7" s="12" t="s">
        <v>14</v>
      </c>
      <c r="J7" s="12" t="s">
        <v>14</v>
      </c>
      <c r="K7" s="12" t="s">
        <v>14</v>
      </c>
      <c r="L7" s="12" t="s">
        <v>14</v>
      </c>
      <c r="M7" s="12" t="s">
        <v>14</v>
      </c>
      <c r="N7" s="12" t="s">
        <v>14</v>
      </c>
      <c r="O7" s="11">
        <v>168</v>
      </c>
      <c r="P7" s="11">
        <v>168</v>
      </c>
      <c r="Q7" s="12">
        <f t="shared" si="1"/>
        <v>336</v>
      </c>
    </row>
    <row r="8" spans="1:17" ht="24.9" customHeight="1">
      <c r="A8" s="12" t="s">
        <v>14</v>
      </c>
      <c r="B8" s="12" t="s">
        <v>14</v>
      </c>
      <c r="C8" s="12" t="s">
        <v>16</v>
      </c>
      <c r="D8" s="11">
        <v>87073</v>
      </c>
      <c r="E8" s="11">
        <v>309</v>
      </c>
      <c r="F8" s="11">
        <v>368</v>
      </c>
      <c r="G8" s="11">
        <v>28</v>
      </c>
      <c r="H8" s="11">
        <v>61</v>
      </c>
      <c r="I8" s="12" t="s">
        <v>14</v>
      </c>
      <c r="J8" s="12" t="s">
        <v>14</v>
      </c>
      <c r="K8" s="12" t="s">
        <v>14</v>
      </c>
      <c r="L8" s="12" t="s">
        <v>14</v>
      </c>
      <c r="M8" s="12" t="s">
        <v>14</v>
      </c>
      <c r="N8" s="12" t="s">
        <v>14</v>
      </c>
      <c r="O8" s="11">
        <v>192</v>
      </c>
      <c r="P8" s="11">
        <v>209</v>
      </c>
      <c r="Q8" s="12">
        <f t="shared" si="1"/>
        <v>401</v>
      </c>
    </row>
    <row r="9" spans="1:17" ht="24.9" customHeight="1">
      <c r="A9" s="12">
        <v>3</v>
      </c>
      <c r="B9" s="11">
        <v>73136</v>
      </c>
      <c r="C9" s="12" t="s">
        <v>13</v>
      </c>
      <c r="D9" s="12">
        <f>SUM(D10,D11)</f>
        <v>166870</v>
      </c>
      <c r="E9" s="12">
        <f>SUM(E10,E11)</f>
        <v>865</v>
      </c>
      <c r="F9" s="12">
        <f>SUM(F10,F11)</f>
        <v>899</v>
      </c>
      <c r="G9" s="12">
        <f>SUM(G10,G11)</f>
        <v>98</v>
      </c>
      <c r="H9" s="12">
        <f>SUM(H10,H11)</f>
        <v>132</v>
      </c>
      <c r="I9" s="11">
        <v>76</v>
      </c>
      <c r="J9" s="11">
        <v>75</v>
      </c>
      <c r="K9" s="11">
        <v>1</v>
      </c>
      <c r="L9" s="11">
        <v>27</v>
      </c>
      <c r="M9" s="11">
        <v>27</v>
      </c>
      <c r="N9" s="11">
        <v>0</v>
      </c>
      <c r="O9" s="12">
        <f>SUM(O10,O11)</f>
        <v>364</v>
      </c>
      <c r="P9" s="12">
        <f>SUM(P10,P11)</f>
        <v>375</v>
      </c>
      <c r="Q9" s="12">
        <f t="shared" ref="Q9:Q11" si="2">SUM(O9:P9)</f>
        <v>739</v>
      </c>
    </row>
    <row r="10" spans="1:17" ht="24.9" customHeight="1">
      <c r="A10" s="12" t="s">
        <v>14</v>
      </c>
      <c r="B10" s="12" t="s">
        <v>14</v>
      </c>
      <c r="C10" s="12" t="s">
        <v>15</v>
      </c>
      <c r="D10" s="11">
        <v>79824</v>
      </c>
      <c r="E10" s="11">
        <v>386</v>
      </c>
      <c r="F10" s="11">
        <v>406</v>
      </c>
      <c r="G10" s="11">
        <v>57</v>
      </c>
      <c r="H10" s="11">
        <v>78</v>
      </c>
      <c r="I10" s="12" t="s">
        <v>14</v>
      </c>
      <c r="J10" s="12" t="s">
        <v>14</v>
      </c>
      <c r="K10" s="12" t="s">
        <v>14</v>
      </c>
      <c r="L10" s="12" t="s">
        <v>14</v>
      </c>
      <c r="M10" s="12" t="s">
        <v>14</v>
      </c>
      <c r="N10" s="12" t="s">
        <v>14</v>
      </c>
      <c r="O10" s="11">
        <v>169</v>
      </c>
      <c r="P10" s="11">
        <v>167</v>
      </c>
      <c r="Q10" s="12">
        <f t="shared" si="2"/>
        <v>336</v>
      </c>
    </row>
    <row r="11" spans="1:17" ht="24.9" customHeight="1">
      <c r="A11" s="12" t="s">
        <v>14</v>
      </c>
      <c r="B11" s="12" t="s">
        <v>14</v>
      </c>
      <c r="C11" s="12" t="s">
        <v>16</v>
      </c>
      <c r="D11" s="11">
        <v>87046</v>
      </c>
      <c r="E11" s="11">
        <v>479</v>
      </c>
      <c r="F11" s="11">
        <v>493</v>
      </c>
      <c r="G11" s="11">
        <v>41</v>
      </c>
      <c r="H11" s="11">
        <v>54</v>
      </c>
      <c r="I11" s="12" t="s">
        <v>14</v>
      </c>
      <c r="J11" s="12" t="s">
        <v>14</v>
      </c>
      <c r="K11" s="12" t="s">
        <v>14</v>
      </c>
      <c r="L11" s="12" t="s">
        <v>14</v>
      </c>
      <c r="M11" s="12" t="s">
        <v>14</v>
      </c>
      <c r="N11" s="12" t="s">
        <v>14</v>
      </c>
      <c r="O11" s="11">
        <v>195</v>
      </c>
      <c r="P11" s="11">
        <v>208</v>
      </c>
      <c r="Q11" s="12">
        <f t="shared" si="2"/>
        <v>403</v>
      </c>
    </row>
    <row r="12" spans="1:17" ht="24.9" customHeight="1">
      <c r="A12" s="12">
        <v>4</v>
      </c>
      <c r="B12" s="11">
        <v>73164</v>
      </c>
      <c r="C12" s="12" t="s">
        <v>13</v>
      </c>
      <c r="D12" s="12">
        <f>SUM(D13,D14)</f>
        <v>166684</v>
      </c>
      <c r="E12" s="12">
        <f>SUM(E13,E14)</f>
        <v>660</v>
      </c>
      <c r="F12" s="12">
        <f>SUM(F13,F14)</f>
        <v>804</v>
      </c>
      <c r="G12" s="12">
        <f>SUM(G13,G14)</f>
        <v>73</v>
      </c>
      <c r="H12" s="12">
        <f>SUM(H13,H14)</f>
        <v>115</v>
      </c>
      <c r="I12" s="11">
        <v>39</v>
      </c>
      <c r="J12" s="11">
        <v>39</v>
      </c>
      <c r="K12" s="11">
        <v>0</v>
      </c>
      <c r="L12" s="11">
        <v>23</v>
      </c>
      <c r="M12" s="11">
        <v>21</v>
      </c>
      <c r="N12" s="11">
        <v>2</v>
      </c>
      <c r="O12" s="12">
        <f>SUM(O13,O14)</f>
        <v>369</v>
      </c>
      <c r="P12" s="12">
        <f>SUM(P13,P14)</f>
        <v>371</v>
      </c>
      <c r="Q12" s="12">
        <f t="shared" ref="Q12:Q14" si="3">SUM(O12:P12)</f>
        <v>740</v>
      </c>
    </row>
    <row r="13" spans="1:17" ht="24.9" customHeight="1">
      <c r="A13" s="12" t="s">
        <v>14</v>
      </c>
      <c r="B13" s="12" t="s">
        <v>14</v>
      </c>
      <c r="C13" s="12" t="s">
        <v>15</v>
      </c>
      <c r="D13" s="11">
        <v>79732</v>
      </c>
      <c r="E13" s="11">
        <v>306</v>
      </c>
      <c r="F13" s="11">
        <v>361</v>
      </c>
      <c r="G13" s="11">
        <v>34</v>
      </c>
      <c r="H13" s="11">
        <v>71</v>
      </c>
      <c r="I13" s="12" t="s">
        <v>14</v>
      </c>
      <c r="J13" s="12" t="s">
        <v>14</v>
      </c>
      <c r="K13" s="12" t="s">
        <v>14</v>
      </c>
      <c r="L13" s="12" t="s">
        <v>14</v>
      </c>
      <c r="M13" s="12" t="s">
        <v>14</v>
      </c>
      <c r="N13" s="12" t="s">
        <v>14</v>
      </c>
      <c r="O13" s="11">
        <v>170</v>
      </c>
      <c r="P13" s="11">
        <v>165</v>
      </c>
      <c r="Q13" s="12">
        <f t="shared" si="3"/>
        <v>335</v>
      </c>
    </row>
    <row r="14" spans="1:17" ht="24.9" customHeight="1">
      <c r="A14" s="12" t="s">
        <v>14</v>
      </c>
      <c r="B14" s="12" t="s">
        <v>14</v>
      </c>
      <c r="C14" s="12" t="s">
        <v>16</v>
      </c>
      <c r="D14" s="11">
        <v>86952</v>
      </c>
      <c r="E14" s="11">
        <v>354</v>
      </c>
      <c r="F14" s="11">
        <v>443</v>
      </c>
      <c r="G14" s="11">
        <v>39</v>
      </c>
      <c r="H14" s="11">
        <v>44</v>
      </c>
      <c r="I14" s="12" t="s">
        <v>14</v>
      </c>
      <c r="J14" s="12" t="s">
        <v>14</v>
      </c>
      <c r="K14" s="12" t="s">
        <v>14</v>
      </c>
      <c r="L14" s="12" t="s">
        <v>14</v>
      </c>
      <c r="M14" s="12" t="s">
        <v>14</v>
      </c>
      <c r="N14" s="12" t="s">
        <v>14</v>
      </c>
      <c r="O14" s="11">
        <v>199</v>
      </c>
      <c r="P14" s="11">
        <v>206</v>
      </c>
      <c r="Q14" s="12">
        <f t="shared" si="3"/>
        <v>405</v>
      </c>
    </row>
    <row r="15" spans="1:17" ht="24.9" customHeight="1">
      <c r="A15" s="12">
        <v>5</v>
      </c>
      <c r="B15" s="11">
        <v>73123</v>
      </c>
      <c r="C15" s="12" t="s">
        <v>13</v>
      </c>
      <c r="D15" s="12">
        <f>SUM(D16,D17)</f>
        <v>166391</v>
      </c>
      <c r="E15" s="12">
        <f>SUM(E16,E17)</f>
        <v>464</v>
      </c>
      <c r="F15" s="12">
        <f>SUM(F16,F17)</f>
        <v>720</v>
      </c>
      <c r="G15" s="12">
        <f>SUM(G16,G17)</f>
        <v>86</v>
      </c>
      <c r="H15" s="12">
        <f>SUM(H16,H17)</f>
        <v>123</v>
      </c>
      <c r="I15" s="11">
        <v>87</v>
      </c>
      <c r="J15" s="11">
        <v>86</v>
      </c>
      <c r="K15" s="11">
        <v>1</v>
      </c>
      <c r="L15" s="11">
        <v>23</v>
      </c>
      <c r="M15" s="11">
        <v>23</v>
      </c>
      <c r="N15" s="11">
        <v>0</v>
      </c>
      <c r="O15" s="12">
        <f>SUM(O16,O17)</f>
        <v>367</v>
      </c>
      <c r="P15" s="12">
        <f>SUM(P16,P17)</f>
        <v>384</v>
      </c>
      <c r="Q15" s="12">
        <f t="shared" ref="Q15:Q17" si="4">SUM(O15:P15)</f>
        <v>751</v>
      </c>
    </row>
    <row r="16" spans="1:17" ht="24.9" customHeight="1">
      <c r="A16" s="12" t="s">
        <v>14</v>
      </c>
      <c r="B16" s="12" t="s">
        <v>14</v>
      </c>
      <c r="C16" s="12" t="s">
        <v>15</v>
      </c>
      <c r="D16" s="11">
        <v>79585</v>
      </c>
      <c r="E16" s="11">
        <v>210</v>
      </c>
      <c r="F16" s="11">
        <v>333</v>
      </c>
      <c r="G16" s="11">
        <v>41</v>
      </c>
      <c r="H16" s="11">
        <v>65</v>
      </c>
      <c r="I16" s="12" t="s">
        <v>14</v>
      </c>
      <c r="J16" s="12" t="s">
        <v>14</v>
      </c>
      <c r="K16" s="12" t="s">
        <v>14</v>
      </c>
      <c r="L16" s="12" t="s">
        <v>14</v>
      </c>
      <c r="M16" s="12" t="s">
        <v>14</v>
      </c>
      <c r="N16" s="12" t="s">
        <v>14</v>
      </c>
      <c r="O16" s="11">
        <v>168</v>
      </c>
      <c r="P16" s="11">
        <v>175</v>
      </c>
      <c r="Q16" s="12">
        <v>209</v>
      </c>
    </row>
    <row r="17" spans="1:17" ht="24.9" customHeight="1">
      <c r="A17" s="12" t="s">
        <v>14</v>
      </c>
      <c r="B17" s="12" t="s">
        <v>14</v>
      </c>
      <c r="C17" s="12" t="s">
        <v>16</v>
      </c>
      <c r="D17" s="11">
        <v>86806</v>
      </c>
      <c r="E17" s="11">
        <v>254</v>
      </c>
      <c r="F17" s="11">
        <v>387</v>
      </c>
      <c r="G17" s="11">
        <v>45</v>
      </c>
      <c r="H17" s="11">
        <v>58</v>
      </c>
      <c r="I17" s="12" t="s">
        <v>14</v>
      </c>
      <c r="J17" s="12" t="s">
        <v>14</v>
      </c>
      <c r="K17" s="12" t="s">
        <v>14</v>
      </c>
      <c r="L17" s="12" t="s">
        <v>14</v>
      </c>
      <c r="M17" s="12" t="s">
        <v>14</v>
      </c>
      <c r="N17" s="12" t="s">
        <v>14</v>
      </c>
      <c r="O17" s="11">
        <v>199</v>
      </c>
      <c r="P17" s="11">
        <v>209</v>
      </c>
      <c r="Q17" s="12">
        <f t="shared" si="4"/>
        <v>408</v>
      </c>
    </row>
    <row r="18" spans="1:17" ht="24.9" customHeight="1">
      <c r="A18" s="12">
        <v>6</v>
      </c>
      <c r="B18" s="11">
        <v>73127</v>
      </c>
      <c r="C18" s="12" t="s">
        <v>13</v>
      </c>
      <c r="D18" s="12">
        <f>SUM(D19,D20)</f>
        <v>166253</v>
      </c>
      <c r="E18" s="12">
        <f>SUM(E19,E20)</f>
        <v>543</v>
      </c>
      <c r="F18" s="12">
        <f>SUM(F19,F20)</f>
        <v>620</v>
      </c>
      <c r="G18" s="12">
        <f>SUM(G19,G20)</f>
        <v>65</v>
      </c>
      <c r="H18" s="12">
        <f>SUM(H19,H20)</f>
        <v>126</v>
      </c>
      <c r="I18" s="11">
        <v>48</v>
      </c>
      <c r="J18" s="11">
        <v>47</v>
      </c>
      <c r="K18" s="11">
        <v>1</v>
      </c>
      <c r="L18" s="11">
        <v>21</v>
      </c>
      <c r="M18" s="11">
        <v>21</v>
      </c>
      <c r="N18" s="11">
        <v>0</v>
      </c>
      <c r="O18" s="12">
        <f>SUM(O19,O20)</f>
        <v>368</v>
      </c>
      <c r="P18" s="12">
        <f>SUM(P19,P20)</f>
        <v>385</v>
      </c>
      <c r="Q18" s="12">
        <f t="shared" ref="Q18:Q20" si="5">SUM(O18:P18)</f>
        <v>753</v>
      </c>
    </row>
    <row r="19" spans="1:17" ht="24.9" customHeight="1">
      <c r="A19" s="12" t="s">
        <v>14</v>
      </c>
      <c r="B19" s="12" t="s">
        <v>14</v>
      </c>
      <c r="C19" s="12" t="s">
        <v>15</v>
      </c>
      <c r="D19" s="11">
        <v>79512</v>
      </c>
      <c r="E19" s="11">
        <v>262</v>
      </c>
      <c r="F19" s="11">
        <v>284</v>
      </c>
      <c r="G19" s="11">
        <v>21</v>
      </c>
      <c r="H19" s="11">
        <v>72</v>
      </c>
      <c r="I19" s="12" t="s">
        <v>14</v>
      </c>
      <c r="J19" s="12" t="s">
        <v>14</v>
      </c>
      <c r="K19" s="12" t="s">
        <v>14</v>
      </c>
      <c r="L19" s="12" t="s">
        <v>14</v>
      </c>
      <c r="M19" s="12" t="s">
        <v>14</v>
      </c>
      <c r="N19" s="12" t="s">
        <v>14</v>
      </c>
      <c r="O19" s="11">
        <v>167</v>
      </c>
      <c r="P19" s="11">
        <v>177</v>
      </c>
      <c r="Q19" s="12">
        <f t="shared" si="5"/>
        <v>344</v>
      </c>
    </row>
    <row r="20" spans="1:17" ht="24.9" customHeight="1">
      <c r="A20" s="12" t="s">
        <v>14</v>
      </c>
      <c r="B20" s="12" t="s">
        <v>14</v>
      </c>
      <c r="C20" s="12" t="s">
        <v>16</v>
      </c>
      <c r="D20" s="11">
        <v>86741</v>
      </c>
      <c r="E20" s="11">
        <v>281</v>
      </c>
      <c r="F20" s="11">
        <v>336</v>
      </c>
      <c r="G20" s="11">
        <v>44</v>
      </c>
      <c r="H20" s="11">
        <v>54</v>
      </c>
      <c r="I20" s="12" t="s">
        <v>14</v>
      </c>
      <c r="J20" s="12" t="s">
        <v>14</v>
      </c>
      <c r="K20" s="12" t="s">
        <v>14</v>
      </c>
      <c r="L20" s="12" t="s">
        <v>14</v>
      </c>
      <c r="M20" s="12" t="s">
        <v>14</v>
      </c>
      <c r="N20" s="12" t="s">
        <v>14</v>
      </c>
      <c r="O20" s="11">
        <v>201</v>
      </c>
      <c r="P20" s="11">
        <v>208</v>
      </c>
      <c r="Q20" s="12">
        <f t="shared" si="5"/>
        <v>409</v>
      </c>
    </row>
    <row r="21" spans="1:17" ht="24.9" customHeight="1">
      <c r="A21" s="12">
        <v>7</v>
      </c>
      <c r="B21" s="11">
        <v>73138</v>
      </c>
      <c r="C21" s="12" t="s">
        <v>13</v>
      </c>
      <c r="D21" s="12">
        <f>SUM(D22,D23)</f>
        <v>166008</v>
      </c>
      <c r="E21" s="12">
        <f>SUM(E22,E23)</f>
        <v>643</v>
      </c>
      <c r="F21" s="12">
        <f>SUM(F22,F23)</f>
        <v>846</v>
      </c>
      <c r="G21" s="12">
        <f>SUM(G22,G23)</f>
        <v>83</v>
      </c>
      <c r="H21" s="12">
        <f>SUM(H22,H23)</f>
        <v>125</v>
      </c>
      <c r="I21" s="11">
        <v>52</v>
      </c>
      <c r="J21" s="11">
        <v>52</v>
      </c>
      <c r="K21" s="11">
        <v>0</v>
      </c>
      <c r="L21" s="11">
        <v>21</v>
      </c>
      <c r="M21" s="11">
        <v>21</v>
      </c>
      <c r="N21" s="11">
        <v>0</v>
      </c>
      <c r="O21" s="12">
        <f>SUM(O22,O23)</f>
        <v>372</v>
      </c>
      <c r="P21" s="12">
        <f>SUM(P22,P23)</f>
        <v>381</v>
      </c>
      <c r="Q21" s="12">
        <f t="shared" ref="Q21:Q23" si="6">SUM(O21:P21)</f>
        <v>753</v>
      </c>
    </row>
    <row r="22" spans="1:17" ht="24.9" customHeight="1">
      <c r="A22" s="12" t="s">
        <v>14</v>
      </c>
      <c r="B22" s="12" t="s">
        <v>14</v>
      </c>
      <c r="C22" s="12" t="s">
        <v>15</v>
      </c>
      <c r="D22" s="11">
        <v>79361</v>
      </c>
      <c r="E22" s="11">
        <v>273</v>
      </c>
      <c r="F22" s="11">
        <v>391</v>
      </c>
      <c r="G22" s="11">
        <v>42</v>
      </c>
      <c r="H22" s="11">
        <v>75</v>
      </c>
      <c r="I22" s="12" t="s">
        <v>14</v>
      </c>
      <c r="J22" s="12" t="s">
        <v>14</v>
      </c>
      <c r="K22" s="12" t="s">
        <v>14</v>
      </c>
      <c r="L22" s="12" t="s">
        <v>14</v>
      </c>
      <c r="M22" s="12" t="s">
        <v>14</v>
      </c>
      <c r="N22" s="12" t="s">
        <v>14</v>
      </c>
      <c r="O22" s="11">
        <v>169</v>
      </c>
      <c r="P22" s="11">
        <v>177</v>
      </c>
      <c r="Q22" s="12">
        <f t="shared" si="6"/>
        <v>346</v>
      </c>
    </row>
    <row r="23" spans="1:17" ht="24.9" customHeight="1">
      <c r="A23" s="12" t="s">
        <v>14</v>
      </c>
      <c r="B23" s="12" t="s">
        <v>14</v>
      </c>
      <c r="C23" s="12" t="s">
        <v>16</v>
      </c>
      <c r="D23" s="11">
        <v>86647</v>
      </c>
      <c r="E23" s="11">
        <v>370</v>
      </c>
      <c r="F23" s="11">
        <v>455</v>
      </c>
      <c r="G23" s="11">
        <v>41</v>
      </c>
      <c r="H23" s="11">
        <v>50</v>
      </c>
      <c r="I23" s="12" t="s">
        <v>14</v>
      </c>
      <c r="J23" s="12" t="s">
        <v>14</v>
      </c>
      <c r="K23" s="12" t="s">
        <v>14</v>
      </c>
      <c r="L23" s="12" t="s">
        <v>14</v>
      </c>
      <c r="M23" s="12" t="s">
        <v>14</v>
      </c>
      <c r="N23" s="12" t="s">
        <v>14</v>
      </c>
      <c r="O23" s="11">
        <v>203</v>
      </c>
      <c r="P23" s="11">
        <v>204</v>
      </c>
      <c r="Q23" s="12">
        <f t="shared" si="6"/>
        <v>407</v>
      </c>
    </row>
    <row r="24" spans="1:17" ht="24.9" customHeight="1">
      <c r="A24" s="12">
        <v>8</v>
      </c>
      <c r="B24" s="11">
        <v>73254</v>
      </c>
      <c r="C24" s="12" t="s">
        <v>13</v>
      </c>
      <c r="D24" s="12">
        <f>SUM(D25,D26)</f>
        <v>165773</v>
      </c>
      <c r="E24" s="12">
        <f>SUM(E25,E26)</f>
        <v>729</v>
      </c>
      <c r="F24" s="12">
        <f>SUM(F25,F26)</f>
        <v>931</v>
      </c>
      <c r="G24" s="12">
        <f>SUM(G25,G26)</f>
        <v>71</v>
      </c>
      <c r="H24" s="12">
        <f>SUM(H25,H26)</f>
        <v>104</v>
      </c>
      <c r="I24" s="11">
        <v>32</v>
      </c>
      <c r="J24" s="11">
        <v>32</v>
      </c>
      <c r="K24" s="11">
        <v>0</v>
      </c>
      <c r="L24" s="11">
        <v>22</v>
      </c>
      <c r="M24" s="11">
        <v>22</v>
      </c>
      <c r="N24" s="11">
        <v>0</v>
      </c>
      <c r="O24" s="12">
        <f>SUM(O25,O26)</f>
        <v>380</v>
      </c>
      <c r="P24" s="12">
        <f>SUM(P25,P26)</f>
        <v>387</v>
      </c>
      <c r="Q24" s="12">
        <f t="shared" ref="Q24:Q26" si="7">SUM(O24:P24)</f>
        <v>767</v>
      </c>
    </row>
    <row r="25" spans="1:17" ht="24.9" customHeight="1">
      <c r="A25" s="12" t="s">
        <v>14</v>
      </c>
      <c r="B25" s="12" t="s">
        <v>14</v>
      </c>
      <c r="C25" s="12" t="s">
        <v>15</v>
      </c>
      <c r="D25" s="11">
        <v>79271</v>
      </c>
      <c r="E25" s="11">
        <v>324</v>
      </c>
      <c r="F25" s="11">
        <v>402</v>
      </c>
      <c r="G25" s="11">
        <v>37</v>
      </c>
      <c r="H25" s="11">
        <v>49</v>
      </c>
      <c r="I25" s="12" t="s">
        <v>14</v>
      </c>
      <c r="J25" s="12" t="s">
        <v>14</v>
      </c>
      <c r="K25" s="12" t="s">
        <v>14</v>
      </c>
      <c r="L25" s="12" t="s">
        <v>14</v>
      </c>
      <c r="M25" s="12" t="s">
        <v>14</v>
      </c>
      <c r="N25" s="12" t="s">
        <v>14</v>
      </c>
      <c r="O25" s="11">
        <v>173</v>
      </c>
      <c r="P25" s="11">
        <v>179</v>
      </c>
      <c r="Q25" s="12">
        <f t="shared" si="7"/>
        <v>352</v>
      </c>
    </row>
    <row r="26" spans="1:17" ht="24.9" customHeight="1">
      <c r="A26" s="12" t="s">
        <v>14</v>
      </c>
      <c r="B26" s="12" t="s">
        <v>14</v>
      </c>
      <c r="C26" s="12" t="s">
        <v>16</v>
      </c>
      <c r="D26" s="11">
        <v>86502</v>
      </c>
      <c r="E26" s="11">
        <v>405</v>
      </c>
      <c r="F26" s="11">
        <v>529</v>
      </c>
      <c r="G26" s="11">
        <v>34</v>
      </c>
      <c r="H26" s="11">
        <v>55</v>
      </c>
      <c r="I26" s="12" t="s">
        <v>14</v>
      </c>
      <c r="J26" s="12" t="s">
        <v>14</v>
      </c>
      <c r="K26" s="12" t="s">
        <v>14</v>
      </c>
      <c r="L26" s="12" t="s">
        <v>14</v>
      </c>
      <c r="M26" s="12" t="s">
        <v>14</v>
      </c>
      <c r="N26" s="12" t="s">
        <v>14</v>
      </c>
      <c r="O26" s="11">
        <v>207</v>
      </c>
      <c r="P26" s="11">
        <v>208</v>
      </c>
      <c r="Q26" s="12">
        <f t="shared" si="7"/>
        <v>415</v>
      </c>
    </row>
    <row r="27" spans="1:17" ht="24.9" customHeight="1">
      <c r="A27" s="12">
        <v>9</v>
      </c>
      <c r="B27" s="11">
        <v>73290</v>
      </c>
      <c r="C27" s="12" t="s">
        <v>13</v>
      </c>
      <c r="D27" s="12">
        <f>SUM(D28,D29)</f>
        <v>165419</v>
      </c>
      <c r="E27" s="12">
        <f>SUM(E28,E29)</f>
        <v>703</v>
      </c>
      <c r="F27" s="12">
        <f>SUM(F28,F29)</f>
        <v>1024</v>
      </c>
      <c r="G27" s="12">
        <f>SUM(G28,G29)</f>
        <v>77</v>
      </c>
      <c r="H27" s="12">
        <f>SUM(H28,H29)</f>
        <v>110</v>
      </c>
      <c r="I27" s="11">
        <v>75</v>
      </c>
      <c r="J27" s="11">
        <v>73</v>
      </c>
      <c r="K27" s="11">
        <v>2</v>
      </c>
      <c r="L27" s="11">
        <v>21</v>
      </c>
      <c r="M27" s="11">
        <v>21</v>
      </c>
      <c r="N27" s="11">
        <v>0</v>
      </c>
      <c r="O27" s="12">
        <f>SUM(O28,O29)</f>
        <v>378</v>
      </c>
      <c r="P27" s="12">
        <f>SUM(P28,P29)</f>
        <v>388</v>
      </c>
      <c r="Q27" s="12">
        <f t="shared" ref="Q27:Q29" si="8">SUM(O27:P27)</f>
        <v>766</v>
      </c>
    </row>
    <row r="28" spans="1:17" ht="24.9" customHeight="1">
      <c r="A28" s="12" t="s">
        <v>14</v>
      </c>
      <c r="B28" s="12" t="s">
        <v>14</v>
      </c>
      <c r="C28" s="12" t="s">
        <v>15</v>
      </c>
      <c r="D28" s="11">
        <v>79083</v>
      </c>
      <c r="E28" s="11">
        <v>294</v>
      </c>
      <c r="F28" s="11">
        <v>453</v>
      </c>
      <c r="G28" s="11">
        <v>36</v>
      </c>
      <c r="H28" s="11">
        <v>65</v>
      </c>
      <c r="I28" s="12" t="s">
        <v>14</v>
      </c>
      <c r="J28" s="12" t="s">
        <v>14</v>
      </c>
      <c r="K28" s="12" t="s">
        <v>14</v>
      </c>
      <c r="L28" s="12" t="s">
        <v>14</v>
      </c>
      <c r="M28" s="12" t="s">
        <v>14</v>
      </c>
      <c r="N28" s="12" t="s">
        <v>14</v>
      </c>
      <c r="O28" s="11">
        <v>176</v>
      </c>
      <c r="P28" s="11">
        <v>179</v>
      </c>
      <c r="Q28" s="12">
        <f t="shared" si="8"/>
        <v>355</v>
      </c>
    </row>
    <row r="29" spans="1:17" ht="24.9" customHeight="1">
      <c r="A29" s="12" t="s">
        <v>14</v>
      </c>
      <c r="B29" s="12" t="s">
        <v>14</v>
      </c>
      <c r="C29" s="12" t="s">
        <v>16</v>
      </c>
      <c r="D29" s="11">
        <v>86336</v>
      </c>
      <c r="E29" s="11">
        <v>409</v>
      </c>
      <c r="F29" s="11">
        <v>571</v>
      </c>
      <c r="G29" s="11">
        <v>41</v>
      </c>
      <c r="H29" s="11">
        <v>45</v>
      </c>
      <c r="I29" s="12" t="s">
        <v>14</v>
      </c>
      <c r="J29" s="12" t="s">
        <v>14</v>
      </c>
      <c r="K29" s="12" t="s">
        <v>14</v>
      </c>
      <c r="L29" s="12" t="s">
        <v>14</v>
      </c>
      <c r="M29" s="12" t="s">
        <v>14</v>
      </c>
      <c r="N29" s="12" t="s">
        <v>14</v>
      </c>
      <c r="O29" s="11">
        <v>202</v>
      </c>
      <c r="P29" s="11">
        <v>209</v>
      </c>
      <c r="Q29" s="12">
        <f t="shared" si="8"/>
        <v>411</v>
      </c>
    </row>
    <row r="30" spans="1:17" ht="24.9" customHeight="1">
      <c r="A30" s="12">
        <v>10</v>
      </c>
      <c r="B30" s="11">
        <v>73237</v>
      </c>
      <c r="C30" s="12" t="s">
        <v>13</v>
      </c>
      <c r="D30" s="12">
        <f>SUM(D31,D32)</f>
        <v>165122</v>
      </c>
      <c r="E30" s="12">
        <f>SUM(E31,E32)</f>
        <v>514</v>
      </c>
      <c r="F30" s="12">
        <f>SUM(F31,F32)</f>
        <v>762</v>
      </c>
      <c r="G30" s="12">
        <f>SUM(G31,G32)</f>
        <v>76</v>
      </c>
      <c r="H30" s="12">
        <f>SUM(H31,H32)</f>
        <v>125</v>
      </c>
      <c r="I30" s="11">
        <v>86</v>
      </c>
      <c r="J30" s="11">
        <v>85</v>
      </c>
      <c r="K30" s="11">
        <v>1</v>
      </c>
      <c r="L30" s="11">
        <v>15</v>
      </c>
      <c r="M30" s="11">
        <v>15</v>
      </c>
      <c r="N30" s="11">
        <v>0</v>
      </c>
      <c r="O30" s="12">
        <f>SUM(O31,O32)</f>
        <v>380</v>
      </c>
      <c r="P30" s="12">
        <f>SUM(P31,P32)</f>
        <v>387</v>
      </c>
      <c r="Q30" s="12">
        <f t="shared" ref="Q30:Q32" si="9">SUM(O30:P30)</f>
        <v>767</v>
      </c>
    </row>
    <row r="31" spans="1:17" ht="24.9" customHeight="1">
      <c r="A31" s="12" t="s">
        <v>14</v>
      </c>
      <c r="B31" s="12" t="s">
        <v>14</v>
      </c>
      <c r="C31" s="12" t="s">
        <v>15</v>
      </c>
      <c r="D31" s="11">
        <v>78939</v>
      </c>
      <c r="E31" s="11">
        <v>235</v>
      </c>
      <c r="F31" s="11">
        <v>339</v>
      </c>
      <c r="G31" s="11">
        <v>32</v>
      </c>
      <c r="H31" s="11">
        <v>72</v>
      </c>
      <c r="I31" s="12" t="s">
        <v>14</v>
      </c>
      <c r="J31" s="12" t="s">
        <v>14</v>
      </c>
      <c r="K31" s="12" t="s">
        <v>14</v>
      </c>
      <c r="L31" s="12" t="s">
        <v>14</v>
      </c>
      <c r="M31" s="12" t="s">
        <v>14</v>
      </c>
      <c r="N31" s="12" t="s">
        <v>14</v>
      </c>
      <c r="O31" s="11">
        <v>178</v>
      </c>
      <c r="P31" s="11">
        <v>178</v>
      </c>
      <c r="Q31" s="12">
        <f t="shared" si="9"/>
        <v>356</v>
      </c>
    </row>
    <row r="32" spans="1:17" ht="24.9" customHeight="1">
      <c r="A32" s="12" t="s">
        <v>14</v>
      </c>
      <c r="B32" s="12" t="s">
        <v>14</v>
      </c>
      <c r="C32" s="12" t="s">
        <v>16</v>
      </c>
      <c r="D32" s="11">
        <v>86183</v>
      </c>
      <c r="E32" s="11">
        <v>279</v>
      </c>
      <c r="F32" s="11">
        <v>423</v>
      </c>
      <c r="G32" s="11">
        <v>44</v>
      </c>
      <c r="H32" s="11">
        <v>53</v>
      </c>
      <c r="I32" s="12" t="s">
        <v>14</v>
      </c>
      <c r="J32" s="12" t="s">
        <v>14</v>
      </c>
      <c r="K32" s="12" t="s">
        <v>14</v>
      </c>
      <c r="L32" s="12" t="s">
        <v>14</v>
      </c>
      <c r="M32" s="12" t="s">
        <v>14</v>
      </c>
      <c r="N32" s="12" t="s">
        <v>14</v>
      </c>
      <c r="O32" s="11">
        <v>202</v>
      </c>
      <c r="P32" s="11">
        <v>209</v>
      </c>
      <c r="Q32" s="12">
        <f t="shared" si="9"/>
        <v>411</v>
      </c>
    </row>
    <row r="33" spans="1:17" ht="24.9" customHeight="1">
      <c r="A33" s="12">
        <v>11</v>
      </c>
      <c r="B33" s="11">
        <v>73197</v>
      </c>
      <c r="C33" s="12" t="s">
        <v>13</v>
      </c>
      <c r="D33" s="12">
        <f>SUM(D34,D35)</f>
        <v>164834</v>
      </c>
      <c r="E33" s="12">
        <f>SUM(E34,E35)</f>
        <v>549</v>
      </c>
      <c r="F33" s="12">
        <f>SUM(F34,F35)</f>
        <v>808</v>
      </c>
      <c r="G33" s="12">
        <f>SUM(G34,G35)</f>
        <v>84</v>
      </c>
      <c r="H33" s="12">
        <f>SUM(H34,H35)</f>
        <v>113</v>
      </c>
      <c r="I33" s="11">
        <v>71</v>
      </c>
      <c r="J33" s="11">
        <v>70</v>
      </c>
      <c r="K33" s="11">
        <v>1</v>
      </c>
      <c r="L33" s="11">
        <v>21</v>
      </c>
      <c r="M33" s="11">
        <v>21</v>
      </c>
      <c r="N33" s="11">
        <v>0</v>
      </c>
      <c r="O33" s="12">
        <f>SUM(O34,O35)</f>
        <v>376</v>
      </c>
      <c r="P33" s="12">
        <f>SUM(P34,P35)</f>
        <v>373</v>
      </c>
      <c r="Q33" s="12">
        <f t="shared" ref="Q33:Q35" si="10">SUM(O33:P33)</f>
        <v>749</v>
      </c>
    </row>
    <row r="34" spans="1:17" ht="24.9" customHeight="1">
      <c r="A34" s="12" t="s">
        <v>14</v>
      </c>
      <c r="B34" s="12" t="s">
        <v>14</v>
      </c>
      <c r="C34" s="12" t="s">
        <v>15</v>
      </c>
      <c r="D34" s="11">
        <v>78823</v>
      </c>
      <c r="E34" s="11">
        <v>247</v>
      </c>
      <c r="F34" s="11">
        <v>350</v>
      </c>
      <c r="G34" s="11">
        <v>43</v>
      </c>
      <c r="H34" s="11">
        <v>56</v>
      </c>
      <c r="I34" s="12" t="s">
        <v>14</v>
      </c>
      <c r="J34" s="12" t="s">
        <v>14</v>
      </c>
      <c r="K34" s="12" t="s">
        <v>14</v>
      </c>
      <c r="L34" s="12" t="s">
        <v>14</v>
      </c>
      <c r="M34" s="12" t="s">
        <v>14</v>
      </c>
      <c r="N34" s="12" t="s">
        <v>14</v>
      </c>
      <c r="O34" s="11">
        <v>178</v>
      </c>
      <c r="P34" s="11">
        <v>170</v>
      </c>
      <c r="Q34" s="12">
        <f t="shared" si="10"/>
        <v>348</v>
      </c>
    </row>
    <row r="35" spans="1:17" ht="24.9" customHeight="1">
      <c r="A35" s="12" t="s">
        <v>14</v>
      </c>
      <c r="B35" s="12" t="s">
        <v>14</v>
      </c>
      <c r="C35" s="12" t="s">
        <v>16</v>
      </c>
      <c r="D35" s="11">
        <v>86011</v>
      </c>
      <c r="E35" s="11">
        <v>302</v>
      </c>
      <c r="F35" s="11">
        <v>458</v>
      </c>
      <c r="G35" s="11">
        <v>41</v>
      </c>
      <c r="H35" s="11">
        <v>57</v>
      </c>
      <c r="I35" s="12" t="s">
        <v>14</v>
      </c>
      <c r="J35" s="12" t="s">
        <v>14</v>
      </c>
      <c r="K35" s="12" t="s">
        <v>14</v>
      </c>
      <c r="L35" s="12" t="s">
        <v>14</v>
      </c>
      <c r="M35" s="12" t="s">
        <v>14</v>
      </c>
      <c r="N35" s="12" t="s">
        <v>14</v>
      </c>
      <c r="O35" s="11">
        <v>198</v>
      </c>
      <c r="P35" s="11">
        <v>203</v>
      </c>
      <c r="Q35" s="12">
        <f t="shared" si="10"/>
        <v>401</v>
      </c>
    </row>
    <row r="36" spans="1:17" ht="24.9" customHeight="1">
      <c r="A36" s="12">
        <v>12</v>
      </c>
      <c r="B36" s="11">
        <v>73161</v>
      </c>
      <c r="C36" s="12" t="s">
        <v>13</v>
      </c>
      <c r="D36" s="12">
        <f>SUM(D37,D38)</f>
        <v>164572</v>
      </c>
      <c r="E36" s="12">
        <f>SUM(E37,E38)</f>
        <v>732</v>
      </c>
      <c r="F36" s="12">
        <f>SUM(F37,F38)</f>
        <v>963</v>
      </c>
      <c r="G36" s="12">
        <f>SUM(G37,G38)</f>
        <v>85</v>
      </c>
      <c r="H36" s="12">
        <f>SUM(H37,H38)</f>
        <v>116</v>
      </c>
      <c r="I36" s="11">
        <v>91</v>
      </c>
      <c r="J36" s="11">
        <v>91</v>
      </c>
      <c r="K36" s="11">
        <v>0</v>
      </c>
      <c r="L36" s="11">
        <v>35</v>
      </c>
      <c r="M36" s="11">
        <v>33</v>
      </c>
      <c r="N36" s="11">
        <v>2</v>
      </c>
      <c r="O36" s="12">
        <f>SUM(O37,O38)</f>
        <v>376</v>
      </c>
      <c r="P36" s="12">
        <f>SUM(P37,P38)</f>
        <v>369</v>
      </c>
      <c r="Q36" s="12">
        <f t="shared" ref="Q36:Q38" si="11">SUM(O36:P36)</f>
        <v>745</v>
      </c>
    </row>
    <row r="37" spans="1:17" ht="24.9" customHeight="1">
      <c r="A37" s="12" t="s">
        <v>14</v>
      </c>
      <c r="B37" s="12" t="s">
        <v>14</v>
      </c>
      <c r="C37" s="12" t="s">
        <v>15</v>
      </c>
      <c r="D37" s="11">
        <v>78678</v>
      </c>
      <c r="E37" s="11">
        <v>307</v>
      </c>
      <c r="F37" s="11">
        <v>433</v>
      </c>
      <c r="G37" s="11">
        <v>49</v>
      </c>
      <c r="H37" s="11">
        <v>68</v>
      </c>
      <c r="I37" s="12" t="s">
        <v>14</v>
      </c>
      <c r="J37" s="12" t="s">
        <v>14</v>
      </c>
      <c r="K37" s="12" t="s">
        <v>14</v>
      </c>
      <c r="L37" s="12" t="s">
        <v>14</v>
      </c>
      <c r="M37" s="12" t="s">
        <v>14</v>
      </c>
      <c r="N37" s="12" t="s">
        <v>14</v>
      </c>
      <c r="O37" s="11">
        <v>180</v>
      </c>
      <c r="P37" s="11">
        <v>168</v>
      </c>
      <c r="Q37" s="12">
        <f t="shared" si="11"/>
        <v>348</v>
      </c>
    </row>
    <row r="38" spans="1:17" ht="24.9" customHeight="1">
      <c r="A38" s="12" t="s">
        <v>14</v>
      </c>
      <c r="B38" s="12" t="s">
        <v>14</v>
      </c>
      <c r="C38" s="12" t="s">
        <v>16</v>
      </c>
      <c r="D38" s="11">
        <v>85894</v>
      </c>
      <c r="E38" s="11">
        <v>425</v>
      </c>
      <c r="F38" s="11">
        <v>530</v>
      </c>
      <c r="G38" s="11">
        <v>36</v>
      </c>
      <c r="H38" s="11">
        <v>48</v>
      </c>
      <c r="I38" s="12" t="s">
        <v>14</v>
      </c>
      <c r="J38" s="12" t="s">
        <v>14</v>
      </c>
      <c r="K38" s="12" t="s">
        <v>14</v>
      </c>
      <c r="L38" s="12" t="s">
        <v>14</v>
      </c>
      <c r="M38" s="12" t="s">
        <v>14</v>
      </c>
      <c r="N38" s="12" t="s">
        <v>14</v>
      </c>
      <c r="O38" s="11">
        <v>196</v>
      </c>
      <c r="P38" s="11">
        <v>201</v>
      </c>
      <c r="Q38" s="12">
        <f t="shared" si="11"/>
        <v>397</v>
      </c>
    </row>
    <row r="39" spans="1:17" ht="24.9" customHeight="1">
      <c r="A39" s="22" t="s">
        <v>82</v>
      </c>
      <c r="B39" s="12" t="s">
        <v>14</v>
      </c>
      <c r="C39" s="12" t="s">
        <v>13</v>
      </c>
      <c r="D39" s="12" t="s">
        <v>14</v>
      </c>
      <c r="E39" s="12">
        <f>SUMIF($C$3:$C$38,"合計",E3:E38)</f>
        <v>7496</v>
      </c>
      <c r="F39" s="12">
        <f t="shared" ref="F39:N39" si="12">SUMIF($C$3:$C$38,"合計",F3:F38)</f>
        <v>9653</v>
      </c>
      <c r="G39" s="12">
        <f t="shared" si="12"/>
        <v>914</v>
      </c>
      <c r="H39" s="12">
        <f t="shared" si="12"/>
        <v>1465</v>
      </c>
      <c r="I39" s="12">
        <f t="shared" si="12"/>
        <v>770</v>
      </c>
      <c r="J39" s="12">
        <f t="shared" si="12"/>
        <v>762</v>
      </c>
      <c r="K39" s="12">
        <f t="shared" si="12"/>
        <v>8</v>
      </c>
      <c r="L39" s="12">
        <f t="shared" si="12"/>
        <v>283</v>
      </c>
      <c r="M39" s="12">
        <f t="shared" si="12"/>
        <v>278</v>
      </c>
      <c r="N39" s="12">
        <f t="shared" si="12"/>
        <v>5</v>
      </c>
      <c r="O39" s="12" t="s">
        <v>14</v>
      </c>
      <c r="P39" s="12" t="s">
        <v>14</v>
      </c>
      <c r="Q39" s="12" t="s">
        <v>14</v>
      </c>
    </row>
    <row r="40" spans="1:17" ht="24.9" customHeight="1">
      <c r="A40" s="22"/>
      <c r="B40" s="12" t="s">
        <v>14</v>
      </c>
      <c r="C40" s="12" t="s">
        <v>15</v>
      </c>
      <c r="D40" s="12" t="s">
        <v>14</v>
      </c>
      <c r="E40" s="12">
        <f>SUMIF($C$3:$C$38,"男",E3:E38)</f>
        <v>3331</v>
      </c>
      <c r="F40" s="12">
        <f t="shared" ref="F40:H40" si="13">SUMIF($C$3:$C$38,"男",F3:F38)</f>
        <v>4321</v>
      </c>
      <c r="G40" s="12">
        <f t="shared" si="13"/>
        <v>455</v>
      </c>
      <c r="H40" s="12">
        <f t="shared" si="13"/>
        <v>826</v>
      </c>
      <c r="I40" s="12" t="s">
        <v>14</v>
      </c>
      <c r="J40" s="12" t="s">
        <v>14</v>
      </c>
      <c r="K40" s="12" t="s">
        <v>14</v>
      </c>
      <c r="L40" s="12" t="s">
        <v>14</v>
      </c>
      <c r="M40" s="12" t="s">
        <v>14</v>
      </c>
      <c r="N40" s="12" t="s">
        <v>14</v>
      </c>
      <c r="O40" s="12" t="s">
        <v>14</v>
      </c>
      <c r="P40" s="12" t="s">
        <v>14</v>
      </c>
      <c r="Q40" s="12" t="s">
        <v>14</v>
      </c>
    </row>
    <row r="41" spans="1:17" ht="24.9" customHeight="1">
      <c r="A41" s="22"/>
      <c r="B41" s="12" t="s">
        <v>14</v>
      </c>
      <c r="C41" s="12" t="s">
        <v>16</v>
      </c>
      <c r="D41" s="12" t="s">
        <v>14</v>
      </c>
      <c r="E41" s="12">
        <f>SUMIF($C$3:$C$38,"女",E3:E38)</f>
        <v>4165</v>
      </c>
      <c r="F41" s="12">
        <f t="shared" ref="F41:H41" si="14">SUMIF($C$3:$C$38,"女",F3:F38)</f>
        <v>5332</v>
      </c>
      <c r="G41" s="12">
        <f t="shared" si="14"/>
        <v>459</v>
      </c>
      <c r="H41" s="12">
        <f t="shared" si="14"/>
        <v>639</v>
      </c>
      <c r="I41" s="12" t="s">
        <v>14</v>
      </c>
      <c r="J41" s="12" t="s">
        <v>14</v>
      </c>
      <c r="K41" s="12" t="s">
        <v>14</v>
      </c>
      <c r="L41" s="12" t="s">
        <v>14</v>
      </c>
      <c r="M41" s="12" t="s">
        <v>14</v>
      </c>
      <c r="N41" s="12" t="s">
        <v>14</v>
      </c>
      <c r="O41" s="12" t="s">
        <v>14</v>
      </c>
      <c r="P41" s="12" t="s">
        <v>14</v>
      </c>
      <c r="Q41" s="12" t="s">
        <v>14</v>
      </c>
    </row>
  </sheetData>
  <mergeCells count="2">
    <mergeCell ref="A1:Q1"/>
    <mergeCell ref="A39:A41"/>
  </mergeCells>
  <phoneticPr fontId="3" type="noConversion"/>
  <printOptions horizontalCentered="1"/>
  <pageMargins left="0.55118110236220474" right="0.35433070866141736" top="0.98425196850393704" bottom="0.98425196850393704" header="0.51181102362204722" footer="0.51181102362204722"/>
  <pageSetup paperSize="8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pane ySplit="2" topLeftCell="A33" activePane="bottomLeft" state="frozen"/>
      <selection pane="bottomLeft" activeCell="E39" sqref="E39"/>
    </sheetView>
  </sheetViews>
  <sheetFormatPr defaultColWidth="8.88671875" defaultRowHeight="16.2"/>
  <cols>
    <col min="1" max="1" width="6.77734375" style="10" customWidth="1"/>
    <col min="2" max="2" width="7.77734375" style="10" customWidth="1"/>
    <col min="3" max="3" width="6.77734375" style="10" customWidth="1"/>
    <col min="4" max="4" width="8.77734375" style="10" customWidth="1"/>
    <col min="5" max="8" width="7.77734375" style="10" customWidth="1"/>
    <col min="9" max="14" width="8.77734375" style="10" customWidth="1"/>
    <col min="15" max="17" width="7.77734375" style="10" customWidth="1"/>
    <col min="18" max="1029" width="9" style="10" customWidth="1"/>
    <col min="1030" max="16384" width="8.88671875" style="10"/>
  </cols>
  <sheetData>
    <row r="1" spans="1:17" ht="36" customHeight="1">
      <c r="A1" s="21" t="s">
        <v>43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s="16" customFormat="1" ht="41.4">
      <c r="A2" s="13" t="s">
        <v>0</v>
      </c>
      <c r="B2" s="13" t="s">
        <v>1</v>
      </c>
      <c r="C2" s="13" t="s">
        <v>2</v>
      </c>
      <c r="D2" s="13" t="s">
        <v>3</v>
      </c>
      <c r="E2" s="13" t="s">
        <v>76</v>
      </c>
      <c r="F2" s="13" t="s">
        <v>77</v>
      </c>
      <c r="G2" s="13" t="s">
        <v>78</v>
      </c>
      <c r="H2" s="13" t="s">
        <v>79</v>
      </c>
      <c r="I2" s="14" t="s">
        <v>71</v>
      </c>
      <c r="J2" s="15" t="s">
        <v>73</v>
      </c>
      <c r="K2" s="15" t="s">
        <v>74</v>
      </c>
      <c r="L2" s="14" t="s">
        <v>72</v>
      </c>
      <c r="M2" s="14" t="s">
        <v>75</v>
      </c>
      <c r="N2" s="14" t="s">
        <v>80</v>
      </c>
      <c r="O2" s="13" t="s">
        <v>10</v>
      </c>
      <c r="P2" s="13" t="s">
        <v>11</v>
      </c>
      <c r="Q2" s="13" t="s">
        <v>12</v>
      </c>
    </row>
    <row r="3" spans="1:17" ht="24.9" customHeight="1">
      <c r="A3" s="12">
        <v>1</v>
      </c>
      <c r="B3" s="11">
        <v>72710</v>
      </c>
      <c r="C3" s="12" t="s">
        <v>13</v>
      </c>
      <c r="D3" s="12">
        <f>SUM(D4,D5)</f>
        <v>168826</v>
      </c>
      <c r="E3" s="12">
        <f>SUM(E4,E5)</f>
        <v>695</v>
      </c>
      <c r="F3" s="12">
        <f>SUM(F4,F5)</f>
        <v>626</v>
      </c>
      <c r="G3" s="12">
        <f>SUM(G4,G5)</f>
        <v>62</v>
      </c>
      <c r="H3" s="12">
        <f>SUM(H4,H5)</f>
        <v>130</v>
      </c>
      <c r="I3" s="11">
        <v>81</v>
      </c>
      <c r="J3" s="11">
        <v>80</v>
      </c>
      <c r="K3" s="11">
        <v>1</v>
      </c>
      <c r="L3" s="11">
        <v>23</v>
      </c>
      <c r="M3" s="11">
        <v>21</v>
      </c>
      <c r="N3" s="11">
        <v>2</v>
      </c>
      <c r="O3" s="12">
        <f>SUM(O4,O5)</f>
        <v>369</v>
      </c>
      <c r="P3" s="12">
        <f>SUM(P4,P5)</f>
        <v>344</v>
      </c>
      <c r="Q3" s="12">
        <f t="shared" ref="Q3:Q8" si="0">SUM(O3:P3)</f>
        <v>713</v>
      </c>
    </row>
    <row r="4" spans="1:17" ht="24.9" customHeight="1">
      <c r="A4" s="12" t="s">
        <v>14</v>
      </c>
      <c r="B4" s="12" t="s">
        <v>14</v>
      </c>
      <c r="C4" s="12" t="s">
        <v>15</v>
      </c>
      <c r="D4" s="11">
        <v>80985</v>
      </c>
      <c r="E4" s="11">
        <v>329</v>
      </c>
      <c r="F4" s="11">
        <v>283</v>
      </c>
      <c r="G4" s="11">
        <v>32</v>
      </c>
      <c r="H4" s="11">
        <v>80</v>
      </c>
      <c r="I4" s="12" t="s">
        <v>14</v>
      </c>
      <c r="J4" s="12" t="s">
        <v>14</v>
      </c>
      <c r="K4" s="12" t="s">
        <v>14</v>
      </c>
      <c r="L4" s="12" t="s">
        <v>14</v>
      </c>
      <c r="M4" s="12" t="s">
        <v>14</v>
      </c>
      <c r="N4" s="12" t="s">
        <v>14</v>
      </c>
      <c r="O4" s="11">
        <v>177</v>
      </c>
      <c r="P4" s="11">
        <v>158</v>
      </c>
      <c r="Q4" s="12">
        <f t="shared" si="0"/>
        <v>335</v>
      </c>
    </row>
    <row r="5" spans="1:17" ht="24.9" customHeight="1">
      <c r="A5" s="12" t="s">
        <v>14</v>
      </c>
      <c r="B5" s="12" t="s">
        <v>14</v>
      </c>
      <c r="C5" s="12" t="s">
        <v>16</v>
      </c>
      <c r="D5" s="11">
        <v>87841</v>
      </c>
      <c r="E5" s="11">
        <v>366</v>
      </c>
      <c r="F5" s="11">
        <v>343</v>
      </c>
      <c r="G5" s="11">
        <v>30</v>
      </c>
      <c r="H5" s="11">
        <v>50</v>
      </c>
      <c r="I5" s="12" t="s">
        <v>14</v>
      </c>
      <c r="J5" s="12" t="s">
        <v>14</v>
      </c>
      <c r="K5" s="12" t="s">
        <v>14</v>
      </c>
      <c r="L5" s="12" t="s">
        <v>14</v>
      </c>
      <c r="M5" s="12" t="s">
        <v>14</v>
      </c>
      <c r="N5" s="12" t="s">
        <v>14</v>
      </c>
      <c r="O5" s="11">
        <v>192</v>
      </c>
      <c r="P5" s="11">
        <v>186</v>
      </c>
      <c r="Q5" s="12">
        <f t="shared" si="0"/>
        <v>378</v>
      </c>
    </row>
    <row r="6" spans="1:17" ht="24.9" customHeight="1">
      <c r="A6" s="12">
        <v>2</v>
      </c>
      <c r="B6" s="11">
        <v>72710</v>
      </c>
      <c r="C6" s="12" t="s">
        <v>13</v>
      </c>
      <c r="D6" s="12">
        <f>SUM(D7,D8)</f>
        <v>168682</v>
      </c>
      <c r="E6" s="12">
        <f>SUM(E7,E8)</f>
        <v>708</v>
      </c>
      <c r="F6" s="12">
        <f>SUM(F7,F8)</f>
        <v>788</v>
      </c>
      <c r="G6" s="12">
        <f>SUM(G7,G8)</f>
        <v>63</v>
      </c>
      <c r="H6" s="12">
        <f>SUM(H7,H8)</f>
        <v>127</v>
      </c>
      <c r="I6" s="11">
        <v>79</v>
      </c>
      <c r="J6" s="11">
        <v>73</v>
      </c>
      <c r="K6" s="11">
        <v>6</v>
      </c>
      <c r="L6" s="11">
        <v>26</v>
      </c>
      <c r="M6" s="11">
        <v>26</v>
      </c>
      <c r="N6" s="11">
        <v>0</v>
      </c>
      <c r="O6" s="12">
        <f>SUM(O7,O8)</f>
        <v>371</v>
      </c>
      <c r="P6" s="12">
        <f>SUM(P7,P8)</f>
        <v>349</v>
      </c>
      <c r="Q6" s="12">
        <f t="shared" si="0"/>
        <v>720</v>
      </c>
    </row>
    <row r="7" spans="1:17" ht="24.9" customHeight="1">
      <c r="A7" s="12" t="s">
        <v>14</v>
      </c>
      <c r="B7" s="12" t="s">
        <v>14</v>
      </c>
      <c r="C7" s="12" t="s">
        <v>15</v>
      </c>
      <c r="D7" s="11">
        <v>80855</v>
      </c>
      <c r="E7" s="11">
        <v>300</v>
      </c>
      <c r="F7" s="11">
        <v>386</v>
      </c>
      <c r="G7" s="11">
        <v>32</v>
      </c>
      <c r="H7" s="11">
        <v>76</v>
      </c>
      <c r="I7" s="12" t="s">
        <v>14</v>
      </c>
      <c r="J7" s="12" t="s">
        <v>14</v>
      </c>
      <c r="K7" s="12" t="s">
        <v>14</v>
      </c>
      <c r="L7" s="12" t="s">
        <v>14</v>
      </c>
      <c r="M7" s="12" t="s">
        <v>14</v>
      </c>
      <c r="N7" s="12" t="s">
        <v>14</v>
      </c>
      <c r="O7" s="11">
        <v>179</v>
      </c>
      <c r="P7" s="11">
        <v>156</v>
      </c>
      <c r="Q7" s="12">
        <f t="shared" si="0"/>
        <v>335</v>
      </c>
    </row>
    <row r="8" spans="1:17" ht="24.9" customHeight="1">
      <c r="A8" s="12" t="s">
        <v>14</v>
      </c>
      <c r="B8" s="12" t="s">
        <v>14</v>
      </c>
      <c r="C8" s="12" t="s">
        <v>16</v>
      </c>
      <c r="D8" s="11">
        <v>87827</v>
      </c>
      <c r="E8" s="11">
        <v>408</v>
      </c>
      <c r="F8" s="11">
        <v>402</v>
      </c>
      <c r="G8" s="11">
        <v>31</v>
      </c>
      <c r="H8" s="11">
        <v>51</v>
      </c>
      <c r="I8" s="12" t="s">
        <v>14</v>
      </c>
      <c r="J8" s="12" t="s">
        <v>14</v>
      </c>
      <c r="K8" s="12" t="s">
        <v>14</v>
      </c>
      <c r="L8" s="12" t="s">
        <v>14</v>
      </c>
      <c r="M8" s="12" t="s">
        <v>14</v>
      </c>
      <c r="N8" s="12" t="s">
        <v>14</v>
      </c>
      <c r="O8" s="11">
        <v>192</v>
      </c>
      <c r="P8" s="11">
        <v>193</v>
      </c>
      <c r="Q8" s="12">
        <f t="shared" si="0"/>
        <v>385</v>
      </c>
    </row>
    <row r="9" spans="1:17" ht="24.9" customHeight="1">
      <c r="A9" s="12">
        <v>3</v>
      </c>
      <c r="B9" s="11">
        <v>72753</v>
      </c>
      <c r="C9" s="12" t="s">
        <v>13</v>
      </c>
      <c r="D9" s="12">
        <f>SUM(D10,D11)</f>
        <v>168680</v>
      </c>
      <c r="E9" s="12">
        <f>SUM(E10,E11)</f>
        <v>896</v>
      </c>
      <c r="F9" s="12">
        <f>SUM(F10,F11)</f>
        <v>842</v>
      </c>
      <c r="G9" s="12">
        <f>SUM(G10,G11)</f>
        <v>86</v>
      </c>
      <c r="H9" s="12">
        <f>SUM(H10,H11)</f>
        <v>142</v>
      </c>
      <c r="I9" s="11">
        <v>62</v>
      </c>
      <c r="J9" s="11">
        <v>60</v>
      </c>
      <c r="K9" s="11">
        <v>2</v>
      </c>
      <c r="L9" s="11">
        <v>31</v>
      </c>
      <c r="M9" s="11">
        <v>31</v>
      </c>
      <c r="N9" s="11">
        <v>0</v>
      </c>
      <c r="O9" s="12">
        <f>SUM(O10,O11)</f>
        <v>370</v>
      </c>
      <c r="P9" s="12">
        <f>SUM(P10,P11)</f>
        <v>352</v>
      </c>
      <c r="Q9" s="12">
        <f t="shared" ref="Q9:Q11" si="1">SUM(O9:P9)</f>
        <v>722</v>
      </c>
    </row>
    <row r="10" spans="1:17" ht="24.9" customHeight="1">
      <c r="A10" s="12" t="s">
        <v>14</v>
      </c>
      <c r="B10" s="12" t="s">
        <v>14</v>
      </c>
      <c r="C10" s="12" t="s">
        <v>15</v>
      </c>
      <c r="D10" s="11">
        <v>80824</v>
      </c>
      <c r="E10" s="11">
        <v>414</v>
      </c>
      <c r="F10" s="11">
        <v>404</v>
      </c>
      <c r="G10" s="11">
        <v>43</v>
      </c>
      <c r="H10" s="11">
        <v>84</v>
      </c>
      <c r="I10" s="12" t="s">
        <v>14</v>
      </c>
      <c r="J10" s="12" t="s">
        <v>14</v>
      </c>
      <c r="K10" s="12" t="s">
        <v>14</v>
      </c>
      <c r="L10" s="12" t="s">
        <v>14</v>
      </c>
      <c r="M10" s="12" t="s">
        <v>14</v>
      </c>
      <c r="N10" s="12" t="s">
        <v>14</v>
      </c>
      <c r="O10" s="11">
        <v>177</v>
      </c>
      <c r="P10" s="11">
        <v>157</v>
      </c>
      <c r="Q10" s="12">
        <f t="shared" si="1"/>
        <v>334</v>
      </c>
    </row>
    <row r="11" spans="1:17" ht="24.9" customHeight="1">
      <c r="A11" s="12" t="s">
        <v>14</v>
      </c>
      <c r="B11" s="12" t="s">
        <v>14</v>
      </c>
      <c r="C11" s="12" t="s">
        <v>16</v>
      </c>
      <c r="D11" s="11">
        <v>87856</v>
      </c>
      <c r="E11" s="11">
        <v>482</v>
      </c>
      <c r="F11" s="11">
        <v>438</v>
      </c>
      <c r="G11" s="11">
        <v>43</v>
      </c>
      <c r="H11" s="11">
        <v>58</v>
      </c>
      <c r="I11" s="12" t="s">
        <v>14</v>
      </c>
      <c r="J11" s="12" t="s">
        <v>14</v>
      </c>
      <c r="K11" s="12" t="s">
        <v>14</v>
      </c>
      <c r="L11" s="12" t="s">
        <v>14</v>
      </c>
      <c r="M11" s="12" t="s">
        <v>14</v>
      </c>
      <c r="N11" s="12" t="s">
        <v>14</v>
      </c>
      <c r="O11" s="11">
        <v>193</v>
      </c>
      <c r="P11" s="11">
        <v>195</v>
      </c>
      <c r="Q11" s="12">
        <f t="shared" si="1"/>
        <v>388</v>
      </c>
    </row>
    <row r="12" spans="1:17" ht="24.9" customHeight="1">
      <c r="A12" s="12">
        <v>4</v>
      </c>
      <c r="B12" s="11">
        <v>72753</v>
      </c>
      <c r="C12" s="12" t="s">
        <v>13</v>
      </c>
      <c r="D12" s="12">
        <f>SUM(D13,D14)</f>
        <v>168524</v>
      </c>
      <c r="E12" s="12">
        <f>SUM(E13,E14)</f>
        <v>571</v>
      </c>
      <c r="F12" s="12">
        <f>SUM(F13,F14)</f>
        <v>692</v>
      </c>
      <c r="G12" s="12">
        <f>SUM(G13,G14)</f>
        <v>81</v>
      </c>
      <c r="H12" s="12">
        <f>SUM(H13,H14)</f>
        <v>116</v>
      </c>
      <c r="I12" s="11">
        <v>37</v>
      </c>
      <c r="J12" s="11">
        <v>36</v>
      </c>
      <c r="K12" s="11">
        <v>1</v>
      </c>
      <c r="L12" s="11">
        <v>31</v>
      </c>
      <c r="M12" s="11">
        <v>31</v>
      </c>
      <c r="N12" s="11">
        <v>0</v>
      </c>
      <c r="O12" s="12">
        <f>SUM(O13,O14)</f>
        <v>371</v>
      </c>
      <c r="P12" s="12">
        <f>SUM(P13,P14)</f>
        <v>353</v>
      </c>
      <c r="Q12" s="12">
        <f t="shared" ref="Q12:Q14" si="2">SUM(O12:P12)</f>
        <v>724</v>
      </c>
    </row>
    <row r="13" spans="1:17" ht="24.9" customHeight="1">
      <c r="A13" s="12" t="s">
        <v>14</v>
      </c>
      <c r="B13" s="12" t="s">
        <v>14</v>
      </c>
      <c r="C13" s="12" t="s">
        <v>15</v>
      </c>
      <c r="D13" s="11">
        <v>80728</v>
      </c>
      <c r="E13" s="11">
        <v>255</v>
      </c>
      <c r="F13" s="11">
        <v>327</v>
      </c>
      <c r="G13" s="11">
        <v>40</v>
      </c>
      <c r="H13" s="11">
        <v>64</v>
      </c>
      <c r="I13" s="12" t="s">
        <v>14</v>
      </c>
      <c r="J13" s="12" t="s">
        <v>14</v>
      </c>
      <c r="K13" s="12" t="s">
        <v>14</v>
      </c>
      <c r="L13" s="12" t="s">
        <v>14</v>
      </c>
      <c r="M13" s="12" t="s">
        <v>14</v>
      </c>
      <c r="N13" s="12" t="s">
        <v>14</v>
      </c>
      <c r="O13" s="11">
        <v>177</v>
      </c>
      <c r="P13" s="11">
        <v>158</v>
      </c>
      <c r="Q13" s="12">
        <f t="shared" si="2"/>
        <v>335</v>
      </c>
    </row>
    <row r="14" spans="1:17" ht="24.9" customHeight="1">
      <c r="A14" s="12" t="s">
        <v>14</v>
      </c>
      <c r="B14" s="12" t="s">
        <v>14</v>
      </c>
      <c r="C14" s="12" t="s">
        <v>16</v>
      </c>
      <c r="D14" s="11">
        <v>87796</v>
      </c>
      <c r="E14" s="11">
        <v>316</v>
      </c>
      <c r="F14" s="11">
        <v>365</v>
      </c>
      <c r="G14" s="11">
        <v>41</v>
      </c>
      <c r="H14" s="11">
        <v>52</v>
      </c>
      <c r="I14" s="12" t="s">
        <v>14</v>
      </c>
      <c r="J14" s="12" t="s">
        <v>14</v>
      </c>
      <c r="K14" s="12" t="s">
        <v>14</v>
      </c>
      <c r="L14" s="12" t="s">
        <v>14</v>
      </c>
      <c r="M14" s="12" t="s">
        <v>14</v>
      </c>
      <c r="N14" s="12" t="s">
        <v>14</v>
      </c>
      <c r="O14" s="11">
        <v>194</v>
      </c>
      <c r="P14" s="11">
        <v>195</v>
      </c>
      <c r="Q14" s="12">
        <f t="shared" si="2"/>
        <v>389</v>
      </c>
    </row>
    <row r="15" spans="1:17" ht="24.9" customHeight="1">
      <c r="A15" s="12">
        <v>5</v>
      </c>
      <c r="B15" s="11">
        <v>72816</v>
      </c>
      <c r="C15" s="12" t="s">
        <v>13</v>
      </c>
      <c r="D15" s="12">
        <f>SUM(D16,D17)</f>
        <v>168504</v>
      </c>
      <c r="E15" s="12">
        <f>SUM(E16,E17)</f>
        <v>551</v>
      </c>
      <c r="F15" s="12">
        <f>SUM(F16,F17)</f>
        <v>530</v>
      </c>
      <c r="G15" s="12">
        <f>SUM(G16,G17)</f>
        <v>68</v>
      </c>
      <c r="H15" s="12">
        <f>SUM(H16,H17)</f>
        <v>109</v>
      </c>
      <c r="I15" s="11">
        <v>110</v>
      </c>
      <c r="J15" s="11">
        <v>108</v>
      </c>
      <c r="K15" s="11">
        <v>2</v>
      </c>
      <c r="L15" s="11">
        <v>27</v>
      </c>
      <c r="M15" s="11">
        <v>27</v>
      </c>
      <c r="N15" s="11">
        <v>0</v>
      </c>
      <c r="O15" s="12">
        <f>SUM(O16,O17)</f>
        <v>375</v>
      </c>
      <c r="P15" s="12">
        <f>SUM(P16,P17)</f>
        <v>365</v>
      </c>
      <c r="Q15" s="12">
        <f t="shared" ref="Q15:Q17" si="3">SUM(O15:P15)</f>
        <v>740</v>
      </c>
    </row>
    <row r="16" spans="1:17" ht="24.9" customHeight="1">
      <c r="A16" s="12" t="s">
        <v>14</v>
      </c>
      <c r="B16" s="12" t="s">
        <v>14</v>
      </c>
      <c r="C16" s="12" t="s">
        <v>15</v>
      </c>
      <c r="D16" s="11">
        <v>80711</v>
      </c>
      <c r="E16" s="11">
        <v>247</v>
      </c>
      <c r="F16" s="11">
        <v>237</v>
      </c>
      <c r="G16" s="11">
        <v>33</v>
      </c>
      <c r="H16" s="11">
        <v>60</v>
      </c>
      <c r="I16" s="12" t="s">
        <v>14</v>
      </c>
      <c r="J16" s="12" t="s">
        <v>14</v>
      </c>
      <c r="K16" s="12" t="s">
        <v>14</v>
      </c>
      <c r="L16" s="12" t="s">
        <v>14</v>
      </c>
      <c r="M16" s="12" t="s">
        <v>14</v>
      </c>
      <c r="N16" s="12" t="s">
        <v>14</v>
      </c>
      <c r="O16" s="11">
        <v>179</v>
      </c>
      <c r="P16" s="11">
        <v>163</v>
      </c>
      <c r="Q16" s="12">
        <f t="shared" si="3"/>
        <v>342</v>
      </c>
    </row>
    <row r="17" spans="1:17" ht="24.9" customHeight="1">
      <c r="A17" s="12" t="s">
        <v>14</v>
      </c>
      <c r="B17" s="12" t="s">
        <v>14</v>
      </c>
      <c r="C17" s="12" t="s">
        <v>16</v>
      </c>
      <c r="D17" s="11">
        <v>87793</v>
      </c>
      <c r="E17" s="11">
        <v>304</v>
      </c>
      <c r="F17" s="11">
        <v>293</v>
      </c>
      <c r="G17" s="11">
        <v>35</v>
      </c>
      <c r="H17" s="11">
        <v>49</v>
      </c>
      <c r="I17" s="12" t="s">
        <v>14</v>
      </c>
      <c r="J17" s="12" t="s">
        <v>14</v>
      </c>
      <c r="K17" s="12" t="s">
        <v>14</v>
      </c>
      <c r="L17" s="12" t="s">
        <v>14</v>
      </c>
      <c r="M17" s="12" t="s">
        <v>14</v>
      </c>
      <c r="N17" s="12" t="s">
        <v>14</v>
      </c>
      <c r="O17" s="11">
        <v>196</v>
      </c>
      <c r="P17" s="11">
        <v>202</v>
      </c>
      <c r="Q17" s="12">
        <f t="shared" si="3"/>
        <v>398</v>
      </c>
    </row>
    <row r="18" spans="1:17" ht="24.9" customHeight="1">
      <c r="A18" s="12">
        <v>6</v>
      </c>
      <c r="B18" s="11">
        <v>72855</v>
      </c>
      <c r="C18" s="12" t="s">
        <v>13</v>
      </c>
      <c r="D18" s="12">
        <f>SUM(D19,D20)</f>
        <v>168307</v>
      </c>
      <c r="E18" s="12">
        <f>SUM(E19,E20)</f>
        <v>632</v>
      </c>
      <c r="F18" s="12">
        <f>SUM(F19,F20)</f>
        <v>809</v>
      </c>
      <c r="G18" s="12">
        <f>SUM(G19,G20)</f>
        <v>83</v>
      </c>
      <c r="H18" s="12">
        <f>SUM(H19,H20)</f>
        <v>103</v>
      </c>
      <c r="I18" s="11">
        <v>53</v>
      </c>
      <c r="J18" s="11">
        <v>53</v>
      </c>
      <c r="K18" s="11">
        <v>0</v>
      </c>
      <c r="L18" s="11">
        <v>28</v>
      </c>
      <c r="M18" s="11">
        <v>27</v>
      </c>
      <c r="N18" s="11">
        <v>1</v>
      </c>
      <c r="O18" s="12">
        <f>SUM(O19,O20)</f>
        <v>368</v>
      </c>
      <c r="P18" s="12">
        <f>SUM(P19,P20)</f>
        <v>359</v>
      </c>
      <c r="Q18" s="12">
        <f t="shared" ref="Q18:Q20" si="4">SUM(O18:P18)</f>
        <v>727</v>
      </c>
    </row>
    <row r="19" spans="1:17" ht="24.9" customHeight="1">
      <c r="A19" s="12" t="s">
        <v>14</v>
      </c>
      <c r="B19" s="12" t="s">
        <v>14</v>
      </c>
      <c r="C19" s="12" t="s">
        <v>15</v>
      </c>
      <c r="D19" s="11">
        <v>80613</v>
      </c>
      <c r="E19" s="11">
        <v>287</v>
      </c>
      <c r="F19" s="11">
        <v>360</v>
      </c>
      <c r="G19" s="11">
        <v>36</v>
      </c>
      <c r="H19" s="11">
        <v>61</v>
      </c>
      <c r="I19" s="12" t="s">
        <v>14</v>
      </c>
      <c r="J19" s="12" t="s">
        <v>14</v>
      </c>
      <c r="K19" s="12" t="s">
        <v>14</v>
      </c>
      <c r="L19" s="12" t="s">
        <v>14</v>
      </c>
      <c r="M19" s="12" t="s">
        <v>14</v>
      </c>
      <c r="N19" s="12" t="s">
        <v>14</v>
      </c>
      <c r="O19" s="11">
        <v>177</v>
      </c>
      <c r="P19" s="11">
        <v>161</v>
      </c>
      <c r="Q19" s="12">
        <f t="shared" si="4"/>
        <v>338</v>
      </c>
    </row>
    <row r="20" spans="1:17" ht="24.9" customHeight="1">
      <c r="A20" s="12" t="s">
        <v>14</v>
      </c>
      <c r="B20" s="12" t="s">
        <v>14</v>
      </c>
      <c r="C20" s="12" t="s">
        <v>16</v>
      </c>
      <c r="D20" s="11">
        <v>87694</v>
      </c>
      <c r="E20" s="11">
        <v>345</v>
      </c>
      <c r="F20" s="11">
        <v>449</v>
      </c>
      <c r="G20" s="11">
        <v>47</v>
      </c>
      <c r="H20" s="11">
        <v>42</v>
      </c>
      <c r="I20" s="12" t="s">
        <v>14</v>
      </c>
      <c r="J20" s="12" t="s">
        <v>14</v>
      </c>
      <c r="K20" s="12" t="s">
        <v>14</v>
      </c>
      <c r="L20" s="12" t="s">
        <v>14</v>
      </c>
      <c r="M20" s="12" t="s">
        <v>14</v>
      </c>
      <c r="N20" s="12" t="s">
        <v>14</v>
      </c>
      <c r="O20" s="11">
        <v>191</v>
      </c>
      <c r="P20" s="11">
        <v>198</v>
      </c>
      <c r="Q20" s="12">
        <f t="shared" si="4"/>
        <v>389</v>
      </c>
    </row>
    <row r="21" spans="1:17" ht="24.9" customHeight="1">
      <c r="A21" s="12">
        <v>7</v>
      </c>
      <c r="B21" s="11">
        <v>72902</v>
      </c>
      <c r="C21" s="12" t="s">
        <v>13</v>
      </c>
      <c r="D21" s="12">
        <f>SUM(D22,D23)</f>
        <v>168078</v>
      </c>
      <c r="E21" s="12">
        <f>SUM(E22,E23)</f>
        <v>675</v>
      </c>
      <c r="F21" s="12">
        <f>SUM(F22,F23)</f>
        <v>856</v>
      </c>
      <c r="G21" s="12">
        <f>SUM(G22,G23)</f>
        <v>74</v>
      </c>
      <c r="H21" s="12">
        <f>SUM(H22,H23)</f>
        <v>122</v>
      </c>
      <c r="I21" s="11">
        <v>52</v>
      </c>
      <c r="J21" s="11">
        <v>51</v>
      </c>
      <c r="K21" s="11">
        <v>1</v>
      </c>
      <c r="L21" s="11">
        <v>24</v>
      </c>
      <c r="M21" s="11">
        <v>23</v>
      </c>
      <c r="N21" s="11">
        <v>1</v>
      </c>
      <c r="O21" s="12">
        <f>SUM(O22,O23)</f>
        <v>360</v>
      </c>
      <c r="P21" s="12">
        <f>SUM(P22,P23)</f>
        <v>363</v>
      </c>
      <c r="Q21" s="12">
        <f t="shared" ref="Q21:Q23" si="5">SUM(O21:P21)</f>
        <v>723</v>
      </c>
    </row>
    <row r="22" spans="1:17" ht="24.9" customHeight="1">
      <c r="A22" s="12" t="s">
        <v>14</v>
      </c>
      <c r="B22" s="12" t="s">
        <v>14</v>
      </c>
      <c r="C22" s="12" t="s">
        <v>15</v>
      </c>
      <c r="D22" s="11">
        <v>80512</v>
      </c>
      <c r="E22" s="11">
        <v>317</v>
      </c>
      <c r="F22" s="11">
        <v>393</v>
      </c>
      <c r="G22" s="11">
        <v>42</v>
      </c>
      <c r="H22" s="11">
        <v>67</v>
      </c>
      <c r="I22" s="12" t="s">
        <v>14</v>
      </c>
      <c r="J22" s="12" t="s">
        <v>14</v>
      </c>
      <c r="K22" s="12" t="s">
        <v>14</v>
      </c>
      <c r="L22" s="12" t="s">
        <v>14</v>
      </c>
      <c r="M22" s="12" t="s">
        <v>14</v>
      </c>
      <c r="N22" s="12" t="s">
        <v>14</v>
      </c>
      <c r="O22" s="11">
        <v>173</v>
      </c>
      <c r="P22" s="11">
        <v>163</v>
      </c>
      <c r="Q22" s="12">
        <f t="shared" si="5"/>
        <v>336</v>
      </c>
    </row>
    <row r="23" spans="1:17" ht="24.9" customHeight="1">
      <c r="A23" s="12" t="s">
        <v>14</v>
      </c>
      <c r="B23" s="12" t="s">
        <v>14</v>
      </c>
      <c r="C23" s="12" t="s">
        <v>16</v>
      </c>
      <c r="D23" s="11">
        <v>87566</v>
      </c>
      <c r="E23" s="11">
        <v>358</v>
      </c>
      <c r="F23" s="11">
        <v>463</v>
      </c>
      <c r="G23" s="11">
        <v>32</v>
      </c>
      <c r="H23" s="11">
        <v>55</v>
      </c>
      <c r="I23" s="12" t="s">
        <v>14</v>
      </c>
      <c r="J23" s="12" t="s">
        <v>14</v>
      </c>
      <c r="K23" s="12" t="s">
        <v>14</v>
      </c>
      <c r="L23" s="12" t="s">
        <v>14</v>
      </c>
      <c r="M23" s="12" t="s">
        <v>14</v>
      </c>
      <c r="N23" s="12" t="s">
        <v>14</v>
      </c>
      <c r="O23" s="11">
        <v>187</v>
      </c>
      <c r="P23" s="11">
        <v>200</v>
      </c>
      <c r="Q23" s="12">
        <f t="shared" si="5"/>
        <v>387</v>
      </c>
    </row>
    <row r="24" spans="1:17" ht="24.9" customHeight="1">
      <c r="A24" s="12">
        <v>8</v>
      </c>
      <c r="B24" s="11">
        <v>73031</v>
      </c>
      <c r="C24" s="12" t="s">
        <v>13</v>
      </c>
      <c r="D24" s="12">
        <f>SUM(D25,D26)</f>
        <v>167958</v>
      </c>
      <c r="E24" s="12">
        <f>SUM(E25,E26)</f>
        <v>803</v>
      </c>
      <c r="F24" s="12">
        <f>SUM(F25,F26)</f>
        <v>870</v>
      </c>
      <c r="G24" s="12">
        <f>SUM(G25,G26)</f>
        <v>76</v>
      </c>
      <c r="H24" s="12">
        <f>SUM(H25,H26)</f>
        <v>129</v>
      </c>
      <c r="I24" s="11">
        <v>47</v>
      </c>
      <c r="J24" s="11">
        <v>46</v>
      </c>
      <c r="K24" s="11">
        <v>1</v>
      </c>
      <c r="L24" s="11">
        <v>29</v>
      </c>
      <c r="M24" s="11">
        <v>29</v>
      </c>
      <c r="N24" s="11">
        <v>0</v>
      </c>
      <c r="O24" s="12">
        <f>SUM(O25,O26)</f>
        <v>361</v>
      </c>
      <c r="P24" s="12">
        <f>SUM(P25,P26)</f>
        <v>365</v>
      </c>
      <c r="Q24" s="12">
        <f t="shared" ref="Q24:Q26" si="6">SUM(O24:P24)</f>
        <v>726</v>
      </c>
    </row>
    <row r="25" spans="1:17" ht="24.9" customHeight="1">
      <c r="A25" s="12" t="s">
        <v>14</v>
      </c>
      <c r="B25" s="12" t="s">
        <v>14</v>
      </c>
      <c r="C25" s="12" t="s">
        <v>15</v>
      </c>
      <c r="D25" s="11">
        <v>80399</v>
      </c>
      <c r="E25" s="11">
        <v>347</v>
      </c>
      <c r="F25" s="11">
        <v>417</v>
      </c>
      <c r="G25" s="11">
        <v>37</v>
      </c>
      <c r="H25" s="11">
        <v>80</v>
      </c>
      <c r="I25" s="12" t="s">
        <v>14</v>
      </c>
      <c r="J25" s="12" t="s">
        <v>14</v>
      </c>
      <c r="K25" s="12" t="s">
        <v>14</v>
      </c>
      <c r="L25" s="12" t="s">
        <v>14</v>
      </c>
      <c r="M25" s="12" t="s">
        <v>14</v>
      </c>
      <c r="N25" s="12" t="s">
        <v>14</v>
      </c>
      <c r="O25" s="11">
        <v>173</v>
      </c>
      <c r="P25" s="11">
        <v>165</v>
      </c>
      <c r="Q25" s="12">
        <f t="shared" si="6"/>
        <v>338</v>
      </c>
    </row>
    <row r="26" spans="1:17" ht="24.9" customHeight="1">
      <c r="A26" s="12" t="s">
        <v>14</v>
      </c>
      <c r="B26" s="12" t="s">
        <v>14</v>
      </c>
      <c r="C26" s="12" t="s">
        <v>16</v>
      </c>
      <c r="D26" s="11">
        <v>87559</v>
      </c>
      <c r="E26" s="11">
        <v>456</v>
      </c>
      <c r="F26" s="11">
        <v>453</v>
      </c>
      <c r="G26" s="11">
        <v>39</v>
      </c>
      <c r="H26" s="11">
        <v>49</v>
      </c>
      <c r="I26" s="12" t="s">
        <v>14</v>
      </c>
      <c r="J26" s="12" t="s">
        <v>14</v>
      </c>
      <c r="K26" s="12" t="s">
        <v>14</v>
      </c>
      <c r="L26" s="12" t="s">
        <v>14</v>
      </c>
      <c r="M26" s="12" t="s">
        <v>14</v>
      </c>
      <c r="N26" s="12" t="s">
        <v>14</v>
      </c>
      <c r="O26" s="11">
        <v>188</v>
      </c>
      <c r="P26" s="11">
        <v>200</v>
      </c>
      <c r="Q26" s="12">
        <f t="shared" si="6"/>
        <v>388</v>
      </c>
    </row>
    <row r="27" spans="1:17" ht="24.9" customHeight="1">
      <c r="A27" s="12">
        <v>9</v>
      </c>
      <c r="B27" s="11">
        <v>73160</v>
      </c>
      <c r="C27" s="12" t="s">
        <v>13</v>
      </c>
      <c r="D27" s="12">
        <f>SUM(D28,D29)</f>
        <v>167684</v>
      </c>
      <c r="E27" s="12">
        <f>SUM(E28,E29)</f>
        <v>749</v>
      </c>
      <c r="F27" s="12">
        <f>SUM(F28,F29)</f>
        <v>1004</v>
      </c>
      <c r="G27" s="12">
        <f>SUM(G28,G29)</f>
        <v>79</v>
      </c>
      <c r="H27" s="12">
        <f>SUM(H28,H29)</f>
        <v>98</v>
      </c>
      <c r="I27" s="11">
        <v>38</v>
      </c>
      <c r="J27" s="11">
        <v>38</v>
      </c>
      <c r="K27" s="11">
        <v>0</v>
      </c>
      <c r="L27" s="11">
        <v>24</v>
      </c>
      <c r="M27" s="11">
        <v>24</v>
      </c>
      <c r="N27" s="11">
        <v>0</v>
      </c>
      <c r="O27" s="12">
        <f>SUM(O28,O29)</f>
        <v>360</v>
      </c>
      <c r="P27" s="12">
        <f>SUM(P28,P29)</f>
        <v>366</v>
      </c>
      <c r="Q27" s="12">
        <f t="shared" ref="Q27:Q29" si="7">SUM(O27:P27)</f>
        <v>726</v>
      </c>
    </row>
    <row r="28" spans="1:17" ht="24.9" customHeight="1">
      <c r="A28" s="12" t="s">
        <v>14</v>
      </c>
      <c r="B28" s="12" t="s">
        <v>14</v>
      </c>
      <c r="C28" s="12" t="s">
        <v>15</v>
      </c>
      <c r="D28" s="11">
        <v>80264</v>
      </c>
      <c r="E28" s="11">
        <v>338</v>
      </c>
      <c r="F28" s="11">
        <v>453</v>
      </c>
      <c r="G28" s="11">
        <v>39</v>
      </c>
      <c r="H28" s="11">
        <v>59</v>
      </c>
      <c r="I28" s="12" t="s">
        <v>14</v>
      </c>
      <c r="J28" s="12" t="s">
        <v>14</v>
      </c>
      <c r="K28" s="12" t="s">
        <v>14</v>
      </c>
      <c r="L28" s="12" t="s">
        <v>14</v>
      </c>
      <c r="M28" s="12" t="s">
        <v>14</v>
      </c>
      <c r="N28" s="12" t="s">
        <v>14</v>
      </c>
      <c r="O28" s="11">
        <v>173</v>
      </c>
      <c r="P28" s="11">
        <v>164</v>
      </c>
      <c r="Q28" s="12">
        <f>SUM(O28:P28)</f>
        <v>337</v>
      </c>
    </row>
    <row r="29" spans="1:17" ht="24.9" customHeight="1">
      <c r="A29" s="12" t="s">
        <v>14</v>
      </c>
      <c r="B29" s="12" t="s">
        <v>14</v>
      </c>
      <c r="C29" s="12" t="s">
        <v>16</v>
      </c>
      <c r="D29" s="11">
        <v>87420</v>
      </c>
      <c r="E29" s="11">
        <v>411</v>
      </c>
      <c r="F29" s="11">
        <v>551</v>
      </c>
      <c r="G29" s="11">
        <v>40</v>
      </c>
      <c r="H29" s="11">
        <v>39</v>
      </c>
      <c r="I29" s="12" t="s">
        <v>14</v>
      </c>
      <c r="J29" s="12" t="s">
        <v>14</v>
      </c>
      <c r="K29" s="12" t="s">
        <v>14</v>
      </c>
      <c r="L29" s="12" t="s">
        <v>14</v>
      </c>
      <c r="M29" s="12" t="s">
        <v>14</v>
      </c>
      <c r="N29" s="12" t="s">
        <v>14</v>
      </c>
      <c r="O29" s="11">
        <v>187</v>
      </c>
      <c r="P29" s="11">
        <v>202</v>
      </c>
      <c r="Q29" s="12">
        <f t="shared" si="7"/>
        <v>389</v>
      </c>
    </row>
    <row r="30" spans="1:17" ht="24.9" customHeight="1">
      <c r="A30" s="12">
        <v>10</v>
      </c>
      <c r="B30" s="11">
        <v>73132</v>
      </c>
      <c r="C30" s="12" t="s">
        <v>13</v>
      </c>
      <c r="D30" s="12">
        <f>SUM(D31,D32)</f>
        <v>167593</v>
      </c>
      <c r="E30" s="12">
        <f>SUM(E31,E32)</f>
        <v>566</v>
      </c>
      <c r="F30" s="12">
        <f>SUM(F31,F32)</f>
        <v>627</v>
      </c>
      <c r="G30" s="12">
        <f>SUM(G31,G32)</f>
        <v>97</v>
      </c>
      <c r="H30" s="12">
        <f>SUM(H31,H32)</f>
        <v>127</v>
      </c>
      <c r="I30" s="11">
        <v>92</v>
      </c>
      <c r="J30" s="11">
        <v>91</v>
      </c>
      <c r="K30" s="11">
        <v>1</v>
      </c>
      <c r="L30" s="11">
        <v>21</v>
      </c>
      <c r="M30" s="11">
        <v>20</v>
      </c>
      <c r="N30" s="11">
        <v>1</v>
      </c>
      <c r="O30" s="12">
        <f>SUM(O31,O32)</f>
        <v>357</v>
      </c>
      <c r="P30" s="12">
        <f>SUM(P31,P32)</f>
        <v>368</v>
      </c>
      <c r="Q30" s="12">
        <f t="shared" ref="Q30" si="8">SUM(O30:P30)</f>
        <v>725</v>
      </c>
    </row>
    <row r="31" spans="1:17" ht="24.9" customHeight="1">
      <c r="A31" s="12" t="s">
        <v>14</v>
      </c>
      <c r="B31" s="12" t="s">
        <v>14</v>
      </c>
      <c r="C31" s="12" t="s">
        <v>15</v>
      </c>
      <c r="D31" s="11">
        <v>80201</v>
      </c>
      <c r="E31" s="11">
        <v>239</v>
      </c>
      <c r="F31" s="11">
        <v>283</v>
      </c>
      <c r="G31" s="11">
        <v>57</v>
      </c>
      <c r="H31" s="11">
        <v>76</v>
      </c>
      <c r="I31" s="12" t="s">
        <v>14</v>
      </c>
      <c r="J31" s="12" t="s">
        <v>14</v>
      </c>
      <c r="K31" s="12" t="s">
        <v>14</v>
      </c>
      <c r="L31" s="12" t="s">
        <v>14</v>
      </c>
      <c r="M31" s="12" t="s">
        <v>14</v>
      </c>
      <c r="N31" s="12" t="s">
        <v>14</v>
      </c>
      <c r="O31" s="11">
        <v>171</v>
      </c>
      <c r="P31" s="11">
        <v>165</v>
      </c>
      <c r="Q31" s="12">
        <f>SUM(O31:P31)</f>
        <v>336</v>
      </c>
    </row>
    <row r="32" spans="1:17" ht="24.9" customHeight="1">
      <c r="A32" s="12" t="s">
        <v>14</v>
      </c>
      <c r="B32" s="12" t="s">
        <v>14</v>
      </c>
      <c r="C32" s="12" t="s">
        <v>16</v>
      </c>
      <c r="D32" s="11">
        <v>87392</v>
      </c>
      <c r="E32" s="11">
        <v>327</v>
      </c>
      <c r="F32" s="11">
        <v>344</v>
      </c>
      <c r="G32" s="11">
        <v>40</v>
      </c>
      <c r="H32" s="11">
        <v>51</v>
      </c>
      <c r="I32" s="12" t="s">
        <v>14</v>
      </c>
      <c r="J32" s="12" t="s">
        <v>14</v>
      </c>
      <c r="K32" s="12" t="s">
        <v>14</v>
      </c>
      <c r="L32" s="12" t="s">
        <v>14</v>
      </c>
      <c r="M32" s="12" t="s">
        <v>14</v>
      </c>
      <c r="N32" s="12" t="s">
        <v>14</v>
      </c>
      <c r="O32" s="11">
        <v>186</v>
      </c>
      <c r="P32" s="11">
        <v>203</v>
      </c>
      <c r="Q32" s="12">
        <f t="shared" ref="Q32" si="9">SUM(O32:P32)</f>
        <v>389</v>
      </c>
    </row>
    <row r="33" spans="1:17" ht="24.9" customHeight="1">
      <c r="A33" s="12">
        <v>11</v>
      </c>
      <c r="B33" s="11">
        <v>73114</v>
      </c>
      <c r="C33" s="12" t="s">
        <v>13</v>
      </c>
      <c r="D33" s="12">
        <f>SUM(D34,D35)</f>
        <v>167414</v>
      </c>
      <c r="E33" s="12">
        <f>SUM(E34,E35)</f>
        <v>507</v>
      </c>
      <c r="F33" s="12">
        <f>SUM(F34,F35)</f>
        <v>629</v>
      </c>
      <c r="G33" s="12">
        <f>SUM(G34,G35)</f>
        <v>78</v>
      </c>
      <c r="H33" s="12">
        <f>SUM(H34,H35)</f>
        <v>135</v>
      </c>
      <c r="I33" s="11">
        <v>57</v>
      </c>
      <c r="J33" s="11">
        <v>55</v>
      </c>
      <c r="K33" s="11">
        <v>2</v>
      </c>
      <c r="L33" s="11">
        <v>26</v>
      </c>
      <c r="M33" s="11">
        <v>26</v>
      </c>
      <c r="N33" s="11">
        <v>0</v>
      </c>
      <c r="O33" s="12">
        <f>SUM(O34,O35)</f>
        <v>356</v>
      </c>
      <c r="P33" s="12">
        <f>SUM(P34,P35)</f>
        <v>367</v>
      </c>
      <c r="Q33" s="12">
        <f t="shared" ref="Q33" si="10">SUM(O33:P33)</f>
        <v>723</v>
      </c>
    </row>
    <row r="34" spans="1:17" ht="24.9" customHeight="1">
      <c r="A34" s="12" t="s">
        <v>14</v>
      </c>
      <c r="B34" s="12" t="s">
        <v>14</v>
      </c>
      <c r="C34" s="12" t="s">
        <v>15</v>
      </c>
      <c r="D34" s="11">
        <v>80096</v>
      </c>
      <c r="E34" s="11">
        <v>217</v>
      </c>
      <c r="F34" s="11">
        <v>293</v>
      </c>
      <c r="G34" s="11">
        <v>40</v>
      </c>
      <c r="H34" s="11">
        <v>69</v>
      </c>
      <c r="I34" s="12" t="s">
        <v>14</v>
      </c>
      <c r="J34" s="12" t="s">
        <v>14</v>
      </c>
      <c r="K34" s="12" t="s">
        <v>14</v>
      </c>
      <c r="L34" s="12" t="s">
        <v>14</v>
      </c>
      <c r="M34" s="12" t="s">
        <v>14</v>
      </c>
      <c r="N34" s="12" t="s">
        <v>14</v>
      </c>
      <c r="O34" s="11">
        <v>168</v>
      </c>
      <c r="P34" s="11">
        <v>165</v>
      </c>
      <c r="Q34" s="12">
        <f>SUM(O34:P34)</f>
        <v>333</v>
      </c>
    </row>
    <row r="35" spans="1:17" ht="24.9" customHeight="1">
      <c r="A35" s="12" t="s">
        <v>14</v>
      </c>
      <c r="B35" s="12" t="s">
        <v>14</v>
      </c>
      <c r="C35" s="12" t="s">
        <v>16</v>
      </c>
      <c r="D35" s="11">
        <v>87318</v>
      </c>
      <c r="E35" s="11">
        <v>290</v>
      </c>
      <c r="F35" s="11">
        <v>336</v>
      </c>
      <c r="G35" s="11">
        <v>38</v>
      </c>
      <c r="H35" s="11">
        <v>66</v>
      </c>
      <c r="I35" s="12" t="s">
        <v>14</v>
      </c>
      <c r="J35" s="12" t="s">
        <v>14</v>
      </c>
      <c r="K35" s="12" t="s">
        <v>14</v>
      </c>
      <c r="L35" s="12" t="s">
        <v>14</v>
      </c>
      <c r="M35" s="12" t="s">
        <v>14</v>
      </c>
      <c r="N35" s="12" t="s">
        <v>14</v>
      </c>
      <c r="O35" s="11">
        <v>188</v>
      </c>
      <c r="P35" s="11">
        <v>202</v>
      </c>
      <c r="Q35" s="12">
        <f t="shared" ref="Q35" si="11">SUM(O35:P35)</f>
        <v>390</v>
      </c>
    </row>
    <row r="36" spans="1:17" ht="24.9" customHeight="1">
      <c r="A36" s="12">
        <v>12</v>
      </c>
      <c r="B36" s="11">
        <v>73114</v>
      </c>
      <c r="C36" s="12" t="s">
        <v>13</v>
      </c>
      <c r="D36" s="12">
        <f>SUM(D37,D38)</f>
        <v>167280</v>
      </c>
      <c r="E36" s="12">
        <f>SUM(E37,E38)</f>
        <v>610</v>
      </c>
      <c r="F36" s="12">
        <f>SUM(F37,F38)</f>
        <v>737</v>
      </c>
      <c r="G36" s="12">
        <f>SUM(G37,G38)</f>
        <v>93</v>
      </c>
      <c r="H36" s="12">
        <f>SUM(H37,H38)</f>
        <v>100</v>
      </c>
      <c r="I36" s="11">
        <v>107</v>
      </c>
      <c r="J36" s="11">
        <v>103</v>
      </c>
      <c r="K36" s="11">
        <v>4</v>
      </c>
      <c r="L36" s="11">
        <v>34</v>
      </c>
      <c r="M36" s="11">
        <v>34</v>
      </c>
      <c r="N36" s="11">
        <v>0</v>
      </c>
      <c r="O36" s="12">
        <f>SUM(O37,O38)</f>
        <v>354</v>
      </c>
      <c r="P36" s="12">
        <f>SUM(P37,P38)</f>
        <v>374</v>
      </c>
      <c r="Q36" s="12">
        <f t="shared" ref="Q36" si="12">SUM(O36:P36)</f>
        <v>728</v>
      </c>
    </row>
    <row r="37" spans="1:17" ht="24.9" customHeight="1">
      <c r="A37" s="12" t="s">
        <v>14</v>
      </c>
      <c r="B37" s="12" t="s">
        <v>14</v>
      </c>
      <c r="C37" s="12" t="s">
        <v>15</v>
      </c>
      <c r="D37" s="11">
        <v>80039</v>
      </c>
      <c r="E37" s="11">
        <v>276</v>
      </c>
      <c r="F37" s="11">
        <v>327</v>
      </c>
      <c r="G37" s="11">
        <v>52</v>
      </c>
      <c r="H37" s="11">
        <v>58</v>
      </c>
      <c r="I37" s="12" t="s">
        <v>14</v>
      </c>
      <c r="J37" s="12" t="s">
        <v>14</v>
      </c>
      <c r="K37" s="12" t="s">
        <v>14</v>
      </c>
      <c r="L37" s="12" t="s">
        <v>14</v>
      </c>
      <c r="M37" s="12" t="s">
        <v>14</v>
      </c>
      <c r="N37" s="12" t="s">
        <v>14</v>
      </c>
      <c r="O37" s="11">
        <v>165</v>
      </c>
      <c r="P37" s="11">
        <v>171</v>
      </c>
      <c r="Q37" s="12">
        <f>SUM(O37:P37)</f>
        <v>336</v>
      </c>
    </row>
    <row r="38" spans="1:17" ht="24.9" customHeight="1">
      <c r="A38" s="12" t="s">
        <v>14</v>
      </c>
      <c r="B38" s="12" t="s">
        <v>14</v>
      </c>
      <c r="C38" s="12" t="s">
        <v>16</v>
      </c>
      <c r="D38" s="11">
        <v>87241</v>
      </c>
      <c r="E38" s="11">
        <v>334</v>
      </c>
      <c r="F38" s="11">
        <v>410</v>
      </c>
      <c r="G38" s="11">
        <v>41</v>
      </c>
      <c r="H38" s="11">
        <v>42</v>
      </c>
      <c r="I38" s="12" t="s">
        <v>14</v>
      </c>
      <c r="J38" s="12" t="s">
        <v>14</v>
      </c>
      <c r="K38" s="12" t="s">
        <v>14</v>
      </c>
      <c r="L38" s="12" t="s">
        <v>14</v>
      </c>
      <c r="M38" s="12" t="s">
        <v>14</v>
      </c>
      <c r="N38" s="12" t="s">
        <v>14</v>
      </c>
      <c r="O38" s="11">
        <v>189</v>
      </c>
      <c r="P38" s="11">
        <v>203</v>
      </c>
      <c r="Q38" s="12">
        <f t="shared" ref="Q38" si="13">SUM(O38:P38)</f>
        <v>392</v>
      </c>
    </row>
    <row r="39" spans="1:17" ht="24.9" customHeight="1">
      <c r="A39" s="22" t="s">
        <v>70</v>
      </c>
      <c r="B39" s="12" t="s">
        <v>14</v>
      </c>
      <c r="C39" s="12" t="s">
        <v>13</v>
      </c>
      <c r="D39" s="12" t="s">
        <v>14</v>
      </c>
      <c r="E39" s="12">
        <f>SUMIF(C3:C38,"合計",E3:E38)</f>
        <v>7963</v>
      </c>
      <c r="F39" s="12">
        <f>SUMIF(C3:C38,"合計",F3:F38)</f>
        <v>9010</v>
      </c>
      <c r="G39" s="12">
        <f>SUMIF(C3:C38,"合計",G3:G38)</f>
        <v>940</v>
      </c>
      <c r="H39" s="12">
        <f>SUMIF(C3:C38,"合計",H3:H38)</f>
        <v>1438</v>
      </c>
      <c r="I39" s="12">
        <f>SUMIF(C3:C38,"合計",I3:I38)</f>
        <v>815</v>
      </c>
      <c r="J39" s="12">
        <f>SUMIF(C3:C38,"合計",J3:J38)</f>
        <v>794</v>
      </c>
      <c r="K39" s="12">
        <f>SUMIF(C3:C38,"合計",K3:K38)</f>
        <v>21</v>
      </c>
      <c r="L39" s="12">
        <f>SUMIF(C3:C38,"合計",L3:L38)</f>
        <v>324</v>
      </c>
      <c r="M39" s="12">
        <f>SUMIF(C3:C38,"合計",M3:M38)</f>
        <v>319</v>
      </c>
      <c r="N39" s="12">
        <f>SUMIF(C3:C38,"合計",N3:N38)</f>
        <v>5</v>
      </c>
      <c r="O39" s="12" t="s">
        <v>14</v>
      </c>
      <c r="P39" s="12" t="s">
        <v>14</v>
      </c>
      <c r="Q39" s="12" t="s">
        <v>14</v>
      </c>
    </row>
    <row r="40" spans="1:17" ht="24.9" customHeight="1">
      <c r="A40" s="22"/>
      <c r="B40" s="12" t="s">
        <v>14</v>
      </c>
      <c r="C40" s="12" t="s">
        <v>15</v>
      </c>
      <c r="D40" s="12" t="s">
        <v>14</v>
      </c>
      <c r="E40" s="12">
        <f>SUMIF(C3:C38,"男",E3:E38)</f>
        <v>3566</v>
      </c>
      <c r="F40" s="12">
        <f>SUMIF(C3:C38,"男",F3:F38)</f>
        <v>4163</v>
      </c>
      <c r="G40" s="12">
        <f>SUMIF(C3:C38,"男",G3:G38)</f>
        <v>483</v>
      </c>
      <c r="H40" s="12">
        <f>SUMIF(C3:C38,"男",H3:H38)</f>
        <v>834</v>
      </c>
      <c r="I40" s="12" t="s">
        <v>14</v>
      </c>
      <c r="J40" s="12" t="s">
        <v>14</v>
      </c>
      <c r="K40" s="12" t="s">
        <v>14</v>
      </c>
      <c r="L40" s="12" t="s">
        <v>14</v>
      </c>
      <c r="M40" s="12" t="s">
        <v>14</v>
      </c>
      <c r="N40" s="12" t="s">
        <v>14</v>
      </c>
      <c r="O40" s="12" t="s">
        <v>14</v>
      </c>
      <c r="P40" s="12" t="s">
        <v>14</v>
      </c>
      <c r="Q40" s="12" t="s">
        <v>14</v>
      </c>
    </row>
    <row r="41" spans="1:17" ht="24.9" customHeight="1">
      <c r="A41" s="22"/>
      <c r="B41" s="12" t="s">
        <v>14</v>
      </c>
      <c r="C41" s="12" t="s">
        <v>16</v>
      </c>
      <c r="D41" s="12" t="s">
        <v>14</v>
      </c>
      <c r="E41" s="12">
        <f>SUMIF(C3:C38,"女",E3:E38)</f>
        <v>4397</v>
      </c>
      <c r="F41" s="12">
        <f>SUMIF(C3:C38,"女",F3:F38)</f>
        <v>4847</v>
      </c>
      <c r="G41" s="12">
        <f>SUMIF(C3:C38,"女",G3:G38)</f>
        <v>457</v>
      </c>
      <c r="H41" s="12">
        <f>SUMIF(C3:C38,"女",H3:H38)</f>
        <v>604</v>
      </c>
      <c r="I41" s="12" t="s">
        <v>14</v>
      </c>
      <c r="J41" s="12" t="s">
        <v>14</v>
      </c>
      <c r="K41" s="12" t="s">
        <v>14</v>
      </c>
      <c r="L41" s="12" t="s">
        <v>14</v>
      </c>
      <c r="M41" s="12" t="s">
        <v>14</v>
      </c>
      <c r="N41" s="12" t="s">
        <v>14</v>
      </c>
      <c r="O41" s="12" t="s">
        <v>14</v>
      </c>
      <c r="P41" s="12" t="s">
        <v>14</v>
      </c>
      <c r="Q41" s="12" t="s">
        <v>14</v>
      </c>
    </row>
  </sheetData>
  <mergeCells count="2">
    <mergeCell ref="A1:Q1"/>
    <mergeCell ref="A39:A41"/>
  </mergeCells>
  <phoneticPr fontId="3" type="noConversion"/>
  <printOptions horizontalCentered="1"/>
  <pageMargins left="0.55118110236220474" right="0.35433070866141736" top="0.98425196850393704" bottom="0.98425196850393704" header="0.51181102362204722" footer="0.51181102362204722"/>
  <pageSetup paperSize="8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1"/>
  <sheetViews>
    <sheetView zoomScaleNormal="100" workbookViewId="0">
      <pane ySplit="2" topLeftCell="A30" activePane="bottomLeft" state="frozen"/>
      <selection pane="bottomLeft" sqref="A1:M1"/>
    </sheetView>
  </sheetViews>
  <sheetFormatPr defaultRowHeight="16.2"/>
  <cols>
    <col min="1" max="13" width="9.6640625" style="1" customWidth="1"/>
    <col min="14" max="1025" width="9" style="1" customWidth="1"/>
  </cols>
  <sheetData>
    <row r="1" spans="1:13" ht="31.5" customHeight="1">
      <c r="A1" s="23" t="s">
        <v>44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2.4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  <c r="L2" s="3" t="s">
        <v>11</v>
      </c>
      <c r="M2" s="3" t="s">
        <v>12</v>
      </c>
    </row>
    <row r="3" spans="1:13" ht="24.9" customHeight="1">
      <c r="A3" s="2">
        <v>1</v>
      </c>
      <c r="B3" s="2">
        <v>72316</v>
      </c>
      <c r="C3" s="2" t="s">
        <v>13</v>
      </c>
      <c r="D3" s="2">
        <f>SUM(D4,D5)</f>
        <v>169584</v>
      </c>
      <c r="E3" s="2">
        <f>SUM(E4,E5)</f>
        <v>778</v>
      </c>
      <c r="F3" s="2">
        <f>SUM(F4,F5)</f>
        <v>823</v>
      </c>
      <c r="G3" s="2">
        <f>SUM(G4,G5)</f>
        <v>93</v>
      </c>
      <c r="H3" s="2">
        <f>SUM(H4,H5)</f>
        <v>112</v>
      </c>
      <c r="I3" s="2">
        <v>82</v>
      </c>
      <c r="J3" s="2">
        <v>29</v>
      </c>
      <c r="K3" s="2">
        <f>SUM(K4,K5)</f>
        <v>355</v>
      </c>
      <c r="L3" s="2">
        <f>SUM(L4,L5)</f>
        <v>321</v>
      </c>
      <c r="M3" s="2">
        <f t="shared" ref="M3:M36" si="0">SUM(K3:L3)</f>
        <v>676</v>
      </c>
    </row>
    <row r="4" spans="1:13" ht="24.9" customHeight="1">
      <c r="A4" s="2" t="s">
        <v>14</v>
      </c>
      <c r="B4" s="2" t="s">
        <v>14</v>
      </c>
      <c r="C4" s="2" t="s">
        <v>15</v>
      </c>
      <c r="D4" s="2">
        <v>81406</v>
      </c>
      <c r="E4" s="2">
        <v>366</v>
      </c>
      <c r="F4" s="2">
        <v>383</v>
      </c>
      <c r="G4" s="2">
        <v>40</v>
      </c>
      <c r="H4" s="2">
        <v>66</v>
      </c>
      <c r="I4" s="2" t="s">
        <v>14</v>
      </c>
      <c r="J4" s="2" t="s">
        <v>14</v>
      </c>
      <c r="K4" s="2">
        <v>171</v>
      </c>
      <c r="L4" s="2">
        <v>146</v>
      </c>
      <c r="M4" s="2">
        <f t="shared" si="0"/>
        <v>317</v>
      </c>
    </row>
    <row r="5" spans="1:13" ht="24.9" customHeight="1">
      <c r="A5" s="2" t="s">
        <v>14</v>
      </c>
      <c r="B5" s="2" t="s">
        <v>14</v>
      </c>
      <c r="C5" s="2" t="s">
        <v>16</v>
      </c>
      <c r="D5" s="2">
        <v>88178</v>
      </c>
      <c r="E5" s="2">
        <v>412</v>
      </c>
      <c r="F5" s="2">
        <v>440</v>
      </c>
      <c r="G5" s="2">
        <v>53</v>
      </c>
      <c r="H5" s="2">
        <v>46</v>
      </c>
      <c r="I5" s="2" t="s">
        <v>14</v>
      </c>
      <c r="J5" s="2" t="s">
        <v>14</v>
      </c>
      <c r="K5" s="2">
        <v>184</v>
      </c>
      <c r="L5" s="2">
        <v>175</v>
      </c>
      <c r="M5" s="2">
        <f t="shared" si="0"/>
        <v>359</v>
      </c>
    </row>
    <row r="6" spans="1:13" ht="24.9" customHeight="1">
      <c r="A6" s="2">
        <v>2</v>
      </c>
      <c r="B6" s="2">
        <v>72344</v>
      </c>
      <c r="C6" s="2" t="s">
        <v>13</v>
      </c>
      <c r="D6" s="2">
        <f>SUM(D7,D8)</f>
        <v>169504</v>
      </c>
      <c r="E6" s="2">
        <f>SUM(E7,E8)</f>
        <v>574</v>
      </c>
      <c r="F6" s="2">
        <f>SUM(F7,F8)</f>
        <v>633</v>
      </c>
      <c r="G6" s="2">
        <f>SUM(G7,G8)</f>
        <v>75</v>
      </c>
      <c r="H6" s="2">
        <f>SUM(H7,H8)</f>
        <v>96</v>
      </c>
      <c r="I6" s="2">
        <v>65</v>
      </c>
      <c r="J6" s="2">
        <v>18</v>
      </c>
      <c r="K6" s="2">
        <f>SUM(K7,K8)</f>
        <v>366</v>
      </c>
      <c r="L6" s="2">
        <f>SUM(L7,L8)</f>
        <v>325</v>
      </c>
      <c r="M6" s="2">
        <f t="shared" si="0"/>
        <v>691</v>
      </c>
    </row>
    <row r="7" spans="1:13" ht="24.9" customHeight="1">
      <c r="A7" s="2" t="s">
        <v>14</v>
      </c>
      <c r="B7" s="2" t="s">
        <v>14</v>
      </c>
      <c r="C7" s="2" t="s">
        <v>15</v>
      </c>
      <c r="D7" s="2">
        <v>81347</v>
      </c>
      <c r="E7" s="2">
        <v>243</v>
      </c>
      <c r="F7" s="2">
        <v>275</v>
      </c>
      <c r="G7" s="2">
        <v>31</v>
      </c>
      <c r="H7" s="2">
        <v>58</v>
      </c>
      <c r="I7" s="2" t="s">
        <v>14</v>
      </c>
      <c r="J7" s="2" t="s">
        <v>14</v>
      </c>
      <c r="K7" s="2">
        <v>177</v>
      </c>
      <c r="L7" s="2">
        <v>149</v>
      </c>
      <c r="M7" s="2">
        <f t="shared" si="0"/>
        <v>326</v>
      </c>
    </row>
    <row r="8" spans="1:13" ht="24.9" customHeight="1">
      <c r="A8" s="2" t="s">
        <v>14</v>
      </c>
      <c r="B8" s="2" t="s">
        <v>14</v>
      </c>
      <c r="C8" s="2" t="s">
        <v>16</v>
      </c>
      <c r="D8" s="2">
        <v>88157</v>
      </c>
      <c r="E8" s="2">
        <v>331</v>
      </c>
      <c r="F8" s="2">
        <v>358</v>
      </c>
      <c r="G8" s="2">
        <v>44</v>
      </c>
      <c r="H8" s="2">
        <v>38</v>
      </c>
      <c r="I8" s="2" t="s">
        <v>14</v>
      </c>
      <c r="J8" s="2" t="s">
        <v>14</v>
      </c>
      <c r="K8" s="2">
        <v>189</v>
      </c>
      <c r="L8" s="2">
        <v>176</v>
      </c>
      <c r="M8" s="2">
        <f t="shared" si="0"/>
        <v>365</v>
      </c>
    </row>
    <row r="9" spans="1:13" ht="24.9" customHeight="1">
      <c r="A9" s="2">
        <v>3</v>
      </c>
      <c r="B9" s="2">
        <v>72378</v>
      </c>
      <c r="C9" s="2" t="s">
        <v>13</v>
      </c>
      <c r="D9" s="2">
        <f>SUM(D10,D11)</f>
        <v>169468</v>
      </c>
      <c r="E9" s="2">
        <f>SUM(E10,E11)</f>
        <v>744</v>
      </c>
      <c r="F9" s="2">
        <f>SUM(F10,F11)</f>
        <v>744</v>
      </c>
      <c r="G9" s="2">
        <f>SUM(G10,G11)</f>
        <v>77</v>
      </c>
      <c r="H9" s="2">
        <f>SUM(H10,H11)</f>
        <v>113</v>
      </c>
      <c r="I9" s="2">
        <v>75</v>
      </c>
      <c r="J9" s="2">
        <v>18</v>
      </c>
      <c r="K9" s="2">
        <f>SUM(K10,K11)</f>
        <v>369</v>
      </c>
      <c r="L9" s="2">
        <f>SUM(L10,L11)</f>
        <v>326</v>
      </c>
      <c r="M9" s="2">
        <f t="shared" si="0"/>
        <v>695</v>
      </c>
    </row>
    <row r="10" spans="1:13" ht="24.9" customHeight="1">
      <c r="A10" s="2" t="s">
        <v>14</v>
      </c>
      <c r="B10" s="2" t="s">
        <v>14</v>
      </c>
      <c r="C10" s="2" t="s">
        <v>15</v>
      </c>
      <c r="D10" s="2">
        <v>81343</v>
      </c>
      <c r="E10" s="2">
        <v>335</v>
      </c>
      <c r="F10" s="2">
        <v>319</v>
      </c>
      <c r="G10" s="2">
        <v>42</v>
      </c>
      <c r="H10" s="2">
        <v>62</v>
      </c>
      <c r="I10" s="2" t="s">
        <v>14</v>
      </c>
      <c r="J10" s="2" t="s">
        <v>14</v>
      </c>
      <c r="K10" s="2">
        <v>179</v>
      </c>
      <c r="L10" s="2">
        <v>150</v>
      </c>
      <c r="M10" s="2">
        <f t="shared" si="0"/>
        <v>329</v>
      </c>
    </row>
    <row r="11" spans="1:13" ht="24.9" customHeight="1">
      <c r="A11" s="2" t="s">
        <v>14</v>
      </c>
      <c r="B11" s="2" t="s">
        <v>14</v>
      </c>
      <c r="C11" s="2" t="s">
        <v>16</v>
      </c>
      <c r="D11" s="2">
        <v>88125</v>
      </c>
      <c r="E11" s="2">
        <v>409</v>
      </c>
      <c r="F11" s="2">
        <v>425</v>
      </c>
      <c r="G11" s="2">
        <v>35</v>
      </c>
      <c r="H11" s="2">
        <v>51</v>
      </c>
      <c r="I11" s="2" t="s">
        <v>14</v>
      </c>
      <c r="J11" s="2" t="s">
        <v>14</v>
      </c>
      <c r="K11" s="2">
        <v>190</v>
      </c>
      <c r="L11" s="2">
        <v>176</v>
      </c>
      <c r="M11" s="2">
        <f t="shared" si="0"/>
        <v>366</v>
      </c>
    </row>
    <row r="12" spans="1:13" ht="24.9" customHeight="1">
      <c r="A12" s="2">
        <v>4</v>
      </c>
      <c r="B12" s="2">
        <v>72368</v>
      </c>
      <c r="C12" s="2" t="s">
        <v>13</v>
      </c>
      <c r="D12" s="2">
        <f>SUM(D13,D14)</f>
        <v>169345</v>
      </c>
      <c r="E12" s="2">
        <f>SUM(E13,E14)</f>
        <v>657</v>
      </c>
      <c r="F12" s="2">
        <f>SUM(F13,F14)</f>
        <v>756</v>
      </c>
      <c r="G12" s="2">
        <f>SUM(G13,G14)</f>
        <v>92</v>
      </c>
      <c r="H12" s="2">
        <f>SUM(H13,H14)</f>
        <v>116</v>
      </c>
      <c r="I12" s="2">
        <v>61</v>
      </c>
      <c r="J12" s="2">
        <v>40</v>
      </c>
      <c r="K12" s="2">
        <f>SUM(K13,K14)</f>
        <v>360</v>
      </c>
      <c r="L12" s="2">
        <f>SUM(L13,L14)</f>
        <v>326</v>
      </c>
      <c r="M12" s="2">
        <f t="shared" si="0"/>
        <v>686</v>
      </c>
    </row>
    <row r="13" spans="1:13" ht="24.9" customHeight="1">
      <c r="A13" s="2" t="s">
        <v>14</v>
      </c>
      <c r="B13" s="2" t="s">
        <v>14</v>
      </c>
      <c r="C13" s="2" t="s">
        <v>15</v>
      </c>
      <c r="D13" s="2">
        <v>81310</v>
      </c>
      <c r="E13" s="2">
        <v>336</v>
      </c>
      <c r="F13" s="2">
        <v>355</v>
      </c>
      <c r="G13" s="2">
        <v>49</v>
      </c>
      <c r="H13" s="2">
        <v>63</v>
      </c>
      <c r="I13" s="2" t="s">
        <v>14</v>
      </c>
      <c r="J13" s="2" t="s">
        <v>14</v>
      </c>
      <c r="K13" s="2">
        <v>176</v>
      </c>
      <c r="L13" s="2">
        <v>151</v>
      </c>
      <c r="M13" s="2">
        <f t="shared" si="0"/>
        <v>327</v>
      </c>
    </row>
    <row r="14" spans="1:13" ht="24.9" customHeight="1">
      <c r="A14" s="2" t="s">
        <v>14</v>
      </c>
      <c r="B14" s="2" t="s">
        <v>14</v>
      </c>
      <c r="C14" s="2" t="s">
        <v>16</v>
      </c>
      <c r="D14" s="2">
        <v>88035</v>
      </c>
      <c r="E14" s="2">
        <v>321</v>
      </c>
      <c r="F14" s="2">
        <v>401</v>
      </c>
      <c r="G14" s="2">
        <v>43</v>
      </c>
      <c r="H14" s="2">
        <v>53</v>
      </c>
      <c r="I14" s="2" t="s">
        <v>14</v>
      </c>
      <c r="J14" s="2" t="s">
        <v>14</v>
      </c>
      <c r="K14" s="2">
        <v>184</v>
      </c>
      <c r="L14" s="2">
        <v>175</v>
      </c>
      <c r="M14" s="2">
        <f t="shared" si="0"/>
        <v>359</v>
      </c>
    </row>
    <row r="15" spans="1:13" ht="24.9" customHeight="1">
      <c r="A15" s="2">
        <v>5</v>
      </c>
      <c r="B15" s="2">
        <v>72379</v>
      </c>
      <c r="C15" s="2" t="s">
        <v>13</v>
      </c>
      <c r="D15" s="2">
        <f>SUM(D16,D17)</f>
        <v>169227</v>
      </c>
      <c r="E15" s="2">
        <f>SUM(E16,E17)</f>
        <v>655</v>
      </c>
      <c r="F15" s="2">
        <f>SUM(F16,F17)</f>
        <v>730</v>
      </c>
      <c r="G15" s="2">
        <f>SUM(G16,G17)</f>
        <v>68</v>
      </c>
      <c r="H15" s="2">
        <f>SUM(H16,H17)</f>
        <v>111</v>
      </c>
      <c r="I15" s="2">
        <v>92</v>
      </c>
      <c r="J15" s="2">
        <v>30</v>
      </c>
      <c r="K15" s="2">
        <f>SUM(K16,K17)</f>
        <v>354</v>
      </c>
      <c r="L15" s="2">
        <f>SUM(L16,L17)</f>
        <v>333</v>
      </c>
      <c r="M15" s="2">
        <f t="shared" si="0"/>
        <v>687</v>
      </c>
    </row>
    <row r="16" spans="1:13" ht="24.9" customHeight="1">
      <c r="A16" s="2" t="s">
        <v>14</v>
      </c>
      <c r="B16" s="2" t="s">
        <v>14</v>
      </c>
      <c r="C16" s="2" t="s">
        <v>15</v>
      </c>
      <c r="D16" s="2">
        <v>81248</v>
      </c>
      <c r="E16" s="2">
        <v>283</v>
      </c>
      <c r="F16" s="2">
        <v>317</v>
      </c>
      <c r="G16" s="2">
        <v>29</v>
      </c>
      <c r="H16" s="2">
        <v>57</v>
      </c>
      <c r="I16" s="2" t="s">
        <v>14</v>
      </c>
      <c r="J16" s="2" t="s">
        <v>14</v>
      </c>
      <c r="K16" s="2">
        <v>173</v>
      </c>
      <c r="L16" s="2">
        <v>155</v>
      </c>
      <c r="M16" s="2">
        <f t="shared" si="0"/>
        <v>328</v>
      </c>
    </row>
    <row r="17" spans="1:13" ht="24.9" customHeight="1">
      <c r="A17" s="2" t="s">
        <v>14</v>
      </c>
      <c r="B17" s="2" t="s">
        <v>14</v>
      </c>
      <c r="C17" s="2" t="s">
        <v>16</v>
      </c>
      <c r="D17" s="2">
        <v>87979</v>
      </c>
      <c r="E17" s="2">
        <v>372</v>
      </c>
      <c r="F17" s="2">
        <v>413</v>
      </c>
      <c r="G17" s="2">
        <v>39</v>
      </c>
      <c r="H17" s="2">
        <v>54</v>
      </c>
      <c r="I17" s="2" t="s">
        <v>14</v>
      </c>
      <c r="J17" s="2" t="s">
        <v>14</v>
      </c>
      <c r="K17" s="2">
        <v>181</v>
      </c>
      <c r="L17" s="2">
        <v>178</v>
      </c>
      <c r="M17" s="2">
        <f t="shared" si="0"/>
        <v>359</v>
      </c>
    </row>
    <row r="18" spans="1:13" ht="24.9" customHeight="1">
      <c r="A18" s="2">
        <v>6</v>
      </c>
      <c r="B18" s="2">
        <v>72425</v>
      </c>
      <c r="C18" s="2" t="s">
        <v>13</v>
      </c>
      <c r="D18" s="2">
        <f>SUM(D19,D20)</f>
        <v>169187</v>
      </c>
      <c r="E18" s="2">
        <f>SUM(E19,E20)</f>
        <v>647</v>
      </c>
      <c r="F18" s="2">
        <f>SUM(F19,F20)</f>
        <v>655</v>
      </c>
      <c r="G18" s="2">
        <f>SUM(G19,G20)</f>
        <v>75</v>
      </c>
      <c r="H18" s="2">
        <f>SUM(H19,H20)</f>
        <v>107</v>
      </c>
      <c r="I18" s="2">
        <v>59</v>
      </c>
      <c r="J18" s="2">
        <v>29</v>
      </c>
      <c r="K18" s="2">
        <f>SUM(K19,K20)</f>
        <v>356</v>
      </c>
      <c r="L18" s="2">
        <f>SUM(L19,L20)</f>
        <v>335</v>
      </c>
      <c r="M18" s="2">
        <f t="shared" si="0"/>
        <v>691</v>
      </c>
    </row>
    <row r="19" spans="1:13" ht="24.9" customHeight="1">
      <c r="A19" s="2" t="s">
        <v>14</v>
      </c>
      <c r="B19" s="2" t="s">
        <v>14</v>
      </c>
      <c r="C19" s="2" t="s">
        <v>15</v>
      </c>
      <c r="D19" s="2">
        <v>81219</v>
      </c>
      <c r="E19" s="2">
        <v>309</v>
      </c>
      <c r="F19" s="2">
        <v>313</v>
      </c>
      <c r="G19" s="2">
        <v>39</v>
      </c>
      <c r="H19" s="2">
        <v>64</v>
      </c>
      <c r="I19" s="2" t="s">
        <v>14</v>
      </c>
      <c r="J19" s="2" t="s">
        <v>14</v>
      </c>
      <c r="K19" s="2">
        <v>175</v>
      </c>
      <c r="L19" s="2">
        <v>153</v>
      </c>
      <c r="M19" s="2">
        <f t="shared" si="0"/>
        <v>328</v>
      </c>
    </row>
    <row r="20" spans="1:13" ht="24.9" customHeight="1">
      <c r="A20" s="2" t="s">
        <v>14</v>
      </c>
      <c r="B20" s="2" t="s">
        <v>14</v>
      </c>
      <c r="C20" s="2" t="s">
        <v>16</v>
      </c>
      <c r="D20" s="2">
        <v>87968</v>
      </c>
      <c r="E20" s="2">
        <v>338</v>
      </c>
      <c r="F20" s="2">
        <v>342</v>
      </c>
      <c r="G20" s="2">
        <v>36</v>
      </c>
      <c r="H20" s="2">
        <v>43</v>
      </c>
      <c r="I20" s="2" t="s">
        <v>14</v>
      </c>
      <c r="J20" s="2" t="s">
        <v>14</v>
      </c>
      <c r="K20" s="2">
        <v>181</v>
      </c>
      <c r="L20" s="2">
        <v>182</v>
      </c>
      <c r="M20" s="2">
        <f t="shared" si="0"/>
        <v>363</v>
      </c>
    </row>
    <row r="21" spans="1:13" ht="24.9" customHeight="1">
      <c r="A21" s="2">
        <v>7</v>
      </c>
      <c r="B21" s="2">
        <v>72488</v>
      </c>
      <c r="C21" s="2" t="s">
        <v>13</v>
      </c>
      <c r="D21" s="2">
        <f>SUM(D22,D23)</f>
        <v>169084</v>
      </c>
      <c r="E21" s="2">
        <f>SUM(E22,E23)</f>
        <v>833</v>
      </c>
      <c r="F21" s="2">
        <f>SUM(F22,F23)</f>
        <v>880</v>
      </c>
      <c r="G21" s="2">
        <f>SUM(G22,G23)</f>
        <v>81</v>
      </c>
      <c r="H21" s="2">
        <f>SUM(H22,H23)</f>
        <v>137</v>
      </c>
      <c r="I21" s="2">
        <v>51</v>
      </c>
      <c r="J21" s="2">
        <v>34</v>
      </c>
      <c r="K21" s="2">
        <f>SUM(K22,K23)</f>
        <v>355</v>
      </c>
      <c r="L21" s="2">
        <f>SUM(L22,L23)</f>
        <v>340</v>
      </c>
      <c r="M21" s="2">
        <f t="shared" si="0"/>
        <v>695</v>
      </c>
    </row>
    <row r="22" spans="1:13" ht="24.9" customHeight="1">
      <c r="A22" s="2" t="s">
        <v>14</v>
      </c>
      <c r="B22" s="2" t="s">
        <v>14</v>
      </c>
      <c r="C22" s="2" t="s">
        <v>15</v>
      </c>
      <c r="D22" s="2">
        <v>81139</v>
      </c>
      <c r="E22" s="2">
        <v>356</v>
      </c>
      <c r="F22" s="2">
        <v>404</v>
      </c>
      <c r="G22" s="2">
        <v>42</v>
      </c>
      <c r="H22" s="2">
        <v>74</v>
      </c>
      <c r="I22" s="2" t="s">
        <v>14</v>
      </c>
      <c r="J22" s="2" t="s">
        <v>14</v>
      </c>
      <c r="K22" s="2">
        <v>172</v>
      </c>
      <c r="L22" s="2">
        <v>156</v>
      </c>
      <c r="M22" s="2">
        <f t="shared" si="0"/>
        <v>328</v>
      </c>
    </row>
    <row r="23" spans="1:13" ht="24.9" customHeight="1">
      <c r="A23" s="2" t="s">
        <v>14</v>
      </c>
      <c r="B23" s="2" t="s">
        <v>14</v>
      </c>
      <c r="C23" s="2" t="s">
        <v>16</v>
      </c>
      <c r="D23" s="2">
        <v>87945</v>
      </c>
      <c r="E23" s="2">
        <v>477</v>
      </c>
      <c r="F23" s="2">
        <v>476</v>
      </c>
      <c r="G23" s="2">
        <v>39</v>
      </c>
      <c r="H23" s="2">
        <v>63</v>
      </c>
      <c r="I23" s="2" t="s">
        <v>14</v>
      </c>
      <c r="J23" s="2" t="s">
        <v>14</v>
      </c>
      <c r="K23" s="2">
        <v>183</v>
      </c>
      <c r="L23" s="2">
        <v>184</v>
      </c>
      <c r="M23" s="2">
        <f t="shared" si="0"/>
        <v>367</v>
      </c>
    </row>
    <row r="24" spans="1:13" ht="24.9" customHeight="1">
      <c r="A24" s="2">
        <v>8</v>
      </c>
      <c r="B24" s="2">
        <v>72604</v>
      </c>
      <c r="C24" s="2" t="s">
        <v>13</v>
      </c>
      <c r="D24" s="2">
        <f>SUM(D25,D26)</f>
        <v>169074</v>
      </c>
      <c r="E24" s="2">
        <f>SUM(E25,E26)</f>
        <v>824</v>
      </c>
      <c r="F24" s="2">
        <f>SUM(F25,F26)</f>
        <v>798</v>
      </c>
      <c r="G24" s="2">
        <f>SUM(G25,G26)</f>
        <v>80</v>
      </c>
      <c r="H24" s="2">
        <f>SUM(H25,H26)</f>
        <v>116</v>
      </c>
      <c r="I24" s="2">
        <v>35</v>
      </c>
      <c r="J24" s="2">
        <v>24</v>
      </c>
      <c r="K24" s="2">
        <f>SUM(K25,K26)</f>
        <v>352</v>
      </c>
      <c r="L24" s="2">
        <f>SUM(L25,L26)</f>
        <v>348</v>
      </c>
      <c r="M24" s="2">
        <f t="shared" si="0"/>
        <v>700</v>
      </c>
    </row>
    <row r="25" spans="1:13" ht="24.9" customHeight="1">
      <c r="A25" s="2" t="s">
        <v>14</v>
      </c>
      <c r="B25" s="2" t="s">
        <v>14</v>
      </c>
      <c r="C25" s="2" t="s">
        <v>15</v>
      </c>
      <c r="D25" s="2">
        <v>81128</v>
      </c>
      <c r="E25" s="2">
        <v>380</v>
      </c>
      <c r="F25" s="2">
        <v>373</v>
      </c>
      <c r="G25" s="2">
        <v>41</v>
      </c>
      <c r="H25" s="2">
        <v>59</v>
      </c>
      <c r="I25" s="2" t="s">
        <v>14</v>
      </c>
      <c r="J25" s="2" t="s">
        <v>14</v>
      </c>
      <c r="K25" s="2">
        <v>171</v>
      </c>
      <c r="L25" s="2">
        <v>158</v>
      </c>
      <c r="M25" s="2">
        <f t="shared" si="0"/>
        <v>329</v>
      </c>
    </row>
    <row r="26" spans="1:13" ht="24.9" customHeight="1">
      <c r="A26" s="2" t="s">
        <v>14</v>
      </c>
      <c r="B26" s="2" t="s">
        <v>14</v>
      </c>
      <c r="C26" s="2" t="s">
        <v>16</v>
      </c>
      <c r="D26" s="2">
        <v>87946</v>
      </c>
      <c r="E26" s="2">
        <v>444</v>
      </c>
      <c r="F26" s="2">
        <v>425</v>
      </c>
      <c r="G26" s="2">
        <v>39</v>
      </c>
      <c r="H26" s="2">
        <v>57</v>
      </c>
      <c r="I26" s="2" t="s">
        <v>14</v>
      </c>
      <c r="J26" s="2" t="s">
        <v>14</v>
      </c>
      <c r="K26" s="2">
        <v>181</v>
      </c>
      <c r="L26" s="2">
        <v>190</v>
      </c>
      <c r="M26" s="2">
        <f t="shared" si="0"/>
        <v>371</v>
      </c>
    </row>
    <row r="27" spans="1:13" ht="24.9" customHeight="1">
      <c r="A27" s="2">
        <v>9</v>
      </c>
      <c r="B27" s="2">
        <v>72728</v>
      </c>
      <c r="C27" s="2" t="s">
        <v>13</v>
      </c>
      <c r="D27" s="2">
        <f>SUM(D28,D29)</f>
        <v>168881</v>
      </c>
      <c r="E27" s="2">
        <f>SUM(E28,E29)</f>
        <v>751</v>
      </c>
      <c r="F27" s="2">
        <f>SUM(F28,F29)</f>
        <v>877</v>
      </c>
      <c r="G27" s="2">
        <f>SUM(G28,G29)</f>
        <v>63</v>
      </c>
      <c r="H27" s="2">
        <f>SUM(H28,H29)</f>
        <v>130</v>
      </c>
      <c r="I27" s="2">
        <v>57</v>
      </c>
      <c r="J27" s="2">
        <v>36</v>
      </c>
      <c r="K27" s="2">
        <f>SUM(K28,K29)</f>
        <v>354</v>
      </c>
      <c r="L27" s="2">
        <f>SUM(L28,L29)</f>
        <v>351</v>
      </c>
      <c r="M27" s="2">
        <f t="shared" si="0"/>
        <v>705</v>
      </c>
    </row>
    <row r="28" spans="1:13" ht="24.9" customHeight="1">
      <c r="A28" s="2" t="s">
        <v>14</v>
      </c>
      <c r="B28" s="2" t="s">
        <v>14</v>
      </c>
      <c r="C28" s="2" t="s">
        <v>15</v>
      </c>
      <c r="D28" s="2">
        <v>81038</v>
      </c>
      <c r="E28" s="2">
        <v>345</v>
      </c>
      <c r="F28" s="2">
        <v>389</v>
      </c>
      <c r="G28" s="2">
        <v>33</v>
      </c>
      <c r="H28" s="2">
        <v>79</v>
      </c>
      <c r="I28" s="2" t="s">
        <v>14</v>
      </c>
      <c r="J28" s="2" t="s">
        <v>14</v>
      </c>
      <c r="K28" s="2">
        <v>171</v>
      </c>
      <c r="L28" s="2">
        <v>163</v>
      </c>
      <c r="M28" s="2">
        <f t="shared" si="0"/>
        <v>334</v>
      </c>
    </row>
    <row r="29" spans="1:13" ht="24.9" customHeight="1">
      <c r="A29" s="2" t="s">
        <v>14</v>
      </c>
      <c r="B29" s="2" t="s">
        <v>14</v>
      </c>
      <c r="C29" s="2" t="s">
        <v>16</v>
      </c>
      <c r="D29" s="2">
        <v>87843</v>
      </c>
      <c r="E29" s="2">
        <v>406</v>
      </c>
      <c r="F29" s="2">
        <v>488</v>
      </c>
      <c r="G29" s="2">
        <v>30</v>
      </c>
      <c r="H29" s="2">
        <v>51</v>
      </c>
      <c r="I29" s="2" t="s">
        <v>14</v>
      </c>
      <c r="J29" s="2" t="s">
        <v>14</v>
      </c>
      <c r="K29" s="2">
        <v>183</v>
      </c>
      <c r="L29" s="2">
        <v>188</v>
      </c>
      <c r="M29" s="2">
        <f t="shared" si="0"/>
        <v>371</v>
      </c>
    </row>
    <row r="30" spans="1:13" ht="24.9" customHeight="1">
      <c r="A30" s="2">
        <v>10</v>
      </c>
      <c r="B30" s="2">
        <v>72719</v>
      </c>
      <c r="C30" s="2" t="s">
        <v>13</v>
      </c>
      <c r="D30" s="2">
        <f>SUM(D31,D32)</f>
        <v>168903</v>
      </c>
      <c r="E30" s="2">
        <f>SUM(E31,E32)</f>
        <v>592</v>
      </c>
      <c r="F30" s="2">
        <f>SUM(F31,F32)</f>
        <v>543</v>
      </c>
      <c r="G30" s="2">
        <f>SUM(G31,G32)</f>
        <v>98</v>
      </c>
      <c r="H30" s="2">
        <f>SUM(H31,H32)</f>
        <v>125</v>
      </c>
      <c r="I30" s="2">
        <v>78</v>
      </c>
      <c r="J30" s="2">
        <v>27</v>
      </c>
      <c r="K30" s="2">
        <f>SUM(K31,K32)</f>
        <v>359</v>
      </c>
      <c r="L30" s="2">
        <f>SUM(L31,L32)</f>
        <v>344</v>
      </c>
      <c r="M30" s="2">
        <f t="shared" si="0"/>
        <v>703</v>
      </c>
    </row>
    <row r="31" spans="1:13" ht="24.9" customHeight="1">
      <c r="A31" s="2" t="s">
        <v>14</v>
      </c>
      <c r="B31" s="2" t="s">
        <v>14</v>
      </c>
      <c r="C31" s="2" t="s">
        <v>15</v>
      </c>
      <c r="D31" s="2">
        <v>81034</v>
      </c>
      <c r="E31" s="2">
        <v>269</v>
      </c>
      <c r="F31" s="2">
        <v>259</v>
      </c>
      <c r="G31" s="2">
        <v>49</v>
      </c>
      <c r="H31" s="2">
        <v>63</v>
      </c>
      <c r="I31" s="2" t="s">
        <v>14</v>
      </c>
      <c r="J31" s="2" t="s">
        <v>14</v>
      </c>
      <c r="K31" s="2">
        <v>172</v>
      </c>
      <c r="L31" s="2">
        <v>160</v>
      </c>
      <c r="M31" s="2">
        <f t="shared" si="0"/>
        <v>332</v>
      </c>
    </row>
    <row r="32" spans="1:13" ht="24.9" customHeight="1">
      <c r="A32" s="2" t="s">
        <v>14</v>
      </c>
      <c r="B32" s="2" t="s">
        <v>14</v>
      </c>
      <c r="C32" s="2" t="s">
        <v>16</v>
      </c>
      <c r="D32" s="2">
        <v>87869</v>
      </c>
      <c r="E32" s="2">
        <v>323</v>
      </c>
      <c r="F32" s="2">
        <v>284</v>
      </c>
      <c r="G32" s="2">
        <v>49</v>
      </c>
      <c r="H32" s="2">
        <v>62</v>
      </c>
      <c r="I32" s="2" t="s">
        <v>14</v>
      </c>
      <c r="J32" s="2" t="s">
        <v>14</v>
      </c>
      <c r="K32" s="2">
        <v>187</v>
      </c>
      <c r="L32" s="2">
        <v>184</v>
      </c>
      <c r="M32" s="2">
        <f t="shared" si="0"/>
        <v>371</v>
      </c>
    </row>
    <row r="33" spans="1:13" ht="24.9" customHeight="1">
      <c r="A33" s="2">
        <v>11</v>
      </c>
      <c r="B33" s="2">
        <v>72701</v>
      </c>
      <c r="C33" s="2" t="s">
        <v>13</v>
      </c>
      <c r="D33" s="2">
        <f>SUM(D34,D35)</f>
        <v>168851</v>
      </c>
      <c r="E33" s="2">
        <f>SUM(E34,E35)</f>
        <v>498</v>
      </c>
      <c r="F33" s="2">
        <f>SUM(F34,F35)</f>
        <v>532</v>
      </c>
      <c r="G33" s="2">
        <f>SUM(G34,G35)</f>
        <v>73</v>
      </c>
      <c r="H33" s="2">
        <f>SUM(H34,H35)</f>
        <v>91</v>
      </c>
      <c r="I33" s="2">
        <v>79</v>
      </c>
      <c r="J33" s="2">
        <v>31</v>
      </c>
      <c r="K33" s="2">
        <f>SUM(K34,K35)</f>
        <v>362</v>
      </c>
      <c r="L33" s="2">
        <f>SUM(L34,L35)</f>
        <v>352</v>
      </c>
      <c r="M33" s="2">
        <f t="shared" si="0"/>
        <v>714</v>
      </c>
    </row>
    <row r="34" spans="1:13" ht="24.9" customHeight="1">
      <c r="A34" s="2" t="s">
        <v>14</v>
      </c>
      <c r="B34" s="2" t="s">
        <v>14</v>
      </c>
      <c r="C34" s="2" t="s">
        <v>15</v>
      </c>
      <c r="D34" s="2">
        <v>81001</v>
      </c>
      <c r="E34" s="2">
        <v>219</v>
      </c>
      <c r="F34" s="2">
        <v>253</v>
      </c>
      <c r="G34" s="2">
        <v>36</v>
      </c>
      <c r="H34" s="2">
        <v>35</v>
      </c>
      <c r="I34" s="2" t="s">
        <v>14</v>
      </c>
      <c r="J34" s="2" t="s">
        <v>14</v>
      </c>
      <c r="K34" s="2">
        <v>173</v>
      </c>
      <c r="L34" s="2">
        <v>164</v>
      </c>
      <c r="M34" s="2">
        <f t="shared" si="0"/>
        <v>337</v>
      </c>
    </row>
    <row r="35" spans="1:13" ht="24.9" customHeight="1">
      <c r="A35" s="2" t="s">
        <v>14</v>
      </c>
      <c r="B35" s="2" t="s">
        <v>14</v>
      </c>
      <c r="C35" s="2" t="s">
        <v>16</v>
      </c>
      <c r="D35" s="2">
        <v>87850</v>
      </c>
      <c r="E35" s="2">
        <v>279</v>
      </c>
      <c r="F35" s="2">
        <v>279</v>
      </c>
      <c r="G35" s="2">
        <v>37</v>
      </c>
      <c r="H35" s="2">
        <v>56</v>
      </c>
      <c r="I35" s="2" t="s">
        <v>14</v>
      </c>
      <c r="J35" s="2" t="s">
        <v>14</v>
      </c>
      <c r="K35" s="2">
        <v>189</v>
      </c>
      <c r="L35" s="2">
        <v>188</v>
      </c>
      <c r="M35" s="2">
        <f t="shared" si="0"/>
        <v>377</v>
      </c>
    </row>
    <row r="36" spans="1:13" ht="24.9" customHeight="1">
      <c r="A36" s="2">
        <v>12</v>
      </c>
      <c r="B36" s="4">
        <v>72704</v>
      </c>
      <c r="C36" s="4" t="s">
        <v>13</v>
      </c>
      <c r="D36" s="4">
        <f>SUM(D37,D38)</f>
        <v>168825</v>
      </c>
      <c r="E36" s="4">
        <f>SUM(E37,E38)</f>
        <v>543</v>
      </c>
      <c r="F36" s="4">
        <f>SUM(F37,F38)</f>
        <v>523</v>
      </c>
      <c r="G36" s="4">
        <f>SUM(G37,G38)</f>
        <v>69</v>
      </c>
      <c r="H36" s="4">
        <f>SUM(H37,H38)</f>
        <v>115</v>
      </c>
      <c r="I36" s="4">
        <v>100</v>
      </c>
      <c r="J36" s="4">
        <v>28</v>
      </c>
      <c r="K36" s="4">
        <f>SUM(K37,K38)</f>
        <v>367</v>
      </c>
      <c r="L36" s="4">
        <f>SUM(L37,L38)</f>
        <v>351</v>
      </c>
      <c r="M36" s="2">
        <f t="shared" si="0"/>
        <v>718</v>
      </c>
    </row>
    <row r="37" spans="1:13" ht="24.9" customHeight="1">
      <c r="A37" s="2" t="s">
        <v>14</v>
      </c>
      <c r="B37" s="4" t="s">
        <v>14</v>
      </c>
      <c r="C37" s="4" t="s">
        <v>15</v>
      </c>
      <c r="D37" s="4">
        <v>80987</v>
      </c>
      <c r="E37" s="4">
        <v>239</v>
      </c>
      <c r="F37" s="4">
        <v>219</v>
      </c>
      <c r="G37" s="4">
        <v>40</v>
      </c>
      <c r="H37" s="4">
        <v>74</v>
      </c>
      <c r="I37" s="4" t="s">
        <v>14</v>
      </c>
      <c r="J37" s="4" t="s">
        <v>14</v>
      </c>
      <c r="K37" s="4">
        <v>176</v>
      </c>
      <c r="L37" s="4">
        <v>164</v>
      </c>
      <c r="M37" s="2">
        <v>187</v>
      </c>
    </row>
    <row r="38" spans="1:13" ht="24.9" customHeight="1">
      <c r="A38" s="2" t="s">
        <v>14</v>
      </c>
      <c r="B38" s="4" t="s">
        <v>14</v>
      </c>
      <c r="C38" s="4" t="s">
        <v>16</v>
      </c>
      <c r="D38" s="4">
        <v>87838</v>
      </c>
      <c r="E38" s="4">
        <v>304</v>
      </c>
      <c r="F38" s="4">
        <v>304</v>
      </c>
      <c r="G38" s="4">
        <v>29</v>
      </c>
      <c r="H38" s="4">
        <v>41</v>
      </c>
      <c r="I38" s="4" t="s">
        <v>14</v>
      </c>
      <c r="J38" s="4" t="s">
        <v>14</v>
      </c>
      <c r="K38" s="4">
        <v>191</v>
      </c>
      <c r="L38" s="4">
        <v>187</v>
      </c>
      <c r="M38" s="2">
        <f>SUM(K38:L38)</f>
        <v>378</v>
      </c>
    </row>
    <row r="39" spans="1:13" ht="24.9" customHeight="1">
      <c r="A39" s="24" t="s">
        <v>17</v>
      </c>
      <c r="B39" s="2" t="s">
        <v>14</v>
      </c>
      <c r="C39" s="2" t="s">
        <v>13</v>
      </c>
      <c r="D39" s="2" t="s">
        <v>14</v>
      </c>
      <c r="E39" s="2">
        <f>SUMIF(C3:C38,"合計",E3:E38)</f>
        <v>8096</v>
      </c>
      <c r="F39" s="2">
        <f>SUMIF(C3:C38,"合計",F3:F38)</f>
        <v>8494</v>
      </c>
      <c r="G39" s="2">
        <f>SUMIF(C3:C38,"合計",G3:G38)</f>
        <v>944</v>
      </c>
      <c r="H39" s="2">
        <f>SUMIF(C3:C38,"合計",H3:H38)</f>
        <v>1369</v>
      </c>
      <c r="I39" s="2">
        <f>SUMIF(C3:C38,"合計",I3:I38)</f>
        <v>834</v>
      </c>
      <c r="J39" s="2">
        <f>SUMIF(C3:C38,"合計",J3:J38)</f>
        <v>344</v>
      </c>
      <c r="K39" s="2" t="s">
        <v>14</v>
      </c>
      <c r="L39" s="2" t="s">
        <v>14</v>
      </c>
      <c r="M39" s="2" t="s">
        <v>14</v>
      </c>
    </row>
    <row r="40" spans="1:13" ht="24.9" customHeight="1">
      <c r="A40" s="24"/>
      <c r="B40" s="2" t="s">
        <v>14</v>
      </c>
      <c r="C40" s="2" t="s">
        <v>15</v>
      </c>
      <c r="D40" s="2" t="s">
        <v>14</v>
      </c>
      <c r="E40" s="2">
        <f>SUMIF(C3:C38,"男",E3:E38)</f>
        <v>3680</v>
      </c>
      <c r="F40" s="2">
        <f>SUMIF(C3:C38,"男",F3:F38)</f>
        <v>3859</v>
      </c>
      <c r="G40" s="2">
        <f>SUMIF(C3:C38,"男",G3:G38)</f>
        <v>471</v>
      </c>
      <c r="H40" s="2">
        <f>SUMIF(C3:C38,"男",H3:H38)</f>
        <v>754</v>
      </c>
      <c r="I40" s="2" t="s">
        <v>14</v>
      </c>
      <c r="J40" s="2" t="s">
        <v>14</v>
      </c>
      <c r="K40" s="2" t="s">
        <v>14</v>
      </c>
      <c r="L40" s="2" t="s">
        <v>14</v>
      </c>
      <c r="M40" s="2" t="s">
        <v>14</v>
      </c>
    </row>
    <row r="41" spans="1:13" ht="24.9" customHeight="1">
      <c r="A41" s="24"/>
      <c r="B41" s="2" t="s">
        <v>14</v>
      </c>
      <c r="C41" s="2" t="s">
        <v>16</v>
      </c>
      <c r="D41" s="2" t="s">
        <v>14</v>
      </c>
      <c r="E41" s="2">
        <f>SUMIF(C3:C38,"女",E3:E38)</f>
        <v>4416</v>
      </c>
      <c r="F41" s="2">
        <f>SUMIF(C3:C38,"女",F3:F38)</f>
        <v>4635</v>
      </c>
      <c r="G41" s="2">
        <f>SUMIF(C3:C38,"女",G3:G38)</f>
        <v>473</v>
      </c>
      <c r="H41" s="2">
        <f>SUMIF(C3:C38,"女",H3:H38)</f>
        <v>615</v>
      </c>
      <c r="I41" s="2" t="s">
        <v>14</v>
      </c>
      <c r="J41" s="2" t="s">
        <v>14</v>
      </c>
      <c r="K41" s="2" t="s">
        <v>14</v>
      </c>
      <c r="L41" s="2" t="s">
        <v>14</v>
      </c>
      <c r="M41" s="2" t="s">
        <v>14</v>
      </c>
    </row>
  </sheetData>
  <mergeCells count="2">
    <mergeCell ref="A1:M1"/>
    <mergeCell ref="A39:A41"/>
  </mergeCells>
  <phoneticPr fontId="3" type="noConversion"/>
  <pageMargins left="0.75" right="0.75" top="1" bottom="1" header="0.51180555555555496" footer="0.51180555555555496"/>
  <pageSetup paperSize="8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1"/>
  <sheetViews>
    <sheetView zoomScaleNormal="100" workbookViewId="0">
      <pane ySplit="2" topLeftCell="A30" activePane="bottomLeft" state="frozen"/>
      <selection pane="bottomLeft" activeCell="C44" sqref="C44"/>
    </sheetView>
  </sheetViews>
  <sheetFormatPr defaultRowHeight="16.2"/>
  <cols>
    <col min="1" max="13" width="9.6640625" style="1" customWidth="1"/>
    <col min="14" max="1025" width="9" style="1" customWidth="1"/>
  </cols>
  <sheetData>
    <row r="1" spans="1:13" ht="31.5" customHeight="1">
      <c r="A1" s="23" t="s">
        <v>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2.4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  <c r="L2" s="3" t="s">
        <v>11</v>
      </c>
      <c r="M2" s="3" t="s">
        <v>12</v>
      </c>
    </row>
    <row r="3" spans="1:13" ht="24.9" customHeight="1">
      <c r="A3" s="2">
        <v>1</v>
      </c>
      <c r="B3" s="2">
        <v>72150</v>
      </c>
      <c r="C3" s="2" t="s">
        <v>13</v>
      </c>
      <c r="D3" s="2">
        <f>SUM(D4,D5)</f>
        <v>170861</v>
      </c>
      <c r="E3" s="2">
        <f>SUM(E4,E5)</f>
        <v>602</v>
      </c>
      <c r="F3" s="2">
        <f>SUM(F4,F5)</f>
        <v>717</v>
      </c>
      <c r="G3" s="2">
        <f>SUM(G4,G5)</f>
        <v>90</v>
      </c>
      <c r="H3" s="2">
        <f>SUM(H4,H5)</f>
        <v>147</v>
      </c>
      <c r="I3" s="2">
        <v>95</v>
      </c>
      <c r="J3" s="2">
        <v>31</v>
      </c>
      <c r="K3" s="2">
        <f>SUM(K4,K5)</f>
        <v>338</v>
      </c>
      <c r="L3" s="2">
        <f>SUM(L4,L5)</f>
        <v>307</v>
      </c>
      <c r="M3" s="2">
        <f t="shared" ref="M3:M38" si="0">SUM(K3:L3)</f>
        <v>645</v>
      </c>
    </row>
    <row r="4" spans="1:13" ht="24.9" customHeight="1">
      <c r="A4" s="2" t="s">
        <v>14</v>
      </c>
      <c r="B4" s="2" t="s">
        <v>14</v>
      </c>
      <c r="C4" s="2" t="s">
        <v>15</v>
      </c>
      <c r="D4" s="2">
        <v>82251</v>
      </c>
      <c r="E4" s="2">
        <v>254</v>
      </c>
      <c r="F4" s="2">
        <v>333</v>
      </c>
      <c r="G4" s="2">
        <v>47</v>
      </c>
      <c r="H4" s="2">
        <v>92</v>
      </c>
      <c r="I4" s="2" t="s">
        <v>14</v>
      </c>
      <c r="J4" s="2" t="s">
        <v>14</v>
      </c>
      <c r="K4" s="2">
        <v>162</v>
      </c>
      <c r="L4" s="2">
        <v>137</v>
      </c>
      <c r="M4" s="2">
        <f t="shared" si="0"/>
        <v>299</v>
      </c>
    </row>
    <row r="5" spans="1:13" ht="24.9" customHeight="1">
      <c r="A5" s="2" t="s">
        <v>14</v>
      </c>
      <c r="B5" s="2" t="s">
        <v>14</v>
      </c>
      <c r="C5" s="2" t="s">
        <v>16</v>
      </c>
      <c r="D5" s="2">
        <v>88610</v>
      </c>
      <c r="E5" s="2">
        <v>348</v>
      </c>
      <c r="F5" s="2">
        <v>384</v>
      </c>
      <c r="G5" s="2">
        <v>43</v>
      </c>
      <c r="H5" s="2">
        <v>55</v>
      </c>
      <c r="I5" s="2" t="s">
        <v>14</v>
      </c>
      <c r="J5" s="2" t="s">
        <v>14</v>
      </c>
      <c r="K5" s="2">
        <v>176</v>
      </c>
      <c r="L5" s="2">
        <v>170</v>
      </c>
      <c r="M5" s="2">
        <f t="shared" si="0"/>
        <v>346</v>
      </c>
    </row>
    <row r="6" spans="1:13" ht="24.9" customHeight="1">
      <c r="A6" s="2">
        <v>2</v>
      </c>
      <c r="B6" s="2">
        <v>72137</v>
      </c>
      <c r="C6" s="2" t="s">
        <v>13</v>
      </c>
      <c r="D6" s="2">
        <f>SUM(D7,D8)</f>
        <v>170786</v>
      </c>
      <c r="E6" s="2">
        <f>SUM(E7,E8)</f>
        <v>455</v>
      </c>
      <c r="F6" s="2">
        <f>SUM(F7,F8)</f>
        <v>509</v>
      </c>
      <c r="G6" s="2">
        <f>SUM(G7,G8)</f>
        <v>91</v>
      </c>
      <c r="H6" s="2">
        <f>SUM(H7,H8)</f>
        <v>112</v>
      </c>
      <c r="I6" s="2">
        <v>66</v>
      </c>
      <c r="J6" s="2">
        <v>28</v>
      </c>
      <c r="K6" s="2">
        <f>SUM(K7,K8)</f>
        <v>338</v>
      </c>
      <c r="L6" s="2">
        <f>SUM(L7,L8)</f>
        <v>308</v>
      </c>
      <c r="M6" s="2">
        <f t="shared" si="0"/>
        <v>646</v>
      </c>
    </row>
    <row r="7" spans="1:13" ht="24.9" customHeight="1">
      <c r="A7" s="2" t="s">
        <v>14</v>
      </c>
      <c r="B7" s="2" t="s">
        <v>14</v>
      </c>
      <c r="C7" s="2" t="s">
        <v>15</v>
      </c>
      <c r="D7" s="2">
        <v>82190</v>
      </c>
      <c r="E7" s="2">
        <v>200</v>
      </c>
      <c r="F7" s="2">
        <v>245</v>
      </c>
      <c r="G7" s="2">
        <v>46</v>
      </c>
      <c r="H7" s="2">
        <v>62</v>
      </c>
      <c r="I7" s="2" t="s">
        <v>14</v>
      </c>
      <c r="J7" s="2" t="s">
        <v>14</v>
      </c>
      <c r="K7" s="2">
        <v>162</v>
      </c>
      <c r="L7" s="2">
        <v>138</v>
      </c>
      <c r="M7" s="2">
        <f t="shared" si="0"/>
        <v>300</v>
      </c>
    </row>
    <row r="8" spans="1:13" ht="24.9" customHeight="1">
      <c r="A8" s="2" t="s">
        <v>14</v>
      </c>
      <c r="B8" s="2" t="s">
        <v>14</v>
      </c>
      <c r="C8" s="2" t="s">
        <v>16</v>
      </c>
      <c r="D8" s="2">
        <v>88596</v>
      </c>
      <c r="E8" s="2">
        <v>255</v>
      </c>
      <c r="F8" s="2">
        <v>264</v>
      </c>
      <c r="G8" s="2">
        <v>45</v>
      </c>
      <c r="H8" s="2">
        <v>50</v>
      </c>
      <c r="I8" s="2" t="s">
        <v>14</v>
      </c>
      <c r="J8" s="2" t="s">
        <v>14</v>
      </c>
      <c r="K8" s="2">
        <v>176</v>
      </c>
      <c r="L8" s="2">
        <v>170</v>
      </c>
      <c r="M8" s="2">
        <f t="shared" si="0"/>
        <v>346</v>
      </c>
    </row>
    <row r="9" spans="1:13" ht="24.9" customHeight="1">
      <c r="A9" s="2">
        <v>3</v>
      </c>
      <c r="B9" s="2">
        <v>72141</v>
      </c>
      <c r="C9" s="2" t="s">
        <v>13</v>
      </c>
      <c r="D9" s="2">
        <f>SUM(D10,D11)</f>
        <v>170766</v>
      </c>
      <c r="E9" s="2">
        <f>SUM(E10,E11)</f>
        <v>899</v>
      </c>
      <c r="F9" s="2">
        <f>SUM(F10,F11)</f>
        <v>862</v>
      </c>
      <c r="G9" s="2">
        <f>SUM(G10,G11)</f>
        <v>80</v>
      </c>
      <c r="H9" s="2">
        <f>SUM(H10,H11)</f>
        <v>137</v>
      </c>
      <c r="I9" s="2">
        <v>86</v>
      </c>
      <c r="J9" s="2">
        <v>40</v>
      </c>
      <c r="K9" s="2">
        <f>SUM(K10,K11)</f>
        <v>337</v>
      </c>
      <c r="L9" s="2">
        <f>SUM(L10,L11)</f>
        <v>309</v>
      </c>
      <c r="M9" s="2">
        <f t="shared" si="0"/>
        <v>646</v>
      </c>
    </row>
    <row r="10" spans="1:13" ht="24.9" customHeight="1">
      <c r="A10" s="2" t="s">
        <v>14</v>
      </c>
      <c r="B10" s="2" t="s">
        <v>14</v>
      </c>
      <c r="C10" s="2" t="s">
        <v>15</v>
      </c>
      <c r="D10" s="2">
        <v>82154</v>
      </c>
      <c r="E10" s="2">
        <v>401</v>
      </c>
      <c r="F10" s="2">
        <v>407</v>
      </c>
      <c r="G10" s="2">
        <v>39</v>
      </c>
      <c r="H10" s="2">
        <v>69</v>
      </c>
      <c r="I10" s="2" t="s">
        <v>14</v>
      </c>
      <c r="J10" s="2" t="s">
        <v>14</v>
      </c>
      <c r="K10" s="2">
        <v>162</v>
      </c>
      <c r="L10" s="2">
        <v>139</v>
      </c>
      <c r="M10" s="2">
        <f t="shared" si="0"/>
        <v>301</v>
      </c>
    </row>
    <row r="11" spans="1:13" ht="24.9" customHeight="1">
      <c r="A11" s="2" t="s">
        <v>14</v>
      </c>
      <c r="B11" s="2" t="s">
        <v>14</v>
      </c>
      <c r="C11" s="2" t="s">
        <v>16</v>
      </c>
      <c r="D11" s="2">
        <v>88612</v>
      </c>
      <c r="E11" s="2">
        <v>498</v>
      </c>
      <c r="F11" s="2">
        <v>455</v>
      </c>
      <c r="G11" s="2">
        <v>41</v>
      </c>
      <c r="H11" s="2">
        <v>68</v>
      </c>
      <c r="I11" s="2" t="s">
        <v>14</v>
      </c>
      <c r="J11" s="2" t="s">
        <v>14</v>
      </c>
      <c r="K11" s="2">
        <v>175</v>
      </c>
      <c r="L11" s="2">
        <v>170</v>
      </c>
      <c r="M11" s="2">
        <f t="shared" si="0"/>
        <v>345</v>
      </c>
    </row>
    <row r="12" spans="1:13" ht="24.9" customHeight="1">
      <c r="A12" s="2">
        <v>4</v>
      </c>
      <c r="B12" s="2">
        <v>72146</v>
      </c>
      <c r="C12" s="2" t="s">
        <v>13</v>
      </c>
      <c r="D12" s="2">
        <f>SUM(D13,D14)</f>
        <v>170678</v>
      </c>
      <c r="E12" s="2">
        <f>SUM(E13,E14)</f>
        <v>653</v>
      </c>
      <c r="F12" s="2">
        <f>SUM(F13,F14)</f>
        <v>716</v>
      </c>
      <c r="G12" s="2">
        <f>SUM(G13,G14)</f>
        <v>74</v>
      </c>
      <c r="H12" s="2">
        <f>SUM(H13,H14)</f>
        <v>99</v>
      </c>
      <c r="I12" s="2">
        <v>61</v>
      </c>
      <c r="J12" s="2">
        <v>17</v>
      </c>
      <c r="K12" s="2">
        <f>SUM(K13,K14)</f>
        <v>339</v>
      </c>
      <c r="L12" s="2">
        <f>SUM(L13,L14)</f>
        <v>315</v>
      </c>
      <c r="M12" s="2">
        <f t="shared" si="0"/>
        <v>654</v>
      </c>
    </row>
    <row r="13" spans="1:13" ht="24.9" customHeight="1">
      <c r="A13" s="2" t="s">
        <v>14</v>
      </c>
      <c r="B13" s="2" t="s">
        <v>14</v>
      </c>
      <c r="C13" s="2" t="s">
        <v>15</v>
      </c>
      <c r="D13" s="2">
        <v>82110</v>
      </c>
      <c r="E13" s="2">
        <v>295</v>
      </c>
      <c r="F13" s="2">
        <v>321</v>
      </c>
      <c r="G13" s="2">
        <v>35</v>
      </c>
      <c r="H13" s="2">
        <v>53</v>
      </c>
      <c r="I13" s="2" t="s">
        <v>14</v>
      </c>
      <c r="J13" s="2" t="s">
        <v>14</v>
      </c>
      <c r="K13" s="2">
        <v>162</v>
      </c>
      <c r="L13" s="2">
        <v>141</v>
      </c>
      <c r="M13" s="2">
        <f t="shared" si="0"/>
        <v>303</v>
      </c>
    </row>
    <row r="14" spans="1:13" ht="24.9" customHeight="1">
      <c r="A14" s="2" t="s">
        <v>14</v>
      </c>
      <c r="B14" s="2" t="s">
        <v>14</v>
      </c>
      <c r="C14" s="2" t="s">
        <v>16</v>
      </c>
      <c r="D14" s="2">
        <v>88568</v>
      </c>
      <c r="E14" s="2">
        <v>358</v>
      </c>
      <c r="F14" s="2">
        <v>395</v>
      </c>
      <c r="G14" s="2">
        <v>39</v>
      </c>
      <c r="H14" s="2">
        <v>46</v>
      </c>
      <c r="I14" s="2" t="s">
        <v>14</v>
      </c>
      <c r="J14" s="2" t="s">
        <v>14</v>
      </c>
      <c r="K14" s="2">
        <v>177</v>
      </c>
      <c r="L14" s="2">
        <v>174</v>
      </c>
      <c r="M14" s="2">
        <f t="shared" si="0"/>
        <v>351</v>
      </c>
    </row>
    <row r="15" spans="1:13" ht="24.9" customHeight="1">
      <c r="A15" s="2">
        <v>5</v>
      </c>
      <c r="B15" s="2">
        <v>72156</v>
      </c>
      <c r="C15" s="2" t="s">
        <v>13</v>
      </c>
      <c r="D15" s="2">
        <f>SUM(D16,D17)</f>
        <v>170457</v>
      </c>
      <c r="E15" s="2">
        <f>SUM(E16,E17)</f>
        <v>726</v>
      </c>
      <c r="F15" s="2">
        <f>SUM(F16,F17)</f>
        <v>900</v>
      </c>
      <c r="G15" s="2">
        <f>SUM(G16,G17)</f>
        <v>92</v>
      </c>
      <c r="H15" s="2">
        <f>SUM(H16,H17)</f>
        <v>139</v>
      </c>
      <c r="I15" s="2">
        <v>93</v>
      </c>
      <c r="J15" s="2">
        <v>30</v>
      </c>
      <c r="K15" s="2">
        <f>SUM(K16,K17)</f>
        <v>338</v>
      </c>
      <c r="L15" s="2">
        <f>SUM(L16,L17)</f>
        <v>317</v>
      </c>
      <c r="M15" s="2">
        <f t="shared" si="0"/>
        <v>655</v>
      </c>
    </row>
    <row r="16" spans="1:13" ht="24.9" customHeight="1">
      <c r="A16" s="2" t="s">
        <v>14</v>
      </c>
      <c r="B16" s="2" t="s">
        <v>14</v>
      </c>
      <c r="C16" s="2" t="s">
        <v>15</v>
      </c>
      <c r="D16" s="2">
        <v>81982</v>
      </c>
      <c r="E16" s="2">
        <v>322</v>
      </c>
      <c r="F16" s="2">
        <v>423</v>
      </c>
      <c r="G16" s="2">
        <v>50</v>
      </c>
      <c r="H16" s="2">
        <v>77</v>
      </c>
      <c r="I16" s="2" t="s">
        <v>14</v>
      </c>
      <c r="J16" s="2" t="s">
        <v>14</v>
      </c>
      <c r="K16" s="2">
        <v>162</v>
      </c>
      <c r="L16" s="2">
        <v>142</v>
      </c>
      <c r="M16" s="2">
        <f t="shared" si="0"/>
        <v>304</v>
      </c>
    </row>
    <row r="17" spans="1:13" ht="24.9" customHeight="1">
      <c r="A17" s="2" t="s">
        <v>14</v>
      </c>
      <c r="B17" s="2" t="s">
        <v>14</v>
      </c>
      <c r="C17" s="2" t="s">
        <v>16</v>
      </c>
      <c r="D17" s="2">
        <v>88475</v>
      </c>
      <c r="E17" s="2">
        <v>404</v>
      </c>
      <c r="F17" s="2">
        <v>477</v>
      </c>
      <c r="G17" s="2">
        <v>42</v>
      </c>
      <c r="H17" s="2">
        <v>62</v>
      </c>
      <c r="I17" s="2" t="s">
        <v>14</v>
      </c>
      <c r="J17" s="2" t="s">
        <v>14</v>
      </c>
      <c r="K17" s="2">
        <v>176</v>
      </c>
      <c r="L17" s="2">
        <v>175</v>
      </c>
      <c r="M17" s="2">
        <f t="shared" si="0"/>
        <v>351</v>
      </c>
    </row>
    <row r="18" spans="1:13" ht="24.9" customHeight="1">
      <c r="A18" s="2">
        <v>6</v>
      </c>
      <c r="B18" s="2">
        <v>72165</v>
      </c>
      <c r="C18" s="2" t="s">
        <v>13</v>
      </c>
      <c r="D18" s="2">
        <f>SUM(D19,D20)</f>
        <v>170348</v>
      </c>
      <c r="E18" s="2">
        <f>SUM(E19,E20)</f>
        <v>633</v>
      </c>
      <c r="F18" s="2">
        <f>SUM(F19,F20)</f>
        <v>700</v>
      </c>
      <c r="G18" s="2">
        <f>SUM(G19,G20)</f>
        <v>77</v>
      </c>
      <c r="H18" s="2">
        <f>SUM(H19,H20)</f>
        <v>119</v>
      </c>
      <c r="I18" s="2">
        <v>77</v>
      </c>
      <c r="J18" s="2">
        <v>21</v>
      </c>
      <c r="K18" s="2">
        <f>SUM(K19,K20)</f>
        <v>339</v>
      </c>
      <c r="L18" s="2">
        <f>SUM(L19,L20)</f>
        <v>314</v>
      </c>
      <c r="M18" s="2">
        <f t="shared" si="0"/>
        <v>653</v>
      </c>
    </row>
    <row r="19" spans="1:13" ht="24.9" customHeight="1">
      <c r="A19" s="2" t="s">
        <v>14</v>
      </c>
      <c r="B19" s="2" t="s">
        <v>14</v>
      </c>
      <c r="C19" s="2" t="s">
        <v>15</v>
      </c>
      <c r="D19" s="2">
        <v>81899</v>
      </c>
      <c r="E19" s="2">
        <v>281</v>
      </c>
      <c r="F19" s="2">
        <v>339</v>
      </c>
      <c r="G19" s="2">
        <v>41</v>
      </c>
      <c r="H19" s="2">
        <v>66</v>
      </c>
      <c r="I19" s="2" t="s">
        <v>14</v>
      </c>
      <c r="J19" s="2" t="s">
        <v>14</v>
      </c>
      <c r="K19" s="2">
        <v>164</v>
      </c>
      <c r="L19" s="2">
        <v>143</v>
      </c>
      <c r="M19" s="2">
        <f t="shared" si="0"/>
        <v>307</v>
      </c>
    </row>
    <row r="20" spans="1:13" ht="24.9" customHeight="1">
      <c r="A20" s="2" t="s">
        <v>14</v>
      </c>
      <c r="B20" s="2" t="s">
        <v>14</v>
      </c>
      <c r="C20" s="2" t="s">
        <v>16</v>
      </c>
      <c r="D20" s="2">
        <v>88449</v>
      </c>
      <c r="E20" s="2">
        <v>352</v>
      </c>
      <c r="F20" s="2">
        <v>361</v>
      </c>
      <c r="G20" s="2">
        <v>36</v>
      </c>
      <c r="H20" s="2">
        <v>53</v>
      </c>
      <c r="I20" s="2" t="s">
        <v>14</v>
      </c>
      <c r="J20" s="2" t="s">
        <v>14</v>
      </c>
      <c r="K20" s="2">
        <v>175</v>
      </c>
      <c r="L20" s="2">
        <v>171</v>
      </c>
      <c r="M20" s="2">
        <f t="shared" si="0"/>
        <v>346</v>
      </c>
    </row>
    <row r="21" spans="1:13" ht="24.9" customHeight="1">
      <c r="A21" s="2">
        <v>7</v>
      </c>
      <c r="B21" s="2">
        <v>72202</v>
      </c>
      <c r="C21" s="2" t="s">
        <v>13</v>
      </c>
      <c r="D21" s="2">
        <f>SUM(D22,D23)</f>
        <v>170227</v>
      </c>
      <c r="E21" s="2">
        <f>SUM(E22,E23)</f>
        <v>754</v>
      </c>
      <c r="F21" s="2">
        <f>SUM(F22,F23)</f>
        <v>831</v>
      </c>
      <c r="G21" s="2">
        <f>SUM(G22,G23)</f>
        <v>82</v>
      </c>
      <c r="H21" s="2">
        <f>SUM(H22,H23)</f>
        <v>126</v>
      </c>
      <c r="I21" s="2">
        <v>46</v>
      </c>
      <c r="J21" s="2">
        <v>23</v>
      </c>
      <c r="K21" s="2">
        <f>SUM(K22,K23)</f>
        <v>341</v>
      </c>
      <c r="L21" s="2">
        <f>SUM(L22,L23)</f>
        <v>314</v>
      </c>
      <c r="M21" s="2">
        <f t="shared" si="0"/>
        <v>655</v>
      </c>
    </row>
    <row r="22" spans="1:13" ht="24.9" customHeight="1">
      <c r="A22" s="2" t="s">
        <v>14</v>
      </c>
      <c r="B22" s="2" t="s">
        <v>14</v>
      </c>
      <c r="C22" s="2" t="s">
        <v>15</v>
      </c>
      <c r="D22" s="2">
        <v>81826</v>
      </c>
      <c r="E22" s="2">
        <v>353</v>
      </c>
      <c r="F22" s="2">
        <v>399</v>
      </c>
      <c r="G22" s="2">
        <v>42</v>
      </c>
      <c r="H22" s="2">
        <v>69</v>
      </c>
      <c r="I22" s="2" t="s">
        <v>14</v>
      </c>
      <c r="J22" s="2" t="s">
        <v>14</v>
      </c>
      <c r="K22" s="2">
        <v>165</v>
      </c>
      <c r="L22" s="2">
        <v>143</v>
      </c>
      <c r="M22" s="2">
        <f t="shared" si="0"/>
        <v>308</v>
      </c>
    </row>
    <row r="23" spans="1:13" ht="24.9" customHeight="1">
      <c r="A23" s="2" t="s">
        <v>14</v>
      </c>
      <c r="B23" s="2" t="s">
        <v>14</v>
      </c>
      <c r="C23" s="2" t="s">
        <v>16</v>
      </c>
      <c r="D23" s="2">
        <v>88401</v>
      </c>
      <c r="E23" s="2">
        <v>401</v>
      </c>
      <c r="F23" s="2">
        <v>432</v>
      </c>
      <c r="G23" s="2">
        <v>40</v>
      </c>
      <c r="H23" s="2">
        <v>57</v>
      </c>
      <c r="I23" s="2" t="s">
        <v>14</v>
      </c>
      <c r="J23" s="2" t="s">
        <v>14</v>
      </c>
      <c r="K23" s="2">
        <v>176</v>
      </c>
      <c r="L23" s="2">
        <v>171</v>
      </c>
      <c r="M23" s="2">
        <f t="shared" si="0"/>
        <v>347</v>
      </c>
    </row>
    <row r="24" spans="1:13" ht="24.9" customHeight="1">
      <c r="A24" s="2">
        <v>8</v>
      </c>
      <c r="B24" s="2">
        <v>72257</v>
      </c>
      <c r="C24" s="2" t="s">
        <v>13</v>
      </c>
      <c r="D24" s="2">
        <f>SUM(D25,D26)</f>
        <v>170128</v>
      </c>
      <c r="E24" s="2">
        <f>SUM(E25,E26)</f>
        <v>685</v>
      </c>
      <c r="F24" s="2">
        <f>SUM(F25,F26)</f>
        <v>779</v>
      </c>
      <c r="G24" s="2">
        <f>SUM(G25,G26)</f>
        <v>96</v>
      </c>
      <c r="H24" s="2">
        <f>SUM(H25,H26)</f>
        <v>101</v>
      </c>
      <c r="I24" s="2">
        <v>50</v>
      </c>
      <c r="J24" s="2">
        <v>35</v>
      </c>
      <c r="K24" s="2">
        <f>SUM(K25,K26)</f>
        <v>336</v>
      </c>
      <c r="L24" s="2">
        <f>SUM(L25,L26)</f>
        <v>318</v>
      </c>
      <c r="M24" s="2">
        <f t="shared" si="0"/>
        <v>654</v>
      </c>
    </row>
    <row r="25" spans="1:13" ht="24.9" customHeight="1">
      <c r="A25" s="2" t="s">
        <v>14</v>
      </c>
      <c r="B25" s="2" t="s">
        <v>14</v>
      </c>
      <c r="C25" s="2" t="s">
        <v>15</v>
      </c>
      <c r="D25" s="2">
        <v>81735</v>
      </c>
      <c r="E25" s="2">
        <v>291</v>
      </c>
      <c r="F25" s="2">
        <v>363</v>
      </c>
      <c r="G25" s="2">
        <v>43</v>
      </c>
      <c r="H25" s="2">
        <v>62</v>
      </c>
      <c r="I25" s="2" t="s">
        <v>14</v>
      </c>
      <c r="J25" s="2" t="s">
        <v>14</v>
      </c>
      <c r="K25" s="2">
        <v>161</v>
      </c>
      <c r="L25" s="2">
        <v>143</v>
      </c>
      <c r="M25" s="2">
        <f t="shared" si="0"/>
        <v>304</v>
      </c>
    </row>
    <row r="26" spans="1:13" ht="24.9" customHeight="1">
      <c r="A26" s="2" t="s">
        <v>14</v>
      </c>
      <c r="B26" s="2" t="s">
        <v>14</v>
      </c>
      <c r="C26" s="2" t="s">
        <v>16</v>
      </c>
      <c r="D26" s="2">
        <v>88393</v>
      </c>
      <c r="E26" s="2">
        <v>394</v>
      </c>
      <c r="F26" s="2">
        <v>416</v>
      </c>
      <c r="G26" s="2">
        <v>53</v>
      </c>
      <c r="H26" s="2">
        <v>39</v>
      </c>
      <c r="I26" s="2" t="s">
        <v>14</v>
      </c>
      <c r="J26" s="2" t="s">
        <v>14</v>
      </c>
      <c r="K26" s="2">
        <v>175</v>
      </c>
      <c r="L26" s="2">
        <v>175</v>
      </c>
      <c r="M26" s="2">
        <f t="shared" si="0"/>
        <v>350</v>
      </c>
    </row>
    <row r="27" spans="1:13" ht="24.9" customHeight="1">
      <c r="A27" s="2">
        <v>9</v>
      </c>
      <c r="B27" s="2">
        <v>72290</v>
      </c>
      <c r="C27" s="2" t="s">
        <v>13</v>
      </c>
      <c r="D27" s="2">
        <f>SUM(D28,D29)</f>
        <v>169956</v>
      </c>
      <c r="E27" s="2">
        <f>SUM(E28,E29)</f>
        <v>587</v>
      </c>
      <c r="F27" s="2">
        <f>SUM(F28,F29)</f>
        <v>735</v>
      </c>
      <c r="G27" s="2">
        <f>SUM(G28,G29)</f>
        <v>77</v>
      </c>
      <c r="H27" s="2">
        <f>SUM(H28,H29)</f>
        <v>101</v>
      </c>
      <c r="I27" s="2">
        <v>63</v>
      </c>
      <c r="J27" s="2">
        <v>29</v>
      </c>
      <c r="K27" s="2">
        <f>SUM(K28,K29)</f>
        <v>343</v>
      </c>
      <c r="L27" s="2">
        <f>SUM(L28,L29)</f>
        <v>319</v>
      </c>
      <c r="M27" s="2">
        <f t="shared" si="0"/>
        <v>662</v>
      </c>
    </row>
    <row r="28" spans="1:13" ht="24.9" customHeight="1">
      <c r="A28" s="2" t="s">
        <v>14</v>
      </c>
      <c r="B28" s="2" t="s">
        <v>14</v>
      </c>
      <c r="C28" s="2" t="s">
        <v>15</v>
      </c>
      <c r="D28" s="2">
        <v>81604</v>
      </c>
      <c r="E28" s="2">
        <v>239</v>
      </c>
      <c r="F28" s="2">
        <v>341</v>
      </c>
      <c r="G28" s="2">
        <v>32</v>
      </c>
      <c r="H28" s="2">
        <v>61</v>
      </c>
      <c r="I28" s="2" t="s">
        <v>14</v>
      </c>
      <c r="J28" s="2" t="s">
        <v>14</v>
      </c>
      <c r="K28" s="2">
        <v>164</v>
      </c>
      <c r="L28" s="2">
        <v>143</v>
      </c>
      <c r="M28" s="2">
        <f t="shared" si="0"/>
        <v>307</v>
      </c>
    </row>
    <row r="29" spans="1:13" ht="24.9" customHeight="1">
      <c r="A29" s="2" t="s">
        <v>14</v>
      </c>
      <c r="B29" s="2" t="s">
        <v>14</v>
      </c>
      <c r="C29" s="2" t="s">
        <v>16</v>
      </c>
      <c r="D29" s="2">
        <v>88352</v>
      </c>
      <c r="E29" s="2">
        <v>348</v>
      </c>
      <c r="F29" s="2">
        <v>394</v>
      </c>
      <c r="G29" s="2">
        <v>45</v>
      </c>
      <c r="H29" s="2">
        <v>40</v>
      </c>
      <c r="I29" s="2" t="s">
        <v>14</v>
      </c>
      <c r="J29" s="2" t="s">
        <v>14</v>
      </c>
      <c r="K29" s="2">
        <v>179</v>
      </c>
      <c r="L29" s="2">
        <v>176</v>
      </c>
      <c r="M29" s="2">
        <f t="shared" si="0"/>
        <v>355</v>
      </c>
    </row>
    <row r="30" spans="1:13" ht="24.9" customHeight="1">
      <c r="A30" s="2">
        <v>10</v>
      </c>
      <c r="B30" s="2">
        <v>72270</v>
      </c>
      <c r="C30" s="2" t="s">
        <v>13</v>
      </c>
      <c r="D30" s="2">
        <f>SUM(D31,D32)</f>
        <v>169840</v>
      </c>
      <c r="E30" s="2">
        <f>SUM(E31,E32)</f>
        <v>460</v>
      </c>
      <c r="F30" s="2">
        <f>SUM(F31,F32)</f>
        <v>546</v>
      </c>
      <c r="G30" s="2">
        <f>SUM(G31,G32)</f>
        <v>85</v>
      </c>
      <c r="H30" s="2">
        <f>SUM(H31,H32)</f>
        <v>115</v>
      </c>
      <c r="I30" s="2">
        <v>95</v>
      </c>
      <c r="J30" s="2">
        <v>34</v>
      </c>
      <c r="K30" s="2">
        <f>SUM(K31,K32)</f>
        <v>345</v>
      </c>
      <c r="L30" s="2">
        <f>SUM(L31,L32)</f>
        <v>323</v>
      </c>
      <c r="M30" s="2">
        <f t="shared" si="0"/>
        <v>668</v>
      </c>
    </row>
    <row r="31" spans="1:13" ht="24.9" customHeight="1">
      <c r="A31" s="2" t="s">
        <v>14</v>
      </c>
      <c r="B31" s="2" t="s">
        <v>14</v>
      </c>
      <c r="C31" s="2" t="s">
        <v>15</v>
      </c>
      <c r="D31" s="2">
        <v>81575</v>
      </c>
      <c r="E31" s="2">
        <v>206</v>
      </c>
      <c r="F31" s="2">
        <v>228</v>
      </c>
      <c r="G31" s="2">
        <v>48</v>
      </c>
      <c r="H31" s="2">
        <v>55</v>
      </c>
      <c r="I31" s="2" t="s">
        <v>14</v>
      </c>
      <c r="J31" s="2" t="s">
        <v>14</v>
      </c>
      <c r="K31" s="2">
        <v>164</v>
      </c>
      <c r="L31" s="2">
        <v>145</v>
      </c>
      <c r="M31" s="2">
        <f t="shared" si="0"/>
        <v>309</v>
      </c>
    </row>
    <row r="32" spans="1:13" ht="24.9" customHeight="1">
      <c r="A32" s="2" t="s">
        <v>14</v>
      </c>
      <c r="B32" s="2" t="s">
        <v>14</v>
      </c>
      <c r="C32" s="2" t="s">
        <v>16</v>
      </c>
      <c r="D32" s="2">
        <v>88265</v>
      </c>
      <c r="E32" s="2">
        <v>254</v>
      </c>
      <c r="F32" s="2">
        <v>318</v>
      </c>
      <c r="G32" s="2">
        <v>37</v>
      </c>
      <c r="H32" s="2">
        <v>60</v>
      </c>
      <c r="I32" s="2" t="s">
        <v>14</v>
      </c>
      <c r="J32" s="2" t="s">
        <v>14</v>
      </c>
      <c r="K32" s="2">
        <v>181</v>
      </c>
      <c r="L32" s="2">
        <v>178</v>
      </c>
      <c r="M32" s="2">
        <f t="shared" si="0"/>
        <v>359</v>
      </c>
    </row>
    <row r="33" spans="1:13" ht="24.9" customHeight="1">
      <c r="A33" s="2">
        <v>11</v>
      </c>
      <c r="B33" s="2">
        <v>72261</v>
      </c>
      <c r="C33" s="2" t="s">
        <v>13</v>
      </c>
      <c r="D33" s="2">
        <f>SUM(D34,D35)</f>
        <v>169733</v>
      </c>
      <c r="E33" s="2">
        <f>SUM(E34,E35)</f>
        <v>467</v>
      </c>
      <c r="F33" s="2">
        <f>SUM(F34,F35)</f>
        <v>569</v>
      </c>
      <c r="G33" s="2">
        <f>SUM(G34,G35)</f>
        <v>102</v>
      </c>
      <c r="H33" s="2">
        <f>SUM(H34,H35)</f>
        <v>107</v>
      </c>
      <c r="I33" s="2">
        <v>66</v>
      </c>
      <c r="J33" s="2">
        <v>20</v>
      </c>
      <c r="K33" s="2">
        <f>SUM(K34,K35)</f>
        <v>347</v>
      </c>
      <c r="L33" s="2">
        <f>SUM(L34,L35)</f>
        <v>324</v>
      </c>
      <c r="M33" s="2">
        <f t="shared" si="0"/>
        <v>671</v>
      </c>
    </row>
    <row r="34" spans="1:13" ht="24.9" customHeight="1">
      <c r="A34" s="2" t="s">
        <v>14</v>
      </c>
      <c r="B34" s="2" t="s">
        <v>14</v>
      </c>
      <c r="C34" s="2" t="s">
        <v>15</v>
      </c>
      <c r="D34" s="2">
        <v>81509</v>
      </c>
      <c r="E34" s="2">
        <v>193</v>
      </c>
      <c r="F34" s="2">
        <v>250</v>
      </c>
      <c r="G34" s="2">
        <v>54</v>
      </c>
      <c r="H34" s="2">
        <v>63</v>
      </c>
      <c r="I34" s="2" t="s">
        <v>14</v>
      </c>
      <c r="J34" s="2" t="s">
        <v>14</v>
      </c>
      <c r="K34" s="2">
        <v>165</v>
      </c>
      <c r="L34" s="2">
        <v>145</v>
      </c>
      <c r="M34" s="2">
        <f t="shared" si="0"/>
        <v>310</v>
      </c>
    </row>
    <row r="35" spans="1:13" ht="24.9" customHeight="1">
      <c r="A35" s="2" t="s">
        <v>14</v>
      </c>
      <c r="B35" s="2" t="s">
        <v>14</v>
      </c>
      <c r="C35" s="2" t="s">
        <v>16</v>
      </c>
      <c r="D35" s="2">
        <v>88224</v>
      </c>
      <c r="E35" s="2">
        <v>274</v>
      </c>
      <c r="F35" s="2">
        <v>319</v>
      </c>
      <c r="G35" s="2">
        <v>48</v>
      </c>
      <c r="H35" s="2">
        <v>44</v>
      </c>
      <c r="I35" s="2" t="s">
        <v>14</v>
      </c>
      <c r="J35" s="2" t="s">
        <v>14</v>
      </c>
      <c r="K35" s="2">
        <v>182</v>
      </c>
      <c r="L35" s="2">
        <v>179</v>
      </c>
      <c r="M35" s="2">
        <f t="shared" si="0"/>
        <v>361</v>
      </c>
    </row>
    <row r="36" spans="1:13" ht="24.9" customHeight="1">
      <c r="A36" s="2">
        <v>12</v>
      </c>
      <c r="B36" s="2">
        <v>72286</v>
      </c>
      <c r="C36" s="2" t="s">
        <v>13</v>
      </c>
      <c r="D36" s="2">
        <f>SUM(D37,D38)</f>
        <v>169648</v>
      </c>
      <c r="E36" s="2">
        <f>SUM(E37,E38)</f>
        <v>844</v>
      </c>
      <c r="F36" s="2">
        <f>SUM(F37,F38)</f>
        <v>910</v>
      </c>
      <c r="G36" s="2">
        <f>SUM(G37,G38)</f>
        <v>78</v>
      </c>
      <c r="H36" s="2">
        <f>SUM(H37,H38)</f>
        <v>97</v>
      </c>
      <c r="I36" s="2">
        <v>122</v>
      </c>
      <c r="J36" s="2">
        <v>32</v>
      </c>
      <c r="K36" s="2">
        <f>SUM(K37,K38)</f>
        <v>352</v>
      </c>
      <c r="L36" s="2">
        <f>SUM(L37,L38)</f>
        <v>323</v>
      </c>
      <c r="M36" s="2">
        <f t="shared" si="0"/>
        <v>675</v>
      </c>
    </row>
    <row r="37" spans="1:13" ht="24.9" customHeight="1">
      <c r="A37" s="2" t="s">
        <v>14</v>
      </c>
      <c r="B37" s="2" t="s">
        <v>14</v>
      </c>
      <c r="C37" s="2" t="s">
        <v>15</v>
      </c>
      <c r="D37" s="2">
        <v>81449</v>
      </c>
      <c r="E37" s="2">
        <v>386</v>
      </c>
      <c r="F37" s="2">
        <v>417</v>
      </c>
      <c r="G37" s="2">
        <v>36</v>
      </c>
      <c r="H37" s="2">
        <v>65</v>
      </c>
      <c r="I37" s="2" t="s">
        <v>14</v>
      </c>
      <c r="J37" s="2" t="s">
        <v>14</v>
      </c>
      <c r="K37" s="2">
        <v>170</v>
      </c>
      <c r="L37" s="2">
        <v>145</v>
      </c>
      <c r="M37" s="2">
        <f t="shared" si="0"/>
        <v>315</v>
      </c>
    </row>
    <row r="38" spans="1:13" ht="24.9" customHeight="1">
      <c r="A38" s="2" t="s">
        <v>14</v>
      </c>
      <c r="B38" s="2" t="s">
        <v>14</v>
      </c>
      <c r="C38" s="2" t="s">
        <v>16</v>
      </c>
      <c r="D38" s="2">
        <v>88199</v>
      </c>
      <c r="E38" s="2">
        <v>458</v>
      </c>
      <c r="F38" s="2">
        <v>493</v>
      </c>
      <c r="G38" s="2">
        <v>42</v>
      </c>
      <c r="H38" s="2">
        <v>32</v>
      </c>
      <c r="I38" s="2" t="s">
        <v>14</v>
      </c>
      <c r="J38" s="2" t="s">
        <v>14</v>
      </c>
      <c r="K38" s="2">
        <v>182</v>
      </c>
      <c r="L38" s="2">
        <v>178</v>
      </c>
      <c r="M38" s="2">
        <f t="shared" si="0"/>
        <v>360</v>
      </c>
    </row>
    <row r="39" spans="1:13" ht="24.9" customHeight="1">
      <c r="A39" s="24" t="s">
        <v>18</v>
      </c>
      <c r="B39" s="2" t="s">
        <v>14</v>
      </c>
      <c r="C39" s="2" t="s">
        <v>13</v>
      </c>
      <c r="D39" s="2" t="s">
        <v>14</v>
      </c>
      <c r="E39" s="2">
        <f>SUMIF(C3:C38,"合計",E3:E38)</f>
        <v>7765</v>
      </c>
      <c r="F39" s="2">
        <f>SUMIF(C3:C38,"合計",F3:F38)</f>
        <v>8774</v>
      </c>
      <c r="G39" s="2">
        <f>SUMIF(C3:C38,"合計",G3:G38)</f>
        <v>1024</v>
      </c>
      <c r="H39" s="2">
        <f>SUMIF(C3:C38,"合計",H3:H38)</f>
        <v>1400</v>
      </c>
      <c r="I39" s="2">
        <f>SUMIF(C3:C38,"合計",I3:I38)</f>
        <v>920</v>
      </c>
      <c r="J39" s="2">
        <f>SUMIF(C3:C38,"合計",J3:J38)</f>
        <v>340</v>
      </c>
      <c r="K39" s="2" t="s">
        <v>14</v>
      </c>
      <c r="L39" s="2" t="s">
        <v>14</v>
      </c>
      <c r="M39" s="2" t="s">
        <v>14</v>
      </c>
    </row>
    <row r="40" spans="1:13" ht="24.9" customHeight="1">
      <c r="A40" s="24"/>
      <c r="B40" s="2" t="s">
        <v>14</v>
      </c>
      <c r="C40" s="2" t="s">
        <v>15</v>
      </c>
      <c r="D40" s="2" t="s">
        <v>14</v>
      </c>
      <c r="E40" s="2">
        <f>SUMIF(C3:C38,"男",E3:E38)</f>
        <v>3421</v>
      </c>
      <c r="F40" s="2">
        <f>SUMIF(C3:C38,"男",F3:F38)</f>
        <v>4066</v>
      </c>
      <c r="G40" s="2">
        <f>SUMIF(C3:C38,"男",G3:G38)</f>
        <v>513</v>
      </c>
      <c r="H40" s="2">
        <f>SUMIF(C3:C38,"男",H3:H38)</f>
        <v>794</v>
      </c>
      <c r="I40" s="2" t="s">
        <v>14</v>
      </c>
      <c r="J40" s="2" t="s">
        <v>14</v>
      </c>
      <c r="K40" s="2" t="s">
        <v>14</v>
      </c>
      <c r="L40" s="2" t="s">
        <v>14</v>
      </c>
      <c r="M40" s="2" t="s">
        <v>14</v>
      </c>
    </row>
    <row r="41" spans="1:13" ht="24.9" customHeight="1">
      <c r="A41" s="24"/>
      <c r="B41" s="2" t="s">
        <v>14</v>
      </c>
      <c r="C41" s="2" t="s">
        <v>16</v>
      </c>
      <c r="D41" s="2" t="s">
        <v>14</v>
      </c>
      <c r="E41" s="2">
        <f>SUMIF(C3:C38,"女",E3:E38)</f>
        <v>4344</v>
      </c>
      <c r="F41" s="2">
        <f>SUMIF(C3:C38,"女",F3:F38)</f>
        <v>4708</v>
      </c>
      <c r="G41" s="2">
        <f>SUMIF(C3:C38,"女",G3:G38)</f>
        <v>511</v>
      </c>
      <c r="H41" s="2">
        <f>SUMIF(C3:C38,"女",H3:H38)</f>
        <v>606</v>
      </c>
      <c r="I41" s="2" t="s">
        <v>14</v>
      </c>
      <c r="J41" s="2" t="s">
        <v>14</v>
      </c>
      <c r="K41" s="2" t="s">
        <v>14</v>
      </c>
      <c r="L41" s="2" t="s">
        <v>14</v>
      </c>
      <c r="M41" s="2" t="s">
        <v>14</v>
      </c>
    </row>
  </sheetData>
  <mergeCells count="2">
    <mergeCell ref="A1:M1"/>
    <mergeCell ref="A39:A41"/>
  </mergeCells>
  <phoneticPr fontId="3" type="noConversion"/>
  <pageMargins left="0.75" right="0.75" top="1" bottom="1" header="0.51180555555555496" footer="0.51180555555555496"/>
  <pageSetup paperSize="8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1"/>
  <sheetViews>
    <sheetView zoomScaleNormal="100" workbookViewId="0">
      <pane ySplit="2" topLeftCell="A33" activePane="bottomLeft" state="frozen"/>
      <selection pane="bottomLeft" sqref="A1:M1"/>
    </sheetView>
  </sheetViews>
  <sheetFormatPr defaultRowHeight="16.2"/>
  <cols>
    <col min="1" max="13" width="9.6640625" style="1" customWidth="1"/>
    <col min="14" max="1025" width="9" style="1" customWidth="1"/>
  </cols>
  <sheetData>
    <row r="1" spans="1:13" ht="31.5" customHeight="1">
      <c r="A1" s="23" t="s">
        <v>46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2.4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  <c r="L2" s="3" t="s">
        <v>11</v>
      </c>
      <c r="M2" s="3" t="s">
        <v>12</v>
      </c>
    </row>
    <row r="3" spans="1:13" ht="24.9" customHeight="1">
      <c r="A3" s="2">
        <v>1</v>
      </c>
      <c r="B3" s="2">
        <v>72204</v>
      </c>
      <c r="C3" s="2" t="s">
        <v>13</v>
      </c>
      <c r="D3" s="2">
        <f>SUM(D4,D5)</f>
        <v>172768</v>
      </c>
      <c r="E3" s="2">
        <f>SUM(E4,E5)</f>
        <v>558</v>
      </c>
      <c r="F3" s="2">
        <f>SUM(F4,F5)</f>
        <v>657</v>
      </c>
      <c r="G3" s="2">
        <f>SUM(G4,G5)</f>
        <v>67</v>
      </c>
      <c r="H3" s="2">
        <f>SUM(H4,H5)</f>
        <v>95</v>
      </c>
      <c r="I3" s="2">
        <v>99</v>
      </c>
      <c r="J3" s="2">
        <v>20</v>
      </c>
      <c r="K3" s="2">
        <f>SUM(K4,K5)</f>
        <v>342</v>
      </c>
      <c r="L3" s="2">
        <f>SUM(L4,L5)</f>
        <v>298</v>
      </c>
      <c r="M3" s="2">
        <f t="shared" ref="M3:M38" si="0">SUM(K3:L3)</f>
        <v>640</v>
      </c>
    </row>
    <row r="4" spans="1:13" ht="24.9" customHeight="1">
      <c r="A4" s="2" t="s">
        <v>14</v>
      </c>
      <c r="B4" s="2" t="s">
        <v>14</v>
      </c>
      <c r="C4" s="2" t="s">
        <v>15</v>
      </c>
      <c r="D4" s="2">
        <v>83355</v>
      </c>
      <c r="E4" s="2">
        <v>235</v>
      </c>
      <c r="F4" s="2">
        <v>293</v>
      </c>
      <c r="G4" s="2">
        <v>37</v>
      </c>
      <c r="H4" s="2">
        <v>55</v>
      </c>
      <c r="I4" s="2" t="s">
        <v>14</v>
      </c>
      <c r="J4" s="2" t="s">
        <v>14</v>
      </c>
      <c r="K4" s="2">
        <v>170</v>
      </c>
      <c r="L4" s="2">
        <v>131</v>
      </c>
      <c r="M4" s="2">
        <f t="shared" si="0"/>
        <v>301</v>
      </c>
    </row>
    <row r="5" spans="1:13" ht="24.9" customHeight="1">
      <c r="A5" s="2" t="s">
        <v>14</v>
      </c>
      <c r="B5" s="2" t="s">
        <v>14</v>
      </c>
      <c r="C5" s="2" t="s">
        <v>16</v>
      </c>
      <c r="D5" s="2">
        <v>89413</v>
      </c>
      <c r="E5" s="2">
        <v>323</v>
      </c>
      <c r="F5" s="2">
        <v>364</v>
      </c>
      <c r="G5" s="2">
        <v>30</v>
      </c>
      <c r="H5" s="2">
        <v>40</v>
      </c>
      <c r="I5" s="2" t="s">
        <v>14</v>
      </c>
      <c r="J5" s="2" t="s">
        <v>14</v>
      </c>
      <c r="K5" s="2">
        <v>172</v>
      </c>
      <c r="L5" s="2">
        <v>167</v>
      </c>
      <c r="M5" s="2">
        <f t="shared" si="0"/>
        <v>339</v>
      </c>
    </row>
    <row r="6" spans="1:13" ht="24.9" customHeight="1">
      <c r="A6" s="2">
        <v>2</v>
      </c>
      <c r="B6" s="2">
        <v>72209</v>
      </c>
      <c r="C6" s="2" t="s">
        <v>13</v>
      </c>
      <c r="D6" s="2">
        <f>SUM(D7,D8)</f>
        <v>172613</v>
      </c>
      <c r="E6" s="2">
        <f>SUM(E7,E8)</f>
        <v>583</v>
      </c>
      <c r="F6" s="2">
        <f>SUM(F7,F8)</f>
        <v>708</v>
      </c>
      <c r="G6" s="2">
        <f>SUM(G7,G8)</f>
        <v>96</v>
      </c>
      <c r="H6" s="2">
        <f>SUM(H7,H8)</f>
        <v>126</v>
      </c>
      <c r="I6" s="2">
        <v>58</v>
      </c>
      <c r="J6" s="2">
        <v>23</v>
      </c>
      <c r="K6" s="2">
        <f>SUM(K7,K8)</f>
        <v>341</v>
      </c>
      <c r="L6" s="2">
        <f>SUM(L7,L8)</f>
        <v>304</v>
      </c>
      <c r="M6" s="2">
        <f t="shared" si="0"/>
        <v>645</v>
      </c>
    </row>
    <row r="7" spans="1:13" ht="24.9" customHeight="1">
      <c r="A7" s="2" t="s">
        <v>14</v>
      </c>
      <c r="B7" s="2" t="s">
        <v>14</v>
      </c>
      <c r="C7" s="2" t="s">
        <v>15</v>
      </c>
      <c r="D7" s="2">
        <v>83256</v>
      </c>
      <c r="E7" s="2">
        <v>269</v>
      </c>
      <c r="F7" s="2">
        <v>336</v>
      </c>
      <c r="G7" s="2">
        <v>45</v>
      </c>
      <c r="H7" s="2">
        <v>77</v>
      </c>
      <c r="I7" s="2" t="s">
        <v>14</v>
      </c>
      <c r="J7" s="2" t="s">
        <v>14</v>
      </c>
      <c r="K7" s="2">
        <v>169</v>
      </c>
      <c r="L7" s="2">
        <v>136</v>
      </c>
      <c r="M7" s="2">
        <f t="shared" si="0"/>
        <v>305</v>
      </c>
    </row>
    <row r="8" spans="1:13" ht="24.9" customHeight="1">
      <c r="A8" s="2" t="s">
        <v>14</v>
      </c>
      <c r="B8" s="2" t="s">
        <v>14</v>
      </c>
      <c r="C8" s="2" t="s">
        <v>16</v>
      </c>
      <c r="D8" s="2">
        <v>89357</v>
      </c>
      <c r="E8" s="2">
        <v>314</v>
      </c>
      <c r="F8" s="2">
        <v>372</v>
      </c>
      <c r="G8" s="2">
        <v>51</v>
      </c>
      <c r="H8" s="2">
        <v>49</v>
      </c>
      <c r="I8" s="2" t="s">
        <v>14</v>
      </c>
      <c r="J8" s="2" t="s">
        <v>14</v>
      </c>
      <c r="K8" s="2">
        <v>172</v>
      </c>
      <c r="L8" s="2">
        <v>168</v>
      </c>
      <c r="M8" s="2">
        <f t="shared" si="0"/>
        <v>340</v>
      </c>
    </row>
    <row r="9" spans="1:13" ht="24.9" customHeight="1">
      <c r="A9" s="2">
        <v>3</v>
      </c>
      <c r="B9" s="2">
        <v>72198</v>
      </c>
      <c r="C9" s="2" t="s">
        <v>13</v>
      </c>
      <c r="D9" s="2">
        <f>SUM(D10,D11)</f>
        <v>172458</v>
      </c>
      <c r="E9" s="2">
        <f>SUM(E10,E11)</f>
        <v>756</v>
      </c>
      <c r="F9" s="2">
        <f>SUM(F10,F11)</f>
        <v>871</v>
      </c>
      <c r="G9" s="2">
        <f>SUM(G10,G11)</f>
        <v>105</v>
      </c>
      <c r="H9" s="2">
        <f>SUM(H10,H11)</f>
        <v>145</v>
      </c>
      <c r="I9" s="2">
        <v>90</v>
      </c>
      <c r="J9" s="2">
        <v>49</v>
      </c>
      <c r="K9" s="2">
        <f>SUM(K10,K11)</f>
        <v>339</v>
      </c>
      <c r="L9" s="2">
        <f>SUM(L10,L11)</f>
        <v>304</v>
      </c>
      <c r="M9" s="2">
        <f t="shared" si="0"/>
        <v>643</v>
      </c>
    </row>
    <row r="10" spans="1:13" ht="24.9" customHeight="1">
      <c r="A10" s="2" t="s">
        <v>14</v>
      </c>
      <c r="B10" s="2" t="s">
        <v>14</v>
      </c>
      <c r="C10" s="2" t="s">
        <v>15</v>
      </c>
      <c r="D10" s="2">
        <v>83149</v>
      </c>
      <c r="E10" s="2">
        <v>335</v>
      </c>
      <c r="F10" s="2">
        <v>414</v>
      </c>
      <c r="G10" s="2">
        <v>52</v>
      </c>
      <c r="H10" s="2">
        <v>80</v>
      </c>
      <c r="I10" s="2" t="s">
        <v>14</v>
      </c>
      <c r="J10" s="2" t="s">
        <v>14</v>
      </c>
      <c r="K10" s="2">
        <v>167</v>
      </c>
      <c r="L10" s="2">
        <v>136</v>
      </c>
      <c r="M10" s="2">
        <f t="shared" si="0"/>
        <v>303</v>
      </c>
    </row>
    <row r="11" spans="1:13" ht="24.9" customHeight="1">
      <c r="A11" s="2" t="s">
        <v>14</v>
      </c>
      <c r="B11" s="2" t="s">
        <v>14</v>
      </c>
      <c r="C11" s="2" t="s">
        <v>16</v>
      </c>
      <c r="D11" s="2">
        <v>89309</v>
      </c>
      <c r="E11" s="2">
        <v>421</v>
      </c>
      <c r="F11" s="2">
        <v>457</v>
      </c>
      <c r="G11" s="2">
        <v>53</v>
      </c>
      <c r="H11" s="2">
        <v>65</v>
      </c>
      <c r="I11" s="2" t="s">
        <v>14</v>
      </c>
      <c r="J11" s="2" t="s">
        <v>14</v>
      </c>
      <c r="K11" s="2">
        <v>172</v>
      </c>
      <c r="L11" s="2">
        <v>168</v>
      </c>
      <c r="M11" s="2">
        <f t="shared" si="0"/>
        <v>340</v>
      </c>
    </row>
    <row r="12" spans="1:13" ht="24.9" customHeight="1">
      <c r="A12" s="2">
        <v>4</v>
      </c>
      <c r="B12" s="2">
        <v>72172</v>
      </c>
      <c r="C12" s="2" t="s">
        <v>13</v>
      </c>
      <c r="D12" s="2">
        <f>SUM(D13,D14)</f>
        <v>172309</v>
      </c>
      <c r="E12" s="2">
        <f>SUM(E13,E14)</f>
        <v>573</v>
      </c>
      <c r="F12" s="2">
        <f>SUM(F13,F14)</f>
        <v>723</v>
      </c>
      <c r="G12" s="2">
        <f>SUM(G13,G14)</f>
        <v>97</v>
      </c>
      <c r="H12" s="2">
        <f>SUM(H13,H14)</f>
        <v>96</v>
      </c>
      <c r="I12" s="2">
        <v>71</v>
      </c>
      <c r="J12" s="2">
        <v>24</v>
      </c>
      <c r="K12" s="2">
        <f>SUM(K13,K14)</f>
        <v>342</v>
      </c>
      <c r="L12" s="2">
        <f>SUM(L13,L14)</f>
        <v>304</v>
      </c>
      <c r="M12" s="2">
        <f t="shared" si="0"/>
        <v>646</v>
      </c>
    </row>
    <row r="13" spans="1:13" ht="24.9" customHeight="1">
      <c r="A13" s="2" t="s">
        <v>14</v>
      </c>
      <c r="B13" s="2" t="s">
        <v>14</v>
      </c>
      <c r="C13" s="2" t="s">
        <v>15</v>
      </c>
      <c r="D13" s="2">
        <v>83072</v>
      </c>
      <c r="E13" s="2">
        <v>245</v>
      </c>
      <c r="F13" s="2">
        <v>318</v>
      </c>
      <c r="G13" s="2">
        <v>51</v>
      </c>
      <c r="H13" s="2">
        <v>55</v>
      </c>
      <c r="I13" s="2" t="s">
        <v>14</v>
      </c>
      <c r="J13" s="2" t="s">
        <v>14</v>
      </c>
      <c r="K13" s="2">
        <v>170</v>
      </c>
      <c r="L13" s="2">
        <v>137</v>
      </c>
      <c r="M13" s="2">
        <f t="shared" si="0"/>
        <v>307</v>
      </c>
    </row>
    <row r="14" spans="1:13" ht="24.9" customHeight="1">
      <c r="A14" s="2" t="s">
        <v>14</v>
      </c>
      <c r="B14" s="2" t="s">
        <v>14</v>
      </c>
      <c r="C14" s="2" t="s">
        <v>16</v>
      </c>
      <c r="D14" s="2">
        <v>89237</v>
      </c>
      <c r="E14" s="2">
        <v>328</v>
      </c>
      <c r="F14" s="2">
        <v>405</v>
      </c>
      <c r="G14" s="2">
        <v>46</v>
      </c>
      <c r="H14" s="2">
        <v>41</v>
      </c>
      <c r="I14" s="2" t="s">
        <v>14</v>
      </c>
      <c r="J14" s="2" t="s">
        <v>14</v>
      </c>
      <c r="K14" s="2">
        <v>172</v>
      </c>
      <c r="L14" s="2">
        <v>167</v>
      </c>
      <c r="M14" s="2">
        <f t="shared" si="0"/>
        <v>339</v>
      </c>
    </row>
    <row r="15" spans="1:13" ht="24.9" customHeight="1">
      <c r="A15" s="2">
        <v>5</v>
      </c>
      <c r="B15" s="2">
        <v>72167</v>
      </c>
      <c r="C15" s="2" t="s">
        <v>13</v>
      </c>
      <c r="D15" s="2">
        <f>SUM(D16,D17)</f>
        <v>172125</v>
      </c>
      <c r="E15" s="2">
        <f>SUM(E16,E17)</f>
        <v>617</v>
      </c>
      <c r="F15" s="2">
        <f>SUM(F16,F17)</f>
        <v>792</v>
      </c>
      <c r="G15" s="2">
        <f>SUM(G16,G17)</f>
        <v>95</v>
      </c>
      <c r="H15" s="2">
        <f>SUM(H16,H17)</f>
        <v>104</v>
      </c>
      <c r="I15" s="2">
        <v>102</v>
      </c>
      <c r="J15" s="2">
        <v>30</v>
      </c>
      <c r="K15" s="2">
        <f>SUM(K16,K17)</f>
        <v>341</v>
      </c>
      <c r="L15" s="2">
        <f>SUM(L16,L17)</f>
        <v>307</v>
      </c>
      <c r="M15" s="2">
        <f t="shared" si="0"/>
        <v>648</v>
      </c>
    </row>
    <row r="16" spans="1:13" ht="24.9" customHeight="1">
      <c r="A16" s="2" t="s">
        <v>14</v>
      </c>
      <c r="B16" s="2" t="s">
        <v>14</v>
      </c>
      <c r="C16" s="2" t="s">
        <v>15</v>
      </c>
      <c r="D16" s="2">
        <v>82988</v>
      </c>
      <c r="E16" s="2">
        <v>288</v>
      </c>
      <c r="F16" s="2">
        <v>358</v>
      </c>
      <c r="G16" s="2">
        <v>50</v>
      </c>
      <c r="H16" s="2">
        <v>64</v>
      </c>
      <c r="I16" s="2" t="s">
        <v>14</v>
      </c>
      <c r="J16" s="2" t="s">
        <v>14</v>
      </c>
      <c r="K16" s="2">
        <v>169</v>
      </c>
      <c r="L16" s="2">
        <v>139</v>
      </c>
      <c r="M16" s="2">
        <f t="shared" si="0"/>
        <v>308</v>
      </c>
    </row>
    <row r="17" spans="1:13" ht="24.9" customHeight="1">
      <c r="A17" s="2" t="s">
        <v>14</v>
      </c>
      <c r="B17" s="2" t="s">
        <v>14</v>
      </c>
      <c r="C17" s="2" t="s">
        <v>16</v>
      </c>
      <c r="D17" s="2">
        <v>89137</v>
      </c>
      <c r="E17" s="2">
        <v>329</v>
      </c>
      <c r="F17" s="2">
        <v>434</v>
      </c>
      <c r="G17" s="2">
        <v>45</v>
      </c>
      <c r="H17" s="2">
        <v>40</v>
      </c>
      <c r="I17" s="2" t="s">
        <v>14</v>
      </c>
      <c r="J17" s="2" t="s">
        <v>14</v>
      </c>
      <c r="K17" s="2">
        <v>172</v>
      </c>
      <c r="L17" s="2">
        <v>168</v>
      </c>
      <c r="M17" s="2">
        <f t="shared" si="0"/>
        <v>340</v>
      </c>
    </row>
    <row r="18" spans="1:13" ht="24.9" customHeight="1">
      <c r="A18" s="2">
        <v>6</v>
      </c>
      <c r="B18" s="2">
        <v>72125</v>
      </c>
      <c r="C18" s="2" t="s">
        <v>13</v>
      </c>
      <c r="D18" s="2">
        <f>SUM(D19,D20)</f>
        <v>171874</v>
      </c>
      <c r="E18" s="2">
        <f>SUM(E19,E20)</f>
        <v>592</v>
      </c>
      <c r="F18" s="2">
        <f>SUM(F19,F20)</f>
        <v>812</v>
      </c>
      <c r="G18" s="2">
        <f>SUM(G19,G20)</f>
        <v>95</v>
      </c>
      <c r="H18" s="2">
        <f>SUM(H19,H20)</f>
        <v>126</v>
      </c>
      <c r="I18" s="2">
        <v>77</v>
      </c>
      <c r="J18" s="2">
        <v>25</v>
      </c>
      <c r="K18" s="2">
        <f>SUM(K19,K20)</f>
        <v>343</v>
      </c>
      <c r="L18" s="2">
        <f>SUM(L19,L20)</f>
        <v>304</v>
      </c>
      <c r="M18" s="2">
        <f t="shared" si="0"/>
        <v>647</v>
      </c>
    </row>
    <row r="19" spans="1:13" ht="24.9" customHeight="1">
      <c r="A19" s="2" t="s">
        <v>14</v>
      </c>
      <c r="B19" s="2" t="s">
        <v>14</v>
      </c>
      <c r="C19" s="2" t="s">
        <v>15</v>
      </c>
      <c r="D19" s="2">
        <v>82861</v>
      </c>
      <c r="E19" s="2">
        <v>275</v>
      </c>
      <c r="F19" s="2">
        <v>380</v>
      </c>
      <c r="G19" s="2">
        <v>52</v>
      </c>
      <c r="H19" s="2">
        <v>74</v>
      </c>
      <c r="I19" s="2" t="s">
        <v>14</v>
      </c>
      <c r="J19" s="2" t="s">
        <v>14</v>
      </c>
      <c r="K19" s="2">
        <v>168</v>
      </c>
      <c r="L19" s="2">
        <v>136</v>
      </c>
      <c r="M19" s="2">
        <f t="shared" si="0"/>
        <v>304</v>
      </c>
    </row>
    <row r="20" spans="1:13" ht="24.9" customHeight="1">
      <c r="A20" s="2" t="s">
        <v>14</v>
      </c>
      <c r="B20" s="2" t="s">
        <v>14</v>
      </c>
      <c r="C20" s="2" t="s">
        <v>16</v>
      </c>
      <c r="D20" s="2">
        <v>89013</v>
      </c>
      <c r="E20" s="2">
        <v>317</v>
      </c>
      <c r="F20" s="2">
        <v>432</v>
      </c>
      <c r="G20" s="2">
        <v>43</v>
      </c>
      <c r="H20" s="2">
        <v>52</v>
      </c>
      <c r="I20" s="2" t="s">
        <v>14</v>
      </c>
      <c r="J20" s="2" t="s">
        <v>14</v>
      </c>
      <c r="K20" s="2">
        <v>175</v>
      </c>
      <c r="L20" s="2">
        <v>168</v>
      </c>
      <c r="M20" s="2">
        <f t="shared" si="0"/>
        <v>343</v>
      </c>
    </row>
    <row r="21" spans="1:13" ht="24.9" customHeight="1">
      <c r="A21" s="2">
        <v>7</v>
      </c>
      <c r="B21" s="2">
        <v>72112</v>
      </c>
      <c r="C21" s="2" t="s">
        <v>13</v>
      </c>
      <c r="D21" s="2">
        <f>SUM(D22,D23)</f>
        <v>171751</v>
      </c>
      <c r="E21" s="2">
        <f>SUM(E22,E23)</f>
        <v>684</v>
      </c>
      <c r="F21" s="2">
        <f>SUM(F22,F23)</f>
        <v>754</v>
      </c>
      <c r="G21" s="2">
        <f>SUM(G22,G23)</f>
        <v>69</v>
      </c>
      <c r="H21" s="2">
        <f>SUM(H22,H23)</f>
        <v>122</v>
      </c>
      <c r="I21" s="2">
        <v>61</v>
      </c>
      <c r="J21" s="2">
        <v>50</v>
      </c>
      <c r="K21" s="2">
        <f>SUM(K22,K23)</f>
        <v>347</v>
      </c>
      <c r="L21" s="2">
        <f>SUM(L22,L23)</f>
        <v>300</v>
      </c>
      <c r="M21" s="2">
        <f t="shared" si="0"/>
        <v>647</v>
      </c>
    </row>
    <row r="22" spans="1:13" ht="24.9" customHeight="1">
      <c r="A22" s="2" t="s">
        <v>14</v>
      </c>
      <c r="B22" s="2" t="s">
        <v>14</v>
      </c>
      <c r="C22" s="2" t="s">
        <v>15</v>
      </c>
      <c r="D22" s="2">
        <v>82761</v>
      </c>
      <c r="E22" s="2">
        <v>304</v>
      </c>
      <c r="F22" s="2">
        <v>372</v>
      </c>
      <c r="G22" s="2">
        <v>37</v>
      </c>
      <c r="H22" s="2">
        <v>69</v>
      </c>
      <c r="I22" s="2" t="s">
        <v>14</v>
      </c>
      <c r="J22" s="2" t="s">
        <v>14</v>
      </c>
      <c r="K22" s="2">
        <v>170</v>
      </c>
      <c r="L22" s="2">
        <v>136</v>
      </c>
      <c r="M22" s="2">
        <f t="shared" si="0"/>
        <v>306</v>
      </c>
    </row>
    <row r="23" spans="1:13" ht="24.9" customHeight="1">
      <c r="A23" s="2" t="s">
        <v>14</v>
      </c>
      <c r="B23" s="2" t="s">
        <v>14</v>
      </c>
      <c r="C23" s="2" t="s">
        <v>16</v>
      </c>
      <c r="D23" s="2">
        <v>88990</v>
      </c>
      <c r="E23" s="2">
        <v>380</v>
      </c>
      <c r="F23" s="2">
        <v>382</v>
      </c>
      <c r="G23" s="2">
        <v>32</v>
      </c>
      <c r="H23" s="2">
        <v>53</v>
      </c>
      <c r="I23" s="2" t="s">
        <v>14</v>
      </c>
      <c r="J23" s="2" t="s">
        <v>14</v>
      </c>
      <c r="K23" s="2">
        <v>177</v>
      </c>
      <c r="L23" s="2">
        <v>164</v>
      </c>
      <c r="M23" s="2">
        <f t="shared" si="0"/>
        <v>341</v>
      </c>
    </row>
    <row r="24" spans="1:13" ht="24.9" customHeight="1">
      <c r="A24" s="2">
        <v>8</v>
      </c>
      <c r="B24" s="2">
        <v>72202</v>
      </c>
      <c r="C24" s="2" t="s">
        <v>13</v>
      </c>
      <c r="D24" s="2">
        <f>SUM(D25,D26)</f>
        <v>171641</v>
      </c>
      <c r="E24" s="2">
        <f>SUM(E25,E26)</f>
        <v>870</v>
      </c>
      <c r="F24" s="2">
        <f>SUM(F25,F26)</f>
        <v>953</v>
      </c>
      <c r="G24" s="2">
        <f>SUM(G25,G26)</f>
        <v>85</v>
      </c>
      <c r="H24" s="2">
        <f>SUM(H25,H26)</f>
        <v>112</v>
      </c>
      <c r="I24" s="2">
        <v>57</v>
      </c>
      <c r="J24" s="2">
        <v>32</v>
      </c>
      <c r="K24" s="2">
        <f>SUM(K25,K26)</f>
        <v>355</v>
      </c>
      <c r="L24" s="2">
        <f>SUM(L25,L26)</f>
        <v>301</v>
      </c>
      <c r="M24" s="2">
        <f t="shared" si="0"/>
        <v>656</v>
      </c>
    </row>
    <row r="25" spans="1:13" ht="24.9" customHeight="1">
      <c r="A25" s="2" t="s">
        <v>14</v>
      </c>
      <c r="B25" s="2" t="s">
        <v>14</v>
      </c>
      <c r="C25" s="2" t="s">
        <v>15</v>
      </c>
      <c r="D25" s="2">
        <v>82693</v>
      </c>
      <c r="E25" s="2">
        <v>392</v>
      </c>
      <c r="F25" s="2">
        <v>448</v>
      </c>
      <c r="G25" s="2">
        <v>56</v>
      </c>
      <c r="H25" s="2">
        <v>68</v>
      </c>
      <c r="I25" s="2" t="s">
        <v>14</v>
      </c>
      <c r="J25" s="2" t="s">
        <v>14</v>
      </c>
      <c r="K25" s="2">
        <v>175</v>
      </c>
      <c r="L25" s="2">
        <v>138</v>
      </c>
      <c r="M25" s="2">
        <f t="shared" si="0"/>
        <v>313</v>
      </c>
    </row>
    <row r="26" spans="1:13" ht="24.9" customHeight="1">
      <c r="A26" s="2" t="s">
        <v>14</v>
      </c>
      <c r="B26" s="2" t="s">
        <v>14</v>
      </c>
      <c r="C26" s="2" t="s">
        <v>16</v>
      </c>
      <c r="D26" s="2">
        <v>88948</v>
      </c>
      <c r="E26" s="2">
        <v>478</v>
      </c>
      <c r="F26" s="2">
        <v>505</v>
      </c>
      <c r="G26" s="2">
        <v>29</v>
      </c>
      <c r="H26" s="2">
        <v>44</v>
      </c>
      <c r="I26" s="2" t="s">
        <v>14</v>
      </c>
      <c r="J26" s="2" t="s">
        <v>14</v>
      </c>
      <c r="K26" s="2">
        <v>180</v>
      </c>
      <c r="L26" s="2">
        <v>163</v>
      </c>
      <c r="M26" s="2">
        <f t="shared" si="0"/>
        <v>343</v>
      </c>
    </row>
    <row r="27" spans="1:13" ht="24.9" customHeight="1">
      <c r="A27" s="2">
        <v>9</v>
      </c>
      <c r="B27" s="2">
        <v>72229</v>
      </c>
      <c r="C27" s="2" t="s">
        <v>13</v>
      </c>
      <c r="D27" s="2">
        <f>SUM(D28,D29)</f>
        <v>171398</v>
      </c>
      <c r="E27" s="2">
        <f>SUM(E28,E29)</f>
        <v>637</v>
      </c>
      <c r="F27" s="2">
        <f>SUM(F28,F29)</f>
        <v>840</v>
      </c>
      <c r="G27" s="2">
        <f>SUM(G28,G29)</f>
        <v>73</v>
      </c>
      <c r="H27" s="2">
        <f>SUM(H28,H29)</f>
        <v>113</v>
      </c>
      <c r="I27" s="2">
        <v>58</v>
      </c>
      <c r="J27" s="2">
        <v>30</v>
      </c>
      <c r="K27" s="2">
        <f>SUM(K28,K29)</f>
        <v>351</v>
      </c>
      <c r="L27" s="2">
        <f>SUM(L28,L29)</f>
        <v>305</v>
      </c>
      <c r="M27" s="2">
        <f t="shared" si="0"/>
        <v>656</v>
      </c>
    </row>
    <row r="28" spans="1:13" ht="24.9" customHeight="1">
      <c r="A28" s="2" t="s">
        <v>14</v>
      </c>
      <c r="B28" s="2" t="s">
        <v>14</v>
      </c>
      <c r="C28" s="2" t="s">
        <v>15</v>
      </c>
      <c r="D28" s="2">
        <v>82537</v>
      </c>
      <c r="E28" s="2">
        <v>268</v>
      </c>
      <c r="F28" s="2">
        <v>397</v>
      </c>
      <c r="G28" s="2">
        <v>39</v>
      </c>
      <c r="H28" s="2">
        <v>66</v>
      </c>
      <c r="I28" s="2" t="s">
        <v>14</v>
      </c>
      <c r="J28" s="2" t="s">
        <v>14</v>
      </c>
      <c r="K28" s="2">
        <v>173</v>
      </c>
      <c r="L28" s="2">
        <v>140</v>
      </c>
      <c r="M28" s="2">
        <f t="shared" si="0"/>
        <v>313</v>
      </c>
    </row>
    <row r="29" spans="1:13" ht="24.9" customHeight="1">
      <c r="A29" s="2" t="s">
        <v>14</v>
      </c>
      <c r="B29" s="2" t="s">
        <v>14</v>
      </c>
      <c r="C29" s="2" t="s">
        <v>16</v>
      </c>
      <c r="D29" s="2">
        <v>88861</v>
      </c>
      <c r="E29" s="2">
        <v>369</v>
      </c>
      <c r="F29" s="2">
        <v>443</v>
      </c>
      <c r="G29" s="2">
        <v>34</v>
      </c>
      <c r="H29" s="2">
        <v>47</v>
      </c>
      <c r="I29" s="2" t="s">
        <v>14</v>
      </c>
      <c r="J29" s="2" t="s">
        <v>14</v>
      </c>
      <c r="K29" s="2">
        <v>178</v>
      </c>
      <c r="L29" s="2">
        <v>165</v>
      </c>
      <c r="M29" s="2">
        <f t="shared" si="0"/>
        <v>343</v>
      </c>
    </row>
    <row r="30" spans="1:13" ht="24.9" customHeight="1">
      <c r="A30" s="2">
        <v>10</v>
      </c>
      <c r="B30" s="2">
        <v>72175</v>
      </c>
      <c r="C30" s="2" t="s">
        <v>13</v>
      </c>
      <c r="D30" s="2">
        <f>SUM(D31,D32)</f>
        <v>171237</v>
      </c>
      <c r="E30" s="2">
        <f>SUM(E31,E32)</f>
        <v>498</v>
      </c>
      <c r="F30" s="2">
        <f>SUM(F31,F32)</f>
        <v>594</v>
      </c>
      <c r="G30" s="2">
        <f>SUM(G31,G32)</f>
        <v>64</v>
      </c>
      <c r="H30" s="2">
        <f>SUM(H31,H32)</f>
        <v>129</v>
      </c>
      <c r="I30" s="2">
        <v>80</v>
      </c>
      <c r="J30" s="2">
        <v>24</v>
      </c>
      <c r="K30" s="2">
        <f>SUM(K31,K32)</f>
        <v>347</v>
      </c>
      <c r="L30" s="2">
        <f>SUM(L31,L32)</f>
        <v>299</v>
      </c>
      <c r="M30" s="2">
        <f t="shared" si="0"/>
        <v>646</v>
      </c>
    </row>
    <row r="31" spans="1:13" ht="24.9" customHeight="1">
      <c r="A31" s="2" t="s">
        <v>14</v>
      </c>
      <c r="B31" s="2" t="s">
        <v>14</v>
      </c>
      <c r="C31" s="2" t="s">
        <v>15</v>
      </c>
      <c r="D31" s="2">
        <v>82436</v>
      </c>
      <c r="E31" s="2">
        <v>229</v>
      </c>
      <c r="F31" s="2">
        <v>276</v>
      </c>
      <c r="G31" s="2">
        <v>24</v>
      </c>
      <c r="H31" s="2">
        <v>78</v>
      </c>
      <c r="I31" s="2" t="s">
        <v>14</v>
      </c>
      <c r="J31" s="2" t="s">
        <v>14</v>
      </c>
      <c r="K31" s="2">
        <v>168</v>
      </c>
      <c r="L31" s="2">
        <v>136</v>
      </c>
      <c r="M31" s="2">
        <f t="shared" si="0"/>
        <v>304</v>
      </c>
    </row>
    <row r="32" spans="1:13" ht="24.9" customHeight="1">
      <c r="A32" s="2" t="s">
        <v>14</v>
      </c>
      <c r="B32" s="2" t="s">
        <v>14</v>
      </c>
      <c r="C32" s="2" t="s">
        <v>16</v>
      </c>
      <c r="D32" s="2">
        <v>88801</v>
      </c>
      <c r="E32" s="2">
        <v>269</v>
      </c>
      <c r="F32" s="2">
        <v>318</v>
      </c>
      <c r="G32" s="2">
        <v>40</v>
      </c>
      <c r="H32" s="2">
        <v>51</v>
      </c>
      <c r="I32" s="2" t="s">
        <v>14</v>
      </c>
      <c r="J32" s="2" t="s">
        <v>14</v>
      </c>
      <c r="K32" s="2">
        <v>179</v>
      </c>
      <c r="L32" s="2">
        <v>163</v>
      </c>
      <c r="M32" s="2">
        <f t="shared" si="0"/>
        <v>342</v>
      </c>
    </row>
    <row r="33" spans="1:13" ht="24.9" customHeight="1">
      <c r="A33" s="2">
        <v>11</v>
      </c>
      <c r="B33" s="2">
        <v>72166</v>
      </c>
      <c r="C33" s="2" t="s">
        <v>13</v>
      </c>
      <c r="D33" s="2">
        <f>SUM(D34,D35)</f>
        <v>171102</v>
      </c>
      <c r="E33" s="2">
        <f>SUM(E34,E35)</f>
        <v>560</v>
      </c>
      <c r="F33" s="2">
        <f>SUM(F34,F35)</f>
        <v>663</v>
      </c>
      <c r="G33" s="2">
        <f>SUM(G34,G35)</f>
        <v>80</v>
      </c>
      <c r="H33" s="2">
        <f>SUM(H34,H35)</f>
        <v>112</v>
      </c>
      <c r="I33" s="2">
        <v>88</v>
      </c>
      <c r="J33" s="2">
        <v>32</v>
      </c>
      <c r="K33" s="2">
        <f>SUM(K34,K35)</f>
        <v>337</v>
      </c>
      <c r="L33" s="2">
        <f>SUM(L34,L35)</f>
        <v>297</v>
      </c>
      <c r="M33" s="2">
        <f t="shared" si="0"/>
        <v>634</v>
      </c>
    </row>
    <row r="34" spans="1:13" ht="24.9" customHeight="1">
      <c r="A34" s="2" t="s">
        <v>14</v>
      </c>
      <c r="B34" s="2" t="s">
        <v>14</v>
      </c>
      <c r="C34" s="2" t="s">
        <v>15</v>
      </c>
      <c r="D34" s="2">
        <v>82390</v>
      </c>
      <c r="E34" s="2">
        <v>262</v>
      </c>
      <c r="F34" s="2">
        <v>291</v>
      </c>
      <c r="G34" s="2">
        <v>47</v>
      </c>
      <c r="H34" s="2">
        <v>64</v>
      </c>
      <c r="I34" s="2" t="s">
        <v>14</v>
      </c>
      <c r="J34" s="2" t="s">
        <v>14</v>
      </c>
      <c r="K34" s="2">
        <v>163</v>
      </c>
      <c r="L34" s="2">
        <v>136</v>
      </c>
      <c r="M34" s="2">
        <f t="shared" si="0"/>
        <v>299</v>
      </c>
    </row>
    <row r="35" spans="1:13" ht="24.75" customHeight="1">
      <c r="A35" s="2" t="s">
        <v>14</v>
      </c>
      <c r="B35" s="2" t="s">
        <v>14</v>
      </c>
      <c r="C35" s="2" t="s">
        <v>16</v>
      </c>
      <c r="D35" s="2">
        <v>88712</v>
      </c>
      <c r="E35" s="2">
        <v>298</v>
      </c>
      <c r="F35" s="2">
        <v>372</v>
      </c>
      <c r="G35" s="2">
        <v>33</v>
      </c>
      <c r="H35" s="2">
        <v>48</v>
      </c>
      <c r="I35" s="2" t="s">
        <v>14</v>
      </c>
      <c r="J35" s="2" t="s">
        <v>14</v>
      </c>
      <c r="K35" s="2">
        <v>174</v>
      </c>
      <c r="L35" s="2">
        <v>161</v>
      </c>
      <c r="M35" s="2">
        <f t="shared" si="0"/>
        <v>335</v>
      </c>
    </row>
    <row r="36" spans="1:13" ht="24.9" customHeight="1">
      <c r="A36" s="2">
        <v>12</v>
      </c>
      <c r="B36" s="2">
        <v>72188</v>
      </c>
      <c r="C36" s="2" t="s">
        <v>13</v>
      </c>
      <c r="D36" s="2">
        <f>SUM(D37,D38)</f>
        <v>171033</v>
      </c>
      <c r="E36" s="2">
        <f>SUM(E37,E38)</f>
        <v>617</v>
      </c>
      <c r="F36" s="2">
        <f>SUM(F37,F38)</f>
        <v>662</v>
      </c>
      <c r="G36" s="2">
        <f>SUM(G37,G38)</f>
        <v>79</v>
      </c>
      <c r="H36" s="2">
        <f>SUM(H37,H38)</f>
        <v>103</v>
      </c>
      <c r="I36" s="2">
        <v>112</v>
      </c>
      <c r="J36" s="2">
        <v>36</v>
      </c>
      <c r="K36" s="2">
        <f>SUM(K37,K38)</f>
        <v>336</v>
      </c>
      <c r="L36" s="2">
        <f>SUM(L37,L38)</f>
        <v>301</v>
      </c>
      <c r="M36" s="2">
        <f t="shared" si="0"/>
        <v>637</v>
      </c>
    </row>
    <row r="37" spans="1:13" ht="24.9" customHeight="1">
      <c r="A37" s="2" t="s">
        <v>14</v>
      </c>
      <c r="B37" s="2" t="s">
        <v>14</v>
      </c>
      <c r="C37" s="2" t="s">
        <v>15</v>
      </c>
      <c r="D37" s="2">
        <v>82375</v>
      </c>
      <c r="E37" s="2">
        <v>268</v>
      </c>
      <c r="F37" s="2">
        <v>263</v>
      </c>
      <c r="G37" s="2">
        <v>44</v>
      </c>
      <c r="H37" s="2">
        <v>64</v>
      </c>
      <c r="I37" s="2" t="s">
        <v>14</v>
      </c>
      <c r="J37" s="2" t="s">
        <v>14</v>
      </c>
      <c r="K37" s="2">
        <v>162</v>
      </c>
      <c r="L37" s="2">
        <v>135</v>
      </c>
      <c r="M37" s="2">
        <f t="shared" si="0"/>
        <v>297</v>
      </c>
    </row>
    <row r="38" spans="1:13" ht="24.9" customHeight="1">
      <c r="A38" s="2" t="s">
        <v>14</v>
      </c>
      <c r="B38" s="2" t="s">
        <v>14</v>
      </c>
      <c r="C38" s="2" t="s">
        <v>16</v>
      </c>
      <c r="D38" s="2">
        <v>88658</v>
      </c>
      <c r="E38" s="2">
        <v>349</v>
      </c>
      <c r="F38" s="2">
        <v>399</v>
      </c>
      <c r="G38" s="2">
        <v>35</v>
      </c>
      <c r="H38" s="2">
        <v>39</v>
      </c>
      <c r="I38" s="2" t="s">
        <v>14</v>
      </c>
      <c r="J38" s="2" t="s">
        <v>14</v>
      </c>
      <c r="K38" s="2">
        <v>174</v>
      </c>
      <c r="L38" s="2">
        <v>166</v>
      </c>
      <c r="M38" s="2">
        <f t="shared" si="0"/>
        <v>340</v>
      </c>
    </row>
    <row r="39" spans="1:13" ht="24.9" customHeight="1">
      <c r="A39" s="24" t="s">
        <v>19</v>
      </c>
      <c r="B39" s="2" t="s">
        <v>14</v>
      </c>
      <c r="C39" s="2" t="s">
        <v>13</v>
      </c>
      <c r="D39" s="2" t="s">
        <v>14</v>
      </c>
      <c r="E39" s="2">
        <f>SUMIF(C3:C38,"合計",E3:E38)</f>
        <v>7545</v>
      </c>
      <c r="F39" s="2">
        <f>SUMIF(C3:C38,"合計",F3:F38)</f>
        <v>9029</v>
      </c>
      <c r="G39" s="2">
        <f>SUMIF(C3:C38,"合計",G3:G38)</f>
        <v>1005</v>
      </c>
      <c r="H39" s="2">
        <f>SUMIF(C3:C38,"合計",H3:H38)</f>
        <v>1383</v>
      </c>
      <c r="I39" s="2">
        <f>SUMIF(C3:C38,"合計",I3:I38)</f>
        <v>953</v>
      </c>
      <c r="J39" s="2">
        <f>SUMIF(C3:C38,"合計",J3:J38)</f>
        <v>375</v>
      </c>
      <c r="K39" s="2" t="s">
        <v>14</v>
      </c>
      <c r="L39" s="2" t="s">
        <v>14</v>
      </c>
      <c r="M39" s="2" t="s">
        <v>14</v>
      </c>
    </row>
    <row r="40" spans="1:13" ht="24.9" customHeight="1">
      <c r="A40" s="24"/>
      <c r="B40" s="2" t="s">
        <v>14</v>
      </c>
      <c r="C40" s="2" t="s">
        <v>15</v>
      </c>
      <c r="D40" s="2" t="s">
        <v>14</v>
      </c>
      <c r="E40" s="2">
        <f>SUMIF(C3:C38,"男",E3:E38)</f>
        <v>3370</v>
      </c>
      <c r="F40" s="2">
        <f>SUMIF(C3:C38,"男",F3:F38)</f>
        <v>4146</v>
      </c>
      <c r="G40" s="2">
        <f>SUMIF(C3:C38,"男",G3:G38)</f>
        <v>534</v>
      </c>
      <c r="H40" s="2">
        <f>SUMIF(C3:C38,"男",H3:H38)</f>
        <v>814</v>
      </c>
      <c r="I40" s="2" t="s">
        <v>14</v>
      </c>
      <c r="J40" s="2" t="s">
        <v>14</v>
      </c>
      <c r="K40" s="2" t="s">
        <v>14</v>
      </c>
      <c r="L40" s="2" t="s">
        <v>14</v>
      </c>
      <c r="M40" s="2" t="s">
        <v>14</v>
      </c>
    </row>
    <row r="41" spans="1:13" ht="24.9" customHeight="1">
      <c r="A41" s="24"/>
      <c r="B41" s="2" t="s">
        <v>14</v>
      </c>
      <c r="C41" s="2" t="s">
        <v>16</v>
      </c>
      <c r="D41" s="2" t="s">
        <v>14</v>
      </c>
      <c r="E41" s="2">
        <f>SUMIF(C3:C38,"女",E3:E38)</f>
        <v>4175</v>
      </c>
      <c r="F41" s="2">
        <f>SUMIF(C3:C38,"女",F3:F38)</f>
        <v>4883</v>
      </c>
      <c r="G41" s="2">
        <f>SUMIF(C3:C38,"女",G3:G38)</f>
        <v>471</v>
      </c>
      <c r="H41" s="2">
        <f>SUMIF(C3:C38,"女",H3:H38)</f>
        <v>569</v>
      </c>
      <c r="I41" s="2" t="s">
        <v>14</v>
      </c>
      <c r="J41" s="2" t="s">
        <v>14</v>
      </c>
      <c r="K41" s="2" t="s">
        <v>14</v>
      </c>
      <c r="L41" s="2" t="s">
        <v>14</v>
      </c>
      <c r="M41" s="2" t="s">
        <v>14</v>
      </c>
    </row>
  </sheetData>
  <mergeCells count="2">
    <mergeCell ref="A1:M1"/>
    <mergeCell ref="A39:A41"/>
  </mergeCells>
  <phoneticPr fontId="3" type="noConversion"/>
  <pageMargins left="0.75" right="0.75" top="1" bottom="1" header="0.51180555555555496" footer="0.51180555555555496"/>
  <pageSetup paperSize="8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workbookViewId="0">
      <pane ySplit="2" topLeftCell="A30" activePane="bottomLeft" state="frozen"/>
      <selection pane="bottomLeft" sqref="A1:M1"/>
    </sheetView>
  </sheetViews>
  <sheetFormatPr defaultRowHeight="16.2"/>
  <cols>
    <col min="1" max="13" width="9.6640625" customWidth="1"/>
    <col min="14" max="1025" width="8.5546875" customWidth="1"/>
  </cols>
  <sheetData>
    <row r="1" spans="1:13" ht="31.5" customHeight="1">
      <c r="A1" s="23" t="s">
        <v>47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2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10</v>
      </c>
      <c r="L2" s="6" t="s">
        <v>11</v>
      </c>
      <c r="M2" s="6" t="s">
        <v>12</v>
      </c>
    </row>
    <row r="3" spans="1:13" ht="24.9" customHeight="1">
      <c r="A3" s="5">
        <v>1</v>
      </c>
      <c r="B3" s="5">
        <v>72247</v>
      </c>
      <c r="C3" s="5" t="s">
        <v>13</v>
      </c>
      <c r="D3" s="5">
        <f>SUM(D4,D5)</f>
        <v>174419</v>
      </c>
      <c r="E3" s="5">
        <f>SUM(E4,E5)</f>
        <v>628</v>
      </c>
      <c r="F3" s="5">
        <f>SUM(F4,F5)</f>
        <v>706</v>
      </c>
      <c r="G3" s="5">
        <f>SUM(G4,G5)</f>
        <v>96</v>
      </c>
      <c r="H3" s="5">
        <f>SUM(H4,H5)</f>
        <v>114</v>
      </c>
      <c r="I3" s="5">
        <v>118</v>
      </c>
      <c r="J3" s="5">
        <v>21</v>
      </c>
      <c r="K3" s="5">
        <f>SUM(K4,K5)</f>
        <v>344</v>
      </c>
      <c r="L3" s="5">
        <f>SUM(L4,L5)</f>
        <v>285</v>
      </c>
      <c r="M3" s="5">
        <f t="shared" ref="M3:M38" si="0">SUM(K3:L3)</f>
        <v>629</v>
      </c>
    </row>
    <row r="4" spans="1:13" ht="24.9" customHeight="1">
      <c r="A4" s="5" t="s">
        <v>14</v>
      </c>
      <c r="B4" s="5" t="s">
        <v>14</v>
      </c>
      <c r="C4" s="5" t="s">
        <v>15</v>
      </c>
      <c r="D4" s="5">
        <v>84279</v>
      </c>
      <c r="E4" s="5">
        <v>284</v>
      </c>
      <c r="F4" s="5">
        <v>318</v>
      </c>
      <c r="G4" s="5">
        <v>49</v>
      </c>
      <c r="H4" s="5">
        <v>60</v>
      </c>
      <c r="I4" s="5" t="s">
        <v>14</v>
      </c>
      <c r="J4" s="5" t="s">
        <v>14</v>
      </c>
      <c r="K4" s="5">
        <v>166</v>
      </c>
      <c r="L4" s="5">
        <v>126</v>
      </c>
      <c r="M4" s="5">
        <f t="shared" si="0"/>
        <v>292</v>
      </c>
    </row>
    <row r="5" spans="1:13" ht="24.9" customHeight="1">
      <c r="A5" s="5" t="s">
        <v>14</v>
      </c>
      <c r="B5" s="5" t="s">
        <v>14</v>
      </c>
      <c r="C5" s="5" t="s">
        <v>16</v>
      </c>
      <c r="D5" s="5">
        <v>90140</v>
      </c>
      <c r="E5" s="5">
        <v>344</v>
      </c>
      <c r="F5" s="5">
        <v>388</v>
      </c>
      <c r="G5" s="5">
        <v>47</v>
      </c>
      <c r="H5" s="5">
        <v>54</v>
      </c>
      <c r="I5" s="5" t="s">
        <v>14</v>
      </c>
      <c r="J5" s="5" t="s">
        <v>14</v>
      </c>
      <c r="K5" s="5">
        <v>178</v>
      </c>
      <c r="L5" s="5">
        <v>159</v>
      </c>
      <c r="M5" s="5">
        <f t="shared" si="0"/>
        <v>337</v>
      </c>
    </row>
    <row r="6" spans="1:13" ht="24.9" customHeight="1">
      <c r="A6" s="5">
        <v>2</v>
      </c>
      <c r="B6" s="5">
        <v>72230</v>
      </c>
      <c r="C6" s="5" t="s">
        <v>13</v>
      </c>
      <c r="D6" s="5">
        <f>SUM(D7,D8)</f>
        <v>174319</v>
      </c>
      <c r="E6" s="5">
        <f>SUM(E7,E8)</f>
        <v>478</v>
      </c>
      <c r="F6" s="5">
        <f>SUM(F7,F8)</f>
        <v>554</v>
      </c>
      <c r="G6" s="5">
        <f>SUM(G7,G8)</f>
        <v>96</v>
      </c>
      <c r="H6" s="5">
        <f>SUM(H7,H8)</f>
        <v>120</v>
      </c>
      <c r="I6" s="5">
        <v>76</v>
      </c>
      <c r="J6" s="5">
        <v>27</v>
      </c>
      <c r="K6" s="5">
        <f>SUM(K7,K8)</f>
        <v>343</v>
      </c>
      <c r="L6" s="5">
        <f>SUM(L7,L8)</f>
        <v>292</v>
      </c>
      <c r="M6" s="5">
        <f t="shared" si="0"/>
        <v>635</v>
      </c>
    </row>
    <row r="7" spans="1:13" ht="24.9" customHeight="1">
      <c r="A7" s="5" t="s">
        <v>14</v>
      </c>
      <c r="B7" s="5" t="s">
        <v>14</v>
      </c>
      <c r="C7" s="5" t="s">
        <v>15</v>
      </c>
      <c r="D7" s="5">
        <v>84216</v>
      </c>
      <c r="E7" s="5">
        <v>228</v>
      </c>
      <c r="F7" s="5">
        <v>265</v>
      </c>
      <c r="G7" s="5">
        <v>49</v>
      </c>
      <c r="H7" s="5">
        <v>75</v>
      </c>
      <c r="I7" s="5" t="s">
        <v>14</v>
      </c>
      <c r="J7" s="5" t="s">
        <v>14</v>
      </c>
      <c r="K7" s="5">
        <v>165</v>
      </c>
      <c r="L7" s="5">
        <v>127</v>
      </c>
      <c r="M7" s="5">
        <f t="shared" si="0"/>
        <v>292</v>
      </c>
    </row>
    <row r="8" spans="1:13" ht="24.9" customHeight="1">
      <c r="A8" s="5" t="s">
        <v>14</v>
      </c>
      <c r="B8" s="5" t="s">
        <v>14</v>
      </c>
      <c r="C8" s="5" t="s">
        <v>16</v>
      </c>
      <c r="D8" s="5">
        <v>90103</v>
      </c>
      <c r="E8" s="5">
        <v>250</v>
      </c>
      <c r="F8" s="5">
        <v>289</v>
      </c>
      <c r="G8" s="5">
        <v>47</v>
      </c>
      <c r="H8" s="5">
        <v>45</v>
      </c>
      <c r="I8" s="5" t="s">
        <v>14</v>
      </c>
      <c r="J8" s="5" t="s">
        <v>14</v>
      </c>
      <c r="K8" s="5">
        <v>178</v>
      </c>
      <c r="L8" s="5">
        <v>165</v>
      </c>
      <c r="M8" s="5">
        <f t="shared" si="0"/>
        <v>343</v>
      </c>
    </row>
    <row r="9" spans="1:13" ht="24.9" customHeight="1">
      <c r="A9" s="5">
        <v>3</v>
      </c>
      <c r="B9" s="5">
        <v>72237</v>
      </c>
      <c r="C9" s="5" t="s">
        <v>13</v>
      </c>
      <c r="D9" s="5">
        <f>SUM(D10,D11)</f>
        <v>174078</v>
      </c>
      <c r="E9" s="5">
        <f>SUM(E10,E11)</f>
        <v>717</v>
      </c>
      <c r="F9" s="5">
        <f>SUM(F10,F11)</f>
        <v>911</v>
      </c>
      <c r="G9" s="5">
        <f>SUM(G10,G11)</f>
        <v>95</v>
      </c>
      <c r="H9" s="5">
        <f>SUM(H10,H11)</f>
        <v>142</v>
      </c>
      <c r="I9" s="5">
        <v>112</v>
      </c>
      <c r="J9" s="5">
        <v>38</v>
      </c>
      <c r="K9" s="5">
        <f>SUM(K10,K11)</f>
        <v>343</v>
      </c>
      <c r="L9" s="5">
        <f>SUM(L10,L11)</f>
        <v>297</v>
      </c>
      <c r="M9" s="5">
        <f t="shared" si="0"/>
        <v>640</v>
      </c>
    </row>
    <row r="10" spans="1:13" ht="24.9" customHeight="1">
      <c r="A10" s="5" t="s">
        <v>14</v>
      </c>
      <c r="B10" s="5" t="s">
        <v>14</v>
      </c>
      <c r="C10" s="5" t="s">
        <v>15</v>
      </c>
      <c r="D10" s="5">
        <v>84060</v>
      </c>
      <c r="E10" s="5">
        <v>309</v>
      </c>
      <c r="F10" s="5">
        <v>434</v>
      </c>
      <c r="G10" s="5">
        <v>47</v>
      </c>
      <c r="H10" s="5">
        <v>78</v>
      </c>
      <c r="I10" s="5" t="s">
        <v>14</v>
      </c>
      <c r="J10" s="5" t="s">
        <v>14</v>
      </c>
      <c r="K10" s="5">
        <v>168</v>
      </c>
      <c r="L10" s="5">
        <v>130</v>
      </c>
      <c r="M10" s="5">
        <f t="shared" si="0"/>
        <v>298</v>
      </c>
    </row>
    <row r="11" spans="1:13" ht="24.9" customHeight="1">
      <c r="A11" s="5" t="s">
        <v>14</v>
      </c>
      <c r="B11" s="5" t="s">
        <v>14</v>
      </c>
      <c r="C11" s="5" t="s">
        <v>16</v>
      </c>
      <c r="D11" s="5">
        <v>90018</v>
      </c>
      <c r="E11" s="5">
        <v>408</v>
      </c>
      <c r="F11" s="5">
        <v>477</v>
      </c>
      <c r="G11" s="5">
        <v>48</v>
      </c>
      <c r="H11" s="5">
        <v>64</v>
      </c>
      <c r="I11" s="5" t="s">
        <v>14</v>
      </c>
      <c r="J11" s="5" t="s">
        <v>14</v>
      </c>
      <c r="K11" s="5">
        <v>175</v>
      </c>
      <c r="L11" s="5">
        <v>167</v>
      </c>
      <c r="M11" s="5">
        <f t="shared" si="0"/>
        <v>342</v>
      </c>
    </row>
    <row r="12" spans="1:13" ht="24.9" customHeight="1">
      <c r="A12" s="5">
        <v>4</v>
      </c>
      <c r="B12" s="5">
        <v>72217</v>
      </c>
      <c r="C12" s="5" t="s">
        <v>13</v>
      </c>
      <c r="D12" s="5">
        <f>SUM(D13,D14)</f>
        <v>174012</v>
      </c>
      <c r="E12" s="5">
        <f>SUM(E13,E14)</f>
        <v>630</v>
      </c>
      <c r="F12" s="5">
        <f>SUM(F13,F14)</f>
        <v>688</v>
      </c>
      <c r="G12" s="5">
        <f>SUM(G13,G14)</f>
        <v>91</v>
      </c>
      <c r="H12" s="5">
        <f>SUM(H13,H14)</f>
        <v>99</v>
      </c>
      <c r="I12" s="5">
        <v>72</v>
      </c>
      <c r="J12" s="5">
        <v>22</v>
      </c>
      <c r="K12" s="5">
        <f>SUM(K13,K14)</f>
        <v>348</v>
      </c>
      <c r="L12" s="5">
        <f>SUM(L13,L14)</f>
        <v>303</v>
      </c>
      <c r="M12" s="5">
        <f t="shared" si="0"/>
        <v>651</v>
      </c>
    </row>
    <row r="13" spans="1:13" ht="24.9" customHeight="1">
      <c r="A13" s="5" t="s">
        <v>14</v>
      </c>
      <c r="B13" s="5" t="s">
        <v>14</v>
      </c>
      <c r="C13" s="5" t="s">
        <v>15</v>
      </c>
      <c r="D13" s="5">
        <v>84014</v>
      </c>
      <c r="E13" s="5">
        <v>271</v>
      </c>
      <c r="F13" s="5">
        <v>320</v>
      </c>
      <c r="G13" s="5">
        <v>48</v>
      </c>
      <c r="H13" s="5">
        <v>45</v>
      </c>
      <c r="I13" s="5" t="s">
        <v>14</v>
      </c>
      <c r="J13" s="5" t="s">
        <v>14</v>
      </c>
      <c r="K13" s="5">
        <v>170</v>
      </c>
      <c r="L13" s="5">
        <v>131</v>
      </c>
      <c r="M13" s="5">
        <f t="shared" si="0"/>
        <v>301</v>
      </c>
    </row>
    <row r="14" spans="1:13" ht="24.9" customHeight="1">
      <c r="A14" s="5" t="s">
        <v>14</v>
      </c>
      <c r="B14" s="5" t="s">
        <v>14</v>
      </c>
      <c r="C14" s="5" t="s">
        <v>16</v>
      </c>
      <c r="D14" s="5">
        <v>89998</v>
      </c>
      <c r="E14" s="5">
        <v>359</v>
      </c>
      <c r="F14" s="5">
        <v>368</v>
      </c>
      <c r="G14" s="5">
        <v>43</v>
      </c>
      <c r="H14" s="5">
        <v>54</v>
      </c>
      <c r="I14" s="5" t="s">
        <v>14</v>
      </c>
      <c r="J14" s="5" t="s">
        <v>14</v>
      </c>
      <c r="K14" s="5">
        <v>178</v>
      </c>
      <c r="L14" s="5">
        <v>172</v>
      </c>
      <c r="M14" s="5">
        <f t="shared" si="0"/>
        <v>350</v>
      </c>
    </row>
    <row r="15" spans="1:13" ht="24.9" customHeight="1">
      <c r="A15" s="5">
        <v>5</v>
      </c>
      <c r="B15" s="5">
        <v>72225</v>
      </c>
      <c r="C15" s="5" t="s">
        <v>13</v>
      </c>
      <c r="D15" s="5">
        <f>SUM(D16,D17)</f>
        <v>173789</v>
      </c>
      <c r="E15" s="5">
        <f>SUM(E16,E17)</f>
        <v>654</v>
      </c>
      <c r="F15" s="5">
        <f>SUM(F16,F17)</f>
        <v>831</v>
      </c>
      <c r="G15" s="5">
        <f>SUM(G16,G17)</f>
        <v>83</v>
      </c>
      <c r="H15" s="5">
        <f>SUM(H16,H17)</f>
        <v>129</v>
      </c>
      <c r="I15" s="5">
        <v>119</v>
      </c>
      <c r="J15" s="5">
        <v>45</v>
      </c>
      <c r="K15" s="5">
        <f>SUM(K16,K17)</f>
        <v>349</v>
      </c>
      <c r="L15" s="5">
        <f>SUM(L16,L17)</f>
        <v>304</v>
      </c>
      <c r="M15" s="5">
        <f t="shared" si="0"/>
        <v>653</v>
      </c>
    </row>
    <row r="16" spans="1:13" ht="24.9" customHeight="1">
      <c r="A16" s="5" t="s">
        <v>14</v>
      </c>
      <c r="B16" s="5" t="s">
        <v>14</v>
      </c>
      <c r="C16" s="5" t="s">
        <v>15</v>
      </c>
      <c r="D16" s="5">
        <v>83911</v>
      </c>
      <c r="E16" s="5">
        <v>301</v>
      </c>
      <c r="F16" s="5">
        <v>382</v>
      </c>
      <c r="G16" s="5">
        <v>46</v>
      </c>
      <c r="H16" s="5">
        <v>68</v>
      </c>
      <c r="I16" s="5" t="s">
        <v>14</v>
      </c>
      <c r="J16" s="5" t="s">
        <v>14</v>
      </c>
      <c r="K16" s="5">
        <v>170</v>
      </c>
      <c r="L16" s="5">
        <v>131</v>
      </c>
      <c r="M16" s="5">
        <f t="shared" si="0"/>
        <v>301</v>
      </c>
    </row>
    <row r="17" spans="1:13" ht="24.9" customHeight="1">
      <c r="A17" s="5" t="s">
        <v>14</v>
      </c>
      <c r="B17" s="5" t="s">
        <v>14</v>
      </c>
      <c r="C17" s="5" t="s">
        <v>16</v>
      </c>
      <c r="D17" s="5">
        <v>89878</v>
      </c>
      <c r="E17" s="5">
        <v>353</v>
      </c>
      <c r="F17" s="5">
        <v>449</v>
      </c>
      <c r="G17" s="5">
        <v>37</v>
      </c>
      <c r="H17" s="5">
        <v>61</v>
      </c>
      <c r="I17" s="5" t="s">
        <v>14</v>
      </c>
      <c r="J17" s="5" t="s">
        <v>14</v>
      </c>
      <c r="K17" s="5">
        <v>179</v>
      </c>
      <c r="L17" s="5">
        <v>173</v>
      </c>
      <c r="M17" s="5">
        <f t="shared" si="0"/>
        <v>352</v>
      </c>
    </row>
    <row r="18" spans="1:13" ht="24.9" customHeight="1">
      <c r="A18" s="5">
        <v>6</v>
      </c>
      <c r="B18" s="5">
        <v>72254</v>
      </c>
      <c r="C18" s="5" t="s">
        <v>13</v>
      </c>
      <c r="D18" s="5">
        <f>SUM(D19,D20)</f>
        <v>173803</v>
      </c>
      <c r="E18" s="5">
        <f>SUM(E19,E20)</f>
        <v>680</v>
      </c>
      <c r="F18" s="5">
        <f>SUM(F19,F20)</f>
        <v>657</v>
      </c>
      <c r="G18" s="5">
        <f>SUM(G19,G20)</f>
        <v>95</v>
      </c>
      <c r="H18" s="5">
        <f>SUM(H19,H20)</f>
        <v>104</v>
      </c>
      <c r="I18" s="5">
        <v>68</v>
      </c>
      <c r="J18" s="5">
        <v>29</v>
      </c>
      <c r="K18" s="5">
        <f>SUM(K19,K20)</f>
        <v>351</v>
      </c>
      <c r="L18" s="5">
        <f>SUM(L19,L20)</f>
        <v>307</v>
      </c>
      <c r="M18" s="5">
        <f t="shared" si="0"/>
        <v>658</v>
      </c>
    </row>
    <row r="19" spans="1:13" ht="24.9" customHeight="1">
      <c r="A19" s="5" t="s">
        <v>14</v>
      </c>
      <c r="B19" s="5" t="s">
        <v>14</v>
      </c>
      <c r="C19" s="5" t="s">
        <v>15</v>
      </c>
      <c r="D19" s="5">
        <v>83906</v>
      </c>
      <c r="E19" s="5">
        <v>296</v>
      </c>
      <c r="F19" s="5">
        <v>298</v>
      </c>
      <c r="G19" s="5">
        <v>58</v>
      </c>
      <c r="H19" s="5">
        <v>61</v>
      </c>
      <c r="I19" s="5" t="s">
        <v>14</v>
      </c>
      <c r="J19" s="5" t="s">
        <v>14</v>
      </c>
      <c r="K19" s="5">
        <v>172</v>
      </c>
      <c r="L19" s="5">
        <v>134</v>
      </c>
      <c r="M19" s="5">
        <f t="shared" si="0"/>
        <v>306</v>
      </c>
    </row>
    <row r="20" spans="1:13" ht="24.9" customHeight="1">
      <c r="A20" s="5" t="s">
        <v>14</v>
      </c>
      <c r="B20" s="5" t="s">
        <v>14</v>
      </c>
      <c r="C20" s="5" t="s">
        <v>16</v>
      </c>
      <c r="D20" s="5">
        <v>89897</v>
      </c>
      <c r="E20" s="5">
        <v>384</v>
      </c>
      <c r="F20" s="5">
        <v>359</v>
      </c>
      <c r="G20" s="5">
        <v>37</v>
      </c>
      <c r="H20" s="5">
        <v>43</v>
      </c>
      <c r="I20" s="5" t="s">
        <v>14</v>
      </c>
      <c r="J20" s="5" t="s">
        <v>14</v>
      </c>
      <c r="K20" s="5">
        <v>179</v>
      </c>
      <c r="L20" s="5">
        <v>173</v>
      </c>
      <c r="M20" s="5">
        <f t="shared" si="0"/>
        <v>352</v>
      </c>
    </row>
    <row r="21" spans="1:13" ht="24.9" customHeight="1">
      <c r="A21" s="5">
        <v>7</v>
      </c>
      <c r="B21" s="5">
        <v>72212</v>
      </c>
      <c r="C21" s="5" t="s">
        <v>13</v>
      </c>
      <c r="D21" s="5">
        <f>SUM(D22,D23)</f>
        <v>173605</v>
      </c>
      <c r="E21" s="5">
        <f>SUM(E22,E23)</f>
        <v>609</v>
      </c>
      <c r="F21" s="5">
        <f>SUM(F22,F23)</f>
        <v>809</v>
      </c>
      <c r="G21" s="5">
        <f>SUM(G22,G23)</f>
        <v>100</v>
      </c>
      <c r="H21" s="5">
        <f>SUM(H22,H23)</f>
        <v>98</v>
      </c>
      <c r="I21" s="5">
        <v>80</v>
      </c>
      <c r="J21" s="5">
        <v>26</v>
      </c>
      <c r="K21" s="5">
        <f>SUM(K22,K23)</f>
        <v>354</v>
      </c>
      <c r="L21" s="5">
        <f>SUM(L22,L23)</f>
        <v>309</v>
      </c>
      <c r="M21" s="5">
        <f t="shared" si="0"/>
        <v>663</v>
      </c>
    </row>
    <row r="22" spans="1:13" ht="24.9" customHeight="1">
      <c r="A22" s="5" t="s">
        <v>14</v>
      </c>
      <c r="B22" s="5" t="s">
        <v>14</v>
      </c>
      <c r="C22" s="5" t="s">
        <v>15</v>
      </c>
      <c r="D22" s="5">
        <v>83838</v>
      </c>
      <c r="E22" s="5">
        <v>272</v>
      </c>
      <c r="F22" s="5">
        <v>333</v>
      </c>
      <c r="G22" s="5">
        <v>49</v>
      </c>
      <c r="H22" s="5">
        <v>56</v>
      </c>
      <c r="I22" s="5" t="s">
        <v>14</v>
      </c>
      <c r="J22" s="5" t="s">
        <v>14</v>
      </c>
      <c r="K22" s="5">
        <v>174</v>
      </c>
      <c r="L22" s="5">
        <v>135</v>
      </c>
      <c r="M22" s="5">
        <f t="shared" si="0"/>
        <v>309</v>
      </c>
    </row>
    <row r="23" spans="1:13" ht="24.9" customHeight="1">
      <c r="A23" s="5" t="s">
        <v>14</v>
      </c>
      <c r="B23" s="5" t="s">
        <v>14</v>
      </c>
      <c r="C23" s="5" t="s">
        <v>16</v>
      </c>
      <c r="D23" s="5">
        <v>89767</v>
      </c>
      <c r="E23" s="5">
        <v>337</v>
      </c>
      <c r="F23" s="5">
        <v>476</v>
      </c>
      <c r="G23" s="5">
        <v>51</v>
      </c>
      <c r="H23" s="5">
        <v>42</v>
      </c>
      <c r="I23" s="5" t="s">
        <v>14</v>
      </c>
      <c r="J23" s="5" t="s">
        <v>14</v>
      </c>
      <c r="K23" s="5">
        <v>180</v>
      </c>
      <c r="L23" s="5">
        <v>174</v>
      </c>
      <c r="M23" s="5">
        <f t="shared" si="0"/>
        <v>354</v>
      </c>
    </row>
    <row r="24" spans="1:13" ht="24.9" customHeight="1">
      <c r="A24" s="5">
        <v>8</v>
      </c>
      <c r="B24" s="5">
        <v>72236</v>
      </c>
      <c r="C24" s="5" t="s">
        <v>13</v>
      </c>
      <c r="D24" s="5">
        <f>SUM(D25,D26)</f>
        <v>173437</v>
      </c>
      <c r="E24" s="5">
        <f>SUM(E25,E26)</f>
        <v>778</v>
      </c>
      <c r="F24" s="5">
        <f>SUM(F25,F26)</f>
        <v>928</v>
      </c>
      <c r="G24" s="5">
        <f>SUM(G25,G26)</f>
        <v>100</v>
      </c>
      <c r="H24" s="5">
        <f>SUM(H25,H26)</f>
        <v>118</v>
      </c>
      <c r="I24" s="5">
        <v>36</v>
      </c>
      <c r="J24" s="5">
        <v>25</v>
      </c>
      <c r="K24" s="5">
        <f>SUM(K25,K26)</f>
        <v>348</v>
      </c>
      <c r="L24" s="5">
        <f>SUM(L25,L26)</f>
        <v>306</v>
      </c>
      <c r="M24" s="5">
        <f t="shared" si="0"/>
        <v>654</v>
      </c>
    </row>
    <row r="25" spans="1:13" ht="24.9" customHeight="1">
      <c r="A25" s="5" t="s">
        <v>14</v>
      </c>
      <c r="B25" s="5" t="s">
        <v>14</v>
      </c>
      <c r="C25" s="5" t="s">
        <v>15</v>
      </c>
      <c r="D25" s="5">
        <v>83743</v>
      </c>
      <c r="E25" s="5">
        <v>360</v>
      </c>
      <c r="F25" s="5">
        <v>439</v>
      </c>
      <c r="G25" s="5">
        <v>46</v>
      </c>
      <c r="H25" s="5">
        <v>62</v>
      </c>
      <c r="I25" s="5" t="s">
        <v>14</v>
      </c>
      <c r="J25" s="5" t="s">
        <v>14</v>
      </c>
      <c r="K25" s="5">
        <v>170</v>
      </c>
      <c r="L25" s="5">
        <v>133</v>
      </c>
      <c r="M25" s="5">
        <f t="shared" si="0"/>
        <v>303</v>
      </c>
    </row>
    <row r="26" spans="1:13" ht="24.9" customHeight="1">
      <c r="A26" s="5" t="s">
        <v>14</v>
      </c>
      <c r="B26" s="5" t="s">
        <v>14</v>
      </c>
      <c r="C26" s="5" t="s">
        <v>16</v>
      </c>
      <c r="D26" s="5">
        <v>89694</v>
      </c>
      <c r="E26" s="5">
        <v>418</v>
      </c>
      <c r="F26" s="5">
        <v>489</v>
      </c>
      <c r="G26" s="5">
        <v>54</v>
      </c>
      <c r="H26" s="5">
        <v>56</v>
      </c>
      <c r="I26" s="5" t="s">
        <v>14</v>
      </c>
      <c r="J26" s="5" t="s">
        <v>14</v>
      </c>
      <c r="K26" s="5">
        <v>178</v>
      </c>
      <c r="L26" s="5">
        <v>173</v>
      </c>
      <c r="M26" s="5">
        <f t="shared" si="0"/>
        <v>351</v>
      </c>
    </row>
    <row r="27" spans="1:13" ht="24.9" customHeight="1">
      <c r="A27" s="5">
        <v>9</v>
      </c>
      <c r="B27" s="5">
        <v>72253</v>
      </c>
      <c r="C27" s="5" t="s">
        <v>13</v>
      </c>
      <c r="D27" s="5">
        <f>SUM(D28,D29)</f>
        <v>173184</v>
      </c>
      <c r="E27" s="5">
        <f>SUM(E28,E29)</f>
        <v>591</v>
      </c>
      <c r="F27" s="5">
        <f>SUM(F28,F29)</f>
        <v>844</v>
      </c>
      <c r="G27" s="5">
        <f>SUM(G28,G29)</f>
        <v>88</v>
      </c>
      <c r="H27" s="5">
        <f>SUM(H28,H29)</f>
        <v>88</v>
      </c>
      <c r="I27" s="5">
        <v>66</v>
      </c>
      <c r="J27" s="5">
        <v>25</v>
      </c>
      <c r="K27" s="5">
        <f>SUM(K28,K29)</f>
        <v>346</v>
      </c>
      <c r="L27" s="5">
        <f>SUM(L28,L29)</f>
        <v>311</v>
      </c>
      <c r="M27" s="5">
        <f t="shared" si="0"/>
        <v>657</v>
      </c>
    </row>
    <row r="28" spans="1:13" ht="24.9" customHeight="1">
      <c r="A28" s="5" t="s">
        <v>14</v>
      </c>
      <c r="B28" s="5" t="s">
        <v>14</v>
      </c>
      <c r="C28" s="5" t="s">
        <v>15</v>
      </c>
      <c r="D28" s="5">
        <v>83631</v>
      </c>
      <c r="E28" s="5">
        <v>264</v>
      </c>
      <c r="F28" s="5">
        <v>377</v>
      </c>
      <c r="G28" s="5">
        <v>52</v>
      </c>
      <c r="H28" s="5">
        <v>51</v>
      </c>
      <c r="I28" s="5" t="s">
        <v>14</v>
      </c>
      <c r="J28" s="5" t="s">
        <v>14</v>
      </c>
      <c r="K28" s="5">
        <v>170</v>
      </c>
      <c r="L28" s="5">
        <v>135</v>
      </c>
      <c r="M28" s="5">
        <f t="shared" si="0"/>
        <v>305</v>
      </c>
    </row>
    <row r="29" spans="1:13" ht="24.9" customHeight="1">
      <c r="A29" s="5" t="s">
        <v>14</v>
      </c>
      <c r="B29" s="5" t="s">
        <v>14</v>
      </c>
      <c r="C29" s="5" t="s">
        <v>16</v>
      </c>
      <c r="D29" s="5">
        <v>89553</v>
      </c>
      <c r="E29" s="5">
        <v>327</v>
      </c>
      <c r="F29" s="5">
        <v>467</v>
      </c>
      <c r="G29" s="5">
        <v>36</v>
      </c>
      <c r="H29" s="5">
        <v>37</v>
      </c>
      <c r="I29" s="5" t="s">
        <v>14</v>
      </c>
      <c r="J29" s="5" t="s">
        <v>14</v>
      </c>
      <c r="K29" s="5">
        <v>176</v>
      </c>
      <c r="L29" s="5">
        <v>176</v>
      </c>
      <c r="M29" s="5">
        <f t="shared" si="0"/>
        <v>352</v>
      </c>
    </row>
    <row r="30" spans="1:13" ht="24.9" customHeight="1">
      <c r="A30" s="5">
        <v>10</v>
      </c>
      <c r="B30" s="5">
        <v>72204</v>
      </c>
      <c r="C30" s="5" t="s">
        <v>13</v>
      </c>
      <c r="D30" s="5">
        <f>SUM(D31,D32)</f>
        <v>173117</v>
      </c>
      <c r="E30" s="5">
        <f>SUM(E31,E32)</f>
        <v>554</v>
      </c>
      <c r="F30" s="5">
        <f>SUM(F31,F32)</f>
        <v>640</v>
      </c>
      <c r="G30" s="5">
        <f>SUM(G31,G32)</f>
        <v>106</v>
      </c>
      <c r="H30" s="5">
        <f>SUM(H31,H32)</f>
        <v>87</v>
      </c>
      <c r="I30" s="5">
        <v>96</v>
      </c>
      <c r="J30" s="5">
        <v>29</v>
      </c>
      <c r="K30" s="5">
        <f>SUM(K31,K32)</f>
        <v>344</v>
      </c>
      <c r="L30" s="5">
        <f>SUM(L31,L32)</f>
        <v>314</v>
      </c>
      <c r="M30" s="5">
        <f t="shared" si="0"/>
        <v>658</v>
      </c>
    </row>
    <row r="31" spans="1:13" ht="24.9" customHeight="1">
      <c r="A31" s="5" t="s">
        <v>14</v>
      </c>
      <c r="B31" s="5" t="s">
        <v>14</v>
      </c>
      <c r="C31" s="5" t="s">
        <v>15</v>
      </c>
      <c r="D31" s="5">
        <v>83607</v>
      </c>
      <c r="E31" s="5">
        <v>258</v>
      </c>
      <c r="F31" s="5">
        <v>284</v>
      </c>
      <c r="G31" s="5">
        <v>49</v>
      </c>
      <c r="H31" s="5">
        <v>47</v>
      </c>
      <c r="I31" s="5" t="s">
        <v>14</v>
      </c>
      <c r="J31" s="5" t="s">
        <v>14</v>
      </c>
      <c r="K31" s="5">
        <v>170</v>
      </c>
      <c r="L31" s="5">
        <v>137</v>
      </c>
      <c r="M31" s="5">
        <f t="shared" si="0"/>
        <v>307</v>
      </c>
    </row>
    <row r="32" spans="1:13" ht="24.9" customHeight="1">
      <c r="A32" s="5" t="s">
        <v>14</v>
      </c>
      <c r="B32" s="5" t="s">
        <v>14</v>
      </c>
      <c r="C32" s="5" t="s">
        <v>16</v>
      </c>
      <c r="D32" s="5">
        <v>89510</v>
      </c>
      <c r="E32" s="5">
        <v>296</v>
      </c>
      <c r="F32" s="5">
        <v>356</v>
      </c>
      <c r="G32" s="5">
        <v>57</v>
      </c>
      <c r="H32" s="5">
        <v>40</v>
      </c>
      <c r="I32" s="5" t="s">
        <v>14</v>
      </c>
      <c r="J32" s="5" t="s">
        <v>14</v>
      </c>
      <c r="K32" s="5">
        <v>174</v>
      </c>
      <c r="L32" s="5">
        <v>177</v>
      </c>
      <c r="M32" s="5">
        <f t="shared" si="0"/>
        <v>351</v>
      </c>
    </row>
    <row r="33" spans="1:13" ht="24.9" customHeight="1">
      <c r="A33" s="5">
        <v>11</v>
      </c>
      <c r="B33" s="5">
        <v>72237</v>
      </c>
      <c r="C33" s="5" t="s">
        <v>13</v>
      </c>
      <c r="D33" s="5">
        <f>SUM(D34,D35)</f>
        <v>172995</v>
      </c>
      <c r="E33" s="5">
        <f>SUM(E34,E35)</f>
        <v>630</v>
      </c>
      <c r="F33" s="5">
        <f>SUM(F34,F35)</f>
        <v>738</v>
      </c>
      <c r="G33" s="5">
        <f>SUM(G34,G35)</f>
        <v>104</v>
      </c>
      <c r="H33" s="5">
        <f>SUM(H34,H35)</f>
        <v>118</v>
      </c>
      <c r="I33" s="5">
        <v>89</v>
      </c>
      <c r="J33" s="5">
        <v>34</v>
      </c>
      <c r="K33" s="5">
        <f>SUM(K34,K35)</f>
        <v>341</v>
      </c>
      <c r="L33" s="5">
        <f>SUM(L34,L35)</f>
        <v>307</v>
      </c>
      <c r="M33" s="5">
        <f t="shared" si="0"/>
        <v>648</v>
      </c>
    </row>
    <row r="34" spans="1:13" ht="24.9" customHeight="1">
      <c r="A34" s="5" t="s">
        <v>14</v>
      </c>
      <c r="B34" s="5" t="s">
        <v>14</v>
      </c>
      <c r="C34" s="5" t="s">
        <v>15</v>
      </c>
      <c r="D34" s="5">
        <v>83513</v>
      </c>
      <c r="E34" s="5">
        <v>266</v>
      </c>
      <c r="F34" s="5">
        <v>352</v>
      </c>
      <c r="G34" s="5">
        <v>64</v>
      </c>
      <c r="H34" s="5">
        <v>72</v>
      </c>
      <c r="I34" s="5" t="s">
        <v>14</v>
      </c>
      <c r="J34" s="5" t="s">
        <v>14</v>
      </c>
      <c r="K34" s="5">
        <v>168</v>
      </c>
      <c r="L34" s="5">
        <v>134</v>
      </c>
      <c r="M34" s="5">
        <f t="shared" si="0"/>
        <v>302</v>
      </c>
    </row>
    <row r="35" spans="1:13" ht="24.9" customHeight="1">
      <c r="A35" s="5" t="s">
        <v>14</v>
      </c>
      <c r="B35" s="5" t="s">
        <v>14</v>
      </c>
      <c r="C35" s="5" t="s">
        <v>16</v>
      </c>
      <c r="D35" s="5">
        <v>89482</v>
      </c>
      <c r="E35" s="5">
        <v>364</v>
      </c>
      <c r="F35" s="5">
        <v>386</v>
      </c>
      <c r="G35" s="5">
        <v>40</v>
      </c>
      <c r="H35" s="5">
        <v>46</v>
      </c>
      <c r="I35" s="5" t="s">
        <v>14</v>
      </c>
      <c r="J35" s="5" t="s">
        <v>14</v>
      </c>
      <c r="K35" s="5">
        <v>173</v>
      </c>
      <c r="L35" s="5">
        <v>173</v>
      </c>
      <c r="M35" s="5">
        <f t="shared" si="0"/>
        <v>346</v>
      </c>
    </row>
    <row r="36" spans="1:13" ht="24.9" customHeight="1">
      <c r="A36" s="5">
        <v>12</v>
      </c>
      <c r="B36" s="5">
        <v>72227</v>
      </c>
      <c r="C36" s="5" t="s">
        <v>13</v>
      </c>
      <c r="D36" s="5">
        <f>SUM(D37,D38)</f>
        <v>172895</v>
      </c>
      <c r="E36" s="5">
        <f>SUM(E37,E38)</f>
        <v>692</v>
      </c>
      <c r="F36" s="5">
        <f>SUM(F37,F38)</f>
        <v>788</v>
      </c>
      <c r="G36" s="5">
        <f>SUM(G37,G38)</f>
        <v>105</v>
      </c>
      <c r="H36" s="5">
        <f>SUM(H37,H38)</f>
        <v>109</v>
      </c>
      <c r="I36" s="5">
        <v>122</v>
      </c>
      <c r="J36" s="5">
        <v>32</v>
      </c>
      <c r="K36" s="5">
        <f>SUM(K37,K38)</f>
        <v>341</v>
      </c>
      <c r="L36" s="5">
        <f>SUM(L37,L38)</f>
        <v>300</v>
      </c>
      <c r="M36" s="5">
        <f t="shared" si="0"/>
        <v>641</v>
      </c>
    </row>
    <row r="37" spans="1:13" ht="24.9" customHeight="1">
      <c r="A37" s="5" t="s">
        <v>14</v>
      </c>
      <c r="B37" s="5" t="s">
        <v>14</v>
      </c>
      <c r="C37" s="5" t="s">
        <v>15</v>
      </c>
      <c r="D37" s="5">
        <v>83431</v>
      </c>
      <c r="E37" s="5">
        <v>306</v>
      </c>
      <c r="F37" s="5">
        <v>367</v>
      </c>
      <c r="G37" s="5">
        <v>46</v>
      </c>
      <c r="H37" s="5">
        <v>67</v>
      </c>
      <c r="I37" s="5" t="s">
        <v>14</v>
      </c>
      <c r="J37" s="5" t="s">
        <v>14</v>
      </c>
      <c r="K37" s="5">
        <v>169</v>
      </c>
      <c r="L37" s="5">
        <v>130</v>
      </c>
      <c r="M37" s="5">
        <f t="shared" si="0"/>
        <v>299</v>
      </c>
    </row>
    <row r="38" spans="1:13" ht="24.9" customHeight="1">
      <c r="A38" s="5" t="s">
        <v>14</v>
      </c>
      <c r="B38" s="5" t="s">
        <v>14</v>
      </c>
      <c r="C38" s="5" t="s">
        <v>16</v>
      </c>
      <c r="D38" s="5">
        <v>89464</v>
      </c>
      <c r="E38" s="5">
        <v>386</v>
      </c>
      <c r="F38" s="5">
        <v>421</v>
      </c>
      <c r="G38" s="5">
        <v>59</v>
      </c>
      <c r="H38" s="5">
        <v>42</v>
      </c>
      <c r="I38" s="5" t="s">
        <v>14</v>
      </c>
      <c r="J38" s="5" t="s">
        <v>14</v>
      </c>
      <c r="K38" s="5">
        <v>172</v>
      </c>
      <c r="L38" s="5">
        <v>170</v>
      </c>
      <c r="M38" s="5">
        <f t="shared" si="0"/>
        <v>342</v>
      </c>
    </row>
    <row r="39" spans="1:13" ht="24.9" customHeight="1">
      <c r="A39" s="24" t="s">
        <v>20</v>
      </c>
      <c r="B39" s="5" t="s">
        <v>14</v>
      </c>
      <c r="C39" s="5" t="s">
        <v>13</v>
      </c>
      <c r="D39" s="5" t="s">
        <v>14</v>
      </c>
      <c r="E39" s="5">
        <f>SUMIF(C3:C38,"合計",E3:E38)</f>
        <v>7641</v>
      </c>
      <c r="F39" s="5">
        <f>SUMIF(C3:C38,"合計",F3:F38)</f>
        <v>9094</v>
      </c>
      <c r="G39" s="5">
        <f>SUMIF(C3:C38,"合計",G3:G38)</f>
        <v>1159</v>
      </c>
      <c r="H39" s="5">
        <f>SUMIF(C3:C38,"合計",H3:H38)</f>
        <v>1326</v>
      </c>
      <c r="I39" s="5">
        <f>SUMIF(C3:C38,"合計",I3:I38)</f>
        <v>1054</v>
      </c>
      <c r="J39" s="5">
        <f>SUMIF(C3:C38,"合計",J3:J38)</f>
        <v>353</v>
      </c>
      <c r="K39" s="5" t="s">
        <v>14</v>
      </c>
      <c r="L39" s="5" t="s">
        <v>14</v>
      </c>
      <c r="M39" s="5" t="s">
        <v>14</v>
      </c>
    </row>
    <row r="40" spans="1:13" ht="24.9" customHeight="1">
      <c r="A40" s="24"/>
      <c r="B40" s="5" t="s">
        <v>14</v>
      </c>
      <c r="C40" s="5" t="s">
        <v>15</v>
      </c>
      <c r="D40" s="5" t="s">
        <v>14</v>
      </c>
      <c r="E40" s="5">
        <f>SUMIF(C3:C38,"男",E3:E38)</f>
        <v>3415</v>
      </c>
      <c r="F40" s="5">
        <f>SUMIF(C3:C38,"男",F3:F38)</f>
        <v>4169</v>
      </c>
      <c r="G40" s="5">
        <f>SUMIF(C3:C38,"男",G3:G38)</f>
        <v>603</v>
      </c>
      <c r="H40" s="5">
        <f>SUMIF(C3:C38,"男",H3:H38)</f>
        <v>742</v>
      </c>
      <c r="I40" s="5" t="s">
        <v>14</v>
      </c>
      <c r="J40" s="5" t="s">
        <v>14</v>
      </c>
      <c r="K40" s="5" t="s">
        <v>14</v>
      </c>
      <c r="L40" s="5" t="s">
        <v>14</v>
      </c>
      <c r="M40" s="5" t="s">
        <v>14</v>
      </c>
    </row>
    <row r="41" spans="1:13" ht="24.9" customHeight="1">
      <c r="A41" s="24"/>
      <c r="B41" s="5" t="s">
        <v>14</v>
      </c>
      <c r="C41" s="5" t="s">
        <v>16</v>
      </c>
      <c r="D41" s="5" t="s">
        <v>14</v>
      </c>
      <c r="E41" s="5">
        <f>SUMIF(C3:C38,"女",E3:E38)</f>
        <v>4226</v>
      </c>
      <c r="F41" s="5">
        <f>SUMIF(C3:C38,"女",F3:F38)</f>
        <v>4925</v>
      </c>
      <c r="G41" s="5">
        <f>SUMIF(C3:C38,"女",G3:G38)</f>
        <v>556</v>
      </c>
      <c r="H41" s="5">
        <f>SUMIF(C3:C38,"女",H3:H38)</f>
        <v>584</v>
      </c>
      <c r="I41" s="5" t="s">
        <v>14</v>
      </c>
      <c r="J41" s="5" t="s">
        <v>14</v>
      </c>
      <c r="K41" s="5" t="s">
        <v>14</v>
      </c>
      <c r="L41" s="5" t="s">
        <v>14</v>
      </c>
      <c r="M41" s="5" t="s">
        <v>14</v>
      </c>
    </row>
  </sheetData>
  <mergeCells count="2">
    <mergeCell ref="A1:M1"/>
    <mergeCell ref="A39:A41"/>
  </mergeCells>
  <phoneticPr fontId="3" type="noConversion"/>
  <pageMargins left="0.75" right="0.75" top="1" bottom="1" header="0.51180555555555496" footer="0.51180555555555496"/>
  <pageSetup paperSize="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113</vt:lpstr>
      <vt:lpstr>112</vt:lpstr>
      <vt:lpstr>111</vt:lpstr>
      <vt:lpstr>110</vt:lpstr>
      <vt:lpstr>109</vt:lpstr>
      <vt:lpstr>108</vt:lpstr>
      <vt:lpstr>107</vt:lpstr>
      <vt:lpstr>106</vt:lpstr>
      <vt:lpstr>105</vt:lpstr>
      <vt:lpstr>104</vt:lpstr>
      <vt:lpstr>103</vt:lpstr>
      <vt:lpstr>102</vt:lpstr>
      <vt:lpstr>101</vt:lpstr>
      <vt:lpstr>100</vt:lpstr>
      <vt:lpstr>99</vt:lpstr>
      <vt:lpstr>98</vt:lpstr>
      <vt:lpstr>97</vt:lpstr>
      <vt:lpstr>96</vt:lpstr>
      <vt:lpstr>95</vt:lpstr>
      <vt:lpstr>94</vt:lpstr>
      <vt:lpstr>93</vt:lpstr>
      <vt:lpstr>92</vt:lpstr>
      <vt:lpstr>91</vt:lpstr>
      <vt:lpstr>90</vt:lpstr>
      <vt:lpstr>89</vt:lpstr>
      <vt:lpstr>88</vt:lpstr>
      <vt:lpstr>87</vt:lpstr>
      <vt:lpstr>86</vt:lpstr>
      <vt:lpstr>85</vt:lpstr>
      <vt:lpstr>84</vt:lpstr>
      <vt:lpstr>83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pc206</dc:creator>
  <dc:description/>
  <cp:lastModifiedBy>user</cp:lastModifiedBy>
  <cp:revision>1</cp:revision>
  <cp:lastPrinted>2024-01-16T06:49:47Z</cp:lastPrinted>
  <dcterms:created xsi:type="dcterms:W3CDTF">2010-11-25T08:54:02Z</dcterms:created>
  <dcterms:modified xsi:type="dcterms:W3CDTF">2024-11-01T01:22:50Z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