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194\Desktop\機關網站共用模版\99-105年人口統計資料\100年人口統計資料\"/>
    </mc:Choice>
  </mc:AlternateContent>
  <bookViews>
    <workbookView xWindow="480" yWindow="90" windowWidth="8505" windowHeight="4530"/>
  </bookViews>
  <sheets>
    <sheet name="10001" sheetId="8" r:id="rId1"/>
    <sheet name="10002" sheetId="7" r:id="rId2"/>
    <sheet name="10003" sheetId="6" r:id="rId3"/>
    <sheet name="10004" sheetId="9" r:id="rId4"/>
    <sheet name="10005" sheetId="10" r:id="rId5"/>
    <sheet name="10006" sheetId="11" r:id="rId6"/>
    <sheet name="10007" sheetId="12" r:id="rId7"/>
    <sheet name="10008" sheetId="13" r:id="rId8"/>
    <sheet name="10009" sheetId="14" r:id="rId9"/>
    <sheet name="10010" sheetId="15" r:id="rId10"/>
    <sheet name="10011" sheetId="16" r:id="rId11"/>
    <sheet name="10012" sheetId="17" r:id="rId12"/>
  </sheets>
  <calcPr calcId="152511"/>
</workbook>
</file>

<file path=xl/calcChain.xml><?xml version="1.0" encoding="utf-8"?>
<calcChain xmlns="http://schemas.openxmlformats.org/spreadsheetml/2006/main">
  <c r="F26" i="16" l="1"/>
  <c r="F6" i="16"/>
  <c r="F7" i="16"/>
  <c r="F8" i="16"/>
  <c r="F47" i="16" s="1"/>
  <c r="L48" i="16" s="1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L6" i="16"/>
  <c r="L7" i="16"/>
  <c r="L47" i="16" s="1"/>
  <c r="L8" i="16"/>
  <c r="L9" i="16"/>
  <c r="L10" i="16"/>
  <c r="L11" i="16"/>
  <c r="L12" i="16"/>
  <c r="L13" i="16"/>
  <c r="L14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15" i="16"/>
  <c r="F6" i="17"/>
  <c r="F7" i="17"/>
  <c r="F8" i="17"/>
  <c r="F9" i="17"/>
  <c r="F47" i="17" s="1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L6" i="17"/>
  <c r="L7" i="17"/>
  <c r="L47" i="17" s="1"/>
  <c r="L8" i="17"/>
  <c r="L9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E47" i="16"/>
  <c r="K47" i="16"/>
  <c r="J48" i="16"/>
  <c r="E47" i="17"/>
  <c r="K47" i="17"/>
  <c r="J48" i="17" s="1"/>
  <c r="H49" i="17" s="1"/>
  <c r="G49" i="17" s="1"/>
  <c r="D47" i="16"/>
  <c r="J47" i="16"/>
  <c r="H48" i="16" s="1"/>
  <c r="D47" i="17"/>
  <c r="H48" i="17" s="1"/>
  <c r="F49" i="17" s="1"/>
  <c r="E49" i="17" s="1"/>
  <c r="J47" i="17"/>
  <c r="C47" i="16"/>
  <c r="E48" i="16" s="1"/>
  <c r="D49" i="16" s="1"/>
  <c r="B49" i="16" s="1"/>
  <c r="I47" i="16"/>
  <c r="C47" i="17"/>
  <c r="E48" i="17" s="1"/>
  <c r="I47" i="17"/>
  <c r="L34" i="17"/>
  <c r="L35" i="17"/>
  <c r="L36" i="17"/>
  <c r="L37" i="17"/>
  <c r="L38" i="17"/>
  <c r="L39" i="17"/>
  <c r="L40" i="17"/>
  <c r="L41" i="17"/>
  <c r="L42" i="17"/>
  <c r="L43" i="17"/>
  <c r="L44" i="17"/>
  <c r="L45" i="17"/>
  <c r="L46" i="17"/>
  <c r="B47" i="17"/>
  <c r="C48" i="17" s="1"/>
  <c r="H47" i="17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L48" i="15" s="1"/>
  <c r="K49" i="15" s="1"/>
  <c r="I49" i="15" s="1"/>
  <c r="L6" i="15"/>
  <c r="L7" i="15"/>
  <c r="L47" i="15" s="1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E47" i="15"/>
  <c r="J48" i="15" s="1"/>
  <c r="K47" i="15"/>
  <c r="D47" i="15"/>
  <c r="H48" i="15" s="1"/>
  <c r="J47" i="15"/>
  <c r="C47" i="15"/>
  <c r="E48" i="15" s="1"/>
  <c r="I47" i="15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B47" i="16"/>
  <c r="H47" i="16"/>
  <c r="C48" i="16" s="1"/>
  <c r="F6" i="14"/>
  <c r="F47" i="14" s="1"/>
  <c r="L48" i="14" s="1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L6" i="14"/>
  <c r="L7" i="14"/>
  <c r="L8" i="14"/>
  <c r="L47" i="14" s="1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E47" i="14"/>
  <c r="K47" i="14"/>
  <c r="J48" i="14" s="1"/>
  <c r="H49" i="14" s="1"/>
  <c r="G49" i="14" s="1"/>
  <c r="D47" i="14"/>
  <c r="J47" i="14"/>
  <c r="H48" i="14" s="1"/>
  <c r="F49" i="14" s="1"/>
  <c r="E49" i="14" s="1"/>
  <c r="C47" i="14"/>
  <c r="I47" i="14"/>
  <c r="E48" i="14" s="1"/>
  <c r="D49" i="14" s="1"/>
  <c r="B49" i="14" s="1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B47" i="15"/>
  <c r="H47" i="15"/>
  <c r="C48" i="15"/>
  <c r="F6" i="13"/>
  <c r="F7" i="13"/>
  <c r="F8" i="13"/>
  <c r="F9" i="13"/>
  <c r="F47" i="13" s="1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L6" i="13"/>
  <c r="L7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E47" i="13"/>
  <c r="K47" i="13"/>
  <c r="J48" i="13"/>
  <c r="D47" i="13"/>
  <c r="J47" i="13"/>
  <c r="H48" i="13"/>
  <c r="C47" i="13"/>
  <c r="I47" i="13"/>
  <c r="E48" i="13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B47" i="14"/>
  <c r="C48" i="14" s="1"/>
  <c r="H47" i="14"/>
  <c r="F6" i="12"/>
  <c r="F47" i="12" s="1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47" i="12"/>
  <c r="E47" i="12"/>
  <c r="K47" i="12"/>
  <c r="D47" i="12"/>
  <c r="J47" i="12"/>
  <c r="C47" i="12"/>
  <c r="I47" i="12"/>
  <c r="L34" i="13"/>
  <c r="L35" i="13"/>
  <c r="L36" i="13"/>
  <c r="L37" i="13"/>
  <c r="L38" i="13"/>
  <c r="L39" i="13"/>
  <c r="L40" i="13"/>
  <c r="L41" i="13"/>
  <c r="L42" i="13"/>
  <c r="L43" i="13"/>
  <c r="L44" i="13"/>
  <c r="L45" i="13"/>
  <c r="L46" i="13"/>
  <c r="B47" i="13"/>
  <c r="C48" i="13" s="1"/>
  <c r="H47" i="13"/>
  <c r="F6" i="11"/>
  <c r="F7" i="11"/>
  <c r="F8" i="11"/>
  <c r="F9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10" i="11"/>
  <c r="F47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E47" i="11"/>
  <c r="J48" i="11" s="1"/>
  <c r="K47" i="11"/>
  <c r="D47" i="11"/>
  <c r="H48" i="11" s="1"/>
  <c r="J47" i="11"/>
  <c r="C47" i="11"/>
  <c r="E48" i="11" s="1"/>
  <c r="I47" i="11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B47" i="12"/>
  <c r="H47" i="12"/>
  <c r="C48" i="12" s="1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E47" i="10"/>
  <c r="K47" i="10"/>
  <c r="J48" i="10" s="1"/>
  <c r="H49" i="10" s="1"/>
  <c r="G49" i="10" s="1"/>
  <c r="D47" i="10"/>
  <c r="J47" i="10"/>
  <c r="H48" i="10" s="1"/>
  <c r="F49" i="11"/>
  <c r="E49" i="11" s="1"/>
  <c r="C47" i="10"/>
  <c r="I47" i="10"/>
  <c r="E48" i="10" s="1"/>
  <c r="D49" i="10" s="1"/>
  <c r="B49" i="10" s="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B47" i="11"/>
  <c r="H47" i="11"/>
  <c r="C48" i="11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E47" i="9"/>
  <c r="K47" i="9"/>
  <c r="J48" i="9"/>
  <c r="H49" i="9" s="1"/>
  <c r="G49" i="9" s="1"/>
  <c r="D47" i="9"/>
  <c r="J47" i="9"/>
  <c r="H48" i="9"/>
  <c r="F49" i="9" s="1"/>
  <c r="E49" i="9" s="1"/>
  <c r="C47" i="9"/>
  <c r="I47" i="9"/>
  <c r="E48" i="9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B47" i="10"/>
  <c r="H47" i="10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E47" i="6"/>
  <c r="J48" i="6" s="1"/>
  <c r="K47" i="6"/>
  <c r="D47" i="6"/>
  <c r="H48" i="6" s="1"/>
  <c r="J47" i="6"/>
  <c r="C47" i="6"/>
  <c r="E48" i="6" s="1"/>
  <c r="I47" i="6"/>
  <c r="C47" i="8"/>
  <c r="E48" i="8" s="1"/>
  <c r="I47" i="8"/>
  <c r="C47" i="7"/>
  <c r="E48" i="7" s="1"/>
  <c r="D49" i="6" s="1"/>
  <c r="B49" i="6" s="1"/>
  <c r="I47" i="7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E47" i="7"/>
  <c r="K47" i="7"/>
  <c r="D47" i="7"/>
  <c r="J47" i="7"/>
  <c r="E47" i="8"/>
  <c r="K47" i="8"/>
  <c r="J48" i="8" s="1"/>
  <c r="D47" i="8"/>
  <c r="J47" i="8"/>
  <c r="H48" i="8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B47" i="8"/>
  <c r="H47" i="8"/>
  <c r="C48" i="8" s="1"/>
  <c r="B47" i="7"/>
  <c r="C48" i="7" s="1"/>
  <c r="H47" i="7"/>
  <c r="B47" i="6"/>
  <c r="C48" i="6" s="1"/>
  <c r="H47" i="6"/>
  <c r="B47" i="9"/>
  <c r="C48" i="9" s="1"/>
  <c r="H47" i="9"/>
  <c r="F47" i="8" l="1"/>
  <c r="L48" i="13"/>
  <c r="K49" i="16"/>
  <c r="I49" i="16" s="1"/>
  <c r="H48" i="7"/>
  <c r="F49" i="7" s="1"/>
  <c r="E49" i="7" s="1"/>
  <c r="L47" i="8"/>
  <c r="F49" i="6"/>
  <c r="E49" i="6" s="1"/>
  <c r="C48" i="10"/>
  <c r="H49" i="11"/>
  <c r="G49" i="11" s="1"/>
  <c r="F47" i="10"/>
  <c r="H48" i="12"/>
  <c r="F49" i="12" s="1"/>
  <c r="E49" i="12" s="1"/>
  <c r="L48" i="12"/>
  <c r="L47" i="13"/>
  <c r="F49" i="15"/>
  <c r="E49" i="15" s="1"/>
  <c r="L47" i="7"/>
  <c r="D49" i="7"/>
  <c r="B49" i="7" s="1"/>
  <c r="L47" i="6"/>
  <c r="L48" i="6" s="1"/>
  <c r="K49" i="6" s="1"/>
  <c r="I49" i="6" s="1"/>
  <c r="F47" i="9"/>
  <c r="L47" i="10"/>
  <c r="L47" i="11"/>
  <c r="L48" i="11" s="1"/>
  <c r="D49" i="13"/>
  <c r="B49" i="13" s="1"/>
  <c r="D49" i="17"/>
  <c r="B49" i="17" s="1"/>
  <c r="J48" i="7"/>
  <c r="H49" i="7" s="1"/>
  <c r="G49" i="7" s="1"/>
  <c r="F47" i="7"/>
  <c r="L48" i="7" s="1"/>
  <c r="D49" i="9"/>
  <c r="B49" i="9" s="1"/>
  <c r="L47" i="9"/>
  <c r="D49" i="11"/>
  <c r="B49" i="11" s="1"/>
  <c r="F49" i="10"/>
  <c r="E49" i="10" s="1"/>
  <c r="E48" i="12"/>
  <c r="D49" i="12" s="1"/>
  <c r="B49" i="12" s="1"/>
  <c r="J48" i="12"/>
  <c r="H49" i="12" s="1"/>
  <c r="G49" i="12" s="1"/>
  <c r="D49" i="15"/>
  <c r="B49" i="15" s="1"/>
  <c r="H49" i="15"/>
  <c r="G49" i="15" s="1"/>
  <c r="F49" i="16"/>
  <c r="E49" i="16" s="1"/>
  <c r="H49" i="16"/>
  <c r="G49" i="16" s="1"/>
  <c r="L48" i="17"/>
  <c r="K49" i="17" s="1"/>
  <c r="I49" i="17" s="1"/>
  <c r="K49" i="12" l="1"/>
  <c r="I49" i="12" s="1"/>
  <c r="K49" i="13"/>
  <c r="I49" i="13" s="1"/>
  <c r="H49" i="13"/>
  <c r="G49" i="13" s="1"/>
  <c r="L48" i="10"/>
  <c r="H49" i="6"/>
  <c r="G49" i="6" s="1"/>
  <c r="K49" i="14"/>
  <c r="I49" i="14" s="1"/>
  <c r="L48" i="9"/>
  <c r="K49" i="9" s="1"/>
  <c r="I49" i="9" s="1"/>
  <c r="F49" i="13"/>
  <c r="E49" i="13" s="1"/>
  <c r="L48" i="8"/>
  <c r="K49" i="7" s="1"/>
  <c r="I49" i="7" s="1"/>
  <c r="K49" i="10" l="1"/>
  <c r="I49" i="10" s="1"/>
  <c r="K49" i="11"/>
  <c r="I49" i="11" s="1"/>
</calcChain>
</file>

<file path=xl/sharedStrings.xml><?xml version="1.0" encoding="utf-8"?>
<sst xmlns="http://schemas.openxmlformats.org/spreadsheetml/2006/main" count="1225" uniqueCount="549">
  <si>
    <t>高　雄　市　苓　雅　區　現　住　人　口　數　統　計　表</t>
    <phoneticPr fontId="1" type="noConversion"/>
  </si>
  <si>
    <r>
      <t xml:space="preserve"> </t>
    </r>
    <r>
      <rPr>
        <sz val="14"/>
        <rFont val="標楷體"/>
        <family val="4"/>
        <charset val="136"/>
      </rPr>
      <t>所</t>
    </r>
    <r>
      <rPr>
        <sz val="14"/>
        <rFont val="Times New Roman"/>
        <family val="1"/>
      </rPr>
      <t xml:space="preserve">                                   </t>
    </r>
    <r>
      <rPr>
        <sz val="14"/>
        <rFont val="標楷體"/>
        <family val="4"/>
        <charset val="136"/>
      </rPr>
      <t>本</t>
    </r>
    <r>
      <rPr>
        <sz val="14"/>
        <rFont val="Times New Roman"/>
        <family val="1"/>
      </rPr>
      <t xml:space="preserve">                                   </t>
    </r>
    <r>
      <rPr>
        <sz val="14"/>
        <rFont val="標楷體"/>
        <family val="4"/>
        <charset val="136"/>
      </rPr>
      <t>部</t>
    </r>
    <phoneticPr fontId="1" type="noConversion"/>
  </si>
  <si>
    <t>第　　　　二　　　　辦　　　　公　　　　處</t>
    <phoneticPr fontId="1" type="noConversion"/>
  </si>
  <si>
    <t>里</t>
    <phoneticPr fontId="1" type="noConversion"/>
  </si>
  <si>
    <t>鄰</t>
    <phoneticPr fontId="1" type="noConversion"/>
  </si>
  <si>
    <t>戶</t>
    <phoneticPr fontId="1" type="noConversion"/>
  </si>
  <si>
    <r>
      <t xml:space="preserve">  </t>
    </r>
    <r>
      <rPr>
        <sz val="14"/>
        <rFont val="標楷體"/>
        <family val="4"/>
        <charset val="136"/>
      </rPr>
      <t>人　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口　　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　數</t>
    </r>
    <phoneticPr fontId="1" type="noConversion"/>
  </si>
  <si>
    <r>
      <t>人　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口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　數</t>
    </r>
    <r>
      <rPr>
        <sz val="14"/>
        <rFont val="Times New Roman"/>
        <family val="1"/>
      </rPr>
      <t xml:space="preserve">      </t>
    </r>
    <phoneticPr fontId="1" type="noConversion"/>
  </si>
  <si>
    <t>別</t>
    <phoneticPr fontId="1" type="noConversion"/>
  </si>
  <si>
    <t>數</t>
    <phoneticPr fontId="1" type="noConversion"/>
  </si>
  <si>
    <t>男</t>
    <phoneticPr fontId="1" type="noConversion"/>
  </si>
  <si>
    <t>女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</si>
  <si>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</si>
  <si>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t>人和</t>
    <phoneticPr fontId="1" type="noConversion"/>
  </si>
  <si>
    <t>五福</t>
    <phoneticPr fontId="1" type="noConversion"/>
  </si>
  <si>
    <t>中正</t>
    <phoneticPr fontId="1" type="noConversion"/>
  </si>
  <si>
    <t>五權</t>
    <phoneticPr fontId="1" type="noConversion"/>
  </si>
  <si>
    <t>仁政</t>
    <phoneticPr fontId="1" type="noConversion"/>
  </si>
  <si>
    <t>文昌</t>
    <phoneticPr fontId="1" type="noConversion"/>
  </si>
  <si>
    <t>日中</t>
    <phoneticPr fontId="1" type="noConversion"/>
  </si>
  <si>
    <t>正大</t>
    <phoneticPr fontId="1" type="noConversion"/>
  </si>
  <si>
    <t>田西</t>
    <phoneticPr fontId="1" type="noConversion"/>
  </si>
  <si>
    <t>正仁</t>
    <phoneticPr fontId="1" type="noConversion"/>
  </si>
  <si>
    <t>光華</t>
    <phoneticPr fontId="1" type="noConversion"/>
  </si>
  <si>
    <t>正心</t>
    <phoneticPr fontId="1" type="noConversion"/>
  </si>
  <si>
    <t>同慶</t>
    <phoneticPr fontId="1" type="noConversion"/>
  </si>
  <si>
    <t>正文</t>
    <phoneticPr fontId="1" type="noConversion"/>
  </si>
  <si>
    <t>安祥</t>
    <phoneticPr fontId="1" type="noConversion"/>
  </si>
  <si>
    <t>正言</t>
    <phoneticPr fontId="1" type="noConversion"/>
  </si>
  <si>
    <t>和煦</t>
    <phoneticPr fontId="1" type="noConversion"/>
  </si>
  <si>
    <t>正義</t>
    <phoneticPr fontId="1" type="noConversion"/>
  </si>
  <si>
    <t>尚義</t>
    <phoneticPr fontId="1" type="noConversion"/>
  </si>
  <si>
    <t>正道</t>
    <phoneticPr fontId="1" type="noConversion"/>
  </si>
  <si>
    <t>林中</t>
    <phoneticPr fontId="1" type="noConversion"/>
  </si>
  <si>
    <t>民主</t>
    <phoneticPr fontId="1" type="noConversion"/>
  </si>
  <si>
    <t>林安</t>
    <phoneticPr fontId="1" type="noConversion"/>
  </si>
  <si>
    <t>永康</t>
    <phoneticPr fontId="1" type="noConversion"/>
  </si>
  <si>
    <t>林西</t>
    <phoneticPr fontId="1" type="noConversion"/>
  </si>
  <si>
    <t>林靖</t>
    <phoneticPr fontId="1" type="noConversion"/>
  </si>
  <si>
    <t>林南</t>
    <phoneticPr fontId="1" type="noConversion"/>
  </si>
  <si>
    <t>奏捷</t>
    <phoneticPr fontId="1" type="noConversion"/>
  </si>
  <si>
    <t>林泉</t>
    <phoneticPr fontId="1" type="noConversion"/>
  </si>
  <si>
    <t>建軍</t>
    <phoneticPr fontId="1" type="noConversion"/>
  </si>
  <si>
    <t>林圍</t>
    <phoneticPr fontId="1" type="noConversion"/>
  </si>
  <si>
    <t>朝陽</t>
    <phoneticPr fontId="1" type="noConversion"/>
  </si>
  <si>
    <t>林富</t>
    <phoneticPr fontId="1" type="noConversion"/>
  </si>
  <si>
    <t>福人</t>
    <phoneticPr fontId="1" type="noConversion"/>
  </si>
  <si>
    <t>林華</t>
    <phoneticPr fontId="1" type="noConversion"/>
  </si>
  <si>
    <t>福地</t>
    <phoneticPr fontId="1" type="noConversion"/>
  </si>
  <si>
    <t>林貴</t>
    <phoneticPr fontId="1" type="noConversion"/>
  </si>
  <si>
    <t>福西</t>
    <phoneticPr fontId="1" type="noConversion"/>
  </si>
  <si>
    <t>林榮</t>
    <phoneticPr fontId="1" type="noConversion"/>
  </si>
  <si>
    <t>福居</t>
    <phoneticPr fontId="1" type="noConversion"/>
  </si>
  <si>
    <t>林德</t>
    <phoneticPr fontId="1" type="noConversion"/>
  </si>
  <si>
    <t>福東</t>
    <phoneticPr fontId="1" type="noConversion"/>
  </si>
  <si>
    <t>林興</t>
    <phoneticPr fontId="1" type="noConversion"/>
  </si>
  <si>
    <t>福南</t>
    <phoneticPr fontId="1" type="noConversion"/>
  </si>
  <si>
    <t>城北</t>
    <phoneticPr fontId="1" type="noConversion"/>
  </si>
  <si>
    <t>福海</t>
    <phoneticPr fontId="1" type="noConversion"/>
  </si>
  <si>
    <t>城西</t>
    <phoneticPr fontId="1" type="noConversion"/>
  </si>
  <si>
    <t>福康</t>
    <phoneticPr fontId="1" type="noConversion"/>
  </si>
  <si>
    <t>城東</t>
    <phoneticPr fontId="1" type="noConversion"/>
  </si>
  <si>
    <t>福祥</t>
    <phoneticPr fontId="1" type="noConversion"/>
  </si>
  <si>
    <t>美田</t>
    <phoneticPr fontId="1" type="noConversion"/>
  </si>
  <si>
    <t>福隆</t>
    <phoneticPr fontId="1" type="noConversion"/>
  </si>
  <si>
    <t>英明</t>
    <phoneticPr fontId="1" type="noConversion"/>
  </si>
  <si>
    <t>福壽</t>
    <phoneticPr fontId="1" type="noConversion"/>
  </si>
  <si>
    <t>苓中</t>
    <phoneticPr fontId="1" type="noConversion"/>
  </si>
  <si>
    <t>衛武</t>
    <phoneticPr fontId="1" type="noConversion"/>
  </si>
  <si>
    <t>苓昇</t>
    <phoneticPr fontId="1" type="noConversion"/>
  </si>
  <si>
    <t>苓東</t>
    <phoneticPr fontId="1" type="noConversion"/>
  </si>
  <si>
    <t>苓洲</t>
    <phoneticPr fontId="1" type="noConversion"/>
  </si>
  <si>
    <t>苓雅</t>
    <phoneticPr fontId="1" type="noConversion"/>
  </si>
  <si>
    <t>凱旋</t>
    <phoneticPr fontId="1" type="noConversion"/>
  </si>
  <si>
    <t>博仁</t>
    <phoneticPr fontId="1" type="noConversion"/>
  </si>
  <si>
    <t>普天</t>
    <phoneticPr fontId="1" type="noConversion"/>
  </si>
  <si>
    <t>普照</t>
    <phoneticPr fontId="1" type="noConversion"/>
  </si>
  <si>
    <t>晴朗</t>
    <phoneticPr fontId="1" type="noConversion"/>
  </si>
  <si>
    <t>華堂</t>
    <phoneticPr fontId="1" type="noConversion"/>
  </si>
  <si>
    <t>意誠</t>
    <phoneticPr fontId="1" type="noConversion"/>
  </si>
  <si>
    <t>鼓中</t>
    <phoneticPr fontId="1" type="noConversion"/>
  </si>
  <si>
    <t>廣澤</t>
    <phoneticPr fontId="1" type="noConversion"/>
  </si>
  <si>
    <r>
      <t>計</t>
    </r>
    <r>
      <rPr>
        <sz val="14"/>
        <rFont val="Times New Roman"/>
        <family val="1"/>
      </rPr>
      <t xml:space="preserve"> 41 </t>
    </r>
    <r>
      <rPr>
        <sz val="14"/>
        <rFont val="標楷體"/>
        <family val="4"/>
        <charset val="136"/>
      </rPr>
      <t>里</t>
    </r>
    <phoneticPr fontId="1" type="noConversion"/>
  </si>
  <si>
    <r>
      <t>計</t>
    </r>
    <r>
      <rPr>
        <sz val="14"/>
        <rFont val="Times New Roman"/>
        <family val="1"/>
      </rPr>
      <t xml:space="preserve"> 28 </t>
    </r>
    <r>
      <rPr>
        <sz val="14"/>
        <rFont val="標楷體"/>
        <family val="4"/>
        <charset val="136"/>
      </rPr>
      <t>里</t>
    </r>
    <phoneticPr fontId="1" type="noConversion"/>
  </si>
  <si>
    <r>
      <t>總</t>
    </r>
    <r>
      <rPr>
        <sz val="16"/>
        <rFont val="Times New Roman"/>
        <family val="1"/>
      </rPr>
      <t xml:space="preserve">   </t>
    </r>
    <r>
      <rPr>
        <sz val="16"/>
        <rFont val="標楷體"/>
        <family val="4"/>
        <charset val="136"/>
      </rPr>
      <t>計</t>
    </r>
    <phoneticPr fontId="1" type="noConversion"/>
  </si>
  <si>
    <t>男：</t>
    <phoneticPr fontId="1" type="noConversion"/>
  </si>
  <si>
    <t>女：</t>
    <phoneticPr fontId="1" type="noConversion"/>
  </si>
  <si>
    <t>總人口數：</t>
    <phoneticPr fontId="1" type="noConversion"/>
  </si>
  <si>
    <t>高　雄　市　苓　雅　區　現　住　人　口　數　統　計　表</t>
    <phoneticPr fontId="1" type="noConversion"/>
  </si>
  <si>
    <r>
      <t xml:space="preserve"> </t>
    </r>
    <r>
      <rPr>
        <sz val="14"/>
        <rFont val="標楷體"/>
        <family val="4"/>
        <charset val="136"/>
      </rPr>
      <t>所</t>
    </r>
    <r>
      <rPr>
        <sz val="14"/>
        <rFont val="Times New Roman"/>
        <family val="1"/>
      </rPr>
      <t xml:space="preserve">                                   </t>
    </r>
    <r>
      <rPr>
        <sz val="14"/>
        <rFont val="標楷體"/>
        <family val="4"/>
        <charset val="136"/>
      </rPr>
      <t>本</t>
    </r>
    <r>
      <rPr>
        <sz val="14"/>
        <rFont val="Times New Roman"/>
        <family val="1"/>
      </rPr>
      <t xml:space="preserve">                                   </t>
    </r>
    <r>
      <rPr>
        <sz val="14"/>
        <rFont val="標楷體"/>
        <family val="4"/>
        <charset val="136"/>
      </rPr>
      <t>部</t>
    </r>
    <phoneticPr fontId="1" type="noConversion"/>
  </si>
  <si>
    <t>第　　　　二　　　　辦　　　　公　　　　處</t>
    <phoneticPr fontId="1" type="noConversion"/>
  </si>
  <si>
    <t>里</t>
    <phoneticPr fontId="1" type="noConversion"/>
  </si>
  <si>
    <t>鄰</t>
    <phoneticPr fontId="1" type="noConversion"/>
  </si>
  <si>
    <t>戶</t>
    <phoneticPr fontId="1" type="noConversion"/>
  </si>
  <si>
    <r>
      <t xml:space="preserve">  </t>
    </r>
    <r>
      <rPr>
        <sz val="14"/>
        <rFont val="標楷體"/>
        <family val="4"/>
        <charset val="136"/>
      </rPr>
      <t>人　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口　　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　數</t>
    </r>
    <phoneticPr fontId="1" type="noConversion"/>
  </si>
  <si>
    <r>
      <t>人　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口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　數</t>
    </r>
    <r>
      <rPr>
        <sz val="14"/>
        <rFont val="Times New Roman"/>
        <family val="1"/>
      </rPr>
      <t xml:space="preserve">      </t>
    </r>
    <phoneticPr fontId="1" type="noConversion"/>
  </si>
  <si>
    <t>別</t>
    <phoneticPr fontId="1" type="noConversion"/>
  </si>
  <si>
    <t>數</t>
    <phoneticPr fontId="1" type="noConversion"/>
  </si>
  <si>
    <t>男</t>
    <phoneticPr fontId="1" type="noConversion"/>
  </si>
  <si>
    <t>女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</si>
  <si>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</si>
  <si>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t>人和</t>
    <phoneticPr fontId="1" type="noConversion"/>
  </si>
  <si>
    <t>五福</t>
    <phoneticPr fontId="1" type="noConversion"/>
  </si>
  <si>
    <t>中正</t>
    <phoneticPr fontId="1" type="noConversion"/>
  </si>
  <si>
    <t>五權</t>
    <phoneticPr fontId="1" type="noConversion"/>
  </si>
  <si>
    <t>仁政</t>
    <phoneticPr fontId="1" type="noConversion"/>
  </si>
  <si>
    <t>文昌</t>
    <phoneticPr fontId="1" type="noConversion"/>
  </si>
  <si>
    <t>日中</t>
    <phoneticPr fontId="1" type="noConversion"/>
  </si>
  <si>
    <t>正大</t>
    <phoneticPr fontId="1" type="noConversion"/>
  </si>
  <si>
    <t>田西</t>
    <phoneticPr fontId="1" type="noConversion"/>
  </si>
  <si>
    <t>正仁</t>
    <phoneticPr fontId="1" type="noConversion"/>
  </si>
  <si>
    <t>光華</t>
    <phoneticPr fontId="1" type="noConversion"/>
  </si>
  <si>
    <t>正心</t>
    <phoneticPr fontId="1" type="noConversion"/>
  </si>
  <si>
    <t>同慶</t>
    <phoneticPr fontId="1" type="noConversion"/>
  </si>
  <si>
    <t>正文</t>
    <phoneticPr fontId="1" type="noConversion"/>
  </si>
  <si>
    <t>安祥</t>
    <phoneticPr fontId="1" type="noConversion"/>
  </si>
  <si>
    <t>正言</t>
    <phoneticPr fontId="1" type="noConversion"/>
  </si>
  <si>
    <t>和煦</t>
    <phoneticPr fontId="1" type="noConversion"/>
  </si>
  <si>
    <t>正義</t>
    <phoneticPr fontId="1" type="noConversion"/>
  </si>
  <si>
    <t>尚義</t>
    <phoneticPr fontId="1" type="noConversion"/>
  </si>
  <si>
    <t>正道</t>
    <phoneticPr fontId="1" type="noConversion"/>
  </si>
  <si>
    <t>林中</t>
    <phoneticPr fontId="1" type="noConversion"/>
  </si>
  <si>
    <t>民主</t>
    <phoneticPr fontId="1" type="noConversion"/>
  </si>
  <si>
    <t>林安</t>
    <phoneticPr fontId="1" type="noConversion"/>
  </si>
  <si>
    <t>永康</t>
    <phoneticPr fontId="1" type="noConversion"/>
  </si>
  <si>
    <t>林西</t>
    <phoneticPr fontId="1" type="noConversion"/>
  </si>
  <si>
    <t>林靖</t>
    <phoneticPr fontId="1" type="noConversion"/>
  </si>
  <si>
    <t>林南</t>
    <phoneticPr fontId="1" type="noConversion"/>
  </si>
  <si>
    <t>奏捷</t>
    <phoneticPr fontId="1" type="noConversion"/>
  </si>
  <si>
    <t>林泉</t>
    <phoneticPr fontId="1" type="noConversion"/>
  </si>
  <si>
    <t>建軍</t>
    <phoneticPr fontId="1" type="noConversion"/>
  </si>
  <si>
    <t>林圍</t>
    <phoneticPr fontId="1" type="noConversion"/>
  </si>
  <si>
    <t>朝陽</t>
    <phoneticPr fontId="1" type="noConversion"/>
  </si>
  <si>
    <t>林富</t>
    <phoneticPr fontId="1" type="noConversion"/>
  </si>
  <si>
    <t>福人</t>
    <phoneticPr fontId="1" type="noConversion"/>
  </si>
  <si>
    <t>林華</t>
    <phoneticPr fontId="1" type="noConversion"/>
  </si>
  <si>
    <t>福地</t>
    <phoneticPr fontId="1" type="noConversion"/>
  </si>
  <si>
    <t>林貴</t>
    <phoneticPr fontId="1" type="noConversion"/>
  </si>
  <si>
    <t>福西</t>
    <phoneticPr fontId="1" type="noConversion"/>
  </si>
  <si>
    <t>林榮</t>
    <phoneticPr fontId="1" type="noConversion"/>
  </si>
  <si>
    <t>福居</t>
    <phoneticPr fontId="1" type="noConversion"/>
  </si>
  <si>
    <t>林德</t>
    <phoneticPr fontId="1" type="noConversion"/>
  </si>
  <si>
    <t>福東</t>
    <phoneticPr fontId="1" type="noConversion"/>
  </si>
  <si>
    <t>林興</t>
    <phoneticPr fontId="1" type="noConversion"/>
  </si>
  <si>
    <t>福南</t>
    <phoneticPr fontId="1" type="noConversion"/>
  </si>
  <si>
    <t>城北</t>
    <phoneticPr fontId="1" type="noConversion"/>
  </si>
  <si>
    <t>福海</t>
    <phoneticPr fontId="1" type="noConversion"/>
  </si>
  <si>
    <t>城西</t>
    <phoneticPr fontId="1" type="noConversion"/>
  </si>
  <si>
    <t>福康</t>
    <phoneticPr fontId="1" type="noConversion"/>
  </si>
  <si>
    <t>城東</t>
    <phoneticPr fontId="1" type="noConversion"/>
  </si>
  <si>
    <t>福祥</t>
    <phoneticPr fontId="1" type="noConversion"/>
  </si>
  <si>
    <t>美田</t>
    <phoneticPr fontId="1" type="noConversion"/>
  </si>
  <si>
    <t>福隆</t>
    <phoneticPr fontId="1" type="noConversion"/>
  </si>
  <si>
    <t>英明</t>
    <phoneticPr fontId="1" type="noConversion"/>
  </si>
  <si>
    <t>福壽</t>
    <phoneticPr fontId="1" type="noConversion"/>
  </si>
  <si>
    <t>苓中</t>
    <phoneticPr fontId="1" type="noConversion"/>
  </si>
  <si>
    <t>衛武</t>
    <phoneticPr fontId="1" type="noConversion"/>
  </si>
  <si>
    <t>苓昇</t>
    <phoneticPr fontId="1" type="noConversion"/>
  </si>
  <si>
    <t>苓東</t>
    <phoneticPr fontId="1" type="noConversion"/>
  </si>
  <si>
    <t>苓洲</t>
    <phoneticPr fontId="1" type="noConversion"/>
  </si>
  <si>
    <t>苓雅</t>
    <phoneticPr fontId="1" type="noConversion"/>
  </si>
  <si>
    <t>凱旋</t>
    <phoneticPr fontId="1" type="noConversion"/>
  </si>
  <si>
    <t>博仁</t>
    <phoneticPr fontId="1" type="noConversion"/>
  </si>
  <si>
    <t>普天</t>
    <phoneticPr fontId="1" type="noConversion"/>
  </si>
  <si>
    <t>普照</t>
    <phoneticPr fontId="1" type="noConversion"/>
  </si>
  <si>
    <t>晴朗</t>
    <phoneticPr fontId="1" type="noConversion"/>
  </si>
  <si>
    <t>華堂</t>
    <phoneticPr fontId="1" type="noConversion"/>
  </si>
  <si>
    <t>意誠</t>
    <phoneticPr fontId="1" type="noConversion"/>
  </si>
  <si>
    <t>鼓中</t>
    <phoneticPr fontId="1" type="noConversion"/>
  </si>
  <si>
    <t>廣澤</t>
    <phoneticPr fontId="1" type="noConversion"/>
  </si>
  <si>
    <r>
      <t>計</t>
    </r>
    <r>
      <rPr>
        <sz val="14"/>
        <rFont val="Times New Roman"/>
        <family val="1"/>
      </rPr>
      <t xml:space="preserve"> 41 </t>
    </r>
    <r>
      <rPr>
        <sz val="14"/>
        <rFont val="標楷體"/>
        <family val="4"/>
        <charset val="136"/>
      </rPr>
      <t>里</t>
    </r>
    <phoneticPr fontId="1" type="noConversion"/>
  </si>
  <si>
    <r>
      <t>計</t>
    </r>
    <r>
      <rPr>
        <sz val="14"/>
        <rFont val="Times New Roman"/>
        <family val="1"/>
      </rPr>
      <t xml:space="preserve"> 28 </t>
    </r>
    <r>
      <rPr>
        <sz val="14"/>
        <rFont val="標楷體"/>
        <family val="4"/>
        <charset val="136"/>
      </rPr>
      <t>里</t>
    </r>
    <phoneticPr fontId="1" type="noConversion"/>
  </si>
  <si>
    <r>
      <t>總</t>
    </r>
    <r>
      <rPr>
        <sz val="16"/>
        <rFont val="Times New Roman"/>
        <family val="1"/>
      </rPr>
      <t xml:space="preserve">   </t>
    </r>
    <r>
      <rPr>
        <sz val="16"/>
        <rFont val="標楷體"/>
        <family val="4"/>
        <charset val="136"/>
      </rPr>
      <t>計</t>
    </r>
    <phoneticPr fontId="1" type="noConversion"/>
  </si>
  <si>
    <t>男：</t>
    <phoneticPr fontId="1" type="noConversion"/>
  </si>
  <si>
    <t>女：</t>
    <phoneticPr fontId="1" type="noConversion"/>
  </si>
  <si>
    <t>總人口數：</t>
    <phoneticPr fontId="1" type="noConversion"/>
  </si>
  <si>
    <t>高　雄　市　苓　雅　區　現　住　人　口　數　統　計　表</t>
    <phoneticPr fontId="1" type="noConversion"/>
  </si>
  <si>
    <r>
      <t xml:space="preserve"> </t>
    </r>
    <r>
      <rPr>
        <sz val="14"/>
        <rFont val="標楷體"/>
        <family val="4"/>
        <charset val="136"/>
      </rPr>
      <t>所</t>
    </r>
    <r>
      <rPr>
        <sz val="14"/>
        <rFont val="Times New Roman"/>
        <family val="1"/>
      </rPr>
      <t xml:space="preserve">                                   </t>
    </r>
    <r>
      <rPr>
        <sz val="14"/>
        <rFont val="標楷體"/>
        <family val="4"/>
        <charset val="136"/>
      </rPr>
      <t>本</t>
    </r>
    <r>
      <rPr>
        <sz val="14"/>
        <rFont val="Times New Roman"/>
        <family val="1"/>
      </rPr>
      <t xml:space="preserve">                                   </t>
    </r>
    <r>
      <rPr>
        <sz val="14"/>
        <rFont val="標楷體"/>
        <family val="4"/>
        <charset val="136"/>
      </rPr>
      <t>部</t>
    </r>
    <phoneticPr fontId="1" type="noConversion"/>
  </si>
  <si>
    <t>第　　　　二　　　　辦　　　　公　　　　處</t>
    <phoneticPr fontId="1" type="noConversion"/>
  </si>
  <si>
    <t>里</t>
    <phoneticPr fontId="1" type="noConversion"/>
  </si>
  <si>
    <t>鄰</t>
    <phoneticPr fontId="1" type="noConversion"/>
  </si>
  <si>
    <t>戶</t>
    <phoneticPr fontId="1" type="noConversion"/>
  </si>
  <si>
    <r>
      <t xml:space="preserve">  </t>
    </r>
    <r>
      <rPr>
        <sz val="14"/>
        <rFont val="標楷體"/>
        <family val="4"/>
        <charset val="136"/>
      </rPr>
      <t>人　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口　　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　數</t>
    </r>
    <phoneticPr fontId="1" type="noConversion"/>
  </si>
  <si>
    <t>里</t>
    <phoneticPr fontId="1" type="noConversion"/>
  </si>
  <si>
    <t>鄰</t>
    <phoneticPr fontId="1" type="noConversion"/>
  </si>
  <si>
    <t>戶</t>
    <phoneticPr fontId="1" type="noConversion"/>
  </si>
  <si>
    <r>
      <t>人　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口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　數</t>
    </r>
    <r>
      <rPr>
        <sz val="14"/>
        <rFont val="Times New Roman"/>
        <family val="1"/>
      </rPr>
      <t xml:space="preserve">      </t>
    </r>
    <phoneticPr fontId="1" type="noConversion"/>
  </si>
  <si>
    <t>別</t>
    <phoneticPr fontId="1" type="noConversion"/>
  </si>
  <si>
    <t>數</t>
    <phoneticPr fontId="1" type="noConversion"/>
  </si>
  <si>
    <t>男</t>
    <phoneticPr fontId="1" type="noConversion"/>
  </si>
  <si>
    <t>女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</si>
  <si>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</si>
  <si>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t>別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</si>
  <si>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</si>
  <si>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t>人和</t>
    <phoneticPr fontId="1" type="noConversion"/>
  </si>
  <si>
    <t>五福</t>
    <phoneticPr fontId="1" type="noConversion"/>
  </si>
  <si>
    <t>中正</t>
    <phoneticPr fontId="1" type="noConversion"/>
  </si>
  <si>
    <t>五權</t>
    <phoneticPr fontId="1" type="noConversion"/>
  </si>
  <si>
    <t>仁政</t>
    <phoneticPr fontId="1" type="noConversion"/>
  </si>
  <si>
    <t>文昌</t>
    <phoneticPr fontId="1" type="noConversion"/>
  </si>
  <si>
    <t>日中</t>
    <phoneticPr fontId="1" type="noConversion"/>
  </si>
  <si>
    <t>正大</t>
    <phoneticPr fontId="1" type="noConversion"/>
  </si>
  <si>
    <t>田西</t>
    <phoneticPr fontId="1" type="noConversion"/>
  </si>
  <si>
    <t>正仁</t>
    <phoneticPr fontId="1" type="noConversion"/>
  </si>
  <si>
    <t>光華</t>
    <phoneticPr fontId="1" type="noConversion"/>
  </si>
  <si>
    <t>正心</t>
    <phoneticPr fontId="1" type="noConversion"/>
  </si>
  <si>
    <t>同慶</t>
    <phoneticPr fontId="1" type="noConversion"/>
  </si>
  <si>
    <t>正文</t>
    <phoneticPr fontId="1" type="noConversion"/>
  </si>
  <si>
    <t>安祥</t>
    <phoneticPr fontId="1" type="noConversion"/>
  </si>
  <si>
    <t>正言</t>
    <phoneticPr fontId="1" type="noConversion"/>
  </si>
  <si>
    <t>和煦</t>
    <phoneticPr fontId="1" type="noConversion"/>
  </si>
  <si>
    <t>正義</t>
    <phoneticPr fontId="1" type="noConversion"/>
  </si>
  <si>
    <t>尚義</t>
    <phoneticPr fontId="1" type="noConversion"/>
  </si>
  <si>
    <t>正道</t>
    <phoneticPr fontId="1" type="noConversion"/>
  </si>
  <si>
    <t>林中</t>
    <phoneticPr fontId="1" type="noConversion"/>
  </si>
  <si>
    <t>民主</t>
    <phoneticPr fontId="1" type="noConversion"/>
  </si>
  <si>
    <t>林安</t>
    <phoneticPr fontId="1" type="noConversion"/>
  </si>
  <si>
    <t>永康</t>
    <phoneticPr fontId="1" type="noConversion"/>
  </si>
  <si>
    <t>林西</t>
    <phoneticPr fontId="1" type="noConversion"/>
  </si>
  <si>
    <t>林靖</t>
    <phoneticPr fontId="1" type="noConversion"/>
  </si>
  <si>
    <t>林南</t>
    <phoneticPr fontId="1" type="noConversion"/>
  </si>
  <si>
    <t>奏捷</t>
    <phoneticPr fontId="1" type="noConversion"/>
  </si>
  <si>
    <t>林泉</t>
    <phoneticPr fontId="1" type="noConversion"/>
  </si>
  <si>
    <t>建軍</t>
    <phoneticPr fontId="1" type="noConversion"/>
  </si>
  <si>
    <t>林圍</t>
    <phoneticPr fontId="1" type="noConversion"/>
  </si>
  <si>
    <t>朝陽</t>
    <phoneticPr fontId="1" type="noConversion"/>
  </si>
  <si>
    <t>林富</t>
    <phoneticPr fontId="1" type="noConversion"/>
  </si>
  <si>
    <t>福人</t>
    <phoneticPr fontId="1" type="noConversion"/>
  </si>
  <si>
    <t>林華</t>
    <phoneticPr fontId="1" type="noConversion"/>
  </si>
  <si>
    <t>福地</t>
    <phoneticPr fontId="1" type="noConversion"/>
  </si>
  <si>
    <t>林貴</t>
    <phoneticPr fontId="1" type="noConversion"/>
  </si>
  <si>
    <t>福西</t>
    <phoneticPr fontId="1" type="noConversion"/>
  </si>
  <si>
    <t>林榮</t>
    <phoneticPr fontId="1" type="noConversion"/>
  </si>
  <si>
    <t>福居</t>
    <phoneticPr fontId="1" type="noConversion"/>
  </si>
  <si>
    <t>林德</t>
    <phoneticPr fontId="1" type="noConversion"/>
  </si>
  <si>
    <t>福東</t>
    <phoneticPr fontId="1" type="noConversion"/>
  </si>
  <si>
    <t>林興</t>
    <phoneticPr fontId="1" type="noConversion"/>
  </si>
  <si>
    <t>福南</t>
    <phoneticPr fontId="1" type="noConversion"/>
  </si>
  <si>
    <t>城北</t>
    <phoneticPr fontId="1" type="noConversion"/>
  </si>
  <si>
    <t>福海</t>
    <phoneticPr fontId="1" type="noConversion"/>
  </si>
  <si>
    <t>城西</t>
    <phoneticPr fontId="1" type="noConversion"/>
  </si>
  <si>
    <t>福康</t>
    <phoneticPr fontId="1" type="noConversion"/>
  </si>
  <si>
    <t>城東</t>
    <phoneticPr fontId="1" type="noConversion"/>
  </si>
  <si>
    <t>福祥</t>
    <phoneticPr fontId="1" type="noConversion"/>
  </si>
  <si>
    <t>美田</t>
    <phoneticPr fontId="1" type="noConversion"/>
  </si>
  <si>
    <t>福隆</t>
    <phoneticPr fontId="1" type="noConversion"/>
  </si>
  <si>
    <t>英明</t>
    <phoneticPr fontId="1" type="noConversion"/>
  </si>
  <si>
    <t>福壽</t>
    <phoneticPr fontId="1" type="noConversion"/>
  </si>
  <si>
    <t>苓中</t>
    <phoneticPr fontId="1" type="noConversion"/>
  </si>
  <si>
    <t>衛武</t>
    <phoneticPr fontId="1" type="noConversion"/>
  </si>
  <si>
    <t>苓昇</t>
    <phoneticPr fontId="1" type="noConversion"/>
  </si>
  <si>
    <t>苓東</t>
    <phoneticPr fontId="1" type="noConversion"/>
  </si>
  <si>
    <t>苓洲</t>
    <phoneticPr fontId="1" type="noConversion"/>
  </si>
  <si>
    <t>苓雅</t>
    <phoneticPr fontId="1" type="noConversion"/>
  </si>
  <si>
    <t>凱旋</t>
    <phoneticPr fontId="1" type="noConversion"/>
  </si>
  <si>
    <t>博仁</t>
    <phoneticPr fontId="1" type="noConversion"/>
  </si>
  <si>
    <t>普天</t>
    <phoneticPr fontId="1" type="noConversion"/>
  </si>
  <si>
    <t>普照</t>
    <phoneticPr fontId="1" type="noConversion"/>
  </si>
  <si>
    <t>晴朗</t>
    <phoneticPr fontId="1" type="noConversion"/>
  </si>
  <si>
    <t>華堂</t>
    <phoneticPr fontId="1" type="noConversion"/>
  </si>
  <si>
    <t>意誠</t>
    <phoneticPr fontId="1" type="noConversion"/>
  </si>
  <si>
    <t>鼓中</t>
    <phoneticPr fontId="1" type="noConversion"/>
  </si>
  <si>
    <t>廣澤</t>
    <phoneticPr fontId="1" type="noConversion"/>
  </si>
  <si>
    <r>
      <t>計</t>
    </r>
    <r>
      <rPr>
        <sz val="14"/>
        <rFont val="Times New Roman"/>
        <family val="1"/>
      </rPr>
      <t xml:space="preserve"> 41 </t>
    </r>
    <r>
      <rPr>
        <sz val="14"/>
        <rFont val="標楷體"/>
        <family val="4"/>
        <charset val="136"/>
      </rPr>
      <t>里</t>
    </r>
    <phoneticPr fontId="1" type="noConversion"/>
  </si>
  <si>
    <r>
      <t>計</t>
    </r>
    <r>
      <rPr>
        <sz val="14"/>
        <rFont val="Times New Roman"/>
        <family val="1"/>
      </rPr>
      <t xml:space="preserve"> 28 </t>
    </r>
    <r>
      <rPr>
        <sz val="14"/>
        <rFont val="標楷體"/>
        <family val="4"/>
        <charset val="136"/>
      </rPr>
      <t>里</t>
    </r>
    <phoneticPr fontId="1" type="noConversion"/>
  </si>
  <si>
    <r>
      <t>總</t>
    </r>
    <r>
      <rPr>
        <sz val="16"/>
        <rFont val="Times New Roman"/>
        <family val="1"/>
      </rPr>
      <t xml:space="preserve">   </t>
    </r>
    <r>
      <rPr>
        <sz val="16"/>
        <rFont val="標楷體"/>
        <family val="4"/>
        <charset val="136"/>
      </rPr>
      <t>計</t>
    </r>
    <phoneticPr fontId="1" type="noConversion"/>
  </si>
  <si>
    <t>鄰</t>
    <phoneticPr fontId="1" type="noConversion"/>
  </si>
  <si>
    <t>戶</t>
    <phoneticPr fontId="1" type="noConversion"/>
  </si>
  <si>
    <t>男：</t>
    <phoneticPr fontId="1" type="noConversion"/>
  </si>
  <si>
    <t>女：</t>
    <phoneticPr fontId="1" type="noConversion"/>
  </si>
  <si>
    <t>總人口數：</t>
    <phoneticPr fontId="1" type="noConversion"/>
  </si>
  <si>
    <r>
      <t xml:space="preserve"> </t>
    </r>
    <r>
      <rPr>
        <sz val="14"/>
        <rFont val="標楷體"/>
        <family val="4"/>
        <charset val="136"/>
      </rPr>
      <t>所</t>
    </r>
    <r>
      <rPr>
        <sz val="14"/>
        <rFont val="Times New Roman"/>
        <family val="1"/>
      </rPr>
      <t xml:space="preserve">                                   </t>
    </r>
    <r>
      <rPr>
        <sz val="14"/>
        <rFont val="標楷體"/>
        <family val="4"/>
        <charset val="136"/>
      </rPr>
      <t>本</t>
    </r>
    <r>
      <rPr>
        <sz val="14"/>
        <rFont val="Times New Roman"/>
        <family val="1"/>
      </rPr>
      <t xml:space="preserve">                                   </t>
    </r>
    <r>
      <rPr>
        <sz val="14"/>
        <rFont val="標楷體"/>
        <family val="4"/>
        <charset val="136"/>
      </rPr>
      <t>部</t>
    </r>
    <phoneticPr fontId="1" type="noConversion"/>
  </si>
  <si>
    <t>第　　　　二　　　　辦　　　　公　　　　處</t>
    <phoneticPr fontId="1" type="noConversion"/>
  </si>
  <si>
    <t>里</t>
    <phoneticPr fontId="1" type="noConversion"/>
  </si>
  <si>
    <r>
      <t xml:space="preserve">  </t>
    </r>
    <r>
      <rPr>
        <sz val="14"/>
        <rFont val="標楷體"/>
        <family val="4"/>
        <charset val="136"/>
      </rPr>
      <t>人　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口　　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　數</t>
    </r>
    <phoneticPr fontId="1" type="noConversion"/>
  </si>
  <si>
    <r>
      <t>人　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口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　數</t>
    </r>
    <r>
      <rPr>
        <sz val="14"/>
        <rFont val="Times New Roman"/>
        <family val="1"/>
      </rPr>
      <t xml:space="preserve">      </t>
    </r>
    <phoneticPr fontId="1" type="noConversion"/>
  </si>
  <si>
    <t>人和</t>
    <phoneticPr fontId="1" type="noConversion"/>
  </si>
  <si>
    <t>五福</t>
    <phoneticPr fontId="1" type="noConversion"/>
  </si>
  <si>
    <t>中正</t>
    <phoneticPr fontId="1" type="noConversion"/>
  </si>
  <si>
    <t>五權</t>
    <phoneticPr fontId="1" type="noConversion"/>
  </si>
  <si>
    <t>仁政</t>
    <phoneticPr fontId="1" type="noConversion"/>
  </si>
  <si>
    <t>文昌</t>
    <phoneticPr fontId="1" type="noConversion"/>
  </si>
  <si>
    <t>日中</t>
    <phoneticPr fontId="1" type="noConversion"/>
  </si>
  <si>
    <t>正大</t>
    <phoneticPr fontId="1" type="noConversion"/>
  </si>
  <si>
    <t>田西</t>
    <phoneticPr fontId="1" type="noConversion"/>
  </si>
  <si>
    <t>正仁</t>
    <phoneticPr fontId="1" type="noConversion"/>
  </si>
  <si>
    <t>光華</t>
    <phoneticPr fontId="1" type="noConversion"/>
  </si>
  <si>
    <t>正心</t>
    <phoneticPr fontId="1" type="noConversion"/>
  </si>
  <si>
    <t>同慶</t>
    <phoneticPr fontId="1" type="noConversion"/>
  </si>
  <si>
    <t>正文</t>
    <phoneticPr fontId="1" type="noConversion"/>
  </si>
  <si>
    <t>安祥</t>
    <phoneticPr fontId="1" type="noConversion"/>
  </si>
  <si>
    <t>正言</t>
    <phoneticPr fontId="1" type="noConversion"/>
  </si>
  <si>
    <t>和煦</t>
    <phoneticPr fontId="1" type="noConversion"/>
  </si>
  <si>
    <t>正義</t>
    <phoneticPr fontId="1" type="noConversion"/>
  </si>
  <si>
    <t>尚義</t>
    <phoneticPr fontId="1" type="noConversion"/>
  </si>
  <si>
    <t>正道</t>
    <phoneticPr fontId="1" type="noConversion"/>
  </si>
  <si>
    <t>林中</t>
    <phoneticPr fontId="1" type="noConversion"/>
  </si>
  <si>
    <t>民主</t>
    <phoneticPr fontId="1" type="noConversion"/>
  </si>
  <si>
    <t>林安</t>
    <phoneticPr fontId="1" type="noConversion"/>
  </si>
  <si>
    <t>永康</t>
    <phoneticPr fontId="1" type="noConversion"/>
  </si>
  <si>
    <t>林西</t>
    <phoneticPr fontId="1" type="noConversion"/>
  </si>
  <si>
    <t>林靖</t>
    <phoneticPr fontId="1" type="noConversion"/>
  </si>
  <si>
    <t>林南</t>
    <phoneticPr fontId="1" type="noConversion"/>
  </si>
  <si>
    <t>奏捷</t>
    <phoneticPr fontId="1" type="noConversion"/>
  </si>
  <si>
    <t>林泉</t>
    <phoneticPr fontId="1" type="noConversion"/>
  </si>
  <si>
    <t>建軍</t>
    <phoneticPr fontId="1" type="noConversion"/>
  </si>
  <si>
    <t>林圍</t>
    <phoneticPr fontId="1" type="noConversion"/>
  </si>
  <si>
    <t>朝陽</t>
    <phoneticPr fontId="1" type="noConversion"/>
  </si>
  <si>
    <t>林富</t>
    <phoneticPr fontId="1" type="noConversion"/>
  </si>
  <si>
    <t>福人</t>
    <phoneticPr fontId="1" type="noConversion"/>
  </si>
  <si>
    <t>林華</t>
    <phoneticPr fontId="1" type="noConversion"/>
  </si>
  <si>
    <t>福地</t>
    <phoneticPr fontId="1" type="noConversion"/>
  </si>
  <si>
    <t>林貴</t>
    <phoneticPr fontId="1" type="noConversion"/>
  </si>
  <si>
    <t>福西</t>
    <phoneticPr fontId="1" type="noConversion"/>
  </si>
  <si>
    <t>林榮</t>
    <phoneticPr fontId="1" type="noConversion"/>
  </si>
  <si>
    <t>福居</t>
    <phoneticPr fontId="1" type="noConversion"/>
  </si>
  <si>
    <t>林德</t>
    <phoneticPr fontId="1" type="noConversion"/>
  </si>
  <si>
    <t>福東</t>
    <phoneticPr fontId="1" type="noConversion"/>
  </si>
  <si>
    <t>林興</t>
    <phoneticPr fontId="1" type="noConversion"/>
  </si>
  <si>
    <t>福南</t>
    <phoneticPr fontId="1" type="noConversion"/>
  </si>
  <si>
    <t>城北</t>
    <phoneticPr fontId="1" type="noConversion"/>
  </si>
  <si>
    <t>福海</t>
    <phoneticPr fontId="1" type="noConversion"/>
  </si>
  <si>
    <t>城西</t>
    <phoneticPr fontId="1" type="noConversion"/>
  </si>
  <si>
    <t>福康</t>
    <phoneticPr fontId="1" type="noConversion"/>
  </si>
  <si>
    <t>城東</t>
    <phoneticPr fontId="1" type="noConversion"/>
  </si>
  <si>
    <t>福祥</t>
    <phoneticPr fontId="1" type="noConversion"/>
  </si>
  <si>
    <t>美田</t>
    <phoneticPr fontId="1" type="noConversion"/>
  </si>
  <si>
    <t>福隆</t>
    <phoneticPr fontId="1" type="noConversion"/>
  </si>
  <si>
    <t>英明</t>
    <phoneticPr fontId="1" type="noConversion"/>
  </si>
  <si>
    <t>福壽</t>
    <phoneticPr fontId="1" type="noConversion"/>
  </si>
  <si>
    <t>苓中</t>
    <phoneticPr fontId="1" type="noConversion"/>
  </si>
  <si>
    <t>衛武</t>
    <phoneticPr fontId="1" type="noConversion"/>
  </si>
  <si>
    <t>苓昇</t>
    <phoneticPr fontId="1" type="noConversion"/>
  </si>
  <si>
    <t>苓東</t>
    <phoneticPr fontId="1" type="noConversion"/>
  </si>
  <si>
    <t>苓洲</t>
    <phoneticPr fontId="1" type="noConversion"/>
  </si>
  <si>
    <t>苓雅</t>
    <phoneticPr fontId="1" type="noConversion"/>
  </si>
  <si>
    <t>凱旋</t>
    <phoneticPr fontId="1" type="noConversion"/>
  </si>
  <si>
    <t>博仁</t>
    <phoneticPr fontId="1" type="noConversion"/>
  </si>
  <si>
    <t>普天</t>
    <phoneticPr fontId="1" type="noConversion"/>
  </si>
  <si>
    <t>普照</t>
    <phoneticPr fontId="1" type="noConversion"/>
  </si>
  <si>
    <t>晴朗</t>
    <phoneticPr fontId="1" type="noConversion"/>
  </si>
  <si>
    <t>華堂</t>
    <phoneticPr fontId="1" type="noConversion"/>
  </si>
  <si>
    <t>意誠</t>
    <phoneticPr fontId="1" type="noConversion"/>
  </si>
  <si>
    <t>鼓中</t>
    <phoneticPr fontId="1" type="noConversion"/>
  </si>
  <si>
    <t>廣澤</t>
    <phoneticPr fontId="1" type="noConversion"/>
  </si>
  <si>
    <r>
      <t>計</t>
    </r>
    <r>
      <rPr>
        <sz val="14"/>
        <rFont val="Times New Roman"/>
        <family val="1"/>
      </rPr>
      <t xml:space="preserve"> 41 </t>
    </r>
    <r>
      <rPr>
        <sz val="14"/>
        <rFont val="標楷體"/>
        <family val="4"/>
        <charset val="136"/>
      </rPr>
      <t>里</t>
    </r>
    <phoneticPr fontId="1" type="noConversion"/>
  </si>
  <si>
    <r>
      <t>計</t>
    </r>
    <r>
      <rPr>
        <sz val="14"/>
        <rFont val="Times New Roman"/>
        <family val="1"/>
      </rPr>
      <t xml:space="preserve"> 28 </t>
    </r>
    <r>
      <rPr>
        <sz val="14"/>
        <rFont val="標楷體"/>
        <family val="4"/>
        <charset val="136"/>
      </rPr>
      <t>里</t>
    </r>
    <phoneticPr fontId="1" type="noConversion"/>
  </si>
  <si>
    <r>
      <t>總</t>
    </r>
    <r>
      <rPr>
        <sz val="16"/>
        <rFont val="Times New Roman"/>
        <family val="1"/>
      </rPr>
      <t xml:space="preserve">   </t>
    </r>
    <r>
      <rPr>
        <sz val="16"/>
        <rFont val="標楷體"/>
        <family val="4"/>
        <charset val="136"/>
      </rPr>
      <t>計</t>
    </r>
    <phoneticPr fontId="1" type="noConversion"/>
  </si>
  <si>
    <t>男：</t>
    <phoneticPr fontId="1" type="noConversion"/>
  </si>
  <si>
    <t>總人口數：</t>
    <phoneticPr fontId="1" type="noConversion"/>
  </si>
  <si>
    <t>高　雄　市　苓　雅　區　現　住　人　口　數　統　計　表</t>
    <phoneticPr fontId="1" type="noConversion"/>
  </si>
  <si>
    <r>
      <t xml:space="preserve"> </t>
    </r>
    <r>
      <rPr>
        <sz val="14"/>
        <rFont val="標楷體"/>
        <family val="4"/>
        <charset val="136"/>
      </rPr>
      <t>所</t>
    </r>
    <r>
      <rPr>
        <sz val="14"/>
        <rFont val="Times New Roman"/>
        <family val="1"/>
      </rPr>
      <t xml:space="preserve">                                   </t>
    </r>
    <r>
      <rPr>
        <sz val="14"/>
        <rFont val="標楷體"/>
        <family val="4"/>
        <charset val="136"/>
      </rPr>
      <t>本</t>
    </r>
    <r>
      <rPr>
        <sz val="14"/>
        <rFont val="Times New Roman"/>
        <family val="1"/>
      </rPr>
      <t xml:space="preserve">                                   </t>
    </r>
    <r>
      <rPr>
        <sz val="14"/>
        <rFont val="標楷體"/>
        <family val="4"/>
        <charset val="136"/>
      </rPr>
      <t>部</t>
    </r>
    <phoneticPr fontId="1" type="noConversion"/>
  </si>
  <si>
    <t>第　　　　二　　　　辦　　　　公　　　　處</t>
    <phoneticPr fontId="1" type="noConversion"/>
  </si>
  <si>
    <t>里</t>
    <phoneticPr fontId="1" type="noConversion"/>
  </si>
  <si>
    <t>鄰</t>
    <phoneticPr fontId="1" type="noConversion"/>
  </si>
  <si>
    <t>戶</t>
    <phoneticPr fontId="1" type="noConversion"/>
  </si>
  <si>
    <r>
      <t xml:space="preserve">  </t>
    </r>
    <r>
      <rPr>
        <sz val="14"/>
        <rFont val="標楷體"/>
        <family val="4"/>
        <charset val="136"/>
      </rPr>
      <t>人　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口　　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　數</t>
    </r>
    <phoneticPr fontId="1" type="noConversion"/>
  </si>
  <si>
    <r>
      <t>人　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口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　數</t>
    </r>
    <r>
      <rPr>
        <sz val="14"/>
        <rFont val="Times New Roman"/>
        <family val="1"/>
      </rPr>
      <t xml:space="preserve">      </t>
    </r>
    <phoneticPr fontId="1" type="noConversion"/>
  </si>
  <si>
    <t>別</t>
    <phoneticPr fontId="1" type="noConversion"/>
  </si>
  <si>
    <t>數</t>
    <phoneticPr fontId="1" type="noConversion"/>
  </si>
  <si>
    <t>男</t>
    <phoneticPr fontId="1" type="noConversion"/>
  </si>
  <si>
    <t>女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</si>
  <si>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</si>
  <si>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t>人和</t>
    <phoneticPr fontId="1" type="noConversion"/>
  </si>
  <si>
    <t>五福</t>
    <phoneticPr fontId="1" type="noConversion"/>
  </si>
  <si>
    <t>中正</t>
    <phoneticPr fontId="1" type="noConversion"/>
  </si>
  <si>
    <t>五權</t>
    <phoneticPr fontId="1" type="noConversion"/>
  </si>
  <si>
    <t>仁政</t>
    <phoneticPr fontId="1" type="noConversion"/>
  </si>
  <si>
    <t>文昌</t>
    <phoneticPr fontId="1" type="noConversion"/>
  </si>
  <si>
    <t>日中</t>
    <phoneticPr fontId="1" type="noConversion"/>
  </si>
  <si>
    <t>正大</t>
    <phoneticPr fontId="1" type="noConversion"/>
  </si>
  <si>
    <t>田西</t>
    <phoneticPr fontId="1" type="noConversion"/>
  </si>
  <si>
    <t>正仁</t>
    <phoneticPr fontId="1" type="noConversion"/>
  </si>
  <si>
    <t>光華</t>
    <phoneticPr fontId="1" type="noConversion"/>
  </si>
  <si>
    <t>正心</t>
    <phoneticPr fontId="1" type="noConversion"/>
  </si>
  <si>
    <t>同慶</t>
    <phoneticPr fontId="1" type="noConversion"/>
  </si>
  <si>
    <t>正文</t>
    <phoneticPr fontId="1" type="noConversion"/>
  </si>
  <si>
    <t>安祥</t>
    <phoneticPr fontId="1" type="noConversion"/>
  </si>
  <si>
    <t>正言</t>
    <phoneticPr fontId="1" type="noConversion"/>
  </si>
  <si>
    <t>和煦</t>
    <phoneticPr fontId="1" type="noConversion"/>
  </si>
  <si>
    <t>正義</t>
    <phoneticPr fontId="1" type="noConversion"/>
  </si>
  <si>
    <t>尚義</t>
    <phoneticPr fontId="1" type="noConversion"/>
  </si>
  <si>
    <t>正道</t>
    <phoneticPr fontId="1" type="noConversion"/>
  </si>
  <si>
    <t>林中</t>
    <phoneticPr fontId="1" type="noConversion"/>
  </si>
  <si>
    <t>民主</t>
    <phoneticPr fontId="1" type="noConversion"/>
  </si>
  <si>
    <t>林安</t>
    <phoneticPr fontId="1" type="noConversion"/>
  </si>
  <si>
    <t>永康</t>
    <phoneticPr fontId="1" type="noConversion"/>
  </si>
  <si>
    <t>林西</t>
    <phoneticPr fontId="1" type="noConversion"/>
  </si>
  <si>
    <t>林靖</t>
    <phoneticPr fontId="1" type="noConversion"/>
  </si>
  <si>
    <t>林南</t>
    <phoneticPr fontId="1" type="noConversion"/>
  </si>
  <si>
    <t>奏捷</t>
    <phoneticPr fontId="1" type="noConversion"/>
  </si>
  <si>
    <t>林泉</t>
    <phoneticPr fontId="1" type="noConversion"/>
  </si>
  <si>
    <t>建軍</t>
    <phoneticPr fontId="1" type="noConversion"/>
  </si>
  <si>
    <t>林圍</t>
    <phoneticPr fontId="1" type="noConversion"/>
  </si>
  <si>
    <t>朝陽</t>
    <phoneticPr fontId="1" type="noConversion"/>
  </si>
  <si>
    <t>林富</t>
    <phoneticPr fontId="1" type="noConversion"/>
  </si>
  <si>
    <t>福人</t>
    <phoneticPr fontId="1" type="noConversion"/>
  </si>
  <si>
    <t>林華</t>
    <phoneticPr fontId="1" type="noConversion"/>
  </si>
  <si>
    <t>福地</t>
    <phoneticPr fontId="1" type="noConversion"/>
  </si>
  <si>
    <t>林貴</t>
    <phoneticPr fontId="1" type="noConversion"/>
  </si>
  <si>
    <t>福西</t>
    <phoneticPr fontId="1" type="noConversion"/>
  </si>
  <si>
    <t>林榮</t>
    <phoneticPr fontId="1" type="noConversion"/>
  </si>
  <si>
    <t>福居</t>
    <phoneticPr fontId="1" type="noConversion"/>
  </si>
  <si>
    <t>林德</t>
    <phoneticPr fontId="1" type="noConversion"/>
  </si>
  <si>
    <t>福東</t>
    <phoneticPr fontId="1" type="noConversion"/>
  </si>
  <si>
    <t>林興</t>
    <phoneticPr fontId="1" type="noConversion"/>
  </si>
  <si>
    <t>福南</t>
    <phoneticPr fontId="1" type="noConversion"/>
  </si>
  <si>
    <t>城北</t>
    <phoneticPr fontId="1" type="noConversion"/>
  </si>
  <si>
    <t>福海</t>
    <phoneticPr fontId="1" type="noConversion"/>
  </si>
  <si>
    <t>城西</t>
    <phoneticPr fontId="1" type="noConversion"/>
  </si>
  <si>
    <t>福康</t>
    <phoneticPr fontId="1" type="noConversion"/>
  </si>
  <si>
    <t>城東</t>
    <phoneticPr fontId="1" type="noConversion"/>
  </si>
  <si>
    <t>福祥</t>
    <phoneticPr fontId="1" type="noConversion"/>
  </si>
  <si>
    <t>美田</t>
    <phoneticPr fontId="1" type="noConversion"/>
  </si>
  <si>
    <t>福隆</t>
    <phoneticPr fontId="1" type="noConversion"/>
  </si>
  <si>
    <t>英明</t>
    <phoneticPr fontId="1" type="noConversion"/>
  </si>
  <si>
    <t>福壽</t>
    <phoneticPr fontId="1" type="noConversion"/>
  </si>
  <si>
    <t>苓中</t>
    <phoneticPr fontId="1" type="noConversion"/>
  </si>
  <si>
    <t>衛武</t>
    <phoneticPr fontId="1" type="noConversion"/>
  </si>
  <si>
    <t>苓昇</t>
    <phoneticPr fontId="1" type="noConversion"/>
  </si>
  <si>
    <t>苓東</t>
    <phoneticPr fontId="1" type="noConversion"/>
  </si>
  <si>
    <t>苓洲</t>
    <phoneticPr fontId="1" type="noConversion"/>
  </si>
  <si>
    <t>苓雅</t>
    <phoneticPr fontId="1" type="noConversion"/>
  </si>
  <si>
    <t>凱旋</t>
    <phoneticPr fontId="1" type="noConversion"/>
  </si>
  <si>
    <t>博仁</t>
    <phoneticPr fontId="1" type="noConversion"/>
  </si>
  <si>
    <t>普天</t>
    <phoneticPr fontId="1" type="noConversion"/>
  </si>
  <si>
    <t>普照</t>
    <phoneticPr fontId="1" type="noConversion"/>
  </si>
  <si>
    <t>晴朗</t>
    <phoneticPr fontId="1" type="noConversion"/>
  </si>
  <si>
    <t>華堂</t>
    <phoneticPr fontId="1" type="noConversion"/>
  </si>
  <si>
    <t>意誠</t>
    <phoneticPr fontId="1" type="noConversion"/>
  </si>
  <si>
    <t>鼓中</t>
    <phoneticPr fontId="1" type="noConversion"/>
  </si>
  <si>
    <t>廣澤</t>
    <phoneticPr fontId="1" type="noConversion"/>
  </si>
  <si>
    <r>
      <t>計</t>
    </r>
    <r>
      <rPr>
        <sz val="14"/>
        <rFont val="Times New Roman"/>
        <family val="1"/>
      </rPr>
      <t xml:space="preserve"> 41 </t>
    </r>
    <r>
      <rPr>
        <sz val="14"/>
        <rFont val="標楷體"/>
        <family val="4"/>
        <charset val="136"/>
      </rPr>
      <t>里</t>
    </r>
    <phoneticPr fontId="1" type="noConversion"/>
  </si>
  <si>
    <r>
      <t>計</t>
    </r>
    <r>
      <rPr>
        <sz val="14"/>
        <rFont val="Times New Roman"/>
        <family val="1"/>
      </rPr>
      <t xml:space="preserve"> 28 </t>
    </r>
    <r>
      <rPr>
        <sz val="14"/>
        <rFont val="標楷體"/>
        <family val="4"/>
        <charset val="136"/>
      </rPr>
      <t>里</t>
    </r>
    <phoneticPr fontId="1" type="noConversion"/>
  </si>
  <si>
    <r>
      <t>總</t>
    </r>
    <r>
      <rPr>
        <sz val="16"/>
        <rFont val="Times New Roman"/>
        <family val="1"/>
      </rPr>
      <t xml:space="preserve">   </t>
    </r>
    <r>
      <rPr>
        <sz val="16"/>
        <rFont val="標楷體"/>
        <family val="4"/>
        <charset val="136"/>
      </rPr>
      <t>計</t>
    </r>
    <phoneticPr fontId="1" type="noConversion"/>
  </si>
  <si>
    <t>男：</t>
    <phoneticPr fontId="1" type="noConversion"/>
  </si>
  <si>
    <t>女：</t>
    <phoneticPr fontId="1" type="noConversion"/>
  </si>
  <si>
    <t>總人口數：</t>
    <phoneticPr fontId="1" type="noConversion"/>
  </si>
  <si>
    <t>高　雄　市　苓　雅　區　現　住　人　口　數　統　計　表</t>
    <phoneticPr fontId="1" type="noConversion"/>
  </si>
  <si>
    <r>
      <t xml:space="preserve"> </t>
    </r>
    <r>
      <rPr>
        <sz val="14"/>
        <rFont val="標楷體"/>
        <family val="4"/>
        <charset val="136"/>
      </rPr>
      <t>所</t>
    </r>
    <r>
      <rPr>
        <sz val="14"/>
        <rFont val="Times New Roman"/>
        <family val="1"/>
      </rPr>
      <t xml:space="preserve">                                   </t>
    </r>
    <r>
      <rPr>
        <sz val="14"/>
        <rFont val="標楷體"/>
        <family val="4"/>
        <charset val="136"/>
      </rPr>
      <t>本</t>
    </r>
    <r>
      <rPr>
        <sz val="14"/>
        <rFont val="Times New Roman"/>
        <family val="1"/>
      </rPr>
      <t xml:space="preserve">                                   </t>
    </r>
    <r>
      <rPr>
        <sz val="14"/>
        <rFont val="標楷體"/>
        <family val="4"/>
        <charset val="136"/>
      </rPr>
      <t>部</t>
    </r>
    <phoneticPr fontId="1" type="noConversion"/>
  </si>
  <si>
    <t>第　　　　二　　　　辦　　　　公　　　　處</t>
    <phoneticPr fontId="1" type="noConversion"/>
  </si>
  <si>
    <t>里</t>
    <phoneticPr fontId="1" type="noConversion"/>
  </si>
  <si>
    <t>鄰</t>
    <phoneticPr fontId="1" type="noConversion"/>
  </si>
  <si>
    <t>戶</t>
    <phoneticPr fontId="1" type="noConversion"/>
  </si>
  <si>
    <r>
      <t xml:space="preserve">  </t>
    </r>
    <r>
      <rPr>
        <sz val="14"/>
        <rFont val="標楷體"/>
        <family val="4"/>
        <charset val="136"/>
      </rPr>
      <t>人　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口　　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　數</t>
    </r>
    <phoneticPr fontId="1" type="noConversion"/>
  </si>
  <si>
    <r>
      <t>人　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口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　數</t>
    </r>
    <r>
      <rPr>
        <sz val="14"/>
        <rFont val="Times New Roman"/>
        <family val="1"/>
      </rPr>
      <t xml:space="preserve">      </t>
    </r>
    <phoneticPr fontId="1" type="noConversion"/>
  </si>
  <si>
    <t>別</t>
    <phoneticPr fontId="1" type="noConversion"/>
  </si>
  <si>
    <t>數</t>
    <phoneticPr fontId="1" type="noConversion"/>
  </si>
  <si>
    <t>男</t>
    <phoneticPr fontId="1" type="noConversion"/>
  </si>
  <si>
    <t>女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</si>
  <si>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</si>
  <si>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t>人和</t>
    <phoneticPr fontId="1" type="noConversion"/>
  </si>
  <si>
    <t>五福</t>
    <phoneticPr fontId="1" type="noConversion"/>
  </si>
  <si>
    <t>中正</t>
    <phoneticPr fontId="1" type="noConversion"/>
  </si>
  <si>
    <t>五權</t>
    <phoneticPr fontId="1" type="noConversion"/>
  </si>
  <si>
    <t>仁政</t>
    <phoneticPr fontId="1" type="noConversion"/>
  </si>
  <si>
    <t>文昌</t>
    <phoneticPr fontId="1" type="noConversion"/>
  </si>
  <si>
    <t>日中</t>
    <phoneticPr fontId="1" type="noConversion"/>
  </si>
  <si>
    <t>正大</t>
    <phoneticPr fontId="1" type="noConversion"/>
  </si>
  <si>
    <t>田西</t>
    <phoneticPr fontId="1" type="noConversion"/>
  </si>
  <si>
    <t>正仁</t>
    <phoneticPr fontId="1" type="noConversion"/>
  </si>
  <si>
    <t>光華</t>
    <phoneticPr fontId="1" type="noConversion"/>
  </si>
  <si>
    <t>正心</t>
    <phoneticPr fontId="1" type="noConversion"/>
  </si>
  <si>
    <t>同慶</t>
    <phoneticPr fontId="1" type="noConversion"/>
  </si>
  <si>
    <t>正文</t>
    <phoneticPr fontId="1" type="noConversion"/>
  </si>
  <si>
    <t>安祥</t>
    <phoneticPr fontId="1" type="noConversion"/>
  </si>
  <si>
    <t>正言</t>
    <phoneticPr fontId="1" type="noConversion"/>
  </si>
  <si>
    <t>和煦</t>
    <phoneticPr fontId="1" type="noConversion"/>
  </si>
  <si>
    <t>正義</t>
    <phoneticPr fontId="1" type="noConversion"/>
  </si>
  <si>
    <t>尚義</t>
    <phoneticPr fontId="1" type="noConversion"/>
  </si>
  <si>
    <t>正道</t>
    <phoneticPr fontId="1" type="noConversion"/>
  </si>
  <si>
    <t>林中</t>
    <phoneticPr fontId="1" type="noConversion"/>
  </si>
  <si>
    <t>民主</t>
    <phoneticPr fontId="1" type="noConversion"/>
  </si>
  <si>
    <t>林安</t>
    <phoneticPr fontId="1" type="noConversion"/>
  </si>
  <si>
    <t>永康</t>
    <phoneticPr fontId="1" type="noConversion"/>
  </si>
  <si>
    <t>林西</t>
    <phoneticPr fontId="1" type="noConversion"/>
  </si>
  <si>
    <t>林靖</t>
    <phoneticPr fontId="1" type="noConversion"/>
  </si>
  <si>
    <t>林南</t>
    <phoneticPr fontId="1" type="noConversion"/>
  </si>
  <si>
    <t>奏捷</t>
    <phoneticPr fontId="1" type="noConversion"/>
  </si>
  <si>
    <t>林泉</t>
    <phoneticPr fontId="1" type="noConversion"/>
  </si>
  <si>
    <t>建軍</t>
    <phoneticPr fontId="1" type="noConversion"/>
  </si>
  <si>
    <t>林圍</t>
    <phoneticPr fontId="1" type="noConversion"/>
  </si>
  <si>
    <t>朝陽</t>
    <phoneticPr fontId="1" type="noConversion"/>
  </si>
  <si>
    <t>林富</t>
    <phoneticPr fontId="1" type="noConversion"/>
  </si>
  <si>
    <t>福人</t>
    <phoneticPr fontId="1" type="noConversion"/>
  </si>
  <si>
    <t>林華</t>
    <phoneticPr fontId="1" type="noConversion"/>
  </si>
  <si>
    <t>福地</t>
    <phoneticPr fontId="1" type="noConversion"/>
  </si>
  <si>
    <t>林貴</t>
    <phoneticPr fontId="1" type="noConversion"/>
  </si>
  <si>
    <t>福西</t>
    <phoneticPr fontId="1" type="noConversion"/>
  </si>
  <si>
    <t>林榮</t>
    <phoneticPr fontId="1" type="noConversion"/>
  </si>
  <si>
    <t>福居</t>
    <phoneticPr fontId="1" type="noConversion"/>
  </si>
  <si>
    <t>林德</t>
    <phoneticPr fontId="1" type="noConversion"/>
  </si>
  <si>
    <t>福東</t>
    <phoneticPr fontId="1" type="noConversion"/>
  </si>
  <si>
    <t>林興</t>
    <phoneticPr fontId="1" type="noConversion"/>
  </si>
  <si>
    <t>福南</t>
    <phoneticPr fontId="1" type="noConversion"/>
  </si>
  <si>
    <t>城北</t>
    <phoneticPr fontId="1" type="noConversion"/>
  </si>
  <si>
    <t>福海</t>
    <phoneticPr fontId="1" type="noConversion"/>
  </si>
  <si>
    <t>城西</t>
    <phoneticPr fontId="1" type="noConversion"/>
  </si>
  <si>
    <t>福康</t>
    <phoneticPr fontId="1" type="noConversion"/>
  </si>
  <si>
    <t>城東</t>
    <phoneticPr fontId="1" type="noConversion"/>
  </si>
  <si>
    <t>福祥</t>
    <phoneticPr fontId="1" type="noConversion"/>
  </si>
  <si>
    <t>美田</t>
    <phoneticPr fontId="1" type="noConversion"/>
  </si>
  <si>
    <t>福隆</t>
    <phoneticPr fontId="1" type="noConversion"/>
  </si>
  <si>
    <t>英明</t>
    <phoneticPr fontId="1" type="noConversion"/>
  </si>
  <si>
    <t>福壽</t>
    <phoneticPr fontId="1" type="noConversion"/>
  </si>
  <si>
    <t>苓中</t>
    <phoneticPr fontId="1" type="noConversion"/>
  </si>
  <si>
    <t>衛武</t>
    <phoneticPr fontId="1" type="noConversion"/>
  </si>
  <si>
    <t>苓昇</t>
    <phoneticPr fontId="1" type="noConversion"/>
  </si>
  <si>
    <t>苓東</t>
    <phoneticPr fontId="1" type="noConversion"/>
  </si>
  <si>
    <t>苓洲</t>
    <phoneticPr fontId="1" type="noConversion"/>
  </si>
  <si>
    <t>苓雅</t>
    <phoneticPr fontId="1" type="noConversion"/>
  </si>
  <si>
    <t>凱旋</t>
    <phoneticPr fontId="1" type="noConversion"/>
  </si>
  <si>
    <t>博仁</t>
    <phoneticPr fontId="1" type="noConversion"/>
  </si>
  <si>
    <t>普天</t>
    <phoneticPr fontId="1" type="noConversion"/>
  </si>
  <si>
    <t>普照</t>
    <phoneticPr fontId="1" type="noConversion"/>
  </si>
  <si>
    <t>晴朗</t>
    <phoneticPr fontId="1" type="noConversion"/>
  </si>
  <si>
    <t>華堂</t>
    <phoneticPr fontId="1" type="noConversion"/>
  </si>
  <si>
    <t>意誠</t>
    <phoneticPr fontId="1" type="noConversion"/>
  </si>
  <si>
    <t>鼓中</t>
    <phoneticPr fontId="1" type="noConversion"/>
  </si>
  <si>
    <t>廣澤</t>
    <phoneticPr fontId="1" type="noConversion"/>
  </si>
  <si>
    <r>
      <t>計</t>
    </r>
    <r>
      <rPr>
        <sz val="14"/>
        <rFont val="Times New Roman"/>
        <family val="1"/>
      </rPr>
      <t xml:space="preserve"> 41 </t>
    </r>
    <r>
      <rPr>
        <sz val="14"/>
        <rFont val="標楷體"/>
        <family val="4"/>
        <charset val="136"/>
      </rPr>
      <t>里</t>
    </r>
    <phoneticPr fontId="1" type="noConversion"/>
  </si>
  <si>
    <r>
      <t>計</t>
    </r>
    <r>
      <rPr>
        <sz val="14"/>
        <rFont val="Times New Roman"/>
        <family val="1"/>
      </rPr>
      <t xml:space="preserve"> 28 </t>
    </r>
    <r>
      <rPr>
        <sz val="14"/>
        <rFont val="標楷體"/>
        <family val="4"/>
        <charset val="136"/>
      </rPr>
      <t>里</t>
    </r>
    <phoneticPr fontId="1" type="noConversion"/>
  </si>
  <si>
    <r>
      <t>總</t>
    </r>
    <r>
      <rPr>
        <sz val="16"/>
        <rFont val="Times New Roman"/>
        <family val="1"/>
      </rPr>
      <t xml:space="preserve">   </t>
    </r>
    <r>
      <rPr>
        <sz val="16"/>
        <rFont val="標楷體"/>
        <family val="4"/>
        <charset val="136"/>
      </rPr>
      <t>計</t>
    </r>
    <phoneticPr fontId="1" type="noConversion"/>
  </si>
  <si>
    <t>男：</t>
    <phoneticPr fontId="1" type="noConversion"/>
  </si>
  <si>
    <t>女：</t>
    <phoneticPr fontId="1" type="noConversion"/>
  </si>
  <si>
    <t>總人口數：</t>
    <phoneticPr fontId="1" type="noConversion"/>
  </si>
  <si>
    <r>
      <t>民國</t>
    </r>
    <r>
      <rPr>
        <sz val="14"/>
        <color indexed="12"/>
        <rFont val="Times New Roman"/>
        <family val="1"/>
      </rPr>
      <t>100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1</t>
    </r>
    <r>
      <rPr>
        <sz val="14"/>
        <color indexed="12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</si>
  <si>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12"/>
        <rFont val="Times New Roman"/>
        <family val="1"/>
      </rPr>
      <t>100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2</t>
    </r>
    <r>
      <rPr>
        <sz val="14"/>
        <color indexed="12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</si>
  <si>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12"/>
        <rFont val="Times New Roman"/>
        <family val="1"/>
      </rPr>
      <t>100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3</t>
    </r>
    <r>
      <rPr>
        <sz val="14"/>
        <color indexed="12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</si>
  <si>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12"/>
        <rFont val="Times New Roman"/>
        <family val="1"/>
      </rPr>
      <t>100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4</t>
    </r>
    <r>
      <rPr>
        <sz val="14"/>
        <color indexed="12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</si>
  <si>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12"/>
        <rFont val="Times New Roman"/>
        <family val="1"/>
      </rPr>
      <t>100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5</t>
    </r>
    <r>
      <rPr>
        <sz val="14"/>
        <color indexed="12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</si>
  <si>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12"/>
        <rFont val="Times New Roman"/>
        <family val="1"/>
      </rPr>
      <t>100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6</t>
    </r>
    <r>
      <rPr>
        <sz val="14"/>
        <color indexed="12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</si>
  <si>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12"/>
        <rFont val="Times New Roman"/>
        <family val="1"/>
      </rPr>
      <t>100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7</t>
    </r>
    <r>
      <rPr>
        <sz val="14"/>
        <color indexed="12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</si>
  <si>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12"/>
        <rFont val="Times New Roman"/>
        <family val="1"/>
      </rPr>
      <t>100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8</t>
    </r>
    <r>
      <rPr>
        <sz val="14"/>
        <color indexed="12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</si>
  <si>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12"/>
        <rFont val="Times New Roman"/>
        <family val="1"/>
      </rPr>
      <t>100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9</t>
    </r>
    <r>
      <rPr>
        <sz val="14"/>
        <color indexed="12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</si>
  <si>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12"/>
        <rFont val="Times New Roman"/>
        <family val="1"/>
      </rPr>
      <t>100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10</t>
    </r>
    <r>
      <rPr>
        <sz val="14"/>
        <color indexed="12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</si>
  <si>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12"/>
        <rFont val="Times New Roman"/>
        <family val="1"/>
      </rPr>
      <t>100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11</t>
    </r>
    <r>
      <rPr>
        <sz val="14"/>
        <color indexed="12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</si>
  <si>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12"/>
        <rFont val="Times New Roman"/>
        <family val="1"/>
      </rPr>
      <t>100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12</t>
    </r>
    <r>
      <rPr>
        <sz val="14"/>
        <color indexed="12"/>
        <rFont val="標楷體"/>
        <family val="4"/>
        <charset val="136"/>
      </rPr>
      <t>月份</t>
    </r>
    <phoneticPr fontId="1" type="noConversion"/>
  </si>
  <si>
    <r>
      <t>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 xml:space="preserve">69里
原住民：516人                                    </t>
    </r>
    <phoneticPr fontId="1" type="noConversion"/>
  </si>
  <si>
    <r>
      <t xml:space="preserve"> 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(本月份戶數減少17戶 /  男減少114人 /  女減少92人/ 總人口數減少206人 )</t>
    </r>
    <phoneticPr fontId="1" type="noConversion"/>
  </si>
  <si>
    <r>
      <t>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 xml:space="preserve">69里
原住民：514人                                    </t>
    </r>
    <phoneticPr fontId="1" type="noConversion"/>
  </si>
  <si>
    <r>
      <t>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 xml:space="preserve">69里
原住民：512人                                    </t>
    </r>
    <phoneticPr fontId="1" type="noConversion"/>
  </si>
  <si>
    <r>
      <t>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 xml:space="preserve">69里
原住民：520人                                    </t>
    </r>
    <phoneticPr fontId="1" type="noConversion"/>
  </si>
  <si>
    <r>
      <t>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 xml:space="preserve">69里
原住民：518人                                    </t>
    </r>
    <phoneticPr fontId="1" type="noConversion"/>
  </si>
  <si>
    <r>
      <t>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 xml:space="preserve">69里
原住民：525人                                    </t>
    </r>
    <phoneticPr fontId="1" type="noConversion"/>
  </si>
  <si>
    <r>
      <t>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 xml:space="preserve">69里
原住民：525人                                    </t>
    </r>
    <phoneticPr fontId="1" type="noConversion"/>
  </si>
  <si>
    <r>
      <t>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 xml:space="preserve">69里
原住民：536人                                    </t>
    </r>
    <phoneticPr fontId="1" type="noConversion"/>
  </si>
  <si>
    <r>
      <t>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 xml:space="preserve">69里
原住民：543人                                    </t>
    </r>
    <phoneticPr fontId="1" type="noConversion"/>
  </si>
  <si>
    <r>
      <t>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 xml:space="preserve">69里
原住民：542人                                  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</si>
</sst>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1" formatCode="0&quot;戶&quot;"/>
    <numFmt numFmtId="185" formatCode="0;0&quot;人&quot;"/>
    <numFmt numFmtId="187" formatCode="0&quot;戶&quot;;0&quot;戶&quot;"/>
    <numFmt numFmtId="188" formatCode="0&quot;人&quot;;0&quot;人&quot;"/>
  </numFmts>
  <fonts count="16"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sz val="16"/>
      <name val="標楷體"/>
      <family val="4"/>
      <charset val="136"/>
    </font>
    <font>
      <sz val="16"/>
      <name val="Times New Roman"/>
      <family val="1"/>
    </font>
    <font>
      <sz val="12"/>
      <name val="Times New Roman"/>
      <family val="1"/>
    </font>
    <font>
      <b/>
      <sz val="22"/>
      <color indexed="20"/>
      <name val="標楷體"/>
      <family val="4"/>
      <charset val="136"/>
    </font>
    <font>
      <b/>
      <sz val="22"/>
      <color indexed="20"/>
      <name val="新細明體"/>
      <family val="1"/>
      <charset val="136"/>
    </font>
    <font>
      <sz val="14"/>
      <color indexed="12"/>
      <name val="標楷體"/>
      <family val="4"/>
      <charset val="136"/>
    </font>
    <font>
      <sz val="14"/>
      <color indexed="12"/>
      <name val="Times New Roman"/>
      <family val="1"/>
    </font>
    <font>
      <sz val="12"/>
      <color indexed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標楷體"/>
      <family val="4"/>
      <charset val="136"/>
    </font>
    <font>
      <sz val="12"/>
      <name val="新細明體"/>
      <family val="1"/>
      <charset val="136"/>
    </font>
    <font>
      <b/>
      <sz val="14"/>
      <name val="標楷體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double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double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medium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double">
        <color indexed="10"/>
      </left>
      <right style="thin">
        <color indexed="10"/>
      </right>
      <top style="thin">
        <color indexed="10"/>
      </top>
      <bottom/>
      <diagonal/>
    </border>
    <border>
      <left style="double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medium">
        <color indexed="10"/>
      </right>
      <top style="thin">
        <color indexed="10"/>
      </top>
      <bottom style="medium">
        <color indexed="10"/>
      </bottom>
      <diagonal/>
    </border>
    <border>
      <left/>
      <right/>
      <top style="thin">
        <color indexed="10"/>
      </top>
      <bottom style="medium">
        <color indexed="10"/>
      </bottom>
      <diagonal/>
    </border>
    <border>
      <left/>
      <right/>
      <top style="medium">
        <color indexed="10"/>
      </top>
      <bottom/>
      <diagonal/>
    </border>
    <border>
      <left style="medium">
        <color indexed="10"/>
      </left>
      <right style="thin">
        <color indexed="10"/>
      </right>
      <top/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/>
      <right/>
      <top style="medium">
        <color indexed="10"/>
      </top>
      <bottom style="thin">
        <color indexed="10"/>
      </bottom>
      <diagonal/>
    </border>
    <border>
      <left/>
      <right style="double">
        <color indexed="10"/>
      </right>
      <top style="medium">
        <color indexed="10"/>
      </top>
      <bottom style="thin">
        <color indexed="10"/>
      </bottom>
      <diagonal/>
    </border>
    <border>
      <left style="double">
        <color indexed="10"/>
      </left>
      <right/>
      <top style="medium">
        <color indexed="10"/>
      </top>
      <bottom style="thin">
        <color indexed="10"/>
      </bottom>
      <diagonal/>
    </border>
    <border>
      <left/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medium">
        <color indexed="1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1" xfId="0" applyFont="1" applyFill="1" applyBorder="1" applyAlignment="1">
      <alignment horizontal="centerContinuous"/>
    </xf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" xfId="0" applyFont="1" applyFill="1" applyBorder="1"/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Continuous" vertical="distributed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centerContinuous"/>
    </xf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4" xfId="0" applyFont="1" applyFill="1" applyBorder="1"/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14" fillId="6" borderId="16" xfId="0" applyFont="1" applyFill="1" applyBorder="1" applyAlignment="1">
      <alignment vertical="top" wrapText="1"/>
    </xf>
    <xf numFmtId="0" fontId="14" fillId="6" borderId="16" xfId="0" applyFont="1" applyFill="1" applyBorder="1" applyAlignment="1">
      <alignment horizontal="right" vertical="top" wrapText="1"/>
    </xf>
    <xf numFmtId="0" fontId="14" fillId="6" borderId="16" xfId="0" applyFont="1" applyFill="1" applyBorder="1" applyAlignment="1">
      <alignment horizontal="left" vertical="top" wrapText="1"/>
    </xf>
    <xf numFmtId="0" fontId="14" fillId="6" borderId="6" xfId="0" applyFont="1" applyFill="1" applyBorder="1" applyAlignment="1">
      <alignment horizontal="left" vertical="top" wrapText="1"/>
    </xf>
    <xf numFmtId="0" fontId="13" fillId="6" borderId="5" xfId="0" applyFont="1" applyFill="1" applyBorder="1" applyAlignment="1">
      <alignment horizontal="left" vertical="center" wrapText="1"/>
    </xf>
    <xf numFmtId="0" fontId="12" fillId="7" borderId="17" xfId="0" applyFont="1" applyFill="1" applyBorder="1" applyAlignment="1">
      <alignment horizontal="left" vertical="center"/>
    </xf>
    <xf numFmtId="0" fontId="15" fillId="7" borderId="18" xfId="0" applyFont="1" applyFill="1" applyBorder="1" applyAlignment="1">
      <alignment horizontal="right" vertical="center"/>
    </xf>
    <xf numFmtId="181" fontId="15" fillId="7" borderId="18" xfId="0" applyNumberFormat="1" applyFont="1" applyFill="1" applyBorder="1" applyAlignment="1">
      <alignment horizontal="left" vertical="center"/>
    </xf>
    <xf numFmtId="185" fontId="15" fillId="7" borderId="18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ill="1"/>
    <xf numFmtId="188" fontId="15" fillId="7" borderId="18" xfId="0" applyNumberFormat="1" applyFont="1" applyFill="1" applyBorder="1" applyAlignment="1">
      <alignment horizontal="left" vertical="center"/>
    </xf>
    <xf numFmtId="187" fontId="15" fillId="7" borderId="18" xfId="0" applyNumberFormat="1" applyFont="1" applyFill="1" applyBorder="1" applyAlignment="1">
      <alignment horizontal="left" vertical="center"/>
    </xf>
    <xf numFmtId="0" fontId="0" fillId="0" borderId="19" xfId="0" applyBorder="1" applyAlignment="1">
      <alignment horizontal="center"/>
    </xf>
    <xf numFmtId="0" fontId="0" fillId="0" borderId="19" xfId="0" applyBorder="1" applyAlignment="1"/>
    <xf numFmtId="0" fontId="4" fillId="7" borderId="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7" borderId="21" xfId="0" applyFont="1" applyFill="1" applyBorder="1" applyAlignment="1">
      <alignment horizontal="left" vertical="center"/>
    </xf>
    <xf numFmtId="0" fontId="12" fillId="7" borderId="21" xfId="0" applyFont="1" applyFill="1" applyBorder="1" applyAlignment="1">
      <alignment horizontal="left" vertical="center"/>
    </xf>
    <xf numFmtId="0" fontId="12" fillId="7" borderId="2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3" fillId="4" borderId="23" xfId="0" applyFont="1" applyFill="1" applyBorder="1" applyAlignment="1">
      <alignment horizontal="center" vertical="center"/>
    </xf>
    <xf numFmtId="0" fontId="0" fillId="4" borderId="24" xfId="0" applyFill="1" applyBorder="1"/>
    <xf numFmtId="0" fontId="0" fillId="4" borderId="25" xfId="0" applyFill="1" applyBorder="1"/>
    <xf numFmtId="0" fontId="3" fillId="4" borderId="2" xfId="0" applyFont="1" applyFill="1" applyBorder="1" applyAlignment="1"/>
    <xf numFmtId="0" fontId="0" fillId="4" borderId="2" xfId="0" applyFill="1" applyBorder="1" applyAlignment="1"/>
    <xf numFmtId="0" fontId="0" fillId="4" borderId="7" xfId="0" applyFill="1" applyBorder="1" applyAlignment="1"/>
    <xf numFmtId="0" fontId="2" fillId="5" borderId="26" xfId="0" applyFont="1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15" fillId="7" borderId="28" xfId="0" applyFont="1" applyFill="1" applyBorder="1" applyAlignment="1">
      <alignment horizontal="right" vertical="center" wrapText="1"/>
    </xf>
    <xf numFmtId="0" fontId="15" fillId="0" borderId="18" xfId="0" applyFont="1" applyBorder="1" applyAlignment="1">
      <alignment horizontal="right"/>
    </xf>
    <xf numFmtId="0" fontId="15" fillId="7" borderId="18" xfId="0" applyFont="1" applyFill="1" applyBorder="1" applyAlignment="1">
      <alignment horizontal="right" vertical="center"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Zeros="0" tabSelected="1" workbookViewId="0">
      <pane ySplit="5" topLeftCell="A41" activePane="bottomLeft" state="frozen"/>
      <selection pane="bottomLeft" activeCell="O46" sqref="O46"/>
    </sheetView>
  </sheetViews>
  <sheetFormatPr defaultRowHeight="16.5"/>
  <cols>
    <col min="1" max="1" width="9.625" style="1" customWidth="1"/>
    <col min="2" max="2" width="12.875" customWidth="1"/>
    <col min="3" max="3" width="11.375" customWidth="1"/>
    <col min="4" max="7" width="9.625" customWidth="1"/>
    <col min="8" max="8" width="8.75" customWidth="1"/>
    <col min="9" max="9" width="8.625" customWidth="1"/>
    <col min="10" max="10" width="9.125" customWidth="1"/>
    <col min="11" max="11" width="11.5" customWidth="1"/>
    <col min="12" max="12" width="9.625" customWidth="1"/>
  </cols>
  <sheetData>
    <row r="1" spans="1:15" ht="44.25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5" ht="28.5" customHeight="1" thickBot="1">
      <c r="J2" s="55" t="s">
        <v>526</v>
      </c>
      <c r="K2" s="56"/>
      <c r="L2" s="56"/>
    </row>
    <row r="3" spans="1:15" ht="19.5">
      <c r="A3" s="57" t="s">
        <v>1</v>
      </c>
      <c r="B3" s="58"/>
      <c r="C3" s="58"/>
      <c r="D3" s="58"/>
      <c r="E3" s="58"/>
      <c r="F3" s="59"/>
      <c r="G3" s="63" t="s">
        <v>2</v>
      </c>
      <c r="H3" s="64"/>
      <c r="I3" s="64"/>
      <c r="J3" s="64"/>
      <c r="K3" s="64"/>
      <c r="L3" s="65"/>
    </row>
    <row r="4" spans="1:15" ht="19.5">
      <c r="A4" s="22" t="s">
        <v>3</v>
      </c>
      <c r="B4" s="23" t="s">
        <v>4</v>
      </c>
      <c r="C4" s="23" t="s">
        <v>5</v>
      </c>
      <c r="D4" s="60" t="s">
        <v>6</v>
      </c>
      <c r="E4" s="61"/>
      <c r="F4" s="62"/>
      <c r="G4" s="27" t="s">
        <v>3</v>
      </c>
      <c r="H4" s="28" t="s">
        <v>4</v>
      </c>
      <c r="I4" s="28" t="s">
        <v>5</v>
      </c>
      <c r="J4" s="66" t="s">
        <v>7</v>
      </c>
      <c r="K4" s="67"/>
      <c r="L4" s="68"/>
    </row>
    <row r="5" spans="1:15" s="1" customFormat="1" ht="19.5">
      <c r="A5" s="24" t="s">
        <v>8</v>
      </c>
      <c r="B5" s="25" t="s">
        <v>9</v>
      </c>
      <c r="C5" s="25" t="s">
        <v>9</v>
      </c>
      <c r="D5" s="23" t="s">
        <v>10</v>
      </c>
      <c r="E5" s="23" t="s">
        <v>11</v>
      </c>
      <c r="F5" s="26" t="s">
        <v>12</v>
      </c>
      <c r="G5" s="29" t="s">
        <v>8</v>
      </c>
      <c r="H5" s="30" t="s">
        <v>9</v>
      </c>
      <c r="I5" s="31" t="s">
        <v>9</v>
      </c>
      <c r="J5" s="28" t="s">
        <v>10</v>
      </c>
      <c r="K5" s="28" t="s">
        <v>11</v>
      </c>
      <c r="L5" s="32" t="s">
        <v>12</v>
      </c>
      <c r="O5" s="2"/>
    </row>
    <row r="6" spans="1:15" ht="19.5">
      <c r="A6" s="10" t="s">
        <v>13</v>
      </c>
      <c r="B6" s="11">
        <v>18</v>
      </c>
      <c r="C6" s="11">
        <v>948</v>
      </c>
      <c r="D6" s="11">
        <v>993</v>
      </c>
      <c r="E6" s="11">
        <v>1120</v>
      </c>
      <c r="F6" s="12">
        <f t="shared" ref="F6:F46" si="0">SUM(D6:E6)</f>
        <v>2113</v>
      </c>
      <c r="G6" s="13" t="s">
        <v>14</v>
      </c>
      <c r="H6" s="14">
        <v>31</v>
      </c>
      <c r="I6" s="11">
        <v>1765</v>
      </c>
      <c r="J6" s="11">
        <v>2249</v>
      </c>
      <c r="K6" s="11">
        <v>2228</v>
      </c>
      <c r="L6" s="15">
        <f t="shared" ref="L6:L46" si="1">SUM(J6:K6)</f>
        <v>4477</v>
      </c>
    </row>
    <row r="7" spans="1:15" ht="19.5">
      <c r="A7" s="9" t="s">
        <v>15</v>
      </c>
      <c r="B7" s="4">
        <v>22</v>
      </c>
      <c r="C7" s="4">
        <v>1433</v>
      </c>
      <c r="D7" s="4">
        <v>1725</v>
      </c>
      <c r="E7" s="4">
        <v>2080</v>
      </c>
      <c r="F7" s="5">
        <f t="shared" si="0"/>
        <v>3805</v>
      </c>
      <c r="G7" s="6" t="s">
        <v>16</v>
      </c>
      <c r="H7" s="7">
        <v>16</v>
      </c>
      <c r="I7" s="4">
        <v>972</v>
      </c>
      <c r="J7" s="4">
        <v>1128</v>
      </c>
      <c r="K7" s="4">
        <v>1226</v>
      </c>
      <c r="L7" s="8">
        <f t="shared" si="1"/>
        <v>2354</v>
      </c>
    </row>
    <row r="8" spans="1:15" ht="19.5">
      <c r="A8" s="16" t="s">
        <v>17</v>
      </c>
      <c r="B8" s="11">
        <v>16</v>
      </c>
      <c r="C8" s="11">
        <v>623</v>
      </c>
      <c r="D8" s="11">
        <v>701</v>
      </c>
      <c r="E8" s="11">
        <v>755</v>
      </c>
      <c r="F8" s="12">
        <f t="shared" si="0"/>
        <v>1456</v>
      </c>
      <c r="G8" s="13" t="s">
        <v>18</v>
      </c>
      <c r="H8" s="14">
        <v>23</v>
      </c>
      <c r="I8" s="11">
        <v>1654</v>
      </c>
      <c r="J8" s="11">
        <v>2298</v>
      </c>
      <c r="K8" s="11">
        <v>2426</v>
      </c>
      <c r="L8" s="15">
        <f t="shared" si="1"/>
        <v>4724</v>
      </c>
    </row>
    <row r="9" spans="1:15" ht="19.5">
      <c r="A9" s="9" t="s">
        <v>19</v>
      </c>
      <c r="B9" s="4">
        <v>22</v>
      </c>
      <c r="C9" s="4">
        <v>1061</v>
      </c>
      <c r="D9" s="4">
        <v>1294</v>
      </c>
      <c r="E9" s="4">
        <v>1344</v>
      </c>
      <c r="F9" s="5">
        <f t="shared" si="0"/>
        <v>2638</v>
      </c>
      <c r="G9" s="6" t="s">
        <v>20</v>
      </c>
      <c r="H9" s="7">
        <v>25</v>
      </c>
      <c r="I9" s="4">
        <v>2442</v>
      </c>
      <c r="J9" s="4">
        <v>2855</v>
      </c>
      <c r="K9" s="4">
        <v>3125</v>
      </c>
      <c r="L9" s="8">
        <f t="shared" si="1"/>
        <v>5980</v>
      </c>
    </row>
    <row r="10" spans="1:15" ht="19.5">
      <c r="A10" s="16" t="s">
        <v>21</v>
      </c>
      <c r="B10" s="11">
        <v>15</v>
      </c>
      <c r="C10" s="11">
        <v>645</v>
      </c>
      <c r="D10" s="11">
        <v>799</v>
      </c>
      <c r="E10" s="11">
        <v>804</v>
      </c>
      <c r="F10" s="12">
        <f t="shared" si="0"/>
        <v>1603</v>
      </c>
      <c r="G10" s="13" t="s">
        <v>22</v>
      </c>
      <c r="H10" s="14">
        <v>15</v>
      </c>
      <c r="I10" s="11">
        <v>1139</v>
      </c>
      <c r="J10" s="11">
        <v>1518</v>
      </c>
      <c r="K10" s="11">
        <v>1599</v>
      </c>
      <c r="L10" s="15">
        <f t="shared" si="1"/>
        <v>3117</v>
      </c>
    </row>
    <row r="11" spans="1:15" ht="19.5">
      <c r="A11" s="9" t="s">
        <v>23</v>
      </c>
      <c r="B11" s="4">
        <v>10</v>
      </c>
      <c r="C11" s="4">
        <v>319</v>
      </c>
      <c r="D11" s="4">
        <v>453</v>
      </c>
      <c r="E11" s="4">
        <v>447</v>
      </c>
      <c r="F11" s="5">
        <f t="shared" si="0"/>
        <v>900</v>
      </c>
      <c r="G11" s="6" t="s">
        <v>24</v>
      </c>
      <c r="H11" s="7">
        <v>26</v>
      </c>
      <c r="I11" s="4">
        <v>1646</v>
      </c>
      <c r="J11" s="4">
        <v>2104</v>
      </c>
      <c r="K11" s="4">
        <v>2172</v>
      </c>
      <c r="L11" s="8">
        <f t="shared" si="1"/>
        <v>4276</v>
      </c>
    </row>
    <row r="12" spans="1:15" ht="19.5">
      <c r="A12" s="16" t="s">
        <v>25</v>
      </c>
      <c r="B12" s="11">
        <v>14</v>
      </c>
      <c r="C12" s="11">
        <v>1234</v>
      </c>
      <c r="D12" s="11">
        <v>1553</v>
      </c>
      <c r="E12" s="11">
        <v>1841</v>
      </c>
      <c r="F12" s="12">
        <f t="shared" si="0"/>
        <v>3394</v>
      </c>
      <c r="G12" s="13" t="s">
        <v>26</v>
      </c>
      <c r="H12" s="14">
        <v>15</v>
      </c>
      <c r="I12" s="11">
        <v>912</v>
      </c>
      <c r="J12" s="11">
        <v>1114</v>
      </c>
      <c r="K12" s="11">
        <v>1190</v>
      </c>
      <c r="L12" s="15">
        <f t="shared" si="1"/>
        <v>2304</v>
      </c>
    </row>
    <row r="13" spans="1:15" ht="19.5">
      <c r="A13" s="9" t="s">
        <v>27</v>
      </c>
      <c r="B13" s="4">
        <v>22</v>
      </c>
      <c r="C13" s="4">
        <v>1175</v>
      </c>
      <c r="D13" s="4">
        <v>1415</v>
      </c>
      <c r="E13" s="4">
        <v>1593</v>
      </c>
      <c r="F13" s="5">
        <f t="shared" si="0"/>
        <v>3008</v>
      </c>
      <c r="G13" s="6" t="s">
        <v>28</v>
      </c>
      <c r="H13" s="7">
        <v>21</v>
      </c>
      <c r="I13" s="4">
        <v>1409</v>
      </c>
      <c r="J13" s="4">
        <v>1611</v>
      </c>
      <c r="K13" s="4">
        <v>1717</v>
      </c>
      <c r="L13" s="8">
        <f t="shared" si="1"/>
        <v>3328</v>
      </c>
    </row>
    <row r="14" spans="1:15" ht="19.5">
      <c r="A14" s="16" t="s">
        <v>29</v>
      </c>
      <c r="B14" s="11">
        <v>20</v>
      </c>
      <c r="C14" s="11">
        <v>932</v>
      </c>
      <c r="D14" s="11">
        <v>1218</v>
      </c>
      <c r="E14" s="11">
        <v>1252</v>
      </c>
      <c r="F14" s="17">
        <f t="shared" si="0"/>
        <v>2470</v>
      </c>
      <c r="G14" s="13" t="s">
        <v>30</v>
      </c>
      <c r="H14" s="14">
        <v>15</v>
      </c>
      <c r="I14" s="11">
        <v>1155</v>
      </c>
      <c r="J14" s="11">
        <v>1677</v>
      </c>
      <c r="K14" s="11">
        <v>1611</v>
      </c>
      <c r="L14" s="15">
        <f t="shared" si="1"/>
        <v>3288</v>
      </c>
    </row>
    <row r="15" spans="1:15" ht="19.5">
      <c r="A15" s="9" t="s">
        <v>31</v>
      </c>
      <c r="B15" s="4">
        <v>18</v>
      </c>
      <c r="C15" s="4">
        <v>824</v>
      </c>
      <c r="D15" s="4">
        <v>994</v>
      </c>
      <c r="E15" s="4">
        <v>1090</v>
      </c>
      <c r="F15" s="5">
        <f t="shared" si="0"/>
        <v>2084</v>
      </c>
      <c r="G15" s="6" t="s">
        <v>32</v>
      </c>
      <c r="H15" s="7">
        <v>25</v>
      </c>
      <c r="I15" s="4">
        <v>1916</v>
      </c>
      <c r="J15" s="4">
        <v>2460</v>
      </c>
      <c r="K15" s="4">
        <v>2557</v>
      </c>
      <c r="L15" s="8">
        <f t="shared" si="1"/>
        <v>5017</v>
      </c>
    </row>
    <row r="16" spans="1:15" ht="19.5">
      <c r="A16" s="16" t="s">
        <v>33</v>
      </c>
      <c r="B16" s="11">
        <v>24</v>
      </c>
      <c r="C16" s="11">
        <v>1401</v>
      </c>
      <c r="D16" s="11">
        <v>1787</v>
      </c>
      <c r="E16" s="11">
        <v>1846</v>
      </c>
      <c r="F16" s="12">
        <f t="shared" si="0"/>
        <v>3633</v>
      </c>
      <c r="G16" s="13" t="s">
        <v>34</v>
      </c>
      <c r="H16" s="14">
        <v>22</v>
      </c>
      <c r="I16" s="11">
        <v>1798</v>
      </c>
      <c r="J16" s="11">
        <v>2254</v>
      </c>
      <c r="K16" s="11">
        <v>2316</v>
      </c>
      <c r="L16" s="15">
        <f t="shared" si="1"/>
        <v>4570</v>
      </c>
    </row>
    <row r="17" spans="1:12" ht="19.5">
      <c r="A17" s="9" t="s">
        <v>35</v>
      </c>
      <c r="B17" s="4">
        <v>13</v>
      </c>
      <c r="C17" s="4">
        <v>776</v>
      </c>
      <c r="D17" s="4">
        <v>943</v>
      </c>
      <c r="E17" s="4">
        <v>1149</v>
      </c>
      <c r="F17" s="5">
        <f t="shared" si="0"/>
        <v>2092</v>
      </c>
      <c r="G17" s="6" t="s">
        <v>36</v>
      </c>
      <c r="H17" s="7">
        <v>16</v>
      </c>
      <c r="I17" s="4">
        <v>1099</v>
      </c>
      <c r="J17" s="4">
        <v>1416</v>
      </c>
      <c r="K17" s="4">
        <v>1387</v>
      </c>
      <c r="L17" s="8">
        <f t="shared" si="1"/>
        <v>2803</v>
      </c>
    </row>
    <row r="18" spans="1:12" ht="19.5">
      <c r="A18" s="16" t="s">
        <v>37</v>
      </c>
      <c r="B18" s="11">
        <v>16</v>
      </c>
      <c r="C18" s="11">
        <v>761</v>
      </c>
      <c r="D18" s="11">
        <v>923</v>
      </c>
      <c r="E18" s="11">
        <v>999</v>
      </c>
      <c r="F18" s="12">
        <f t="shared" si="0"/>
        <v>1922</v>
      </c>
      <c r="G18" s="13" t="s">
        <v>38</v>
      </c>
      <c r="H18" s="14">
        <v>15</v>
      </c>
      <c r="I18" s="11">
        <v>760</v>
      </c>
      <c r="J18" s="11">
        <v>941</v>
      </c>
      <c r="K18" s="11">
        <v>952</v>
      </c>
      <c r="L18" s="15">
        <f t="shared" si="1"/>
        <v>1893</v>
      </c>
    </row>
    <row r="19" spans="1:12" ht="19.5">
      <c r="A19" s="9" t="s">
        <v>39</v>
      </c>
      <c r="B19" s="4">
        <v>24</v>
      </c>
      <c r="C19" s="4">
        <v>1527</v>
      </c>
      <c r="D19" s="4">
        <v>1750</v>
      </c>
      <c r="E19" s="4">
        <v>2091</v>
      </c>
      <c r="F19" s="5">
        <f t="shared" si="0"/>
        <v>3841</v>
      </c>
      <c r="G19" s="6" t="s">
        <v>40</v>
      </c>
      <c r="H19" s="7">
        <v>15</v>
      </c>
      <c r="I19" s="4">
        <v>790</v>
      </c>
      <c r="J19" s="4">
        <v>961</v>
      </c>
      <c r="K19" s="4">
        <v>1108</v>
      </c>
      <c r="L19" s="8">
        <f t="shared" si="1"/>
        <v>2069</v>
      </c>
    </row>
    <row r="20" spans="1:12" ht="19.5">
      <c r="A20" s="16" t="s">
        <v>41</v>
      </c>
      <c r="B20" s="11">
        <v>16</v>
      </c>
      <c r="C20" s="11">
        <v>996</v>
      </c>
      <c r="D20" s="11">
        <v>1194</v>
      </c>
      <c r="E20" s="11">
        <v>1396</v>
      </c>
      <c r="F20" s="12">
        <f t="shared" si="0"/>
        <v>2590</v>
      </c>
      <c r="G20" s="13" t="s">
        <v>42</v>
      </c>
      <c r="H20" s="14">
        <v>12</v>
      </c>
      <c r="I20" s="11">
        <v>863</v>
      </c>
      <c r="J20" s="11">
        <v>1237</v>
      </c>
      <c r="K20" s="11">
        <v>1224</v>
      </c>
      <c r="L20" s="15">
        <f t="shared" si="1"/>
        <v>2461</v>
      </c>
    </row>
    <row r="21" spans="1:12" ht="19.5">
      <c r="A21" s="9" t="s">
        <v>43</v>
      </c>
      <c r="B21" s="4">
        <v>16</v>
      </c>
      <c r="C21" s="4">
        <v>1089</v>
      </c>
      <c r="D21" s="4">
        <v>1412</v>
      </c>
      <c r="E21" s="4">
        <v>1663</v>
      </c>
      <c r="F21" s="5">
        <f t="shared" si="0"/>
        <v>3075</v>
      </c>
      <c r="G21" s="6" t="s">
        <v>44</v>
      </c>
      <c r="H21" s="7">
        <v>15</v>
      </c>
      <c r="I21" s="4">
        <v>665</v>
      </c>
      <c r="J21" s="4">
        <v>913</v>
      </c>
      <c r="K21" s="4">
        <v>905</v>
      </c>
      <c r="L21" s="8">
        <f t="shared" si="1"/>
        <v>1818</v>
      </c>
    </row>
    <row r="22" spans="1:12" ht="19.5">
      <c r="A22" s="16" t="s">
        <v>45</v>
      </c>
      <c r="B22" s="11">
        <v>13</v>
      </c>
      <c r="C22" s="11">
        <v>933</v>
      </c>
      <c r="D22" s="11">
        <v>1220</v>
      </c>
      <c r="E22" s="11">
        <v>1410</v>
      </c>
      <c r="F22" s="12">
        <f t="shared" si="0"/>
        <v>2630</v>
      </c>
      <c r="G22" s="13" t="s">
        <v>46</v>
      </c>
      <c r="H22" s="14">
        <v>22</v>
      </c>
      <c r="I22" s="11">
        <v>910</v>
      </c>
      <c r="J22" s="11">
        <v>1286</v>
      </c>
      <c r="K22" s="11">
        <v>1243</v>
      </c>
      <c r="L22" s="15">
        <f t="shared" si="1"/>
        <v>2529</v>
      </c>
    </row>
    <row r="23" spans="1:12" ht="19.5">
      <c r="A23" s="9" t="s">
        <v>47</v>
      </c>
      <c r="B23" s="4">
        <v>25</v>
      </c>
      <c r="C23" s="4">
        <v>1265</v>
      </c>
      <c r="D23" s="4">
        <v>1715</v>
      </c>
      <c r="E23" s="4">
        <v>1770</v>
      </c>
      <c r="F23" s="5">
        <f t="shared" si="0"/>
        <v>3485</v>
      </c>
      <c r="G23" s="6" t="s">
        <v>48</v>
      </c>
      <c r="H23" s="7">
        <v>27</v>
      </c>
      <c r="I23" s="4">
        <v>1262</v>
      </c>
      <c r="J23" s="4">
        <v>1671</v>
      </c>
      <c r="K23" s="4">
        <v>1707</v>
      </c>
      <c r="L23" s="8">
        <f t="shared" si="1"/>
        <v>3378</v>
      </c>
    </row>
    <row r="24" spans="1:12" ht="19.5">
      <c r="A24" s="16" t="s">
        <v>49</v>
      </c>
      <c r="B24" s="11">
        <v>11</v>
      </c>
      <c r="C24" s="11">
        <v>767</v>
      </c>
      <c r="D24" s="11">
        <v>1021</v>
      </c>
      <c r="E24" s="11">
        <v>1113</v>
      </c>
      <c r="F24" s="12">
        <f t="shared" si="0"/>
        <v>2134</v>
      </c>
      <c r="G24" s="13" t="s">
        <v>50</v>
      </c>
      <c r="H24" s="14">
        <v>16</v>
      </c>
      <c r="I24" s="11">
        <v>863</v>
      </c>
      <c r="J24" s="11">
        <v>1138</v>
      </c>
      <c r="K24" s="11">
        <v>1091</v>
      </c>
      <c r="L24" s="15">
        <f t="shared" si="1"/>
        <v>2229</v>
      </c>
    </row>
    <row r="25" spans="1:12" ht="19.5">
      <c r="A25" s="9" t="s">
        <v>51</v>
      </c>
      <c r="B25" s="4">
        <v>30</v>
      </c>
      <c r="C25" s="4">
        <v>1854</v>
      </c>
      <c r="D25" s="4">
        <v>2386</v>
      </c>
      <c r="E25" s="4">
        <v>2554</v>
      </c>
      <c r="F25" s="5">
        <f t="shared" si="0"/>
        <v>4940</v>
      </c>
      <c r="G25" s="6" t="s">
        <v>52</v>
      </c>
      <c r="H25" s="7">
        <v>35</v>
      </c>
      <c r="I25" s="4">
        <v>1201</v>
      </c>
      <c r="J25" s="4">
        <v>1718</v>
      </c>
      <c r="K25" s="4">
        <v>1641</v>
      </c>
      <c r="L25" s="8">
        <f t="shared" si="1"/>
        <v>3359</v>
      </c>
    </row>
    <row r="26" spans="1:12" ht="19.5">
      <c r="A26" s="16" t="s">
        <v>53</v>
      </c>
      <c r="B26" s="11">
        <v>20</v>
      </c>
      <c r="C26" s="11">
        <v>934</v>
      </c>
      <c r="D26" s="11">
        <v>1073</v>
      </c>
      <c r="E26" s="11">
        <v>1203</v>
      </c>
      <c r="F26" s="12">
        <f t="shared" si="0"/>
        <v>2276</v>
      </c>
      <c r="G26" s="13" t="s">
        <v>54</v>
      </c>
      <c r="H26" s="14">
        <v>15</v>
      </c>
      <c r="I26" s="11">
        <v>1202</v>
      </c>
      <c r="J26" s="11">
        <v>1574</v>
      </c>
      <c r="K26" s="11">
        <v>1677</v>
      </c>
      <c r="L26" s="15">
        <f t="shared" si="1"/>
        <v>3251</v>
      </c>
    </row>
    <row r="27" spans="1:12" ht="19.5">
      <c r="A27" s="9" t="s">
        <v>55</v>
      </c>
      <c r="B27" s="4">
        <v>18</v>
      </c>
      <c r="C27" s="4">
        <v>640</v>
      </c>
      <c r="D27" s="4">
        <v>822</v>
      </c>
      <c r="E27" s="4">
        <v>867</v>
      </c>
      <c r="F27" s="5">
        <f t="shared" si="0"/>
        <v>1689</v>
      </c>
      <c r="G27" s="6" t="s">
        <v>56</v>
      </c>
      <c r="H27" s="7">
        <v>25</v>
      </c>
      <c r="I27" s="4">
        <v>977</v>
      </c>
      <c r="J27" s="4">
        <v>1364</v>
      </c>
      <c r="K27" s="4">
        <v>1271</v>
      </c>
      <c r="L27" s="8">
        <f t="shared" si="1"/>
        <v>2635</v>
      </c>
    </row>
    <row r="28" spans="1:12" ht="19.5">
      <c r="A28" s="18" t="s">
        <v>57</v>
      </c>
      <c r="B28" s="11">
        <v>13</v>
      </c>
      <c r="C28" s="11">
        <v>740</v>
      </c>
      <c r="D28" s="11">
        <v>889</v>
      </c>
      <c r="E28" s="11">
        <v>941</v>
      </c>
      <c r="F28" s="12">
        <f t="shared" si="0"/>
        <v>1830</v>
      </c>
      <c r="G28" s="13" t="s">
        <v>58</v>
      </c>
      <c r="H28" s="14">
        <v>14</v>
      </c>
      <c r="I28" s="11">
        <v>492</v>
      </c>
      <c r="J28" s="11">
        <v>630</v>
      </c>
      <c r="K28" s="11">
        <v>620</v>
      </c>
      <c r="L28" s="15">
        <f t="shared" si="1"/>
        <v>1250</v>
      </c>
    </row>
    <row r="29" spans="1:12" ht="19.5">
      <c r="A29" s="3" t="s">
        <v>59</v>
      </c>
      <c r="B29" s="4">
        <v>8</v>
      </c>
      <c r="C29" s="4">
        <v>292</v>
      </c>
      <c r="D29" s="4">
        <v>350</v>
      </c>
      <c r="E29" s="4">
        <v>374</v>
      </c>
      <c r="F29" s="5">
        <f t="shared" si="0"/>
        <v>724</v>
      </c>
      <c r="G29" s="6" t="s">
        <v>60</v>
      </c>
      <c r="H29" s="7">
        <v>20</v>
      </c>
      <c r="I29" s="4">
        <v>868</v>
      </c>
      <c r="J29" s="4">
        <v>1161</v>
      </c>
      <c r="K29" s="4">
        <v>1158</v>
      </c>
      <c r="L29" s="8">
        <f t="shared" si="1"/>
        <v>2319</v>
      </c>
    </row>
    <row r="30" spans="1:12" ht="19.5">
      <c r="A30" s="16" t="s">
        <v>61</v>
      </c>
      <c r="B30" s="11">
        <v>14</v>
      </c>
      <c r="C30" s="11">
        <v>1072</v>
      </c>
      <c r="D30" s="11">
        <v>1177</v>
      </c>
      <c r="E30" s="11">
        <v>1257</v>
      </c>
      <c r="F30" s="12">
        <f t="shared" si="0"/>
        <v>2434</v>
      </c>
      <c r="G30" s="13" t="s">
        <v>62</v>
      </c>
      <c r="H30" s="14">
        <v>12</v>
      </c>
      <c r="I30" s="11">
        <v>565</v>
      </c>
      <c r="J30" s="11">
        <v>789</v>
      </c>
      <c r="K30" s="11">
        <v>769</v>
      </c>
      <c r="L30" s="15">
        <f t="shared" si="1"/>
        <v>1558</v>
      </c>
    </row>
    <row r="31" spans="1:12" ht="19.5">
      <c r="A31" s="9" t="s">
        <v>63</v>
      </c>
      <c r="B31" s="4">
        <v>19</v>
      </c>
      <c r="C31" s="4">
        <v>574</v>
      </c>
      <c r="D31" s="4">
        <v>668</v>
      </c>
      <c r="E31" s="4">
        <v>721</v>
      </c>
      <c r="F31" s="5">
        <f t="shared" si="0"/>
        <v>1389</v>
      </c>
      <c r="G31" s="6" t="s">
        <v>64</v>
      </c>
      <c r="H31" s="7">
        <v>25</v>
      </c>
      <c r="I31" s="4">
        <v>1183</v>
      </c>
      <c r="J31" s="4">
        <v>1619</v>
      </c>
      <c r="K31" s="4">
        <v>1670</v>
      </c>
      <c r="L31" s="8">
        <f t="shared" si="1"/>
        <v>3289</v>
      </c>
    </row>
    <row r="32" spans="1:12" ht="19.5">
      <c r="A32" s="16" t="s">
        <v>65</v>
      </c>
      <c r="B32" s="11">
        <v>20</v>
      </c>
      <c r="C32" s="11">
        <v>913</v>
      </c>
      <c r="D32" s="11">
        <v>1213</v>
      </c>
      <c r="E32" s="11">
        <v>1296</v>
      </c>
      <c r="F32" s="12">
        <f t="shared" si="0"/>
        <v>2509</v>
      </c>
      <c r="G32" s="13" t="s">
        <v>66</v>
      </c>
      <c r="H32" s="14">
        <v>20</v>
      </c>
      <c r="I32" s="11">
        <v>678</v>
      </c>
      <c r="J32" s="11">
        <v>963</v>
      </c>
      <c r="K32" s="11">
        <v>871</v>
      </c>
      <c r="L32" s="15">
        <f t="shared" si="1"/>
        <v>1834</v>
      </c>
    </row>
    <row r="33" spans="1:12" ht="19.5">
      <c r="A33" s="3" t="s">
        <v>67</v>
      </c>
      <c r="B33" s="4">
        <v>10</v>
      </c>
      <c r="C33" s="4">
        <v>816</v>
      </c>
      <c r="D33" s="4">
        <v>985</v>
      </c>
      <c r="E33" s="4">
        <v>1043</v>
      </c>
      <c r="F33" s="5">
        <f t="shared" si="0"/>
        <v>2028</v>
      </c>
      <c r="G33" s="6" t="s">
        <v>68</v>
      </c>
      <c r="H33" s="7">
        <v>19</v>
      </c>
      <c r="I33" s="4">
        <v>990</v>
      </c>
      <c r="J33" s="4">
        <v>1313</v>
      </c>
      <c r="K33" s="4">
        <v>1262</v>
      </c>
      <c r="L33" s="8">
        <f t="shared" si="1"/>
        <v>2575</v>
      </c>
    </row>
    <row r="34" spans="1:12" ht="19.5">
      <c r="A34" s="18" t="s">
        <v>69</v>
      </c>
      <c r="B34" s="11">
        <v>14</v>
      </c>
      <c r="C34" s="11">
        <v>655</v>
      </c>
      <c r="D34" s="11">
        <v>805</v>
      </c>
      <c r="E34" s="11">
        <v>799</v>
      </c>
      <c r="F34" s="12">
        <f t="shared" si="0"/>
        <v>1604</v>
      </c>
      <c r="G34" s="13"/>
      <c r="H34" s="14">
        <v>0</v>
      </c>
      <c r="I34" s="11"/>
      <c r="J34" s="11"/>
      <c r="K34" s="11"/>
      <c r="L34" s="15">
        <f t="shared" si="1"/>
        <v>0</v>
      </c>
    </row>
    <row r="35" spans="1:12" ht="19.5">
      <c r="A35" s="3" t="s">
        <v>70</v>
      </c>
      <c r="B35" s="4">
        <v>11</v>
      </c>
      <c r="C35" s="4">
        <v>739</v>
      </c>
      <c r="D35" s="4">
        <v>898</v>
      </c>
      <c r="E35" s="4">
        <v>918</v>
      </c>
      <c r="F35" s="5">
        <f t="shared" si="0"/>
        <v>1816</v>
      </c>
      <c r="G35" s="6"/>
      <c r="H35" s="7">
        <v>0</v>
      </c>
      <c r="I35" s="4"/>
      <c r="J35" s="4"/>
      <c r="K35" s="4"/>
      <c r="L35" s="8">
        <f t="shared" si="1"/>
        <v>0</v>
      </c>
    </row>
    <row r="36" spans="1:12" ht="19.5">
      <c r="A36" s="18" t="s">
        <v>71</v>
      </c>
      <c r="B36" s="11">
        <v>15</v>
      </c>
      <c r="C36" s="11">
        <v>715</v>
      </c>
      <c r="D36" s="11">
        <v>743</v>
      </c>
      <c r="E36" s="11">
        <v>821</v>
      </c>
      <c r="F36" s="12">
        <f t="shared" si="0"/>
        <v>1564</v>
      </c>
      <c r="G36" s="13"/>
      <c r="H36" s="14">
        <v>0</v>
      </c>
      <c r="I36" s="11"/>
      <c r="J36" s="11"/>
      <c r="K36" s="11"/>
      <c r="L36" s="15">
        <f t="shared" si="1"/>
        <v>0</v>
      </c>
    </row>
    <row r="37" spans="1:12" ht="19.5">
      <c r="A37" s="3" t="s">
        <v>72</v>
      </c>
      <c r="B37" s="4">
        <v>7</v>
      </c>
      <c r="C37" s="4">
        <v>705</v>
      </c>
      <c r="D37" s="4">
        <v>814</v>
      </c>
      <c r="E37" s="4">
        <v>900</v>
      </c>
      <c r="F37" s="5">
        <f t="shared" si="0"/>
        <v>1714</v>
      </c>
      <c r="G37" s="6"/>
      <c r="H37" s="7">
        <v>0</v>
      </c>
      <c r="I37" s="4"/>
      <c r="J37" s="4"/>
      <c r="K37" s="4"/>
      <c r="L37" s="8">
        <f t="shared" si="1"/>
        <v>0</v>
      </c>
    </row>
    <row r="38" spans="1:12" ht="19.5">
      <c r="A38" s="16" t="s">
        <v>73</v>
      </c>
      <c r="B38" s="11">
        <v>17</v>
      </c>
      <c r="C38" s="11">
        <v>991</v>
      </c>
      <c r="D38" s="11">
        <v>1277</v>
      </c>
      <c r="E38" s="11">
        <v>1318</v>
      </c>
      <c r="F38" s="12">
        <f t="shared" si="0"/>
        <v>2595</v>
      </c>
      <c r="G38" s="13"/>
      <c r="H38" s="14">
        <v>0</v>
      </c>
      <c r="I38" s="11"/>
      <c r="J38" s="11"/>
      <c r="K38" s="11"/>
      <c r="L38" s="15">
        <f t="shared" si="1"/>
        <v>0</v>
      </c>
    </row>
    <row r="39" spans="1:12" ht="19.5">
      <c r="A39" s="3" t="s">
        <v>74</v>
      </c>
      <c r="B39" s="4">
        <v>6</v>
      </c>
      <c r="C39" s="4">
        <v>372</v>
      </c>
      <c r="D39" s="4">
        <v>411</v>
      </c>
      <c r="E39" s="4">
        <v>440</v>
      </c>
      <c r="F39" s="5">
        <f t="shared" si="0"/>
        <v>851</v>
      </c>
      <c r="G39" s="6"/>
      <c r="H39" s="7">
        <v>0</v>
      </c>
      <c r="I39" s="4"/>
      <c r="J39" s="4"/>
      <c r="K39" s="4"/>
      <c r="L39" s="8">
        <f t="shared" si="1"/>
        <v>0</v>
      </c>
    </row>
    <row r="40" spans="1:12" ht="19.5">
      <c r="A40" s="16" t="s">
        <v>75</v>
      </c>
      <c r="B40" s="11">
        <v>21</v>
      </c>
      <c r="C40" s="11">
        <v>1504</v>
      </c>
      <c r="D40" s="11">
        <v>1767</v>
      </c>
      <c r="E40" s="11">
        <v>1961</v>
      </c>
      <c r="F40" s="12">
        <f t="shared" si="0"/>
        <v>3728</v>
      </c>
      <c r="G40" s="13"/>
      <c r="H40" s="14">
        <v>0</v>
      </c>
      <c r="I40" s="11"/>
      <c r="J40" s="11"/>
      <c r="K40" s="11"/>
      <c r="L40" s="15">
        <f t="shared" si="1"/>
        <v>0</v>
      </c>
    </row>
    <row r="41" spans="1:12" ht="19.5">
      <c r="A41" s="9" t="s">
        <v>76</v>
      </c>
      <c r="B41" s="4">
        <v>29</v>
      </c>
      <c r="C41" s="4">
        <v>1262</v>
      </c>
      <c r="D41" s="4">
        <v>1473</v>
      </c>
      <c r="E41" s="4">
        <v>1566</v>
      </c>
      <c r="F41" s="5">
        <f t="shared" si="0"/>
        <v>3039</v>
      </c>
      <c r="G41" s="6"/>
      <c r="H41" s="7">
        <v>0</v>
      </c>
      <c r="I41" s="4"/>
      <c r="J41" s="4"/>
      <c r="K41" s="4"/>
      <c r="L41" s="8">
        <f t="shared" si="1"/>
        <v>0</v>
      </c>
    </row>
    <row r="42" spans="1:12" ht="19.5">
      <c r="A42" s="16" t="s">
        <v>77</v>
      </c>
      <c r="B42" s="11">
        <v>9</v>
      </c>
      <c r="C42" s="11">
        <v>1196</v>
      </c>
      <c r="D42" s="11">
        <v>1219</v>
      </c>
      <c r="E42" s="11">
        <v>972</v>
      </c>
      <c r="F42" s="12">
        <f t="shared" si="0"/>
        <v>2191</v>
      </c>
      <c r="G42" s="13"/>
      <c r="H42" s="14">
        <v>0</v>
      </c>
      <c r="I42" s="11"/>
      <c r="J42" s="11"/>
      <c r="K42" s="11"/>
      <c r="L42" s="15">
        <f t="shared" si="1"/>
        <v>0</v>
      </c>
    </row>
    <row r="43" spans="1:12" ht="19.5">
      <c r="A43" s="9" t="s">
        <v>78</v>
      </c>
      <c r="B43" s="4">
        <v>25</v>
      </c>
      <c r="C43" s="4">
        <v>1540</v>
      </c>
      <c r="D43" s="4">
        <v>1661</v>
      </c>
      <c r="E43" s="4">
        <v>1912</v>
      </c>
      <c r="F43" s="5">
        <f t="shared" si="0"/>
        <v>3573</v>
      </c>
      <c r="G43" s="6"/>
      <c r="H43" s="7">
        <v>0</v>
      </c>
      <c r="I43" s="4"/>
      <c r="J43" s="4"/>
      <c r="K43" s="4"/>
      <c r="L43" s="8">
        <f t="shared" si="1"/>
        <v>0</v>
      </c>
    </row>
    <row r="44" spans="1:12" ht="19.5">
      <c r="A44" s="16" t="s">
        <v>79</v>
      </c>
      <c r="B44" s="11">
        <v>17</v>
      </c>
      <c r="C44" s="11">
        <v>2035</v>
      </c>
      <c r="D44" s="11">
        <v>1970</v>
      </c>
      <c r="E44" s="11">
        <v>2182</v>
      </c>
      <c r="F44" s="12">
        <f t="shared" si="0"/>
        <v>4152</v>
      </c>
      <c r="G44" s="13"/>
      <c r="H44" s="14">
        <v>0</v>
      </c>
      <c r="I44" s="11"/>
      <c r="J44" s="11"/>
      <c r="K44" s="11"/>
      <c r="L44" s="15">
        <f t="shared" si="1"/>
        <v>0</v>
      </c>
    </row>
    <row r="45" spans="1:12" ht="20.25" customHeight="1">
      <c r="A45" s="9" t="s">
        <v>80</v>
      </c>
      <c r="B45" s="4">
        <v>10</v>
      </c>
      <c r="C45" s="4">
        <v>487</v>
      </c>
      <c r="D45" s="4">
        <v>636</v>
      </c>
      <c r="E45" s="4">
        <v>644</v>
      </c>
      <c r="F45" s="5">
        <f t="shared" si="0"/>
        <v>1280</v>
      </c>
      <c r="G45" s="6"/>
      <c r="H45" s="7">
        <v>0</v>
      </c>
      <c r="I45" s="4"/>
      <c r="J45" s="4"/>
      <c r="K45" s="4"/>
      <c r="L45" s="8">
        <f t="shared" si="1"/>
        <v>0</v>
      </c>
    </row>
    <row r="46" spans="1:12" ht="19.5">
      <c r="A46" s="16" t="s">
        <v>81</v>
      </c>
      <c r="B46" s="11">
        <v>23</v>
      </c>
      <c r="C46" s="11">
        <v>874</v>
      </c>
      <c r="D46" s="11">
        <v>1130</v>
      </c>
      <c r="E46" s="11">
        <v>1128</v>
      </c>
      <c r="F46" s="12">
        <f t="shared" si="0"/>
        <v>2258</v>
      </c>
      <c r="G46" s="13"/>
      <c r="H46" s="14">
        <v>0</v>
      </c>
      <c r="I46" s="11"/>
      <c r="J46" s="11"/>
      <c r="K46" s="11"/>
      <c r="L46" s="15">
        <f t="shared" si="1"/>
        <v>0</v>
      </c>
    </row>
    <row r="47" spans="1:12" ht="19.5">
      <c r="A47" s="19" t="s">
        <v>82</v>
      </c>
      <c r="B47" s="20">
        <f>SUM(B6:B46)</f>
        <v>691</v>
      </c>
      <c r="C47" s="20">
        <f>SUM(C6:C46)</f>
        <v>39619</v>
      </c>
      <c r="D47" s="20">
        <f>SUM(D6:D46)</f>
        <v>47477</v>
      </c>
      <c r="E47" s="20">
        <f>SUM(E6:E46)</f>
        <v>51580</v>
      </c>
      <c r="F47" s="20">
        <f>SUM(F6:F46)</f>
        <v>99057</v>
      </c>
      <c r="G47" s="21" t="s">
        <v>83</v>
      </c>
      <c r="H47" s="20">
        <f>SUM(H6:H46)</f>
        <v>557</v>
      </c>
      <c r="I47" s="20">
        <f>SUM(I6:I46)</f>
        <v>32176</v>
      </c>
      <c r="J47" s="20">
        <f>SUM(J6:J46)</f>
        <v>41962</v>
      </c>
      <c r="K47" s="20">
        <f>SUM(K6:K46)</f>
        <v>42723</v>
      </c>
      <c r="L47" s="20">
        <f>SUM(L6:L46)</f>
        <v>84685</v>
      </c>
    </row>
    <row r="48" spans="1:12" ht="33" customHeight="1">
      <c r="A48" s="48" t="s">
        <v>84</v>
      </c>
      <c r="B48" s="37" t="s">
        <v>538</v>
      </c>
      <c r="C48" s="33">
        <f>SUM(B47+H47)</f>
        <v>1248</v>
      </c>
      <c r="D48" s="33" t="s">
        <v>4</v>
      </c>
      <c r="E48" s="33">
        <f>SUM(C47+I47)</f>
        <v>71795</v>
      </c>
      <c r="F48" s="33" t="s">
        <v>5</v>
      </c>
      <c r="G48" s="34" t="s">
        <v>85</v>
      </c>
      <c r="H48" s="35">
        <f>SUM(D47+J47)</f>
        <v>89439</v>
      </c>
      <c r="I48" s="34" t="s">
        <v>86</v>
      </c>
      <c r="J48" s="35">
        <f>SUM(E47+K47)</f>
        <v>94303</v>
      </c>
      <c r="K48" s="34" t="s">
        <v>87</v>
      </c>
      <c r="L48" s="36">
        <f>SUM(F47+L47)</f>
        <v>183742</v>
      </c>
    </row>
    <row r="49" spans="1:12" ht="33.75" customHeight="1" thickBot="1">
      <c r="A49" s="49"/>
      <c r="B49" s="50" t="s">
        <v>539</v>
      </c>
      <c r="C49" s="51"/>
      <c r="D49" s="51"/>
      <c r="E49" s="51"/>
      <c r="F49" s="51"/>
      <c r="G49" s="51"/>
      <c r="H49" s="51"/>
      <c r="I49" s="51"/>
      <c r="J49" s="51"/>
      <c r="K49" s="51"/>
      <c r="L49" s="52"/>
    </row>
    <row r="50" spans="1:12">
      <c r="A50" s="46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</row>
  </sheetData>
  <mergeCells count="9">
    <mergeCell ref="A50:L50"/>
    <mergeCell ref="A48:A49"/>
    <mergeCell ref="B49:L49"/>
    <mergeCell ref="A1:L1"/>
    <mergeCell ref="J2:L2"/>
    <mergeCell ref="A3:F3"/>
    <mergeCell ref="D4:F4"/>
    <mergeCell ref="G3:L3"/>
    <mergeCell ref="J4:L4"/>
  </mergeCells>
  <phoneticPr fontId="1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Zeros="0" workbookViewId="0">
      <pane ySplit="5" topLeftCell="A42" activePane="bottomLeft" state="frozen"/>
      <selection pane="bottomLeft" activeCell="E2" sqref="E2"/>
    </sheetView>
  </sheetViews>
  <sheetFormatPr defaultRowHeight="16.5"/>
  <cols>
    <col min="1" max="1" width="9.625" style="1" customWidth="1"/>
    <col min="2" max="2" width="12.875" customWidth="1"/>
    <col min="3" max="3" width="11.375" customWidth="1"/>
    <col min="4" max="7" width="9.625" customWidth="1"/>
    <col min="8" max="8" width="10.125" customWidth="1"/>
    <col min="9" max="9" width="8.625" customWidth="1"/>
    <col min="10" max="10" width="9.125" customWidth="1"/>
    <col min="11" max="11" width="11.5" customWidth="1"/>
    <col min="12" max="12" width="9.625" customWidth="1"/>
  </cols>
  <sheetData>
    <row r="1" spans="1:15" ht="44.25" customHeight="1">
      <c r="A1" s="53" t="s">
        <v>438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5" ht="28.5" customHeight="1" thickBot="1">
      <c r="J2" s="55" t="s">
        <v>535</v>
      </c>
      <c r="K2" s="56"/>
      <c r="L2" s="56"/>
    </row>
    <row r="3" spans="1:15" ht="19.5">
      <c r="A3" s="57" t="s">
        <v>439</v>
      </c>
      <c r="B3" s="58"/>
      <c r="C3" s="58"/>
      <c r="D3" s="58"/>
      <c r="E3" s="58"/>
      <c r="F3" s="59"/>
      <c r="G3" s="63" t="s">
        <v>440</v>
      </c>
      <c r="H3" s="64"/>
      <c r="I3" s="64"/>
      <c r="J3" s="64"/>
      <c r="K3" s="64"/>
      <c r="L3" s="65"/>
    </row>
    <row r="4" spans="1:15" ht="19.5">
      <c r="A4" s="22" t="s">
        <v>441</v>
      </c>
      <c r="B4" s="23" t="s">
        <v>442</v>
      </c>
      <c r="C4" s="23" t="s">
        <v>443</v>
      </c>
      <c r="D4" s="60" t="s">
        <v>444</v>
      </c>
      <c r="E4" s="61"/>
      <c r="F4" s="62"/>
      <c r="G4" s="27" t="s">
        <v>441</v>
      </c>
      <c r="H4" s="28" t="s">
        <v>442</v>
      </c>
      <c r="I4" s="28" t="s">
        <v>443</v>
      </c>
      <c r="J4" s="66" t="s">
        <v>445</v>
      </c>
      <c r="K4" s="67"/>
      <c r="L4" s="68"/>
    </row>
    <row r="5" spans="1:15" s="1" customFormat="1" ht="19.5">
      <c r="A5" s="24" t="s">
        <v>446</v>
      </c>
      <c r="B5" s="25" t="s">
        <v>447</v>
      </c>
      <c r="C5" s="25" t="s">
        <v>447</v>
      </c>
      <c r="D5" s="23" t="s">
        <v>448</v>
      </c>
      <c r="E5" s="23" t="s">
        <v>449</v>
      </c>
      <c r="F5" s="26" t="s">
        <v>450</v>
      </c>
      <c r="G5" s="29" t="s">
        <v>446</v>
      </c>
      <c r="H5" s="30" t="s">
        <v>447</v>
      </c>
      <c r="I5" s="31" t="s">
        <v>447</v>
      </c>
      <c r="J5" s="28" t="s">
        <v>448</v>
      </c>
      <c r="K5" s="28" t="s">
        <v>449</v>
      </c>
      <c r="L5" s="32" t="s">
        <v>450</v>
      </c>
      <c r="O5" s="2"/>
    </row>
    <row r="6" spans="1:15" ht="19.5">
      <c r="A6" s="10" t="s">
        <v>451</v>
      </c>
      <c r="B6" s="11">
        <v>18</v>
      </c>
      <c r="C6" s="11">
        <v>954</v>
      </c>
      <c r="D6" s="11">
        <v>994</v>
      </c>
      <c r="E6" s="11">
        <v>1122</v>
      </c>
      <c r="F6" s="12">
        <f t="shared" ref="F6:F46" si="0">SUM(D6:E6)</f>
        <v>2116</v>
      </c>
      <c r="G6" s="13" t="s">
        <v>452</v>
      </c>
      <c r="H6" s="14">
        <v>31</v>
      </c>
      <c r="I6" s="11">
        <v>1764</v>
      </c>
      <c r="J6" s="11">
        <v>2206</v>
      </c>
      <c r="K6" s="11">
        <v>2204</v>
      </c>
      <c r="L6" s="15">
        <f t="shared" ref="L6:L46" si="1">SUM(J6:K6)</f>
        <v>4410</v>
      </c>
    </row>
    <row r="7" spans="1:15" ht="19.5">
      <c r="A7" s="9" t="s">
        <v>453</v>
      </c>
      <c r="B7" s="4">
        <v>22</v>
      </c>
      <c r="C7" s="4">
        <v>1429</v>
      </c>
      <c r="D7" s="4">
        <v>1710</v>
      </c>
      <c r="E7" s="4">
        <v>2048</v>
      </c>
      <c r="F7" s="5">
        <f t="shared" si="0"/>
        <v>3758</v>
      </c>
      <c r="G7" s="6" t="s">
        <v>454</v>
      </c>
      <c r="H7" s="7">
        <v>16</v>
      </c>
      <c r="I7" s="4">
        <v>982</v>
      </c>
      <c r="J7" s="4">
        <v>1134</v>
      </c>
      <c r="K7" s="4">
        <v>1225</v>
      </c>
      <c r="L7" s="8">
        <f t="shared" si="1"/>
        <v>2359</v>
      </c>
    </row>
    <row r="8" spans="1:15" ht="19.5">
      <c r="A8" s="16" t="s">
        <v>455</v>
      </c>
      <c r="B8" s="11">
        <v>16</v>
      </c>
      <c r="C8" s="11">
        <v>629</v>
      </c>
      <c r="D8" s="11">
        <v>700</v>
      </c>
      <c r="E8" s="11">
        <v>752</v>
      </c>
      <c r="F8" s="12">
        <f t="shared" si="0"/>
        <v>1452</v>
      </c>
      <c r="G8" s="13" t="s">
        <v>456</v>
      </c>
      <c r="H8" s="14">
        <v>23</v>
      </c>
      <c r="I8" s="11">
        <v>1654</v>
      </c>
      <c r="J8" s="11">
        <v>2270</v>
      </c>
      <c r="K8" s="11">
        <v>2399</v>
      </c>
      <c r="L8" s="15">
        <f t="shared" si="1"/>
        <v>4669</v>
      </c>
    </row>
    <row r="9" spans="1:15" ht="19.5">
      <c r="A9" s="9" t="s">
        <v>457</v>
      </c>
      <c r="B9" s="4">
        <v>22</v>
      </c>
      <c r="C9" s="4">
        <v>1058</v>
      </c>
      <c r="D9" s="4">
        <v>1280</v>
      </c>
      <c r="E9" s="4">
        <v>1333</v>
      </c>
      <c r="F9" s="5">
        <f t="shared" si="0"/>
        <v>2613</v>
      </c>
      <c r="G9" s="6" t="s">
        <v>458</v>
      </c>
      <c r="H9" s="7">
        <v>25</v>
      </c>
      <c r="I9" s="4">
        <v>2468</v>
      </c>
      <c r="J9" s="4">
        <v>2825</v>
      </c>
      <c r="K9" s="4">
        <v>3115</v>
      </c>
      <c r="L9" s="8">
        <f t="shared" si="1"/>
        <v>5940</v>
      </c>
    </row>
    <row r="10" spans="1:15" ht="19.5">
      <c r="A10" s="16" t="s">
        <v>459</v>
      </c>
      <c r="B10" s="11">
        <v>15</v>
      </c>
      <c r="C10" s="11">
        <v>676</v>
      </c>
      <c r="D10" s="11">
        <v>810</v>
      </c>
      <c r="E10" s="11">
        <v>833</v>
      </c>
      <c r="F10" s="12">
        <f t="shared" si="0"/>
        <v>1643</v>
      </c>
      <c r="G10" s="13" t="s">
        <v>460</v>
      </c>
      <c r="H10" s="14">
        <v>15</v>
      </c>
      <c r="I10" s="11">
        <v>1127</v>
      </c>
      <c r="J10" s="11">
        <v>1471</v>
      </c>
      <c r="K10" s="11">
        <v>1571</v>
      </c>
      <c r="L10" s="15">
        <f t="shared" si="1"/>
        <v>3042</v>
      </c>
    </row>
    <row r="11" spans="1:15" ht="19.5">
      <c r="A11" s="9" t="s">
        <v>461</v>
      </c>
      <c r="B11" s="4">
        <v>10</v>
      </c>
      <c r="C11" s="4">
        <v>316</v>
      </c>
      <c r="D11" s="4">
        <v>447</v>
      </c>
      <c r="E11" s="4">
        <v>432</v>
      </c>
      <c r="F11" s="5">
        <f t="shared" si="0"/>
        <v>879</v>
      </c>
      <c r="G11" s="6" t="s">
        <v>462</v>
      </c>
      <c r="H11" s="7">
        <v>26</v>
      </c>
      <c r="I11" s="4">
        <v>1665</v>
      </c>
      <c r="J11" s="4">
        <v>2098</v>
      </c>
      <c r="K11" s="4">
        <v>2177</v>
      </c>
      <c r="L11" s="8">
        <f t="shared" si="1"/>
        <v>4275</v>
      </c>
    </row>
    <row r="12" spans="1:15" ht="19.5">
      <c r="A12" s="16" t="s">
        <v>463</v>
      </c>
      <c r="B12" s="11">
        <v>14</v>
      </c>
      <c r="C12" s="11">
        <v>1255</v>
      </c>
      <c r="D12" s="11">
        <v>1572</v>
      </c>
      <c r="E12" s="11">
        <v>1876</v>
      </c>
      <c r="F12" s="12">
        <f t="shared" si="0"/>
        <v>3448</v>
      </c>
      <c r="G12" s="13" t="s">
        <v>464</v>
      </c>
      <c r="H12" s="14">
        <v>15</v>
      </c>
      <c r="I12" s="11">
        <v>923</v>
      </c>
      <c r="J12" s="11">
        <v>1088</v>
      </c>
      <c r="K12" s="11">
        <v>1192</v>
      </c>
      <c r="L12" s="15">
        <f t="shared" si="1"/>
        <v>2280</v>
      </c>
    </row>
    <row r="13" spans="1:15" ht="19.5">
      <c r="A13" s="9" t="s">
        <v>465</v>
      </c>
      <c r="B13" s="4">
        <v>22</v>
      </c>
      <c r="C13" s="4">
        <v>1170</v>
      </c>
      <c r="D13" s="4">
        <v>1409</v>
      </c>
      <c r="E13" s="4">
        <v>1574</v>
      </c>
      <c r="F13" s="5">
        <f t="shared" si="0"/>
        <v>2983</v>
      </c>
      <c r="G13" s="6" t="s">
        <v>466</v>
      </c>
      <c r="H13" s="7">
        <v>21</v>
      </c>
      <c r="I13" s="4">
        <v>1394</v>
      </c>
      <c r="J13" s="4">
        <v>1584</v>
      </c>
      <c r="K13" s="4">
        <v>1694</v>
      </c>
      <c r="L13" s="8">
        <f t="shared" si="1"/>
        <v>3278</v>
      </c>
    </row>
    <row r="14" spans="1:15" ht="19.5">
      <c r="A14" s="16" t="s">
        <v>467</v>
      </c>
      <c r="B14" s="11">
        <v>20</v>
      </c>
      <c r="C14" s="11">
        <v>960</v>
      </c>
      <c r="D14" s="11">
        <v>1229</v>
      </c>
      <c r="E14" s="11">
        <v>1255</v>
      </c>
      <c r="F14" s="17">
        <f t="shared" si="0"/>
        <v>2484</v>
      </c>
      <c r="G14" s="13" t="s">
        <v>468</v>
      </c>
      <c r="H14" s="14">
        <v>15</v>
      </c>
      <c r="I14" s="11">
        <v>1135</v>
      </c>
      <c r="J14" s="11">
        <v>1604</v>
      </c>
      <c r="K14" s="11">
        <v>1567</v>
      </c>
      <c r="L14" s="15">
        <f t="shared" si="1"/>
        <v>3171</v>
      </c>
    </row>
    <row r="15" spans="1:15" ht="19.5">
      <c r="A15" s="9" t="s">
        <v>469</v>
      </c>
      <c r="B15" s="4">
        <v>18</v>
      </c>
      <c r="C15" s="4">
        <v>828</v>
      </c>
      <c r="D15" s="4">
        <v>969</v>
      </c>
      <c r="E15" s="4">
        <v>1082</v>
      </c>
      <c r="F15" s="5">
        <f t="shared" si="0"/>
        <v>2051</v>
      </c>
      <c r="G15" s="6" t="s">
        <v>470</v>
      </c>
      <c r="H15" s="7">
        <v>25</v>
      </c>
      <c r="I15" s="4">
        <v>1916</v>
      </c>
      <c r="J15" s="4">
        <v>2406</v>
      </c>
      <c r="K15" s="4">
        <v>2514</v>
      </c>
      <c r="L15" s="8">
        <f t="shared" si="1"/>
        <v>4920</v>
      </c>
    </row>
    <row r="16" spans="1:15" ht="19.5">
      <c r="A16" s="16" t="s">
        <v>471</v>
      </c>
      <c r="B16" s="11">
        <v>24</v>
      </c>
      <c r="C16" s="11">
        <v>1399</v>
      </c>
      <c r="D16" s="11">
        <v>1753</v>
      </c>
      <c r="E16" s="11">
        <v>1810</v>
      </c>
      <c r="F16" s="12">
        <f t="shared" si="0"/>
        <v>3563</v>
      </c>
      <c r="G16" s="13" t="s">
        <v>472</v>
      </c>
      <c r="H16" s="14">
        <v>22</v>
      </c>
      <c r="I16" s="11">
        <v>1808</v>
      </c>
      <c r="J16" s="11">
        <v>2253</v>
      </c>
      <c r="K16" s="11">
        <v>2288</v>
      </c>
      <c r="L16" s="15">
        <f t="shared" si="1"/>
        <v>4541</v>
      </c>
    </row>
    <row r="17" spans="1:12" ht="19.5">
      <c r="A17" s="9" t="s">
        <v>473</v>
      </c>
      <c r="B17" s="4">
        <v>13</v>
      </c>
      <c r="C17" s="4">
        <v>785</v>
      </c>
      <c r="D17" s="4">
        <v>943</v>
      </c>
      <c r="E17" s="4">
        <v>1148</v>
      </c>
      <c r="F17" s="5">
        <f t="shared" si="0"/>
        <v>2091</v>
      </c>
      <c r="G17" s="6" t="s">
        <v>474</v>
      </c>
      <c r="H17" s="7">
        <v>16</v>
      </c>
      <c r="I17" s="4">
        <v>1088</v>
      </c>
      <c r="J17" s="4">
        <v>1375</v>
      </c>
      <c r="K17" s="4">
        <v>1375</v>
      </c>
      <c r="L17" s="8">
        <f t="shared" si="1"/>
        <v>2750</v>
      </c>
    </row>
    <row r="18" spans="1:12" ht="19.5">
      <c r="A18" s="16" t="s">
        <v>475</v>
      </c>
      <c r="B18" s="11">
        <v>16</v>
      </c>
      <c r="C18" s="11">
        <v>766</v>
      </c>
      <c r="D18" s="11">
        <v>920</v>
      </c>
      <c r="E18" s="11">
        <v>997</v>
      </c>
      <c r="F18" s="12">
        <f t="shared" si="0"/>
        <v>1917</v>
      </c>
      <c r="G18" s="13" t="s">
        <v>476</v>
      </c>
      <c r="H18" s="14">
        <v>15</v>
      </c>
      <c r="I18" s="11">
        <v>752</v>
      </c>
      <c r="J18" s="11">
        <v>921</v>
      </c>
      <c r="K18" s="11">
        <v>926</v>
      </c>
      <c r="L18" s="15">
        <f t="shared" si="1"/>
        <v>1847</v>
      </c>
    </row>
    <row r="19" spans="1:12" ht="19.5">
      <c r="A19" s="9" t="s">
        <v>477</v>
      </c>
      <c r="B19" s="4">
        <v>24</v>
      </c>
      <c r="C19" s="4">
        <v>1559</v>
      </c>
      <c r="D19" s="4">
        <v>1750</v>
      </c>
      <c r="E19" s="4">
        <v>2100</v>
      </c>
      <c r="F19" s="5">
        <f t="shared" si="0"/>
        <v>3850</v>
      </c>
      <c r="G19" s="6" t="s">
        <v>478</v>
      </c>
      <c r="H19" s="7">
        <v>15</v>
      </c>
      <c r="I19" s="4">
        <v>788</v>
      </c>
      <c r="J19" s="4">
        <v>962</v>
      </c>
      <c r="K19" s="4">
        <v>1090</v>
      </c>
      <c r="L19" s="8">
        <f t="shared" si="1"/>
        <v>2052</v>
      </c>
    </row>
    <row r="20" spans="1:12" ht="19.5">
      <c r="A20" s="16" t="s">
        <v>479</v>
      </c>
      <c r="B20" s="11">
        <v>16</v>
      </c>
      <c r="C20" s="11">
        <v>994</v>
      </c>
      <c r="D20" s="11">
        <v>1206</v>
      </c>
      <c r="E20" s="11">
        <v>1367</v>
      </c>
      <c r="F20" s="12">
        <f t="shared" si="0"/>
        <v>2573</v>
      </c>
      <c r="G20" s="13" t="s">
        <v>480</v>
      </c>
      <c r="H20" s="14">
        <v>12</v>
      </c>
      <c r="I20" s="11">
        <v>853</v>
      </c>
      <c r="J20" s="11">
        <v>1232</v>
      </c>
      <c r="K20" s="11">
        <v>1193</v>
      </c>
      <c r="L20" s="15">
        <f t="shared" si="1"/>
        <v>2425</v>
      </c>
    </row>
    <row r="21" spans="1:12" ht="19.5">
      <c r="A21" s="9" t="s">
        <v>481</v>
      </c>
      <c r="B21" s="4">
        <v>16</v>
      </c>
      <c r="C21" s="4">
        <v>1112</v>
      </c>
      <c r="D21" s="4">
        <v>1405</v>
      </c>
      <c r="E21" s="4">
        <v>1700</v>
      </c>
      <c r="F21" s="5">
        <f t="shared" si="0"/>
        <v>3105</v>
      </c>
      <c r="G21" s="6" t="s">
        <v>482</v>
      </c>
      <c r="H21" s="7">
        <v>15</v>
      </c>
      <c r="I21" s="4">
        <v>663</v>
      </c>
      <c r="J21" s="4">
        <v>887</v>
      </c>
      <c r="K21" s="4">
        <v>878</v>
      </c>
      <c r="L21" s="8">
        <f t="shared" si="1"/>
        <v>1765</v>
      </c>
    </row>
    <row r="22" spans="1:12" ht="19.5">
      <c r="A22" s="16" t="s">
        <v>483</v>
      </c>
      <c r="B22" s="11">
        <v>13</v>
      </c>
      <c r="C22" s="11">
        <v>937</v>
      </c>
      <c r="D22" s="11">
        <v>1212</v>
      </c>
      <c r="E22" s="11">
        <v>1388</v>
      </c>
      <c r="F22" s="12">
        <f t="shared" si="0"/>
        <v>2600</v>
      </c>
      <c r="G22" s="13" t="s">
        <v>484</v>
      </c>
      <c r="H22" s="14">
        <v>22</v>
      </c>
      <c r="I22" s="11">
        <v>889</v>
      </c>
      <c r="J22" s="11">
        <v>1248</v>
      </c>
      <c r="K22" s="11">
        <v>1206</v>
      </c>
      <c r="L22" s="15">
        <f t="shared" si="1"/>
        <v>2454</v>
      </c>
    </row>
    <row r="23" spans="1:12" ht="19.5">
      <c r="A23" s="9" t="s">
        <v>485</v>
      </c>
      <c r="B23" s="4">
        <v>25</v>
      </c>
      <c r="C23" s="4">
        <v>1266</v>
      </c>
      <c r="D23" s="4">
        <v>1683</v>
      </c>
      <c r="E23" s="4">
        <v>1745</v>
      </c>
      <c r="F23" s="5">
        <f t="shared" si="0"/>
        <v>3428</v>
      </c>
      <c r="G23" s="6" t="s">
        <v>486</v>
      </c>
      <c r="H23" s="7">
        <v>27</v>
      </c>
      <c r="I23" s="4">
        <v>1275</v>
      </c>
      <c r="J23" s="4">
        <v>1663</v>
      </c>
      <c r="K23" s="4">
        <v>1694</v>
      </c>
      <c r="L23" s="8">
        <f t="shared" si="1"/>
        <v>3357</v>
      </c>
    </row>
    <row r="24" spans="1:12" ht="19.5">
      <c r="A24" s="16" t="s">
        <v>487</v>
      </c>
      <c r="B24" s="11">
        <v>11</v>
      </c>
      <c r="C24" s="11">
        <v>792</v>
      </c>
      <c r="D24" s="11">
        <v>1030</v>
      </c>
      <c r="E24" s="11">
        <v>1134</v>
      </c>
      <c r="F24" s="12">
        <f t="shared" si="0"/>
        <v>2164</v>
      </c>
      <c r="G24" s="13" t="s">
        <v>488</v>
      </c>
      <c r="H24" s="14">
        <v>16</v>
      </c>
      <c r="I24" s="11">
        <v>858</v>
      </c>
      <c r="J24" s="11">
        <v>1100</v>
      </c>
      <c r="K24" s="11">
        <v>1085</v>
      </c>
      <c r="L24" s="15">
        <f t="shared" si="1"/>
        <v>2185</v>
      </c>
    </row>
    <row r="25" spans="1:12" ht="19.5">
      <c r="A25" s="9" t="s">
        <v>489</v>
      </c>
      <c r="B25" s="4">
        <v>30</v>
      </c>
      <c r="C25" s="4">
        <v>1869</v>
      </c>
      <c r="D25" s="4">
        <v>2376</v>
      </c>
      <c r="E25" s="4">
        <v>2522</v>
      </c>
      <c r="F25" s="5">
        <f t="shared" si="0"/>
        <v>4898</v>
      </c>
      <c r="G25" s="6" t="s">
        <v>490</v>
      </c>
      <c r="H25" s="7">
        <v>35</v>
      </c>
      <c r="I25" s="4">
        <v>1206</v>
      </c>
      <c r="J25" s="4">
        <v>1679</v>
      </c>
      <c r="K25" s="4">
        <v>1609</v>
      </c>
      <c r="L25" s="8">
        <f t="shared" si="1"/>
        <v>3288</v>
      </c>
    </row>
    <row r="26" spans="1:12" ht="19.5">
      <c r="A26" s="16" t="s">
        <v>491</v>
      </c>
      <c r="B26" s="11">
        <v>20</v>
      </c>
      <c r="C26" s="11">
        <v>919</v>
      </c>
      <c r="D26" s="11">
        <v>1042</v>
      </c>
      <c r="E26" s="11">
        <v>1168</v>
      </c>
      <c r="F26" s="12">
        <f t="shared" si="0"/>
        <v>2210</v>
      </c>
      <c r="G26" s="13" t="s">
        <v>492</v>
      </c>
      <c r="H26" s="14">
        <v>15</v>
      </c>
      <c r="I26" s="11">
        <v>1191</v>
      </c>
      <c r="J26" s="11">
        <v>1567</v>
      </c>
      <c r="K26" s="11">
        <v>1650</v>
      </c>
      <c r="L26" s="15">
        <f t="shared" si="1"/>
        <v>3217</v>
      </c>
    </row>
    <row r="27" spans="1:12" ht="19.5">
      <c r="A27" s="9" t="s">
        <v>493</v>
      </c>
      <c r="B27" s="4">
        <v>18</v>
      </c>
      <c r="C27" s="4">
        <v>640</v>
      </c>
      <c r="D27" s="4">
        <v>808</v>
      </c>
      <c r="E27" s="4">
        <v>881</v>
      </c>
      <c r="F27" s="5">
        <f t="shared" si="0"/>
        <v>1689</v>
      </c>
      <c r="G27" s="6" t="s">
        <v>494</v>
      </c>
      <c r="H27" s="7">
        <v>25</v>
      </c>
      <c r="I27" s="4">
        <v>962</v>
      </c>
      <c r="J27" s="4">
        <v>1341</v>
      </c>
      <c r="K27" s="4">
        <v>1232</v>
      </c>
      <c r="L27" s="8">
        <f t="shared" si="1"/>
        <v>2573</v>
      </c>
    </row>
    <row r="28" spans="1:12" ht="19.5">
      <c r="A28" s="18" t="s">
        <v>495</v>
      </c>
      <c r="B28" s="11">
        <v>13</v>
      </c>
      <c r="C28" s="11">
        <v>729</v>
      </c>
      <c r="D28" s="11">
        <v>864</v>
      </c>
      <c r="E28" s="11">
        <v>923</v>
      </c>
      <c r="F28" s="12">
        <f t="shared" si="0"/>
        <v>1787</v>
      </c>
      <c r="G28" s="13" t="s">
        <v>496</v>
      </c>
      <c r="H28" s="14">
        <v>14</v>
      </c>
      <c r="I28" s="11">
        <v>487</v>
      </c>
      <c r="J28" s="11">
        <v>625</v>
      </c>
      <c r="K28" s="11">
        <v>630</v>
      </c>
      <c r="L28" s="15">
        <f t="shared" si="1"/>
        <v>1255</v>
      </c>
    </row>
    <row r="29" spans="1:12" ht="19.5">
      <c r="A29" s="3" t="s">
        <v>497</v>
      </c>
      <c r="B29" s="4">
        <v>8</v>
      </c>
      <c r="C29" s="4">
        <v>285</v>
      </c>
      <c r="D29" s="4">
        <v>344</v>
      </c>
      <c r="E29" s="4">
        <v>367</v>
      </c>
      <c r="F29" s="5">
        <f t="shared" si="0"/>
        <v>711</v>
      </c>
      <c r="G29" s="6" t="s">
        <v>498</v>
      </c>
      <c r="H29" s="7">
        <v>20</v>
      </c>
      <c r="I29" s="4">
        <v>872</v>
      </c>
      <c r="J29" s="4">
        <v>1150</v>
      </c>
      <c r="K29" s="4">
        <v>1150</v>
      </c>
      <c r="L29" s="8">
        <f t="shared" si="1"/>
        <v>2300</v>
      </c>
    </row>
    <row r="30" spans="1:12" ht="19.5">
      <c r="A30" s="16" t="s">
        <v>499</v>
      </c>
      <c r="B30" s="11">
        <v>14</v>
      </c>
      <c r="C30" s="11">
        <v>1077</v>
      </c>
      <c r="D30" s="11">
        <v>1149</v>
      </c>
      <c r="E30" s="11">
        <v>1248</v>
      </c>
      <c r="F30" s="12">
        <f t="shared" si="0"/>
        <v>2397</v>
      </c>
      <c r="G30" s="13" t="s">
        <v>500</v>
      </c>
      <c r="H30" s="14">
        <v>12</v>
      </c>
      <c r="I30" s="11">
        <v>557</v>
      </c>
      <c r="J30" s="11">
        <v>776</v>
      </c>
      <c r="K30" s="11">
        <v>742</v>
      </c>
      <c r="L30" s="15">
        <f t="shared" si="1"/>
        <v>1518</v>
      </c>
    </row>
    <row r="31" spans="1:12" ht="19.5">
      <c r="A31" s="9" t="s">
        <v>501</v>
      </c>
      <c r="B31" s="4">
        <v>19</v>
      </c>
      <c r="C31" s="4">
        <v>573</v>
      </c>
      <c r="D31" s="4">
        <v>670</v>
      </c>
      <c r="E31" s="4">
        <v>690</v>
      </c>
      <c r="F31" s="5">
        <f t="shared" si="0"/>
        <v>1360</v>
      </c>
      <c r="G31" s="6" t="s">
        <v>502</v>
      </c>
      <c r="H31" s="7">
        <v>25</v>
      </c>
      <c r="I31" s="4">
        <v>1180</v>
      </c>
      <c r="J31" s="4">
        <v>1579</v>
      </c>
      <c r="K31" s="4">
        <v>1649</v>
      </c>
      <c r="L31" s="8">
        <f t="shared" si="1"/>
        <v>3228</v>
      </c>
    </row>
    <row r="32" spans="1:12" ht="19.5">
      <c r="A32" s="16" t="s">
        <v>503</v>
      </c>
      <c r="B32" s="11">
        <v>20</v>
      </c>
      <c r="C32" s="11">
        <v>920</v>
      </c>
      <c r="D32" s="11">
        <v>1182</v>
      </c>
      <c r="E32" s="11">
        <v>1285</v>
      </c>
      <c r="F32" s="12">
        <f t="shared" si="0"/>
        <v>2467</v>
      </c>
      <c r="G32" s="13" t="s">
        <v>504</v>
      </c>
      <c r="H32" s="14">
        <v>20</v>
      </c>
      <c r="I32" s="11">
        <v>673</v>
      </c>
      <c r="J32" s="11">
        <v>942</v>
      </c>
      <c r="K32" s="11">
        <v>861</v>
      </c>
      <c r="L32" s="15">
        <f t="shared" si="1"/>
        <v>1803</v>
      </c>
    </row>
    <row r="33" spans="1:12" ht="19.5">
      <c r="A33" s="3" t="s">
        <v>505</v>
      </c>
      <c r="B33" s="4">
        <v>10</v>
      </c>
      <c r="C33" s="4">
        <v>808</v>
      </c>
      <c r="D33" s="4">
        <v>972</v>
      </c>
      <c r="E33" s="4">
        <v>1018</v>
      </c>
      <c r="F33" s="5">
        <f t="shared" si="0"/>
        <v>1990</v>
      </c>
      <c r="G33" s="6" t="s">
        <v>506</v>
      </c>
      <c r="H33" s="7">
        <v>19</v>
      </c>
      <c r="I33" s="4">
        <v>988</v>
      </c>
      <c r="J33" s="4">
        <v>1287</v>
      </c>
      <c r="K33" s="4">
        <v>1237</v>
      </c>
      <c r="L33" s="8">
        <f t="shared" si="1"/>
        <v>2524</v>
      </c>
    </row>
    <row r="34" spans="1:12" ht="19.5">
      <c r="A34" s="18" t="s">
        <v>507</v>
      </c>
      <c r="B34" s="11">
        <v>14</v>
      </c>
      <c r="C34" s="11">
        <v>654</v>
      </c>
      <c r="D34" s="11">
        <v>792</v>
      </c>
      <c r="E34" s="11">
        <v>803</v>
      </c>
      <c r="F34" s="12">
        <f t="shared" si="0"/>
        <v>1595</v>
      </c>
      <c r="G34" s="13"/>
      <c r="H34" s="14">
        <v>0</v>
      </c>
      <c r="I34" s="11"/>
      <c r="J34" s="11"/>
      <c r="K34" s="11"/>
      <c r="L34" s="15">
        <f t="shared" si="1"/>
        <v>0</v>
      </c>
    </row>
    <row r="35" spans="1:12" ht="19.5">
      <c r="A35" s="3" t="s">
        <v>508</v>
      </c>
      <c r="B35" s="4">
        <v>11</v>
      </c>
      <c r="C35" s="4">
        <v>740</v>
      </c>
      <c r="D35" s="4">
        <v>872</v>
      </c>
      <c r="E35" s="4">
        <v>922</v>
      </c>
      <c r="F35" s="5">
        <f t="shared" si="0"/>
        <v>1794</v>
      </c>
      <c r="G35" s="6"/>
      <c r="H35" s="7">
        <v>0</v>
      </c>
      <c r="I35" s="4"/>
      <c r="J35" s="4"/>
      <c r="K35" s="4"/>
      <c r="L35" s="8">
        <f t="shared" si="1"/>
        <v>0</v>
      </c>
    </row>
    <row r="36" spans="1:12" ht="19.5">
      <c r="A36" s="18" t="s">
        <v>509</v>
      </c>
      <c r="B36" s="11">
        <v>15</v>
      </c>
      <c r="C36" s="11">
        <v>725</v>
      </c>
      <c r="D36" s="11">
        <v>740</v>
      </c>
      <c r="E36" s="11">
        <v>828</v>
      </c>
      <c r="F36" s="12">
        <f t="shared" si="0"/>
        <v>1568</v>
      </c>
      <c r="G36" s="13"/>
      <c r="H36" s="14">
        <v>0</v>
      </c>
      <c r="I36" s="11"/>
      <c r="J36" s="11"/>
      <c r="K36" s="11"/>
      <c r="L36" s="15">
        <f t="shared" si="1"/>
        <v>0</v>
      </c>
    </row>
    <row r="37" spans="1:12" ht="19.5">
      <c r="A37" s="3" t="s">
        <v>510</v>
      </c>
      <c r="B37" s="4">
        <v>7</v>
      </c>
      <c r="C37" s="4">
        <v>713</v>
      </c>
      <c r="D37" s="4">
        <v>808</v>
      </c>
      <c r="E37" s="4">
        <v>899</v>
      </c>
      <c r="F37" s="5">
        <f t="shared" si="0"/>
        <v>1707</v>
      </c>
      <c r="G37" s="6"/>
      <c r="H37" s="7">
        <v>0</v>
      </c>
      <c r="I37" s="4"/>
      <c r="J37" s="4"/>
      <c r="K37" s="4"/>
      <c r="L37" s="8">
        <f t="shared" si="1"/>
        <v>0</v>
      </c>
    </row>
    <row r="38" spans="1:12" ht="19.5">
      <c r="A38" s="16" t="s">
        <v>511</v>
      </c>
      <c r="B38" s="11">
        <v>17</v>
      </c>
      <c r="C38" s="11">
        <v>1001</v>
      </c>
      <c r="D38" s="11">
        <v>1278</v>
      </c>
      <c r="E38" s="11">
        <v>1338</v>
      </c>
      <c r="F38" s="12">
        <f t="shared" si="0"/>
        <v>2616</v>
      </c>
      <c r="G38" s="13"/>
      <c r="H38" s="14">
        <v>0</v>
      </c>
      <c r="I38" s="11"/>
      <c r="J38" s="11"/>
      <c r="K38" s="11"/>
      <c r="L38" s="15">
        <f t="shared" si="1"/>
        <v>0</v>
      </c>
    </row>
    <row r="39" spans="1:12" ht="19.5">
      <c r="A39" s="3" t="s">
        <v>512</v>
      </c>
      <c r="B39" s="4">
        <v>6</v>
      </c>
      <c r="C39" s="4">
        <v>378</v>
      </c>
      <c r="D39" s="4">
        <v>403</v>
      </c>
      <c r="E39" s="4">
        <v>438</v>
      </c>
      <c r="F39" s="5">
        <f t="shared" si="0"/>
        <v>841</v>
      </c>
      <c r="G39" s="6"/>
      <c r="H39" s="7">
        <v>0</v>
      </c>
      <c r="I39" s="4"/>
      <c r="J39" s="4"/>
      <c r="K39" s="4"/>
      <c r="L39" s="8">
        <f t="shared" si="1"/>
        <v>0</v>
      </c>
    </row>
    <row r="40" spans="1:12" ht="19.5">
      <c r="A40" s="16" t="s">
        <v>513</v>
      </c>
      <c r="B40" s="11">
        <v>21</v>
      </c>
      <c r="C40" s="11">
        <v>1561</v>
      </c>
      <c r="D40" s="11">
        <v>1771</v>
      </c>
      <c r="E40" s="11">
        <v>2004</v>
      </c>
      <c r="F40" s="12">
        <f t="shared" si="0"/>
        <v>3775</v>
      </c>
      <c r="G40" s="13"/>
      <c r="H40" s="14">
        <v>0</v>
      </c>
      <c r="I40" s="11"/>
      <c r="J40" s="11"/>
      <c r="K40" s="11"/>
      <c r="L40" s="15">
        <f t="shared" si="1"/>
        <v>0</v>
      </c>
    </row>
    <row r="41" spans="1:12" ht="19.5">
      <c r="A41" s="9" t="s">
        <v>514</v>
      </c>
      <c r="B41" s="4">
        <v>29</v>
      </c>
      <c r="C41" s="4">
        <v>1278</v>
      </c>
      <c r="D41" s="4">
        <v>1476</v>
      </c>
      <c r="E41" s="4">
        <v>1564</v>
      </c>
      <c r="F41" s="5">
        <f t="shared" si="0"/>
        <v>3040</v>
      </c>
      <c r="G41" s="6"/>
      <c r="H41" s="7">
        <v>0</v>
      </c>
      <c r="I41" s="4"/>
      <c r="J41" s="4"/>
      <c r="K41" s="4"/>
      <c r="L41" s="8">
        <f t="shared" si="1"/>
        <v>0</v>
      </c>
    </row>
    <row r="42" spans="1:12" ht="19.5">
      <c r="A42" s="16" t="s">
        <v>515</v>
      </c>
      <c r="B42" s="11">
        <v>9</v>
      </c>
      <c r="C42" s="11">
        <v>1221</v>
      </c>
      <c r="D42" s="11">
        <v>1219</v>
      </c>
      <c r="E42" s="11">
        <v>942</v>
      </c>
      <c r="F42" s="12">
        <f t="shared" si="0"/>
        <v>2161</v>
      </c>
      <c r="G42" s="13"/>
      <c r="H42" s="14">
        <v>0</v>
      </c>
      <c r="I42" s="11"/>
      <c r="J42" s="11"/>
      <c r="K42" s="11"/>
      <c r="L42" s="15">
        <f t="shared" si="1"/>
        <v>0</v>
      </c>
    </row>
    <row r="43" spans="1:12" ht="19.5">
      <c r="A43" s="9" t="s">
        <v>516</v>
      </c>
      <c r="B43" s="4">
        <v>25</v>
      </c>
      <c r="C43" s="4">
        <v>1548</v>
      </c>
      <c r="D43" s="4">
        <v>1645</v>
      </c>
      <c r="E43" s="4">
        <v>1897</v>
      </c>
      <c r="F43" s="5">
        <f t="shared" si="0"/>
        <v>3542</v>
      </c>
      <c r="G43" s="6"/>
      <c r="H43" s="7">
        <v>0</v>
      </c>
      <c r="I43" s="4"/>
      <c r="J43" s="4"/>
      <c r="K43" s="4"/>
      <c r="L43" s="8">
        <f t="shared" si="1"/>
        <v>0</v>
      </c>
    </row>
    <row r="44" spans="1:12" ht="19.5">
      <c r="A44" s="16" t="s">
        <v>517</v>
      </c>
      <c r="B44" s="11">
        <v>17</v>
      </c>
      <c r="C44" s="11">
        <v>2029</v>
      </c>
      <c r="D44" s="11">
        <v>1943</v>
      </c>
      <c r="E44" s="11">
        <v>2179</v>
      </c>
      <c r="F44" s="12">
        <f t="shared" si="0"/>
        <v>4122</v>
      </c>
      <c r="G44" s="13"/>
      <c r="H44" s="14">
        <v>0</v>
      </c>
      <c r="I44" s="11"/>
      <c r="J44" s="11"/>
      <c r="K44" s="11"/>
      <c r="L44" s="15">
        <f t="shared" si="1"/>
        <v>0</v>
      </c>
    </row>
    <row r="45" spans="1:12" ht="20.25" customHeight="1">
      <c r="A45" s="9" t="s">
        <v>518</v>
      </c>
      <c r="B45" s="4">
        <v>10</v>
      </c>
      <c r="C45" s="4">
        <v>480</v>
      </c>
      <c r="D45" s="4">
        <v>614</v>
      </c>
      <c r="E45" s="4">
        <v>610</v>
      </c>
      <c r="F45" s="5">
        <f t="shared" si="0"/>
        <v>1224</v>
      </c>
      <c r="G45" s="6"/>
      <c r="H45" s="7">
        <v>0</v>
      </c>
      <c r="I45" s="4"/>
      <c r="J45" s="4"/>
      <c r="K45" s="4"/>
      <c r="L45" s="8">
        <f t="shared" si="1"/>
        <v>0</v>
      </c>
    </row>
    <row r="46" spans="1:12" ht="19.5">
      <c r="A46" s="16" t="s">
        <v>519</v>
      </c>
      <c r="B46" s="11">
        <v>23</v>
      </c>
      <c r="C46" s="11">
        <v>867</v>
      </c>
      <c r="D46" s="11">
        <v>1117</v>
      </c>
      <c r="E46" s="11">
        <v>1097</v>
      </c>
      <c r="F46" s="12">
        <f t="shared" si="0"/>
        <v>2214</v>
      </c>
      <c r="G46" s="13"/>
      <c r="H46" s="14">
        <v>0</v>
      </c>
      <c r="I46" s="11"/>
      <c r="J46" s="11"/>
      <c r="K46" s="11"/>
      <c r="L46" s="15">
        <f t="shared" si="1"/>
        <v>0</v>
      </c>
    </row>
    <row r="47" spans="1:12" ht="19.5">
      <c r="A47" s="19" t="s">
        <v>520</v>
      </c>
      <c r="B47" s="20">
        <f>SUM(B6:B46)</f>
        <v>691</v>
      </c>
      <c r="C47" s="20">
        <f>SUM(C6:C46)</f>
        <v>39900</v>
      </c>
      <c r="D47" s="20">
        <f>SUM(D6:D46)</f>
        <v>47107</v>
      </c>
      <c r="E47" s="20">
        <f>SUM(E6:E46)</f>
        <v>51319</v>
      </c>
      <c r="F47" s="20">
        <f>SUM(F6:F46)</f>
        <v>98426</v>
      </c>
      <c r="G47" s="21" t="s">
        <v>521</v>
      </c>
      <c r="H47" s="20">
        <f>SUM(H6:H46)</f>
        <v>557</v>
      </c>
      <c r="I47" s="20">
        <f>SUM(I6:I46)</f>
        <v>32118</v>
      </c>
      <c r="J47" s="20">
        <f>SUM(J6:J46)</f>
        <v>41273</v>
      </c>
      <c r="K47" s="20">
        <f>SUM(K6:K46)</f>
        <v>42153</v>
      </c>
      <c r="L47" s="20">
        <f>SUM(L6:L46)</f>
        <v>83426</v>
      </c>
    </row>
    <row r="48" spans="1:12" ht="33" customHeight="1">
      <c r="A48" s="48" t="s">
        <v>522</v>
      </c>
      <c r="B48" s="37" t="s">
        <v>546</v>
      </c>
      <c r="C48" s="33">
        <f>SUM(B47+H47)</f>
        <v>1248</v>
      </c>
      <c r="D48" s="33" t="s">
        <v>442</v>
      </c>
      <c r="E48" s="33">
        <f>SUM(C47+I47)</f>
        <v>72018</v>
      </c>
      <c r="F48" s="33" t="s">
        <v>443</v>
      </c>
      <c r="G48" s="34" t="s">
        <v>523</v>
      </c>
      <c r="H48" s="35">
        <f>SUM(D47+J47)</f>
        <v>88380</v>
      </c>
      <c r="I48" s="34" t="s">
        <v>524</v>
      </c>
      <c r="J48" s="35">
        <f>SUM(E47+K47)</f>
        <v>93472</v>
      </c>
      <c r="K48" s="34" t="s">
        <v>525</v>
      </c>
      <c r="L48" s="36">
        <f>SUM(F47+L47)</f>
        <v>181852</v>
      </c>
    </row>
    <row r="49" spans="1:12" ht="33.75" customHeight="1" thickBot="1">
      <c r="A49" s="49"/>
      <c r="B49" s="69" t="str">
        <f>IF(D49&gt;0,"本月戶數增加","本月戶數減少")</f>
        <v>本月戶數減少</v>
      </c>
      <c r="C49" s="70"/>
      <c r="D49" s="45">
        <f>E48-'10009'!E48</f>
        <v>-13</v>
      </c>
      <c r="E49" s="39" t="str">
        <f>IF(F49&gt;0,"男增加","男減少")</f>
        <v>男減少</v>
      </c>
      <c r="F49" s="44">
        <f>H48-'10009'!H48</f>
        <v>-40</v>
      </c>
      <c r="G49" s="39" t="str">
        <f>IF(H49&gt;0,"女增加","女減少")</f>
        <v>女減少</v>
      </c>
      <c r="H49" s="41">
        <f>J48-'10009'!J48</f>
        <v>-73</v>
      </c>
      <c r="I49" s="71" t="str">
        <f>IF(K49&gt;0,"總人口數增加","總人口數減少")</f>
        <v>總人口數減少</v>
      </c>
      <c r="J49" s="71"/>
      <c r="K49" s="41">
        <f>L48-'10009'!L48</f>
        <v>-113</v>
      </c>
      <c r="L49" s="38"/>
    </row>
    <row r="50" spans="1:12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1:12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</row>
    <row r="52" spans="1:12">
      <c r="A52" s="42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</row>
  </sheetData>
  <mergeCells count="10">
    <mergeCell ref="B49:C49"/>
    <mergeCell ref="I49:J49"/>
    <mergeCell ref="A50:L50"/>
    <mergeCell ref="A48:A49"/>
    <mergeCell ref="A1:L1"/>
    <mergeCell ref="J2:L2"/>
    <mergeCell ref="A3:F3"/>
    <mergeCell ref="D4:F4"/>
    <mergeCell ref="G3:L3"/>
    <mergeCell ref="J4:L4"/>
  </mergeCells>
  <phoneticPr fontId="1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Zeros="0" workbookViewId="0">
      <pane ySplit="5" topLeftCell="A42" activePane="bottomLeft" state="frozen"/>
      <selection pane="bottomLeft" activeCell="B48" sqref="B48"/>
    </sheetView>
  </sheetViews>
  <sheetFormatPr defaultRowHeight="16.5"/>
  <cols>
    <col min="1" max="1" width="9.625" style="1" customWidth="1"/>
    <col min="2" max="2" width="12.875" customWidth="1"/>
    <col min="3" max="3" width="11.375" customWidth="1"/>
    <col min="4" max="7" width="9.625" customWidth="1"/>
    <col min="8" max="8" width="10.125" customWidth="1"/>
    <col min="9" max="9" width="8.625" customWidth="1"/>
    <col min="10" max="10" width="9.125" customWidth="1"/>
    <col min="11" max="11" width="11.5" customWidth="1"/>
    <col min="12" max="12" width="9.625" customWidth="1"/>
  </cols>
  <sheetData>
    <row r="1" spans="1:15" ht="44.25" customHeight="1">
      <c r="A1" s="53" t="s">
        <v>350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5" ht="28.5" customHeight="1" thickBot="1">
      <c r="J2" s="55" t="s">
        <v>536</v>
      </c>
      <c r="K2" s="56"/>
      <c r="L2" s="56"/>
    </row>
    <row r="3" spans="1:15" ht="19.5">
      <c r="A3" s="57" t="s">
        <v>351</v>
      </c>
      <c r="B3" s="58"/>
      <c r="C3" s="58"/>
      <c r="D3" s="58"/>
      <c r="E3" s="58"/>
      <c r="F3" s="59"/>
      <c r="G3" s="63" t="s">
        <v>352</v>
      </c>
      <c r="H3" s="64"/>
      <c r="I3" s="64"/>
      <c r="J3" s="64"/>
      <c r="K3" s="64"/>
      <c r="L3" s="65"/>
    </row>
    <row r="4" spans="1:15" ht="19.5">
      <c r="A4" s="22" t="s">
        <v>353</v>
      </c>
      <c r="B4" s="23" t="s">
        <v>354</v>
      </c>
      <c r="C4" s="23" t="s">
        <v>355</v>
      </c>
      <c r="D4" s="60" t="s">
        <v>356</v>
      </c>
      <c r="E4" s="61"/>
      <c r="F4" s="62"/>
      <c r="G4" s="27" t="s">
        <v>353</v>
      </c>
      <c r="H4" s="28" t="s">
        <v>354</v>
      </c>
      <c r="I4" s="28" t="s">
        <v>355</v>
      </c>
      <c r="J4" s="66" t="s">
        <v>357</v>
      </c>
      <c r="K4" s="67"/>
      <c r="L4" s="68"/>
    </row>
    <row r="5" spans="1:15" s="1" customFormat="1" ht="19.5">
      <c r="A5" s="24" t="s">
        <v>358</v>
      </c>
      <c r="B5" s="25" t="s">
        <v>359</v>
      </c>
      <c r="C5" s="25" t="s">
        <v>359</v>
      </c>
      <c r="D5" s="23" t="s">
        <v>360</v>
      </c>
      <c r="E5" s="23" t="s">
        <v>361</v>
      </c>
      <c r="F5" s="26" t="s">
        <v>362</v>
      </c>
      <c r="G5" s="29" t="s">
        <v>358</v>
      </c>
      <c r="H5" s="30" t="s">
        <v>359</v>
      </c>
      <c r="I5" s="31" t="s">
        <v>359</v>
      </c>
      <c r="J5" s="28" t="s">
        <v>360</v>
      </c>
      <c r="K5" s="28" t="s">
        <v>361</v>
      </c>
      <c r="L5" s="32" t="s">
        <v>362</v>
      </c>
      <c r="O5" s="2"/>
    </row>
    <row r="6" spans="1:15" ht="19.5">
      <c r="A6" s="10" t="s">
        <v>363</v>
      </c>
      <c r="B6" s="11">
        <v>18</v>
      </c>
      <c r="C6" s="11">
        <v>951</v>
      </c>
      <c r="D6" s="11">
        <v>991</v>
      </c>
      <c r="E6" s="11">
        <v>1120</v>
      </c>
      <c r="F6" s="12">
        <f t="shared" ref="F6:F46" si="0">SUM(D6:E6)</f>
        <v>2111</v>
      </c>
      <c r="G6" s="13" t="s">
        <v>364</v>
      </c>
      <c r="H6" s="14">
        <v>31</v>
      </c>
      <c r="I6" s="11">
        <v>1763</v>
      </c>
      <c r="J6" s="11">
        <v>2199</v>
      </c>
      <c r="K6" s="11">
        <v>2200</v>
      </c>
      <c r="L6" s="15">
        <f t="shared" ref="L6:L46" si="1">SUM(J6:K6)</f>
        <v>4399</v>
      </c>
    </row>
    <row r="7" spans="1:15" ht="19.5">
      <c r="A7" s="9" t="s">
        <v>365</v>
      </c>
      <c r="B7" s="4">
        <v>22</v>
      </c>
      <c r="C7" s="4">
        <v>1427</v>
      </c>
      <c r="D7" s="4">
        <v>1711</v>
      </c>
      <c r="E7" s="4">
        <v>2049</v>
      </c>
      <c r="F7" s="5">
        <f t="shared" si="0"/>
        <v>3760</v>
      </c>
      <c r="G7" s="6" t="s">
        <v>366</v>
      </c>
      <c r="H7" s="7">
        <v>16</v>
      </c>
      <c r="I7" s="4">
        <v>984</v>
      </c>
      <c r="J7" s="4">
        <v>1133</v>
      </c>
      <c r="K7" s="4">
        <v>1224</v>
      </c>
      <c r="L7" s="8">
        <f t="shared" si="1"/>
        <v>2357</v>
      </c>
    </row>
    <row r="8" spans="1:15" ht="19.5">
      <c r="A8" s="16" t="s">
        <v>367</v>
      </c>
      <c r="B8" s="11">
        <v>16</v>
      </c>
      <c r="C8" s="11">
        <v>630</v>
      </c>
      <c r="D8" s="11">
        <v>698</v>
      </c>
      <c r="E8" s="11">
        <v>753</v>
      </c>
      <c r="F8" s="12">
        <f t="shared" si="0"/>
        <v>1451</v>
      </c>
      <c r="G8" s="13" t="s">
        <v>368</v>
      </c>
      <c r="H8" s="14">
        <v>23</v>
      </c>
      <c r="I8" s="11">
        <v>1648</v>
      </c>
      <c r="J8" s="11">
        <v>2268</v>
      </c>
      <c r="K8" s="11">
        <v>2393</v>
      </c>
      <c r="L8" s="15">
        <f t="shared" si="1"/>
        <v>4661</v>
      </c>
    </row>
    <row r="9" spans="1:15" ht="19.5">
      <c r="A9" s="9" t="s">
        <v>369</v>
      </c>
      <c r="B9" s="4">
        <v>22</v>
      </c>
      <c r="C9" s="4">
        <v>1059</v>
      </c>
      <c r="D9" s="4">
        <v>1271</v>
      </c>
      <c r="E9" s="4">
        <v>1339</v>
      </c>
      <c r="F9" s="5">
        <f t="shared" si="0"/>
        <v>2610</v>
      </c>
      <c r="G9" s="6" t="s">
        <v>370</v>
      </c>
      <c r="H9" s="7">
        <v>25</v>
      </c>
      <c r="I9" s="4">
        <v>2462</v>
      </c>
      <c r="J9" s="4">
        <v>2815</v>
      </c>
      <c r="K9" s="4">
        <v>3133</v>
      </c>
      <c r="L9" s="8">
        <f t="shared" si="1"/>
        <v>5948</v>
      </c>
    </row>
    <row r="10" spans="1:15" ht="19.5">
      <c r="A10" s="16" t="s">
        <v>371</v>
      </c>
      <c r="B10" s="11">
        <v>15</v>
      </c>
      <c r="C10" s="11">
        <v>679</v>
      </c>
      <c r="D10" s="11">
        <v>812</v>
      </c>
      <c r="E10" s="11">
        <v>838</v>
      </c>
      <c r="F10" s="12">
        <f t="shared" si="0"/>
        <v>1650</v>
      </c>
      <c r="G10" s="13" t="s">
        <v>372</v>
      </c>
      <c r="H10" s="14">
        <v>15</v>
      </c>
      <c r="I10" s="11">
        <v>1126</v>
      </c>
      <c r="J10" s="11">
        <v>1464</v>
      </c>
      <c r="K10" s="11">
        <v>1569</v>
      </c>
      <c r="L10" s="15">
        <f t="shared" si="1"/>
        <v>3033</v>
      </c>
    </row>
    <row r="11" spans="1:15" ht="19.5">
      <c r="A11" s="9" t="s">
        <v>373</v>
      </c>
      <c r="B11" s="4">
        <v>10</v>
      </c>
      <c r="C11" s="4">
        <v>317</v>
      </c>
      <c r="D11" s="4">
        <v>449</v>
      </c>
      <c r="E11" s="4">
        <v>430</v>
      </c>
      <c r="F11" s="5">
        <f t="shared" si="0"/>
        <v>879</v>
      </c>
      <c r="G11" s="6" t="s">
        <v>374</v>
      </c>
      <c r="H11" s="7">
        <v>26</v>
      </c>
      <c r="I11" s="4">
        <v>1664</v>
      </c>
      <c r="J11" s="4">
        <v>2097</v>
      </c>
      <c r="K11" s="4">
        <v>2169</v>
      </c>
      <c r="L11" s="8">
        <f t="shared" si="1"/>
        <v>4266</v>
      </c>
    </row>
    <row r="12" spans="1:15" ht="19.5">
      <c r="A12" s="16" t="s">
        <v>375</v>
      </c>
      <c r="B12" s="11">
        <v>14</v>
      </c>
      <c r="C12" s="11">
        <v>1260</v>
      </c>
      <c r="D12" s="11">
        <v>1576</v>
      </c>
      <c r="E12" s="11">
        <v>1890</v>
      </c>
      <c r="F12" s="12">
        <f t="shared" si="0"/>
        <v>3466</v>
      </c>
      <c r="G12" s="13" t="s">
        <v>376</v>
      </c>
      <c r="H12" s="14">
        <v>15</v>
      </c>
      <c r="I12" s="11">
        <v>917</v>
      </c>
      <c r="J12" s="11">
        <v>1077</v>
      </c>
      <c r="K12" s="11">
        <v>1183</v>
      </c>
      <c r="L12" s="15">
        <f t="shared" si="1"/>
        <v>2260</v>
      </c>
    </row>
    <row r="13" spans="1:15" ht="19.5">
      <c r="A13" s="9" t="s">
        <v>377</v>
      </c>
      <c r="B13" s="4">
        <v>22</v>
      </c>
      <c r="C13" s="4">
        <v>1173</v>
      </c>
      <c r="D13" s="4">
        <v>1407</v>
      </c>
      <c r="E13" s="4">
        <v>1576</v>
      </c>
      <c r="F13" s="5">
        <f t="shared" si="0"/>
        <v>2983</v>
      </c>
      <c r="G13" s="6" t="s">
        <v>378</v>
      </c>
      <c r="H13" s="7">
        <v>21</v>
      </c>
      <c r="I13" s="4">
        <v>1393</v>
      </c>
      <c r="J13" s="4">
        <v>1588</v>
      </c>
      <c r="K13" s="4">
        <v>1695</v>
      </c>
      <c r="L13" s="8">
        <f t="shared" si="1"/>
        <v>3283</v>
      </c>
    </row>
    <row r="14" spans="1:15" ht="19.5">
      <c r="A14" s="16" t="s">
        <v>379</v>
      </c>
      <c r="B14" s="11">
        <v>20</v>
      </c>
      <c r="C14" s="11">
        <v>959</v>
      </c>
      <c r="D14" s="11">
        <v>1225</v>
      </c>
      <c r="E14" s="11">
        <v>1255</v>
      </c>
      <c r="F14" s="17">
        <f t="shared" si="0"/>
        <v>2480</v>
      </c>
      <c r="G14" s="13" t="s">
        <v>380</v>
      </c>
      <c r="H14" s="14">
        <v>15</v>
      </c>
      <c r="I14" s="11">
        <v>1131</v>
      </c>
      <c r="J14" s="11">
        <v>1597</v>
      </c>
      <c r="K14" s="11">
        <v>1561</v>
      </c>
      <c r="L14" s="15">
        <f t="shared" si="1"/>
        <v>3158</v>
      </c>
    </row>
    <row r="15" spans="1:15" ht="19.5">
      <c r="A15" s="9" t="s">
        <v>381</v>
      </c>
      <c r="B15" s="4">
        <v>18</v>
      </c>
      <c r="C15" s="4">
        <v>831</v>
      </c>
      <c r="D15" s="4">
        <v>974</v>
      </c>
      <c r="E15" s="4">
        <v>1086</v>
      </c>
      <c r="F15" s="5">
        <f t="shared" si="0"/>
        <v>2060</v>
      </c>
      <c r="G15" s="6" t="s">
        <v>382</v>
      </c>
      <c r="H15" s="7">
        <v>25</v>
      </c>
      <c r="I15" s="4">
        <v>1907</v>
      </c>
      <c r="J15" s="4">
        <v>2391</v>
      </c>
      <c r="K15" s="4">
        <v>2494</v>
      </c>
      <c r="L15" s="8">
        <f t="shared" si="1"/>
        <v>4885</v>
      </c>
    </row>
    <row r="16" spans="1:15" ht="19.5">
      <c r="A16" s="16" t="s">
        <v>383</v>
      </c>
      <c r="B16" s="11">
        <v>24</v>
      </c>
      <c r="C16" s="11">
        <v>1398</v>
      </c>
      <c r="D16" s="11">
        <v>1745</v>
      </c>
      <c r="E16" s="11">
        <v>1802</v>
      </c>
      <c r="F16" s="12">
        <f t="shared" si="0"/>
        <v>3547</v>
      </c>
      <c r="G16" s="13" t="s">
        <v>384</v>
      </c>
      <c r="H16" s="14">
        <v>22</v>
      </c>
      <c r="I16" s="11">
        <v>1808</v>
      </c>
      <c r="J16" s="11">
        <v>2254</v>
      </c>
      <c r="K16" s="11">
        <v>2287</v>
      </c>
      <c r="L16" s="15">
        <f t="shared" si="1"/>
        <v>4541</v>
      </c>
    </row>
    <row r="17" spans="1:12" ht="19.5">
      <c r="A17" s="9" t="s">
        <v>385</v>
      </c>
      <c r="B17" s="4">
        <v>13</v>
      </c>
      <c r="C17" s="4">
        <v>781</v>
      </c>
      <c r="D17" s="4">
        <v>935</v>
      </c>
      <c r="E17" s="4">
        <v>1141</v>
      </c>
      <c r="F17" s="5">
        <f t="shared" si="0"/>
        <v>2076</v>
      </c>
      <c r="G17" s="6" t="s">
        <v>386</v>
      </c>
      <c r="H17" s="7">
        <v>16</v>
      </c>
      <c r="I17" s="4">
        <v>1091</v>
      </c>
      <c r="J17" s="4">
        <v>1375</v>
      </c>
      <c r="K17" s="4">
        <v>1376</v>
      </c>
      <c r="L17" s="8">
        <f t="shared" si="1"/>
        <v>2751</v>
      </c>
    </row>
    <row r="18" spans="1:12" ht="19.5">
      <c r="A18" s="16" t="s">
        <v>387</v>
      </c>
      <c r="B18" s="11">
        <v>16</v>
      </c>
      <c r="C18" s="11">
        <v>767</v>
      </c>
      <c r="D18" s="11">
        <v>918</v>
      </c>
      <c r="E18" s="11">
        <v>996</v>
      </c>
      <c r="F18" s="12">
        <f t="shared" si="0"/>
        <v>1914</v>
      </c>
      <c r="G18" s="13" t="s">
        <v>388</v>
      </c>
      <c r="H18" s="14">
        <v>15</v>
      </c>
      <c r="I18" s="11">
        <v>753</v>
      </c>
      <c r="J18" s="11">
        <v>925</v>
      </c>
      <c r="K18" s="11">
        <v>932</v>
      </c>
      <c r="L18" s="15">
        <f t="shared" si="1"/>
        <v>1857</v>
      </c>
    </row>
    <row r="19" spans="1:12" ht="19.5">
      <c r="A19" s="9" t="s">
        <v>389</v>
      </c>
      <c r="B19" s="4">
        <v>24</v>
      </c>
      <c r="C19" s="4">
        <v>1555</v>
      </c>
      <c r="D19" s="4">
        <v>1748</v>
      </c>
      <c r="E19" s="4">
        <v>2096</v>
      </c>
      <c r="F19" s="5">
        <f t="shared" si="0"/>
        <v>3844</v>
      </c>
      <c r="G19" s="6" t="s">
        <v>390</v>
      </c>
      <c r="H19" s="7">
        <v>15</v>
      </c>
      <c r="I19" s="4">
        <v>786</v>
      </c>
      <c r="J19" s="4">
        <v>956</v>
      </c>
      <c r="K19" s="4">
        <v>1090</v>
      </c>
      <c r="L19" s="8">
        <f t="shared" si="1"/>
        <v>2046</v>
      </c>
    </row>
    <row r="20" spans="1:12" ht="19.5">
      <c r="A20" s="16" t="s">
        <v>391</v>
      </c>
      <c r="B20" s="11">
        <v>16</v>
      </c>
      <c r="C20" s="11">
        <v>993</v>
      </c>
      <c r="D20" s="11">
        <v>1205</v>
      </c>
      <c r="E20" s="11">
        <v>1383</v>
      </c>
      <c r="F20" s="12">
        <f t="shared" si="0"/>
        <v>2588</v>
      </c>
      <c r="G20" s="13" t="s">
        <v>392</v>
      </c>
      <c r="H20" s="14">
        <v>12</v>
      </c>
      <c r="I20" s="11">
        <v>849</v>
      </c>
      <c r="J20" s="11">
        <v>1236</v>
      </c>
      <c r="K20" s="11">
        <v>1191</v>
      </c>
      <c r="L20" s="15">
        <f t="shared" si="1"/>
        <v>2427</v>
      </c>
    </row>
    <row r="21" spans="1:12" ht="19.5">
      <c r="A21" s="9" t="s">
        <v>393</v>
      </c>
      <c r="B21" s="4">
        <v>16</v>
      </c>
      <c r="C21" s="4">
        <v>1112</v>
      </c>
      <c r="D21" s="4">
        <v>1407</v>
      </c>
      <c r="E21" s="4">
        <v>1701</v>
      </c>
      <c r="F21" s="5">
        <f t="shared" si="0"/>
        <v>3108</v>
      </c>
      <c r="G21" s="6" t="s">
        <v>394</v>
      </c>
      <c r="H21" s="7">
        <v>15</v>
      </c>
      <c r="I21" s="4">
        <v>663</v>
      </c>
      <c r="J21" s="4">
        <v>887</v>
      </c>
      <c r="K21" s="4">
        <v>882</v>
      </c>
      <c r="L21" s="8">
        <f t="shared" si="1"/>
        <v>1769</v>
      </c>
    </row>
    <row r="22" spans="1:12" ht="19.5">
      <c r="A22" s="16" t="s">
        <v>395</v>
      </c>
      <c r="B22" s="11">
        <v>13</v>
      </c>
      <c r="C22" s="11">
        <v>937</v>
      </c>
      <c r="D22" s="11">
        <v>1220</v>
      </c>
      <c r="E22" s="11">
        <v>1390</v>
      </c>
      <c r="F22" s="12">
        <f t="shared" si="0"/>
        <v>2610</v>
      </c>
      <c r="G22" s="13" t="s">
        <v>396</v>
      </c>
      <c r="H22" s="14">
        <v>22</v>
      </c>
      <c r="I22" s="11">
        <v>891</v>
      </c>
      <c r="J22" s="11">
        <v>1246</v>
      </c>
      <c r="K22" s="11">
        <v>1202</v>
      </c>
      <c r="L22" s="15">
        <f t="shared" si="1"/>
        <v>2448</v>
      </c>
    </row>
    <row r="23" spans="1:12" ht="19.5">
      <c r="A23" s="9" t="s">
        <v>397</v>
      </c>
      <c r="B23" s="4">
        <v>25</v>
      </c>
      <c r="C23" s="4">
        <v>1263</v>
      </c>
      <c r="D23" s="4">
        <v>1687</v>
      </c>
      <c r="E23" s="4">
        <v>1745</v>
      </c>
      <c r="F23" s="5">
        <f t="shared" si="0"/>
        <v>3432</v>
      </c>
      <c r="G23" s="6" t="s">
        <v>398</v>
      </c>
      <c r="H23" s="7">
        <v>27</v>
      </c>
      <c r="I23" s="4">
        <v>1275</v>
      </c>
      <c r="J23" s="4">
        <v>1666</v>
      </c>
      <c r="K23" s="4">
        <v>1699</v>
      </c>
      <c r="L23" s="8">
        <f t="shared" si="1"/>
        <v>3365</v>
      </c>
    </row>
    <row r="24" spans="1:12" ht="19.5">
      <c r="A24" s="16" t="s">
        <v>399</v>
      </c>
      <c r="B24" s="11">
        <v>11</v>
      </c>
      <c r="C24" s="11">
        <v>798</v>
      </c>
      <c r="D24" s="11">
        <v>1034</v>
      </c>
      <c r="E24" s="11">
        <v>1141</v>
      </c>
      <c r="F24" s="12">
        <f t="shared" si="0"/>
        <v>2175</v>
      </c>
      <c r="G24" s="13" t="s">
        <v>400</v>
      </c>
      <c r="H24" s="14">
        <v>16</v>
      </c>
      <c r="I24" s="11">
        <v>857</v>
      </c>
      <c r="J24" s="11">
        <v>1098</v>
      </c>
      <c r="K24" s="11">
        <v>1085</v>
      </c>
      <c r="L24" s="15">
        <f t="shared" si="1"/>
        <v>2183</v>
      </c>
    </row>
    <row r="25" spans="1:12" ht="19.5">
      <c r="A25" s="9" t="s">
        <v>401</v>
      </c>
      <c r="B25" s="4">
        <v>30</v>
      </c>
      <c r="C25" s="4">
        <v>1865</v>
      </c>
      <c r="D25" s="4">
        <v>2366</v>
      </c>
      <c r="E25" s="4">
        <v>2524</v>
      </c>
      <c r="F25" s="5">
        <f t="shared" si="0"/>
        <v>4890</v>
      </c>
      <c r="G25" s="6" t="s">
        <v>402</v>
      </c>
      <c r="H25" s="7">
        <v>35</v>
      </c>
      <c r="I25" s="4">
        <v>1205</v>
      </c>
      <c r="J25" s="4">
        <v>1673</v>
      </c>
      <c r="K25" s="4">
        <v>1608</v>
      </c>
      <c r="L25" s="8">
        <f t="shared" si="1"/>
        <v>3281</v>
      </c>
    </row>
    <row r="26" spans="1:12" ht="19.5">
      <c r="A26" s="16" t="s">
        <v>403</v>
      </c>
      <c r="B26" s="11">
        <v>20</v>
      </c>
      <c r="C26" s="11">
        <v>915</v>
      </c>
      <c r="D26" s="11">
        <v>1036</v>
      </c>
      <c r="E26" s="11">
        <v>1159</v>
      </c>
      <c r="F26" s="12">
        <f t="shared" si="0"/>
        <v>2195</v>
      </c>
      <c r="G26" s="13" t="s">
        <v>404</v>
      </c>
      <c r="H26" s="14">
        <v>15</v>
      </c>
      <c r="I26" s="11">
        <v>1192</v>
      </c>
      <c r="J26" s="11">
        <v>1569</v>
      </c>
      <c r="K26" s="11">
        <v>1650</v>
      </c>
      <c r="L26" s="15">
        <f t="shared" si="1"/>
        <v>3219</v>
      </c>
    </row>
    <row r="27" spans="1:12" ht="19.5">
      <c r="A27" s="9" t="s">
        <v>405</v>
      </c>
      <c r="B27" s="4">
        <v>18</v>
      </c>
      <c r="C27" s="4">
        <v>639</v>
      </c>
      <c r="D27" s="4">
        <v>809</v>
      </c>
      <c r="E27" s="4">
        <v>880</v>
      </c>
      <c r="F27" s="5">
        <f t="shared" si="0"/>
        <v>1689</v>
      </c>
      <c r="G27" s="6" t="s">
        <v>406</v>
      </c>
      <c r="H27" s="7">
        <v>25</v>
      </c>
      <c r="I27" s="4">
        <v>962</v>
      </c>
      <c r="J27" s="4">
        <v>1339</v>
      </c>
      <c r="K27" s="4">
        <v>1230</v>
      </c>
      <c r="L27" s="8">
        <f t="shared" si="1"/>
        <v>2569</v>
      </c>
    </row>
    <row r="28" spans="1:12" ht="19.5">
      <c r="A28" s="18" t="s">
        <v>407</v>
      </c>
      <c r="B28" s="11">
        <v>13</v>
      </c>
      <c r="C28" s="11">
        <v>728</v>
      </c>
      <c r="D28" s="11">
        <v>858</v>
      </c>
      <c r="E28" s="11">
        <v>921</v>
      </c>
      <c r="F28" s="12">
        <f t="shared" si="0"/>
        <v>1779</v>
      </c>
      <c r="G28" s="13" t="s">
        <v>408</v>
      </c>
      <c r="H28" s="14">
        <v>14</v>
      </c>
      <c r="I28" s="11">
        <v>488</v>
      </c>
      <c r="J28" s="11">
        <v>624</v>
      </c>
      <c r="K28" s="11">
        <v>632</v>
      </c>
      <c r="L28" s="15">
        <f t="shared" si="1"/>
        <v>1256</v>
      </c>
    </row>
    <row r="29" spans="1:12" ht="19.5">
      <c r="A29" s="3" t="s">
        <v>409</v>
      </c>
      <c r="B29" s="4">
        <v>8</v>
      </c>
      <c r="C29" s="4">
        <v>284</v>
      </c>
      <c r="D29" s="4">
        <v>342</v>
      </c>
      <c r="E29" s="4">
        <v>368</v>
      </c>
      <c r="F29" s="5">
        <f t="shared" si="0"/>
        <v>710</v>
      </c>
      <c r="G29" s="6" t="s">
        <v>410</v>
      </c>
      <c r="H29" s="7">
        <v>20</v>
      </c>
      <c r="I29" s="4">
        <v>872</v>
      </c>
      <c r="J29" s="4">
        <v>1145</v>
      </c>
      <c r="K29" s="4">
        <v>1152</v>
      </c>
      <c r="L29" s="8">
        <f t="shared" si="1"/>
        <v>2297</v>
      </c>
    </row>
    <row r="30" spans="1:12" ht="19.5">
      <c r="A30" s="16" t="s">
        <v>411</v>
      </c>
      <c r="B30" s="11">
        <v>14</v>
      </c>
      <c r="C30" s="11">
        <v>1076</v>
      </c>
      <c r="D30" s="11">
        <v>1147</v>
      </c>
      <c r="E30" s="11">
        <v>1245</v>
      </c>
      <c r="F30" s="12">
        <f t="shared" si="0"/>
        <v>2392</v>
      </c>
      <c r="G30" s="13" t="s">
        <v>412</v>
      </c>
      <c r="H30" s="14">
        <v>12</v>
      </c>
      <c r="I30" s="11">
        <v>557</v>
      </c>
      <c r="J30" s="11">
        <v>781</v>
      </c>
      <c r="K30" s="11">
        <v>741</v>
      </c>
      <c r="L30" s="15">
        <f t="shared" si="1"/>
        <v>1522</v>
      </c>
    </row>
    <row r="31" spans="1:12" ht="19.5">
      <c r="A31" s="9" t="s">
        <v>413</v>
      </c>
      <c r="B31" s="4">
        <v>19</v>
      </c>
      <c r="C31" s="4">
        <v>572</v>
      </c>
      <c r="D31" s="4">
        <v>671</v>
      </c>
      <c r="E31" s="4">
        <v>686</v>
      </c>
      <c r="F31" s="5">
        <f t="shared" si="0"/>
        <v>1357</v>
      </c>
      <c r="G31" s="6" t="s">
        <v>414</v>
      </c>
      <c r="H31" s="7">
        <v>25</v>
      </c>
      <c r="I31" s="4">
        <v>1177</v>
      </c>
      <c r="J31" s="4">
        <v>1576</v>
      </c>
      <c r="K31" s="4">
        <v>1645</v>
      </c>
      <c r="L31" s="8">
        <f t="shared" si="1"/>
        <v>3221</v>
      </c>
    </row>
    <row r="32" spans="1:12" ht="19.5">
      <c r="A32" s="16" t="s">
        <v>415</v>
      </c>
      <c r="B32" s="11">
        <v>20</v>
      </c>
      <c r="C32" s="11">
        <v>920</v>
      </c>
      <c r="D32" s="11">
        <v>1180</v>
      </c>
      <c r="E32" s="11">
        <v>1290</v>
      </c>
      <c r="F32" s="12">
        <f t="shared" si="0"/>
        <v>2470</v>
      </c>
      <c r="G32" s="13" t="s">
        <v>416</v>
      </c>
      <c r="H32" s="14">
        <v>20</v>
      </c>
      <c r="I32" s="11">
        <v>674</v>
      </c>
      <c r="J32" s="11">
        <v>938</v>
      </c>
      <c r="K32" s="11">
        <v>857</v>
      </c>
      <c r="L32" s="15">
        <f t="shared" si="1"/>
        <v>1795</v>
      </c>
    </row>
    <row r="33" spans="1:12" ht="19.5">
      <c r="A33" s="3" t="s">
        <v>417</v>
      </c>
      <c r="B33" s="4">
        <v>10</v>
      </c>
      <c r="C33" s="4">
        <v>807</v>
      </c>
      <c r="D33" s="4">
        <v>968</v>
      </c>
      <c r="E33" s="4">
        <v>1014</v>
      </c>
      <c r="F33" s="5">
        <f t="shared" si="0"/>
        <v>1982</v>
      </c>
      <c r="G33" s="6" t="s">
        <v>418</v>
      </c>
      <c r="H33" s="7">
        <v>19</v>
      </c>
      <c r="I33" s="4">
        <v>993</v>
      </c>
      <c r="J33" s="4">
        <v>1290</v>
      </c>
      <c r="K33" s="4">
        <v>1240</v>
      </c>
      <c r="L33" s="8">
        <f t="shared" si="1"/>
        <v>2530</v>
      </c>
    </row>
    <row r="34" spans="1:12" ht="19.5">
      <c r="A34" s="18" t="s">
        <v>419</v>
      </c>
      <c r="B34" s="11">
        <v>14</v>
      </c>
      <c r="C34" s="11">
        <v>657</v>
      </c>
      <c r="D34" s="11">
        <v>794</v>
      </c>
      <c r="E34" s="11">
        <v>806</v>
      </c>
      <c r="F34" s="12">
        <f t="shared" si="0"/>
        <v>1600</v>
      </c>
      <c r="G34" s="13"/>
      <c r="H34" s="14">
        <v>0</v>
      </c>
      <c r="I34" s="11"/>
      <c r="J34" s="11"/>
      <c r="K34" s="11"/>
      <c r="L34" s="15">
        <f t="shared" si="1"/>
        <v>0</v>
      </c>
    </row>
    <row r="35" spans="1:12" ht="19.5">
      <c r="A35" s="3" t="s">
        <v>420</v>
      </c>
      <c r="B35" s="4">
        <v>11</v>
      </c>
      <c r="C35" s="4">
        <v>742</v>
      </c>
      <c r="D35" s="4">
        <v>874</v>
      </c>
      <c r="E35" s="4">
        <v>916</v>
      </c>
      <c r="F35" s="5">
        <f t="shared" si="0"/>
        <v>1790</v>
      </c>
      <c r="G35" s="6"/>
      <c r="H35" s="7">
        <v>0</v>
      </c>
      <c r="I35" s="4"/>
      <c r="J35" s="4"/>
      <c r="K35" s="4"/>
      <c r="L35" s="8">
        <f t="shared" si="1"/>
        <v>0</v>
      </c>
    </row>
    <row r="36" spans="1:12" ht="19.5">
      <c r="A36" s="18" t="s">
        <v>421</v>
      </c>
      <c r="B36" s="11">
        <v>15</v>
      </c>
      <c r="C36" s="11">
        <v>726</v>
      </c>
      <c r="D36" s="11">
        <v>740</v>
      </c>
      <c r="E36" s="11">
        <v>828</v>
      </c>
      <c r="F36" s="12">
        <f t="shared" si="0"/>
        <v>1568</v>
      </c>
      <c r="G36" s="13"/>
      <c r="H36" s="14">
        <v>0</v>
      </c>
      <c r="I36" s="11"/>
      <c r="J36" s="11"/>
      <c r="K36" s="11"/>
      <c r="L36" s="15">
        <f t="shared" si="1"/>
        <v>0</v>
      </c>
    </row>
    <row r="37" spans="1:12" ht="19.5">
      <c r="A37" s="3" t="s">
        <v>422</v>
      </c>
      <c r="B37" s="4">
        <v>7</v>
      </c>
      <c r="C37" s="4">
        <v>712</v>
      </c>
      <c r="D37" s="4">
        <v>805</v>
      </c>
      <c r="E37" s="4">
        <v>894</v>
      </c>
      <c r="F37" s="5">
        <f t="shared" si="0"/>
        <v>1699</v>
      </c>
      <c r="G37" s="6"/>
      <c r="H37" s="7">
        <v>0</v>
      </c>
      <c r="I37" s="4"/>
      <c r="J37" s="4"/>
      <c r="K37" s="4"/>
      <c r="L37" s="8">
        <f t="shared" si="1"/>
        <v>0</v>
      </c>
    </row>
    <row r="38" spans="1:12" ht="19.5">
      <c r="A38" s="16" t="s">
        <v>423</v>
      </c>
      <c r="B38" s="11">
        <v>17</v>
      </c>
      <c r="C38" s="11">
        <v>1001</v>
      </c>
      <c r="D38" s="11">
        <v>1279</v>
      </c>
      <c r="E38" s="11">
        <v>1337</v>
      </c>
      <c r="F38" s="12">
        <f t="shared" si="0"/>
        <v>2616</v>
      </c>
      <c r="G38" s="13"/>
      <c r="H38" s="14">
        <v>0</v>
      </c>
      <c r="I38" s="11"/>
      <c r="J38" s="11"/>
      <c r="K38" s="11"/>
      <c r="L38" s="15">
        <f t="shared" si="1"/>
        <v>0</v>
      </c>
    </row>
    <row r="39" spans="1:12" ht="19.5">
      <c r="A39" s="3" t="s">
        <v>424</v>
      </c>
      <c r="B39" s="4">
        <v>6</v>
      </c>
      <c r="C39" s="4">
        <v>379</v>
      </c>
      <c r="D39" s="4">
        <v>403</v>
      </c>
      <c r="E39" s="4">
        <v>437</v>
      </c>
      <c r="F39" s="5">
        <f t="shared" si="0"/>
        <v>840</v>
      </c>
      <c r="G39" s="6"/>
      <c r="H39" s="7">
        <v>0</v>
      </c>
      <c r="I39" s="4"/>
      <c r="J39" s="4"/>
      <c r="K39" s="4"/>
      <c r="L39" s="8">
        <f t="shared" si="1"/>
        <v>0</v>
      </c>
    </row>
    <row r="40" spans="1:12" ht="19.5">
      <c r="A40" s="16" t="s">
        <v>425</v>
      </c>
      <c r="B40" s="11">
        <v>21</v>
      </c>
      <c r="C40" s="11">
        <v>1563</v>
      </c>
      <c r="D40" s="11">
        <v>1776</v>
      </c>
      <c r="E40" s="11">
        <v>2012</v>
      </c>
      <c r="F40" s="12">
        <f t="shared" si="0"/>
        <v>3788</v>
      </c>
      <c r="G40" s="13"/>
      <c r="H40" s="14">
        <v>0</v>
      </c>
      <c r="I40" s="11"/>
      <c r="J40" s="11"/>
      <c r="K40" s="11"/>
      <c r="L40" s="15">
        <f t="shared" si="1"/>
        <v>0</v>
      </c>
    </row>
    <row r="41" spans="1:12" ht="19.5">
      <c r="A41" s="9" t="s">
        <v>426</v>
      </c>
      <c r="B41" s="4">
        <v>29</v>
      </c>
      <c r="C41" s="4">
        <v>1277</v>
      </c>
      <c r="D41" s="4">
        <v>1469</v>
      </c>
      <c r="E41" s="4">
        <v>1556</v>
      </c>
      <c r="F41" s="5">
        <f t="shared" si="0"/>
        <v>3025</v>
      </c>
      <c r="G41" s="6"/>
      <c r="H41" s="7">
        <v>0</v>
      </c>
      <c r="I41" s="4"/>
      <c r="J41" s="4"/>
      <c r="K41" s="4"/>
      <c r="L41" s="8">
        <f t="shared" si="1"/>
        <v>0</v>
      </c>
    </row>
    <row r="42" spans="1:12" ht="19.5">
      <c r="A42" s="16" t="s">
        <v>427</v>
      </c>
      <c r="B42" s="11">
        <v>9</v>
      </c>
      <c r="C42" s="11">
        <v>1219</v>
      </c>
      <c r="D42" s="11">
        <v>1214</v>
      </c>
      <c r="E42" s="11">
        <v>940</v>
      </c>
      <c r="F42" s="12">
        <f t="shared" si="0"/>
        <v>2154</v>
      </c>
      <c r="G42" s="13"/>
      <c r="H42" s="14">
        <v>0</v>
      </c>
      <c r="I42" s="11"/>
      <c r="J42" s="11"/>
      <c r="K42" s="11"/>
      <c r="L42" s="15">
        <f t="shared" si="1"/>
        <v>0</v>
      </c>
    </row>
    <row r="43" spans="1:12" ht="19.5">
      <c r="A43" s="9" t="s">
        <v>428</v>
      </c>
      <c r="B43" s="4">
        <v>25</v>
      </c>
      <c r="C43" s="4">
        <v>1546</v>
      </c>
      <c r="D43" s="4">
        <v>1641</v>
      </c>
      <c r="E43" s="4">
        <v>1897</v>
      </c>
      <c r="F43" s="5">
        <f t="shared" si="0"/>
        <v>3538</v>
      </c>
      <c r="G43" s="6"/>
      <c r="H43" s="7">
        <v>0</v>
      </c>
      <c r="I43" s="4"/>
      <c r="J43" s="4"/>
      <c r="K43" s="4"/>
      <c r="L43" s="8">
        <f t="shared" si="1"/>
        <v>0</v>
      </c>
    </row>
    <row r="44" spans="1:12" ht="19.5">
      <c r="A44" s="16" t="s">
        <v>429</v>
      </c>
      <c r="B44" s="11">
        <v>17</v>
      </c>
      <c r="C44" s="11">
        <v>2034</v>
      </c>
      <c r="D44" s="11">
        <v>1952</v>
      </c>
      <c r="E44" s="11">
        <v>2186</v>
      </c>
      <c r="F44" s="12">
        <f t="shared" si="0"/>
        <v>4138</v>
      </c>
      <c r="G44" s="13"/>
      <c r="H44" s="14">
        <v>0</v>
      </c>
      <c r="I44" s="11"/>
      <c r="J44" s="11"/>
      <c r="K44" s="11"/>
      <c r="L44" s="15">
        <f t="shared" si="1"/>
        <v>0</v>
      </c>
    </row>
    <row r="45" spans="1:12" ht="20.25" customHeight="1">
      <c r="A45" s="9" t="s">
        <v>430</v>
      </c>
      <c r="B45" s="4">
        <v>10</v>
      </c>
      <c r="C45" s="4">
        <v>479</v>
      </c>
      <c r="D45" s="4">
        <v>617</v>
      </c>
      <c r="E45" s="4">
        <v>608</v>
      </c>
      <c r="F45" s="5">
        <f t="shared" si="0"/>
        <v>1225</v>
      </c>
      <c r="G45" s="6"/>
      <c r="H45" s="7">
        <v>0</v>
      </c>
      <c r="I45" s="4"/>
      <c r="J45" s="4"/>
      <c r="K45" s="4"/>
      <c r="L45" s="8">
        <f t="shared" si="1"/>
        <v>0</v>
      </c>
    </row>
    <row r="46" spans="1:12" ht="19.5">
      <c r="A46" s="16" t="s">
        <v>431</v>
      </c>
      <c r="B46" s="11">
        <v>23</v>
      </c>
      <c r="C46" s="11">
        <v>866</v>
      </c>
      <c r="D46" s="11">
        <v>1118</v>
      </c>
      <c r="E46" s="11">
        <v>1086</v>
      </c>
      <c r="F46" s="12">
        <f t="shared" si="0"/>
        <v>2204</v>
      </c>
      <c r="G46" s="13"/>
      <c r="H46" s="14">
        <v>0</v>
      </c>
      <c r="I46" s="11"/>
      <c r="J46" s="11"/>
      <c r="K46" s="11"/>
      <c r="L46" s="15">
        <f t="shared" si="1"/>
        <v>0</v>
      </c>
    </row>
    <row r="47" spans="1:12" ht="19.5">
      <c r="A47" s="19" t="s">
        <v>432</v>
      </c>
      <c r="B47" s="20">
        <f>SUM(B6:B46)</f>
        <v>691</v>
      </c>
      <c r="C47" s="20">
        <f>SUM(C6:C46)</f>
        <v>39897</v>
      </c>
      <c r="D47" s="20">
        <f>SUM(D6:D46)</f>
        <v>47072</v>
      </c>
      <c r="E47" s="20">
        <f>SUM(E6:E46)</f>
        <v>51321</v>
      </c>
      <c r="F47" s="20">
        <f>SUM(F6:F46)</f>
        <v>98393</v>
      </c>
      <c r="G47" s="21" t="s">
        <v>433</v>
      </c>
      <c r="H47" s="20">
        <f>SUM(H6:H46)</f>
        <v>557</v>
      </c>
      <c r="I47" s="20">
        <f>SUM(I6:I46)</f>
        <v>32088</v>
      </c>
      <c r="J47" s="20">
        <f>SUM(J6:J46)</f>
        <v>41207</v>
      </c>
      <c r="K47" s="20">
        <f>SUM(K6:K46)</f>
        <v>42120</v>
      </c>
      <c r="L47" s="20">
        <f>SUM(L6:L46)</f>
        <v>83327</v>
      </c>
    </row>
    <row r="48" spans="1:12" ht="33" customHeight="1">
      <c r="A48" s="48" t="s">
        <v>434</v>
      </c>
      <c r="B48" s="37" t="s">
        <v>547</v>
      </c>
      <c r="C48" s="33">
        <f>SUM(B47+H47)</f>
        <v>1248</v>
      </c>
      <c r="D48" s="33" t="s">
        <v>354</v>
      </c>
      <c r="E48" s="33">
        <f>SUM(C47+I47)</f>
        <v>71985</v>
      </c>
      <c r="F48" s="33" t="s">
        <v>355</v>
      </c>
      <c r="G48" s="34" t="s">
        <v>435</v>
      </c>
      <c r="H48" s="35">
        <f>SUM(D47+J47)</f>
        <v>88279</v>
      </c>
      <c r="I48" s="34" t="s">
        <v>436</v>
      </c>
      <c r="J48" s="35">
        <f>SUM(E47+K47)</f>
        <v>93441</v>
      </c>
      <c r="K48" s="34" t="s">
        <v>437</v>
      </c>
      <c r="L48" s="36">
        <f>SUM(F47+L47)</f>
        <v>181720</v>
      </c>
    </row>
    <row r="49" spans="1:12" ht="33.75" customHeight="1" thickBot="1">
      <c r="A49" s="49"/>
      <c r="B49" s="69" t="str">
        <f>IF(D49&gt;0,"本月戶數增加","本月戶數減少")</f>
        <v>本月戶數減少</v>
      </c>
      <c r="C49" s="70"/>
      <c r="D49" s="45">
        <f>E48-'10010'!E48</f>
        <v>-33</v>
      </c>
      <c r="E49" s="39" t="str">
        <f>IF(F49&gt;0,"男增加","男減少")</f>
        <v>男減少</v>
      </c>
      <c r="F49" s="44">
        <f>H48-'10010'!H48</f>
        <v>-101</v>
      </c>
      <c r="G49" s="39" t="str">
        <f>IF(H49&gt;0,"女增加","女減少")</f>
        <v>女減少</v>
      </c>
      <c r="H49" s="44">
        <f>J48-'10010'!J48</f>
        <v>-31</v>
      </c>
      <c r="I49" s="71" t="str">
        <f>IF(K49&gt;0,"總人口數增加","總人口數減少")</f>
        <v>總人口數減少</v>
      </c>
      <c r="J49" s="71"/>
      <c r="K49" s="44">
        <f>L48-'10010'!L48</f>
        <v>-132</v>
      </c>
      <c r="L49" s="38"/>
    </row>
    <row r="50" spans="1:12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1:12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</row>
    <row r="52" spans="1:12">
      <c r="A52" s="42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</row>
  </sheetData>
  <mergeCells count="10">
    <mergeCell ref="B49:C49"/>
    <mergeCell ref="I49:J49"/>
    <mergeCell ref="A50:L50"/>
    <mergeCell ref="A48:A49"/>
    <mergeCell ref="A1:L1"/>
    <mergeCell ref="J2:L2"/>
    <mergeCell ref="A3:F3"/>
    <mergeCell ref="D4:F4"/>
    <mergeCell ref="G3:L3"/>
    <mergeCell ref="J4:L4"/>
  </mergeCells>
  <phoneticPr fontId="1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Zeros="0" zoomScale="75" workbookViewId="0">
      <pane ySplit="5" topLeftCell="A6" activePane="bottomLeft" state="frozen"/>
      <selection pane="bottomLeft" activeCell="R14" sqref="R14"/>
    </sheetView>
  </sheetViews>
  <sheetFormatPr defaultRowHeight="16.5"/>
  <cols>
    <col min="1" max="1" width="9.625" style="1" customWidth="1"/>
    <col min="2" max="2" width="12.875" customWidth="1"/>
    <col min="3" max="3" width="11.375" customWidth="1"/>
    <col min="4" max="7" width="9.625" customWidth="1"/>
    <col min="8" max="8" width="10.125" customWidth="1"/>
    <col min="9" max="9" width="8.625" customWidth="1"/>
    <col min="10" max="10" width="9.125" customWidth="1"/>
    <col min="11" max="11" width="11.5" customWidth="1"/>
    <col min="12" max="12" width="9.625" customWidth="1"/>
  </cols>
  <sheetData>
    <row r="1" spans="1:15" ht="44.25" customHeight="1">
      <c r="A1" s="53" t="s">
        <v>88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5" ht="28.5" customHeight="1" thickBot="1">
      <c r="J2" s="55" t="s">
        <v>537</v>
      </c>
      <c r="K2" s="56"/>
      <c r="L2" s="56"/>
    </row>
    <row r="3" spans="1:15" ht="19.5">
      <c r="A3" s="57" t="s">
        <v>271</v>
      </c>
      <c r="B3" s="58"/>
      <c r="C3" s="58"/>
      <c r="D3" s="58"/>
      <c r="E3" s="58"/>
      <c r="F3" s="59"/>
      <c r="G3" s="63" t="s">
        <v>272</v>
      </c>
      <c r="H3" s="64"/>
      <c r="I3" s="64"/>
      <c r="J3" s="64"/>
      <c r="K3" s="64"/>
      <c r="L3" s="65"/>
    </row>
    <row r="4" spans="1:15" ht="19.5">
      <c r="A4" s="22" t="s">
        <v>273</v>
      </c>
      <c r="B4" s="23" t="s">
        <v>180</v>
      </c>
      <c r="C4" s="23" t="s">
        <v>181</v>
      </c>
      <c r="D4" s="60" t="s">
        <v>274</v>
      </c>
      <c r="E4" s="61"/>
      <c r="F4" s="62"/>
      <c r="G4" s="27" t="s">
        <v>273</v>
      </c>
      <c r="H4" s="28" t="s">
        <v>180</v>
      </c>
      <c r="I4" s="28" t="s">
        <v>181</v>
      </c>
      <c r="J4" s="66" t="s">
        <v>275</v>
      </c>
      <c r="K4" s="67"/>
      <c r="L4" s="68"/>
    </row>
    <row r="5" spans="1:15" s="1" customFormat="1" ht="19.5">
      <c r="A5" s="24" t="s">
        <v>192</v>
      </c>
      <c r="B5" s="25" t="s">
        <v>188</v>
      </c>
      <c r="C5" s="25" t="s">
        <v>188</v>
      </c>
      <c r="D5" s="23" t="s">
        <v>189</v>
      </c>
      <c r="E5" s="23" t="s">
        <v>190</v>
      </c>
      <c r="F5" s="26" t="s">
        <v>193</v>
      </c>
      <c r="G5" s="29" t="s">
        <v>192</v>
      </c>
      <c r="H5" s="30" t="s">
        <v>188</v>
      </c>
      <c r="I5" s="31" t="s">
        <v>188</v>
      </c>
      <c r="J5" s="28" t="s">
        <v>189</v>
      </c>
      <c r="K5" s="28" t="s">
        <v>190</v>
      </c>
      <c r="L5" s="32" t="s">
        <v>193</v>
      </c>
      <c r="O5" s="2"/>
    </row>
    <row r="6" spans="1:15" ht="19.5">
      <c r="A6" s="10" t="s">
        <v>276</v>
      </c>
      <c r="B6" s="11">
        <v>18</v>
      </c>
      <c r="C6" s="11">
        <v>950</v>
      </c>
      <c r="D6" s="11">
        <v>992</v>
      </c>
      <c r="E6" s="11">
        <v>1117</v>
      </c>
      <c r="F6" s="12">
        <f t="shared" ref="F6:F46" si="0">SUM(D6:E6)</f>
        <v>2109</v>
      </c>
      <c r="G6" s="13" t="s">
        <v>277</v>
      </c>
      <c r="H6" s="14">
        <v>31</v>
      </c>
      <c r="I6" s="11">
        <v>1771</v>
      </c>
      <c r="J6" s="11">
        <v>2212</v>
      </c>
      <c r="K6" s="11">
        <v>2205</v>
      </c>
      <c r="L6" s="15">
        <f t="shared" ref="L6:L46" si="1">SUM(J6:K6)</f>
        <v>4417</v>
      </c>
    </row>
    <row r="7" spans="1:15" ht="19.5">
      <c r="A7" s="9" t="s">
        <v>278</v>
      </c>
      <c r="B7" s="4">
        <v>22</v>
      </c>
      <c r="C7" s="4">
        <v>1423</v>
      </c>
      <c r="D7" s="4">
        <v>1703</v>
      </c>
      <c r="E7" s="4">
        <v>2048</v>
      </c>
      <c r="F7" s="5">
        <f t="shared" si="0"/>
        <v>3751</v>
      </c>
      <c r="G7" s="6" t="s">
        <v>279</v>
      </c>
      <c r="H7" s="7">
        <v>16</v>
      </c>
      <c r="I7" s="4">
        <v>983</v>
      </c>
      <c r="J7" s="4">
        <v>1131</v>
      </c>
      <c r="K7" s="4">
        <v>1219</v>
      </c>
      <c r="L7" s="8">
        <f t="shared" si="1"/>
        <v>2350</v>
      </c>
    </row>
    <row r="8" spans="1:15" ht="19.5">
      <c r="A8" s="16" t="s">
        <v>280</v>
      </c>
      <c r="B8" s="11">
        <v>16</v>
      </c>
      <c r="C8" s="11">
        <v>633</v>
      </c>
      <c r="D8" s="11">
        <v>695</v>
      </c>
      <c r="E8" s="11">
        <v>756</v>
      </c>
      <c r="F8" s="12">
        <f t="shared" si="0"/>
        <v>1451</v>
      </c>
      <c r="G8" s="13" t="s">
        <v>281</v>
      </c>
      <c r="H8" s="14">
        <v>23</v>
      </c>
      <c r="I8" s="11">
        <v>1651</v>
      </c>
      <c r="J8" s="11">
        <v>2276</v>
      </c>
      <c r="K8" s="11">
        <v>2402</v>
      </c>
      <c r="L8" s="15">
        <f t="shared" si="1"/>
        <v>4678</v>
      </c>
    </row>
    <row r="9" spans="1:15" ht="19.5">
      <c r="A9" s="9" t="s">
        <v>282</v>
      </c>
      <c r="B9" s="4">
        <v>22</v>
      </c>
      <c r="C9" s="4">
        <v>1058</v>
      </c>
      <c r="D9" s="4">
        <v>1269</v>
      </c>
      <c r="E9" s="4">
        <v>1339</v>
      </c>
      <c r="F9" s="5">
        <f t="shared" si="0"/>
        <v>2608</v>
      </c>
      <c r="G9" s="6" t="s">
        <v>283</v>
      </c>
      <c r="H9" s="7">
        <v>25</v>
      </c>
      <c r="I9" s="4">
        <v>2460</v>
      </c>
      <c r="J9" s="4">
        <v>2814</v>
      </c>
      <c r="K9" s="4">
        <v>3124</v>
      </c>
      <c r="L9" s="8">
        <f t="shared" si="1"/>
        <v>5938</v>
      </c>
    </row>
    <row r="10" spans="1:15" ht="19.5">
      <c r="A10" s="16" t="s">
        <v>284</v>
      </c>
      <c r="B10" s="11">
        <v>15</v>
      </c>
      <c r="C10" s="11">
        <v>676</v>
      </c>
      <c r="D10" s="11">
        <v>810</v>
      </c>
      <c r="E10" s="11">
        <v>838</v>
      </c>
      <c r="F10" s="12">
        <f t="shared" si="0"/>
        <v>1648</v>
      </c>
      <c r="G10" s="13" t="s">
        <v>285</v>
      </c>
      <c r="H10" s="14">
        <v>15</v>
      </c>
      <c r="I10" s="11">
        <v>1123</v>
      </c>
      <c r="J10" s="11">
        <v>1457</v>
      </c>
      <c r="K10" s="11">
        <v>1566</v>
      </c>
      <c r="L10" s="15">
        <f t="shared" si="1"/>
        <v>3023</v>
      </c>
    </row>
    <row r="11" spans="1:15" ht="19.5">
      <c r="A11" s="9" t="s">
        <v>286</v>
      </c>
      <c r="B11" s="4">
        <v>10</v>
      </c>
      <c r="C11" s="4">
        <v>317</v>
      </c>
      <c r="D11" s="4">
        <v>450</v>
      </c>
      <c r="E11" s="4">
        <v>433</v>
      </c>
      <c r="F11" s="5">
        <f t="shared" si="0"/>
        <v>883</v>
      </c>
      <c r="G11" s="6" t="s">
        <v>287</v>
      </c>
      <c r="H11" s="7">
        <v>26</v>
      </c>
      <c r="I11" s="4">
        <v>1663</v>
      </c>
      <c r="J11" s="4">
        <v>2094</v>
      </c>
      <c r="K11" s="4">
        <v>2165</v>
      </c>
      <c r="L11" s="8">
        <f t="shared" si="1"/>
        <v>4259</v>
      </c>
    </row>
    <row r="12" spans="1:15" ht="19.5">
      <c r="A12" s="16" t="s">
        <v>288</v>
      </c>
      <c r="B12" s="11">
        <v>14</v>
      </c>
      <c r="C12" s="11">
        <v>1260</v>
      </c>
      <c r="D12" s="11">
        <v>1577</v>
      </c>
      <c r="E12" s="11">
        <v>1895</v>
      </c>
      <c r="F12" s="12">
        <f t="shared" si="0"/>
        <v>3472</v>
      </c>
      <c r="G12" s="13" t="s">
        <v>289</v>
      </c>
      <c r="H12" s="14">
        <v>15</v>
      </c>
      <c r="I12" s="11">
        <v>921</v>
      </c>
      <c r="J12" s="11">
        <v>1085</v>
      </c>
      <c r="K12" s="11">
        <v>1181</v>
      </c>
      <c r="L12" s="15">
        <f t="shared" si="1"/>
        <v>2266</v>
      </c>
    </row>
    <row r="13" spans="1:15" ht="19.5">
      <c r="A13" s="9" t="s">
        <v>290</v>
      </c>
      <c r="B13" s="4">
        <v>22</v>
      </c>
      <c r="C13" s="4">
        <v>1171</v>
      </c>
      <c r="D13" s="4">
        <v>1403</v>
      </c>
      <c r="E13" s="4">
        <v>1577</v>
      </c>
      <c r="F13" s="5">
        <f t="shared" si="0"/>
        <v>2980</v>
      </c>
      <c r="G13" s="6" t="s">
        <v>291</v>
      </c>
      <c r="H13" s="7">
        <v>21</v>
      </c>
      <c r="I13" s="4">
        <v>1396</v>
      </c>
      <c r="J13" s="4">
        <v>1595</v>
      </c>
      <c r="K13" s="4">
        <v>1690</v>
      </c>
      <c r="L13" s="8">
        <f t="shared" si="1"/>
        <v>3285</v>
      </c>
    </row>
    <row r="14" spans="1:15" ht="19.5">
      <c r="A14" s="16" t="s">
        <v>292</v>
      </c>
      <c r="B14" s="11">
        <v>20</v>
      </c>
      <c r="C14" s="11">
        <v>958</v>
      </c>
      <c r="D14" s="11">
        <v>1225</v>
      </c>
      <c r="E14" s="11">
        <v>1258</v>
      </c>
      <c r="F14" s="17">
        <f t="shared" si="0"/>
        <v>2483</v>
      </c>
      <c r="G14" s="13" t="s">
        <v>293</v>
      </c>
      <c r="H14" s="14">
        <v>15</v>
      </c>
      <c r="I14" s="11">
        <v>1132</v>
      </c>
      <c r="J14" s="11">
        <v>1599</v>
      </c>
      <c r="K14" s="11">
        <v>1557</v>
      </c>
      <c r="L14" s="15">
        <f t="shared" si="1"/>
        <v>3156</v>
      </c>
    </row>
    <row r="15" spans="1:15" ht="19.5">
      <c r="A15" s="9" t="s">
        <v>294</v>
      </c>
      <c r="B15" s="4">
        <v>18</v>
      </c>
      <c r="C15" s="4">
        <v>833</v>
      </c>
      <c r="D15" s="4">
        <v>978</v>
      </c>
      <c r="E15" s="4">
        <v>1090</v>
      </c>
      <c r="F15" s="5">
        <f t="shared" si="0"/>
        <v>2068</v>
      </c>
      <c r="G15" s="6" t="s">
        <v>295</v>
      </c>
      <c r="H15" s="7">
        <v>25</v>
      </c>
      <c r="I15" s="4">
        <v>1904</v>
      </c>
      <c r="J15" s="4">
        <v>2380</v>
      </c>
      <c r="K15" s="4">
        <v>2495</v>
      </c>
      <c r="L15" s="8">
        <f t="shared" si="1"/>
        <v>4875</v>
      </c>
    </row>
    <row r="16" spans="1:15" ht="19.5">
      <c r="A16" s="16" t="s">
        <v>296</v>
      </c>
      <c r="B16" s="11">
        <v>24</v>
      </c>
      <c r="C16" s="11">
        <v>1397</v>
      </c>
      <c r="D16" s="11">
        <v>1747</v>
      </c>
      <c r="E16" s="11">
        <v>1799</v>
      </c>
      <c r="F16" s="12">
        <f t="shared" si="0"/>
        <v>3546</v>
      </c>
      <c r="G16" s="13" t="s">
        <v>297</v>
      </c>
      <c r="H16" s="14">
        <v>22</v>
      </c>
      <c r="I16" s="11">
        <v>1809</v>
      </c>
      <c r="J16" s="11">
        <v>2255</v>
      </c>
      <c r="K16" s="11">
        <v>2288</v>
      </c>
      <c r="L16" s="15">
        <f t="shared" si="1"/>
        <v>4543</v>
      </c>
    </row>
    <row r="17" spans="1:12" ht="19.5">
      <c r="A17" s="9" t="s">
        <v>298</v>
      </c>
      <c r="B17" s="4">
        <v>13</v>
      </c>
      <c r="C17" s="4">
        <v>785</v>
      </c>
      <c r="D17" s="4">
        <v>937</v>
      </c>
      <c r="E17" s="4">
        <v>1147</v>
      </c>
      <c r="F17" s="5">
        <f t="shared" si="0"/>
        <v>2084</v>
      </c>
      <c r="G17" s="6" t="s">
        <v>299</v>
      </c>
      <c r="H17" s="7">
        <v>16</v>
      </c>
      <c r="I17" s="4">
        <v>1089</v>
      </c>
      <c r="J17" s="4">
        <v>1374</v>
      </c>
      <c r="K17" s="4">
        <v>1375</v>
      </c>
      <c r="L17" s="8">
        <f t="shared" si="1"/>
        <v>2749</v>
      </c>
    </row>
    <row r="18" spans="1:12" ht="19.5">
      <c r="A18" s="16" t="s">
        <v>300</v>
      </c>
      <c r="B18" s="11">
        <v>16</v>
      </c>
      <c r="C18" s="11">
        <v>767</v>
      </c>
      <c r="D18" s="11">
        <v>918</v>
      </c>
      <c r="E18" s="11">
        <v>988</v>
      </c>
      <c r="F18" s="12">
        <f t="shared" si="0"/>
        <v>1906</v>
      </c>
      <c r="G18" s="13" t="s">
        <v>301</v>
      </c>
      <c r="H18" s="14">
        <v>15</v>
      </c>
      <c r="I18" s="11">
        <v>753</v>
      </c>
      <c r="J18" s="11">
        <v>926</v>
      </c>
      <c r="K18" s="11">
        <v>929</v>
      </c>
      <c r="L18" s="15">
        <f t="shared" si="1"/>
        <v>1855</v>
      </c>
    </row>
    <row r="19" spans="1:12" ht="19.5">
      <c r="A19" s="9" t="s">
        <v>302</v>
      </c>
      <c r="B19" s="4">
        <v>24</v>
      </c>
      <c r="C19" s="4">
        <v>1563</v>
      </c>
      <c r="D19" s="4">
        <v>1758</v>
      </c>
      <c r="E19" s="4">
        <v>2112</v>
      </c>
      <c r="F19" s="5">
        <f t="shared" si="0"/>
        <v>3870</v>
      </c>
      <c r="G19" s="6" t="s">
        <v>303</v>
      </c>
      <c r="H19" s="7">
        <v>15</v>
      </c>
      <c r="I19" s="4">
        <v>783</v>
      </c>
      <c r="J19" s="4">
        <v>950</v>
      </c>
      <c r="K19" s="4">
        <v>1085</v>
      </c>
      <c r="L19" s="8">
        <f t="shared" si="1"/>
        <v>2035</v>
      </c>
    </row>
    <row r="20" spans="1:12" ht="19.5">
      <c r="A20" s="16" t="s">
        <v>304</v>
      </c>
      <c r="B20" s="11">
        <v>16</v>
      </c>
      <c r="C20" s="11">
        <v>996</v>
      </c>
      <c r="D20" s="11">
        <v>1208</v>
      </c>
      <c r="E20" s="11">
        <v>1384</v>
      </c>
      <c r="F20" s="12">
        <f t="shared" si="0"/>
        <v>2592</v>
      </c>
      <c r="G20" s="13" t="s">
        <v>305</v>
      </c>
      <c r="H20" s="14">
        <v>12</v>
      </c>
      <c r="I20" s="11">
        <v>849</v>
      </c>
      <c r="J20" s="11">
        <v>1237</v>
      </c>
      <c r="K20" s="11">
        <v>1186</v>
      </c>
      <c r="L20" s="15">
        <f t="shared" si="1"/>
        <v>2423</v>
      </c>
    </row>
    <row r="21" spans="1:12" ht="19.5">
      <c r="A21" s="9" t="s">
        <v>306</v>
      </c>
      <c r="B21" s="4">
        <v>16</v>
      </c>
      <c r="C21" s="4">
        <v>1115</v>
      </c>
      <c r="D21" s="4">
        <v>1410</v>
      </c>
      <c r="E21" s="4">
        <v>1706</v>
      </c>
      <c r="F21" s="5">
        <f t="shared" si="0"/>
        <v>3116</v>
      </c>
      <c r="G21" s="6" t="s">
        <v>307</v>
      </c>
      <c r="H21" s="7">
        <v>15</v>
      </c>
      <c r="I21" s="4">
        <v>664</v>
      </c>
      <c r="J21" s="4">
        <v>884</v>
      </c>
      <c r="K21" s="4">
        <v>884</v>
      </c>
      <c r="L21" s="8">
        <f t="shared" si="1"/>
        <v>1768</v>
      </c>
    </row>
    <row r="22" spans="1:12" ht="19.5">
      <c r="A22" s="16" t="s">
        <v>308</v>
      </c>
      <c r="B22" s="11">
        <v>13</v>
      </c>
      <c r="C22" s="11">
        <v>938</v>
      </c>
      <c r="D22" s="11">
        <v>1219</v>
      </c>
      <c r="E22" s="11">
        <v>1387</v>
      </c>
      <c r="F22" s="12">
        <f t="shared" si="0"/>
        <v>2606</v>
      </c>
      <c r="G22" s="13" t="s">
        <v>309</v>
      </c>
      <c r="H22" s="14">
        <v>22</v>
      </c>
      <c r="I22" s="11">
        <v>890</v>
      </c>
      <c r="J22" s="11">
        <v>1243</v>
      </c>
      <c r="K22" s="11">
        <v>1206</v>
      </c>
      <c r="L22" s="15">
        <f t="shared" si="1"/>
        <v>2449</v>
      </c>
    </row>
    <row r="23" spans="1:12" ht="19.5">
      <c r="A23" s="9" t="s">
        <v>310</v>
      </c>
      <c r="B23" s="4">
        <v>25</v>
      </c>
      <c r="C23" s="4">
        <v>1263</v>
      </c>
      <c r="D23" s="4">
        <v>1687</v>
      </c>
      <c r="E23" s="4">
        <v>1744</v>
      </c>
      <c r="F23" s="5">
        <f t="shared" si="0"/>
        <v>3431</v>
      </c>
      <c r="G23" s="6" t="s">
        <v>311</v>
      </c>
      <c r="H23" s="7">
        <v>27</v>
      </c>
      <c r="I23" s="4">
        <v>1278</v>
      </c>
      <c r="J23" s="4">
        <v>1671</v>
      </c>
      <c r="K23" s="4">
        <v>1698</v>
      </c>
      <c r="L23" s="8">
        <f t="shared" si="1"/>
        <v>3369</v>
      </c>
    </row>
    <row r="24" spans="1:12" ht="19.5">
      <c r="A24" s="16" t="s">
        <v>312</v>
      </c>
      <c r="B24" s="11">
        <v>11</v>
      </c>
      <c r="C24" s="11">
        <v>797</v>
      </c>
      <c r="D24" s="11">
        <v>1031</v>
      </c>
      <c r="E24" s="11">
        <v>1138</v>
      </c>
      <c r="F24" s="12">
        <f t="shared" si="0"/>
        <v>2169</v>
      </c>
      <c r="G24" s="13" t="s">
        <v>313</v>
      </c>
      <c r="H24" s="14">
        <v>16</v>
      </c>
      <c r="I24" s="11">
        <v>859</v>
      </c>
      <c r="J24" s="11">
        <v>1097</v>
      </c>
      <c r="K24" s="11">
        <v>1082</v>
      </c>
      <c r="L24" s="15">
        <f t="shared" si="1"/>
        <v>2179</v>
      </c>
    </row>
    <row r="25" spans="1:12" ht="19.5">
      <c r="A25" s="9" t="s">
        <v>314</v>
      </c>
      <c r="B25" s="4">
        <v>30</v>
      </c>
      <c r="C25" s="4">
        <v>1867</v>
      </c>
      <c r="D25" s="4">
        <v>2367</v>
      </c>
      <c r="E25" s="4">
        <v>2524</v>
      </c>
      <c r="F25" s="5">
        <f t="shared" si="0"/>
        <v>4891</v>
      </c>
      <c r="G25" s="6" t="s">
        <v>315</v>
      </c>
      <c r="H25" s="7">
        <v>35</v>
      </c>
      <c r="I25" s="4">
        <v>1205</v>
      </c>
      <c r="J25" s="4">
        <v>1670</v>
      </c>
      <c r="K25" s="4">
        <v>1606</v>
      </c>
      <c r="L25" s="8">
        <f t="shared" si="1"/>
        <v>3276</v>
      </c>
    </row>
    <row r="26" spans="1:12" ht="19.5">
      <c r="A26" s="16" t="s">
        <v>316</v>
      </c>
      <c r="B26" s="11">
        <v>20</v>
      </c>
      <c r="C26" s="11">
        <v>913</v>
      </c>
      <c r="D26" s="11">
        <v>1035</v>
      </c>
      <c r="E26" s="11">
        <v>1153</v>
      </c>
      <c r="F26" s="12">
        <f t="shared" si="0"/>
        <v>2188</v>
      </c>
      <c r="G26" s="13" t="s">
        <v>317</v>
      </c>
      <c r="H26" s="14">
        <v>15</v>
      </c>
      <c r="I26" s="11">
        <v>1193</v>
      </c>
      <c r="J26" s="11">
        <v>1566</v>
      </c>
      <c r="K26" s="11">
        <v>1650</v>
      </c>
      <c r="L26" s="15">
        <f t="shared" si="1"/>
        <v>3216</v>
      </c>
    </row>
    <row r="27" spans="1:12" ht="19.5">
      <c r="A27" s="9" t="s">
        <v>318</v>
      </c>
      <c r="B27" s="4">
        <v>18</v>
      </c>
      <c r="C27" s="4">
        <v>639</v>
      </c>
      <c r="D27" s="4">
        <v>811</v>
      </c>
      <c r="E27" s="4">
        <v>874</v>
      </c>
      <c r="F27" s="5">
        <f t="shared" si="0"/>
        <v>1685</v>
      </c>
      <c r="G27" s="6" t="s">
        <v>319</v>
      </c>
      <c r="H27" s="7">
        <v>25</v>
      </c>
      <c r="I27" s="4">
        <v>964</v>
      </c>
      <c r="J27" s="4">
        <v>1335</v>
      </c>
      <c r="K27" s="4">
        <v>1227</v>
      </c>
      <c r="L27" s="8">
        <f t="shared" si="1"/>
        <v>2562</v>
      </c>
    </row>
    <row r="28" spans="1:12" ht="19.5">
      <c r="A28" s="18" t="s">
        <v>320</v>
      </c>
      <c r="B28" s="11">
        <v>13</v>
      </c>
      <c r="C28" s="11">
        <v>727</v>
      </c>
      <c r="D28" s="11">
        <v>857</v>
      </c>
      <c r="E28" s="11">
        <v>917</v>
      </c>
      <c r="F28" s="12">
        <f t="shared" si="0"/>
        <v>1774</v>
      </c>
      <c r="G28" s="13" t="s">
        <v>321</v>
      </c>
      <c r="H28" s="14">
        <v>14</v>
      </c>
      <c r="I28" s="11">
        <v>490</v>
      </c>
      <c r="J28" s="11">
        <v>619</v>
      </c>
      <c r="K28" s="11">
        <v>634</v>
      </c>
      <c r="L28" s="15">
        <f t="shared" si="1"/>
        <v>1253</v>
      </c>
    </row>
    <row r="29" spans="1:12" ht="19.5">
      <c r="A29" s="3" t="s">
        <v>322</v>
      </c>
      <c r="B29" s="4">
        <v>8</v>
      </c>
      <c r="C29" s="4">
        <v>283</v>
      </c>
      <c r="D29" s="4">
        <v>341</v>
      </c>
      <c r="E29" s="4">
        <v>368</v>
      </c>
      <c r="F29" s="5">
        <f t="shared" si="0"/>
        <v>709</v>
      </c>
      <c r="G29" s="6" t="s">
        <v>323</v>
      </c>
      <c r="H29" s="7">
        <v>20</v>
      </c>
      <c r="I29" s="4">
        <v>871</v>
      </c>
      <c r="J29" s="4">
        <v>1147</v>
      </c>
      <c r="K29" s="4">
        <v>1148</v>
      </c>
      <c r="L29" s="8">
        <f t="shared" si="1"/>
        <v>2295</v>
      </c>
    </row>
    <row r="30" spans="1:12" ht="19.5">
      <c r="A30" s="16" t="s">
        <v>324</v>
      </c>
      <c r="B30" s="11">
        <v>14</v>
      </c>
      <c r="C30" s="11">
        <v>1077</v>
      </c>
      <c r="D30" s="11">
        <v>1144</v>
      </c>
      <c r="E30" s="11">
        <v>1248</v>
      </c>
      <c r="F30" s="12">
        <f t="shared" si="0"/>
        <v>2392</v>
      </c>
      <c r="G30" s="13" t="s">
        <v>325</v>
      </c>
      <c r="H30" s="14">
        <v>12</v>
      </c>
      <c r="I30" s="11">
        <v>555</v>
      </c>
      <c r="J30" s="11">
        <v>776</v>
      </c>
      <c r="K30" s="11">
        <v>736</v>
      </c>
      <c r="L30" s="15">
        <f t="shared" si="1"/>
        <v>1512</v>
      </c>
    </row>
    <row r="31" spans="1:12" ht="19.5">
      <c r="A31" s="9" t="s">
        <v>326</v>
      </c>
      <c r="B31" s="4">
        <v>19</v>
      </c>
      <c r="C31" s="4">
        <v>574</v>
      </c>
      <c r="D31" s="4">
        <v>670</v>
      </c>
      <c r="E31" s="4">
        <v>683</v>
      </c>
      <c r="F31" s="5">
        <f t="shared" si="0"/>
        <v>1353</v>
      </c>
      <c r="G31" s="6" t="s">
        <v>327</v>
      </c>
      <c r="H31" s="7">
        <v>25</v>
      </c>
      <c r="I31" s="4">
        <v>1176</v>
      </c>
      <c r="J31" s="4">
        <v>1573</v>
      </c>
      <c r="K31" s="4">
        <v>1643</v>
      </c>
      <c r="L31" s="8">
        <f t="shared" si="1"/>
        <v>3216</v>
      </c>
    </row>
    <row r="32" spans="1:12" ht="19.5">
      <c r="A32" s="16" t="s">
        <v>328</v>
      </c>
      <c r="B32" s="11">
        <v>20</v>
      </c>
      <c r="C32" s="11">
        <v>921</v>
      </c>
      <c r="D32" s="11">
        <v>1190</v>
      </c>
      <c r="E32" s="11">
        <v>1289</v>
      </c>
      <c r="F32" s="12">
        <f t="shared" si="0"/>
        <v>2479</v>
      </c>
      <c r="G32" s="13" t="s">
        <v>329</v>
      </c>
      <c r="H32" s="14">
        <v>20</v>
      </c>
      <c r="I32" s="11">
        <v>676</v>
      </c>
      <c r="J32" s="11">
        <v>937</v>
      </c>
      <c r="K32" s="11">
        <v>862</v>
      </c>
      <c r="L32" s="15">
        <f t="shared" si="1"/>
        <v>1799</v>
      </c>
    </row>
    <row r="33" spans="1:12" ht="19.5">
      <c r="A33" s="3" t="s">
        <v>330</v>
      </c>
      <c r="B33" s="4">
        <v>10</v>
      </c>
      <c r="C33" s="4">
        <v>803</v>
      </c>
      <c r="D33" s="4">
        <v>960</v>
      </c>
      <c r="E33" s="4">
        <v>1009</v>
      </c>
      <c r="F33" s="5">
        <f t="shared" si="0"/>
        <v>1969</v>
      </c>
      <c r="G33" s="6" t="s">
        <v>331</v>
      </c>
      <c r="H33" s="7">
        <v>19</v>
      </c>
      <c r="I33" s="4">
        <v>993</v>
      </c>
      <c r="J33" s="4">
        <v>1291</v>
      </c>
      <c r="K33" s="4">
        <v>1237</v>
      </c>
      <c r="L33" s="8">
        <f t="shared" si="1"/>
        <v>2528</v>
      </c>
    </row>
    <row r="34" spans="1:12" ht="19.5">
      <c r="A34" s="18" t="s">
        <v>332</v>
      </c>
      <c r="B34" s="11">
        <v>14</v>
      </c>
      <c r="C34" s="11">
        <v>656</v>
      </c>
      <c r="D34" s="11">
        <v>796</v>
      </c>
      <c r="E34" s="11">
        <v>806</v>
      </c>
      <c r="F34" s="12">
        <f t="shared" si="0"/>
        <v>1602</v>
      </c>
      <c r="G34" s="13"/>
      <c r="H34" s="14">
        <v>0</v>
      </c>
      <c r="I34" s="11"/>
      <c r="J34" s="11"/>
      <c r="K34" s="11"/>
      <c r="L34" s="15">
        <f t="shared" si="1"/>
        <v>0</v>
      </c>
    </row>
    <row r="35" spans="1:12" ht="19.5">
      <c r="A35" s="3" t="s">
        <v>333</v>
      </c>
      <c r="B35" s="4">
        <v>11</v>
      </c>
      <c r="C35" s="4">
        <v>741</v>
      </c>
      <c r="D35" s="4">
        <v>876</v>
      </c>
      <c r="E35" s="4">
        <v>919</v>
      </c>
      <c r="F35" s="5">
        <f t="shared" si="0"/>
        <v>1795</v>
      </c>
      <c r="G35" s="6"/>
      <c r="H35" s="7">
        <v>0</v>
      </c>
      <c r="I35" s="4"/>
      <c r="J35" s="4"/>
      <c r="K35" s="4"/>
      <c r="L35" s="8">
        <f t="shared" si="1"/>
        <v>0</v>
      </c>
    </row>
    <row r="36" spans="1:12" ht="19.5">
      <c r="A36" s="18" t="s">
        <v>334</v>
      </c>
      <c r="B36" s="11">
        <v>15</v>
      </c>
      <c r="C36" s="11">
        <v>730</v>
      </c>
      <c r="D36" s="11">
        <v>742</v>
      </c>
      <c r="E36" s="11">
        <v>838</v>
      </c>
      <c r="F36" s="12">
        <f t="shared" si="0"/>
        <v>1580</v>
      </c>
      <c r="G36" s="13"/>
      <c r="H36" s="14">
        <v>0</v>
      </c>
      <c r="I36" s="11"/>
      <c r="J36" s="11"/>
      <c r="K36" s="11"/>
      <c r="L36" s="15">
        <f t="shared" si="1"/>
        <v>0</v>
      </c>
    </row>
    <row r="37" spans="1:12" ht="19.5">
      <c r="A37" s="3" t="s">
        <v>335</v>
      </c>
      <c r="B37" s="4">
        <v>7</v>
      </c>
      <c r="C37" s="4">
        <v>710</v>
      </c>
      <c r="D37" s="4">
        <v>806</v>
      </c>
      <c r="E37" s="4">
        <v>891</v>
      </c>
      <c r="F37" s="5">
        <f t="shared" si="0"/>
        <v>1697</v>
      </c>
      <c r="G37" s="6"/>
      <c r="H37" s="7">
        <v>0</v>
      </c>
      <c r="I37" s="4"/>
      <c r="J37" s="4"/>
      <c r="K37" s="4"/>
      <c r="L37" s="8">
        <f t="shared" si="1"/>
        <v>0</v>
      </c>
    </row>
    <row r="38" spans="1:12" ht="19.5">
      <c r="A38" s="16" t="s">
        <v>336</v>
      </c>
      <c r="B38" s="11">
        <v>17</v>
      </c>
      <c r="C38" s="11">
        <v>1003</v>
      </c>
      <c r="D38" s="11">
        <v>1285</v>
      </c>
      <c r="E38" s="11">
        <v>1338</v>
      </c>
      <c r="F38" s="12">
        <f t="shared" si="0"/>
        <v>2623</v>
      </c>
      <c r="G38" s="13"/>
      <c r="H38" s="14">
        <v>0</v>
      </c>
      <c r="I38" s="11"/>
      <c r="J38" s="11"/>
      <c r="K38" s="11"/>
      <c r="L38" s="15">
        <f t="shared" si="1"/>
        <v>0</v>
      </c>
    </row>
    <row r="39" spans="1:12" ht="19.5">
      <c r="A39" s="3" t="s">
        <v>337</v>
      </c>
      <c r="B39" s="4">
        <v>6</v>
      </c>
      <c r="C39" s="4">
        <v>379</v>
      </c>
      <c r="D39" s="4">
        <v>401</v>
      </c>
      <c r="E39" s="4">
        <v>441</v>
      </c>
      <c r="F39" s="5">
        <f t="shared" si="0"/>
        <v>842</v>
      </c>
      <c r="G39" s="6"/>
      <c r="H39" s="7">
        <v>0</v>
      </c>
      <c r="I39" s="4"/>
      <c r="J39" s="4"/>
      <c r="K39" s="4"/>
      <c r="L39" s="8">
        <f t="shared" si="1"/>
        <v>0</v>
      </c>
    </row>
    <row r="40" spans="1:12" ht="19.5">
      <c r="A40" s="16" t="s">
        <v>338</v>
      </c>
      <c r="B40" s="11">
        <v>21</v>
      </c>
      <c r="C40" s="11">
        <v>1567</v>
      </c>
      <c r="D40" s="11">
        <v>1769</v>
      </c>
      <c r="E40" s="11">
        <v>2020</v>
      </c>
      <c r="F40" s="12">
        <f t="shared" si="0"/>
        <v>3789</v>
      </c>
      <c r="G40" s="13"/>
      <c r="H40" s="14">
        <v>0</v>
      </c>
      <c r="I40" s="11"/>
      <c r="J40" s="11"/>
      <c r="K40" s="11"/>
      <c r="L40" s="15">
        <f t="shared" si="1"/>
        <v>0</v>
      </c>
    </row>
    <row r="41" spans="1:12" ht="19.5">
      <c r="A41" s="9" t="s">
        <v>339</v>
      </c>
      <c r="B41" s="4">
        <v>29</v>
      </c>
      <c r="C41" s="4">
        <v>1279</v>
      </c>
      <c r="D41" s="4">
        <v>1469</v>
      </c>
      <c r="E41" s="4">
        <v>1560</v>
      </c>
      <c r="F41" s="5">
        <f t="shared" si="0"/>
        <v>3029</v>
      </c>
      <c r="G41" s="6"/>
      <c r="H41" s="7">
        <v>0</v>
      </c>
      <c r="I41" s="4"/>
      <c r="J41" s="4"/>
      <c r="K41" s="4"/>
      <c r="L41" s="8">
        <f t="shared" si="1"/>
        <v>0</v>
      </c>
    </row>
    <row r="42" spans="1:12" ht="19.5">
      <c r="A42" s="16" t="s">
        <v>340</v>
      </c>
      <c r="B42" s="11">
        <v>9</v>
      </c>
      <c r="C42" s="11">
        <v>1220</v>
      </c>
      <c r="D42" s="11">
        <v>1215</v>
      </c>
      <c r="E42" s="11">
        <v>942</v>
      </c>
      <c r="F42" s="12">
        <f t="shared" si="0"/>
        <v>2157</v>
      </c>
      <c r="G42" s="13"/>
      <c r="H42" s="14">
        <v>0</v>
      </c>
      <c r="I42" s="11"/>
      <c r="J42" s="11"/>
      <c r="K42" s="11"/>
      <c r="L42" s="15">
        <f t="shared" si="1"/>
        <v>0</v>
      </c>
    </row>
    <row r="43" spans="1:12" ht="19.5">
      <c r="A43" s="9" t="s">
        <v>341</v>
      </c>
      <c r="B43" s="4">
        <v>25</v>
      </c>
      <c r="C43" s="4">
        <v>1547</v>
      </c>
      <c r="D43" s="4">
        <v>1645</v>
      </c>
      <c r="E43" s="4">
        <v>1899</v>
      </c>
      <c r="F43" s="5">
        <f t="shared" si="0"/>
        <v>3544</v>
      </c>
      <c r="G43" s="6"/>
      <c r="H43" s="7">
        <v>0</v>
      </c>
      <c r="I43" s="4"/>
      <c r="J43" s="4"/>
      <c r="K43" s="4"/>
      <c r="L43" s="8">
        <f t="shared" si="1"/>
        <v>0</v>
      </c>
    </row>
    <row r="44" spans="1:12" ht="19.5">
      <c r="A44" s="16" t="s">
        <v>342</v>
      </c>
      <c r="B44" s="11">
        <v>17</v>
      </c>
      <c r="C44" s="11">
        <v>2035</v>
      </c>
      <c r="D44" s="11">
        <v>1947</v>
      </c>
      <c r="E44" s="11">
        <v>2188</v>
      </c>
      <c r="F44" s="12">
        <f t="shared" si="0"/>
        <v>4135</v>
      </c>
      <c r="G44" s="13"/>
      <c r="H44" s="14">
        <v>0</v>
      </c>
      <c r="I44" s="11"/>
      <c r="J44" s="11"/>
      <c r="K44" s="11"/>
      <c r="L44" s="15">
        <f t="shared" si="1"/>
        <v>0</v>
      </c>
    </row>
    <row r="45" spans="1:12" ht="20.25" customHeight="1">
      <c r="A45" s="9" t="s">
        <v>343</v>
      </c>
      <c r="B45" s="4">
        <v>10</v>
      </c>
      <c r="C45" s="4">
        <v>479</v>
      </c>
      <c r="D45" s="4">
        <v>616</v>
      </c>
      <c r="E45" s="4">
        <v>610</v>
      </c>
      <c r="F45" s="5">
        <f t="shared" si="0"/>
        <v>1226</v>
      </c>
      <c r="G45" s="6"/>
      <c r="H45" s="7">
        <v>0</v>
      </c>
      <c r="I45" s="4"/>
      <c r="J45" s="4"/>
      <c r="K45" s="4"/>
      <c r="L45" s="8">
        <f t="shared" si="1"/>
        <v>0</v>
      </c>
    </row>
    <row r="46" spans="1:12" ht="19.5">
      <c r="A46" s="16" t="s">
        <v>344</v>
      </c>
      <c r="B46" s="11">
        <v>23</v>
      </c>
      <c r="C46" s="11">
        <v>867</v>
      </c>
      <c r="D46" s="11">
        <v>1118</v>
      </c>
      <c r="E46" s="11">
        <v>1093</v>
      </c>
      <c r="F46" s="12">
        <f t="shared" si="0"/>
        <v>2211</v>
      </c>
      <c r="G46" s="13"/>
      <c r="H46" s="14">
        <v>0</v>
      </c>
      <c r="I46" s="11"/>
      <c r="J46" s="11"/>
      <c r="K46" s="11"/>
      <c r="L46" s="15">
        <f t="shared" si="1"/>
        <v>0</v>
      </c>
    </row>
    <row r="47" spans="1:12" ht="19.5">
      <c r="A47" s="19" t="s">
        <v>345</v>
      </c>
      <c r="B47" s="20">
        <f>SUM(B6:B46)</f>
        <v>691</v>
      </c>
      <c r="C47" s="20">
        <f>SUM(C6:C46)</f>
        <v>39917</v>
      </c>
      <c r="D47" s="20">
        <f>SUM(D6:D46)</f>
        <v>47077</v>
      </c>
      <c r="E47" s="20">
        <f>SUM(E6:E46)</f>
        <v>51366</v>
      </c>
      <c r="F47" s="20">
        <f>SUM(F6:F46)</f>
        <v>98443</v>
      </c>
      <c r="G47" s="21" t="s">
        <v>346</v>
      </c>
      <c r="H47" s="20">
        <f>SUM(H6:H46)</f>
        <v>557</v>
      </c>
      <c r="I47" s="20">
        <f>SUM(I6:I46)</f>
        <v>32101</v>
      </c>
      <c r="J47" s="20">
        <f>SUM(J6:J46)</f>
        <v>41194</v>
      </c>
      <c r="K47" s="20">
        <f>SUM(K6:K46)</f>
        <v>42080</v>
      </c>
      <c r="L47" s="20">
        <f>SUM(L6:L46)</f>
        <v>83274</v>
      </c>
    </row>
    <row r="48" spans="1:12" ht="33" customHeight="1">
      <c r="A48" s="48" t="s">
        <v>347</v>
      </c>
      <c r="B48" s="37" t="s">
        <v>548</v>
      </c>
      <c r="C48" s="33">
        <f>SUM(B47+H47)</f>
        <v>1248</v>
      </c>
      <c r="D48" s="33" t="s">
        <v>180</v>
      </c>
      <c r="E48" s="33">
        <f>SUM(C47+I47)</f>
        <v>72018</v>
      </c>
      <c r="F48" s="33" t="s">
        <v>181</v>
      </c>
      <c r="G48" s="34" t="s">
        <v>348</v>
      </c>
      <c r="H48" s="35">
        <f>SUM(D47+J47)</f>
        <v>88271</v>
      </c>
      <c r="I48" s="34" t="s">
        <v>269</v>
      </c>
      <c r="J48" s="35">
        <f>SUM(E47+K47)</f>
        <v>93446</v>
      </c>
      <c r="K48" s="34" t="s">
        <v>349</v>
      </c>
      <c r="L48" s="36">
        <f>SUM(F47+L47)</f>
        <v>181717</v>
      </c>
    </row>
    <row r="49" spans="1:12" ht="33.75" customHeight="1" thickBot="1">
      <c r="A49" s="49"/>
      <c r="B49" s="69" t="str">
        <f>IF(D49&gt;0,"本月戶數增加","本月戶數減少")</f>
        <v>本月戶數增加</v>
      </c>
      <c r="C49" s="70"/>
      <c r="D49" s="45">
        <f>E48-'10011'!E48</f>
        <v>33</v>
      </c>
      <c r="E49" s="39" t="str">
        <f>IF(F49&gt;0,"男增加","男減少")</f>
        <v>男減少</v>
      </c>
      <c r="F49" s="44">
        <f>H48-'10011'!H48</f>
        <v>-8</v>
      </c>
      <c r="G49" s="39" t="str">
        <f>IF(H49&gt;0,"女增加","女減少")</f>
        <v>女增加</v>
      </c>
      <c r="H49" s="41">
        <f>J48-'10011'!J48</f>
        <v>5</v>
      </c>
      <c r="I49" s="71" t="str">
        <f>IF(K49&gt;0,"總人口數增加","總人口數減少")</f>
        <v>總人口數減少</v>
      </c>
      <c r="J49" s="71"/>
      <c r="K49" s="41">
        <f>L48-'10011'!L48</f>
        <v>-3</v>
      </c>
      <c r="L49" s="38"/>
    </row>
    <row r="50" spans="1:12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1:12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</row>
    <row r="52" spans="1:12">
      <c r="A52" s="42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</row>
  </sheetData>
  <mergeCells count="10">
    <mergeCell ref="B49:C49"/>
    <mergeCell ref="I49:J49"/>
    <mergeCell ref="A50:L50"/>
    <mergeCell ref="A48:A49"/>
    <mergeCell ref="A1:L1"/>
    <mergeCell ref="J2:L2"/>
    <mergeCell ref="A3:F3"/>
    <mergeCell ref="D4:F4"/>
    <mergeCell ref="G3:L3"/>
    <mergeCell ref="J4:L4"/>
  </mergeCells>
  <phoneticPr fontId="1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Zeros="0" workbookViewId="0">
      <pane ySplit="5" topLeftCell="A41" activePane="bottomLeft" state="frozen"/>
      <selection pane="bottomLeft" activeCell="K49" sqref="K49"/>
    </sheetView>
  </sheetViews>
  <sheetFormatPr defaultRowHeight="16.5"/>
  <cols>
    <col min="1" max="1" width="9.625" style="1" customWidth="1"/>
    <col min="2" max="2" width="12.875" customWidth="1"/>
    <col min="3" max="3" width="11.375" customWidth="1"/>
    <col min="4" max="7" width="9.625" customWidth="1"/>
    <col min="8" max="8" width="8.75" customWidth="1"/>
    <col min="9" max="9" width="8.625" customWidth="1"/>
    <col min="10" max="10" width="9.125" customWidth="1"/>
    <col min="11" max="11" width="11.5" customWidth="1"/>
    <col min="12" max="12" width="9.625" customWidth="1"/>
  </cols>
  <sheetData>
    <row r="1" spans="1:15" ht="44.25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5" ht="28.5" customHeight="1" thickBot="1">
      <c r="J2" s="55" t="s">
        <v>527</v>
      </c>
      <c r="K2" s="56"/>
      <c r="L2" s="56"/>
    </row>
    <row r="3" spans="1:15" ht="19.5">
      <c r="A3" s="57" t="s">
        <v>1</v>
      </c>
      <c r="B3" s="58"/>
      <c r="C3" s="58"/>
      <c r="D3" s="58"/>
      <c r="E3" s="58"/>
      <c r="F3" s="59"/>
      <c r="G3" s="63" t="s">
        <v>2</v>
      </c>
      <c r="H3" s="64"/>
      <c r="I3" s="64"/>
      <c r="J3" s="64"/>
      <c r="K3" s="64"/>
      <c r="L3" s="65"/>
    </row>
    <row r="4" spans="1:15" ht="19.5">
      <c r="A4" s="22" t="s">
        <v>3</v>
      </c>
      <c r="B4" s="23" t="s">
        <v>4</v>
      </c>
      <c r="C4" s="23" t="s">
        <v>5</v>
      </c>
      <c r="D4" s="60" t="s">
        <v>6</v>
      </c>
      <c r="E4" s="61"/>
      <c r="F4" s="62"/>
      <c r="G4" s="27" t="s">
        <v>3</v>
      </c>
      <c r="H4" s="28" t="s">
        <v>4</v>
      </c>
      <c r="I4" s="28" t="s">
        <v>5</v>
      </c>
      <c r="J4" s="66" t="s">
        <v>7</v>
      </c>
      <c r="K4" s="67"/>
      <c r="L4" s="68"/>
    </row>
    <row r="5" spans="1:15" s="1" customFormat="1" ht="19.5">
      <c r="A5" s="24" t="s">
        <v>8</v>
      </c>
      <c r="B5" s="25" t="s">
        <v>9</v>
      </c>
      <c r="C5" s="25" t="s">
        <v>9</v>
      </c>
      <c r="D5" s="23" t="s">
        <v>10</v>
      </c>
      <c r="E5" s="23" t="s">
        <v>11</v>
      </c>
      <c r="F5" s="26" t="s">
        <v>12</v>
      </c>
      <c r="G5" s="29" t="s">
        <v>8</v>
      </c>
      <c r="H5" s="30" t="s">
        <v>9</v>
      </c>
      <c r="I5" s="31" t="s">
        <v>9</v>
      </c>
      <c r="J5" s="28" t="s">
        <v>10</v>
      </c>
      <c r="K5" s="28" t="s">
        <v>11</v>
      </c>
      <c r="L5" s="32" t="s">
        <v>12</v>
      </c>
      <c r="O5" s="2"/>
    </row>
    <row r="6" spans="1:15" ht="19.5">
      <c r="A6" s="10" t="s">
        <v>13</v>
      </c>
      <c r="B6" s="11">
        <v>18</v>
      </c>
      <c r="C6" s="11">
        <v>947</v>
      </c>
      <c r="D6" s="11">
        <v>997</v>
      </c>
      <c r="E6" s="11">
        <v>1113</v>
      </c>
      <c r="F6" s="12">
        <f t="shared" ref="F6:F46" si="0">SUM(D6:E6)</f>
        <v>2110</v>
      </c>
      <c r="G6" s="13" t="s">
        <v>14</v>
      </c>
      <c r="H6" s="14">
        <v>31</v>
      </c>
      <c r="I6" s="11">
        <v>1765</v>
      </c>
      <c r="J6" s="11">
        <v>2242</v>
      </c>
      <c r="K6" s="11">
        <v>2231</v>
      </c>
      <c r="L6" s="15">
        <f t="shared" ref="L6:L46" si="1">SUM(J6:K6)</f>
        <v>4473</v>
      </c>
    </row>
    <row r="7" spans="1:15" ht="19.5">
      <c r="A7" s="9" t="s">
        <v>15</v>
      </c>
      <c r="B7" s="4">
        <v>22</v>
      </c>
      <c r="C7" s="4">
        <v>1437</v>
      </c>
      <c r="D7" s="4">
        <v>1733</v>
      </c>
      <c r="E7" s="4">
        <v>2074</v>
      </c>
      <c r="F7" s="5">
        <f t="shared" si="0"/>
        <v>3807</v>
      </c>
      <c r="G7" s="6" t="s">
        <v>16</v>
      </c>
      <c r="H7" s="7">
        <v>16</v>
      </c>
      <c r="I7" s="4">
        <v>975</v>
      </c>
      <c r="J7" s="4">
        <v>1123</v>
      </c>
      <c r="K7" s="4">
        <v>1226</v>
      </c>
      <c r="L7" s="8">
        <f t="shared" si="1"/>
        <v>2349</v>
      </c>
    </row>
    <row r="8" spans="1:15" ht="19.5">
      <c r="A8" s="16" t="s">
        <v>17</v>
      </c>
      <c r="B8" s="11">
        <v>16</v>
      </c>
      <c r="C8" s="11">
        <v>623</v>
      </c>
      <c r="D8" s="11">
        <v>698</v>
      </c>
      <c r="E8" s="11">
        <v>755</v>
      </c>
      <c r="F8" s="12">
        <f t="shared" si="0"/>
        <v>1453</v>
      </c>
      <c r="G8" s="13" t="s">
        <v>18</v>
      </c>
      <c r="H8" s="14">
        <v>23</v>
      </c>
      <c r="I8" s="11">
        <v>1655</v>
      </c>
      <c r="J8" s="11">
        <v>2290</v>
      </c>
      <c r="K8" s="11">
        <v>2428</v>
      </c>
      <c r="L8" s="15">
        <f t="shared" si="1"/>
        <v>4718</v>
      </c>
    </row>
    <row r="9" spans="1:15" ht="19.5">
      <c r="A9" s="9" t="s">
        <v>19</v>
      </c>
      <c r="B9" s="4">
        <v>22</v>
      </c>
      <c r="C9" s="4">
        <v>1059</v>
      </c>
      <c r="D9" s="4">
        <v>1288</v>
      </c>
      <c r="E9" s="4">
        <v>1346</v>
      </c>
      <c r="F9" s="5">
        <f t="shared" si="0"/>
        <v>2634</v>
      </c>
      <c r="G9" s="6" t="s">
        <v>20</v>
      </c>
      <c r="H9" s="7">
        <v>25</v>
      </c>
      <c r="I9" s="4">
        <v>2445</v>
      </c>
      <c r="J9" s="4">
        <v>2847</v>
      </c>
      <c r="K9" s="4">
        <v>3132</v>
      </c>
      <c r="L9" s="8">
        <f t="shared" si="1"/>
        <v>5979</v>
      </c>
    </row>
    <row r="10" spans="1:15" ht="19.5">
      <c r="A10" s="16" t="s">
        <v>21</v>
      </c>
      <c r="B10" s="11">
        <v>15</v>
      </c>
      <c r="C10" s="11">
        <v>648</v>
      </c>
      <c r="D10" s="11">
        <v>804</v>
      </c>
      <c r="E10" s="11">
        <v>811</v>
      </c>
      <c r="F10" s="12">
        <f t="shared" si="0"/>
        <v>1615</v>
      </c>
      <c r="G10" s="13" t="s">
        <v>22</v>
      </c>
      <c r="H10" s="14">
        <v>15</v>
      </c>
      <c r="I10" s="11">
        <v>1139</v>
      </c>
      <c r="J10" s="11">
        <v>1515</v>
      </c>
      <c r="K10" s="11">
        <v>1600</v>
      </c>
      <c r="L10" s="15">
        <f t="shared" si="1"/>
        <v>3115</v>
      </c>
    </row>
    <row r="11" spans="1:15" ht="19.5">
      <c r="A11" s="9" t="s">
        <v>23</v>
      </c>
      <c r="B11" s="4">
        <v>10</v>
      </c>
      <c r="C11" s="4">
        <v>318</v>
      </c>
      <c r="D11" s="4">
        <v>450</v>
      </c>
      <c r="E11" s="4">
        <v>444</v>
      </c>
      <c r="F11" s="5">
        <f t="shared" si="0"/>
        <v>894</v>
      </c>
      <c r="G11" s="6" t="s">
        <v>24</v>
      </c>
      <c r="H11" s="7">
        <v>26</v>
      </c>
      <c r="I11" s="4">
        <v>1648</v>
      </c>
      <c r="J11" s="4">
        <v>2104</v>
      </c>
      <c r="K11" s="4">
        <v>2168</v>
      </c>
      <c r="L11" s="8">
        <f t="shared" si="1"/>
        <v>4272</v>
      </c>
    </row>
    <row r="12" spans="1:15" ht="19.5">
      <c r="A12" s="16" t="s">
        <v>25</v>
      </c>
      <c r="B12" s="11">
        <v>14</v>
      </c>
      <c r="C12" s="11">
        <v>1235</v>
      </c>
      <c r="D12" s="11">
        <v>1547</v>
      </c>
      <c r="E12" s="11">
        <v>1848</v>
      </c>
      <c r="F12" s="12">
        <f t="shared" si="0"/>
        <v>3395</v>
      </c>
      <c r="G12" s="13" t="s">
        <v>26</v>
      </c>
      <c r="H12" s="14">
        <v>15</v>
      </c>
      <c r="I12" s="11">
        <v>913</v>
      </c>
      <c r="J12" s="11">
        <v>1115</v>
      </c>
      <c r="K12" s="11">
        <v>1186</v>
      </c>
      <c r="L12" s="15">
        <f t="shared" si="1"/>
        <v>2301</v>
      </c>
    </row>
    <row r="13" spans="1:15" ht="19.5">
      <c r="A13" s="9" t="s">
        <v>27</v>
      </c>
      <c r="B13" s="4">
        <v>22</v>
      </c>
      <c r="C13" s="4">
        <v>1175</v>
      </c>
      <c r="D13" s="4">
        <v>1421</v>
      </c>
      <c r="E13" s="4">
        <v>1590</v>
      </c>
      <c r="F13" s="5">
        <f t="shared" si="0"/>
        <v>3011</v>
      </c>
      <c r="G13" s="6" t="s">
        <v>28</v>
      </c>
      <c r="H13" s="7">
        <v>21</v>
      </c>
      <c r="I13" s="4">
        <v>1403</v>
      </c>
      <c r="J13" s="4">
        <v>1601</v>
      </c>
      <c r="K13" s="4">
        <v>1705</v>
      </c>
      <c r="L13" s="8">
        <f t="shared" si="1"/>
        <v>3306</v>
      </c>
    </row>
    <row r="14" spans="1:15" ht="19.5">
      <c r="A14" s="16" t="s">
        <v>29</v>
      </c>
      <c r="B14" s="11">
        <v>20</v>
      </c>
      <c r="C14" s="11">
        <v>932</v>
      </c>
      <c r="D14" s="11">
        <v>1221</v>
      </c>
      <c r="E14" s="11">
        <v>1256</v>
      </c>
      <c r="F14" s="17">
        <f t="shared" si="0"/>
        <v>2477</v>
      </c>
      <c r="G14" s="13" t="s">
        <v>30</v>
      </c>
      <c r="H14" s="14">
        <v>15</v>
      </c>
      <c r="I14" s="11">
        <v>1151</v>
      </c>
      <c r="J14" s="11">
        <v>1675</v>
      </c>
      <c r="K14" s="11">
        <v>1605</v>
      </c>
      <c r="L14" s="15">
        <f t="shared" si="1"/>
        <v>3280</v>
      </c>
    </row>
    <row r="15" spans="1:15" ht="19.5">
      <c r="A15" s="9" t="s">
        <v>31</v>
      </c>
      <c r="B15" s="4">
        <v>18</v>
      </c>
      <c r="C15" s="4">
        <v>826</v>
      </c>
      <c r="D15" s="4">
        <v>994</v>
      </c>
      <c r="E15" s="4">
        <v>1098</v>
      </c>
      <c r="F15" s="5">
        <f t="shared" si="0"/>
        <v>2092</v>
      </c>
      <c r="G15" s="6" t="s">
        <v>32</v>
      </c>
      <c r="H15" s="7">
        <v>25</v>
      </c>
      <c r="I15" s="4">
        <v>1916</v>
      </c>
      <c r="J15" s="4">
        <v>2450</v>
      </c>
      <c r="K15" s="4">
        <v>2556</v>
      </c>
      <c r="L15" s="8">
        <f t="shared" si="1"/>
        <v>5006</v>
      </c>
    </row>
    <row r="16" spans="1:15" ht="19.5">
      <c r="A16" s="16" t="s">
        <v>33</v>
      </c>
      <c r="B16" s="11">
        <v>24</v>
      </c>
      <c r="C16" s="11">
        <v>1398</v>
      </c>
      <c r="D16" s="11">
        <v>1773</v>
      </c>
      <c r="E16" s="11">
        <v>1840</v>
      </c>
      <c r="F16" s="12">
        <f t="shared" si="0"/>
        <v>3613</v>
      </c>
      <c r="G16" s="13" t="s">
        <v>34</v>
      </c>
      <c r="H16" s="14">
        <v>22</v>
      </c>
      <c r="I16" s="11">
        <v>1799</v>
      </c>
      <c r="J16" s="11">
        <v>2248</v>
      </c>
      <c r="K16" s="11">
        <v>2307</v>
      </c>
      <c r="L16" s="15">
        <f t="shared" si="1"/>
        <v>4555</v>
      </c>
    </row>
    <row r="17" spans="1:12" ht="19.5">
      <c r="A17" s="9" t="s">
        <v>35</v>
      </c>
      <c r="B17" s="4">
        <v>13</v>
      </c>
      <c r="C17" s="4">
        <v>778</v>
      </c>
      <c r="D17" s="4">
        <v>944</v>
      </c>
      <c r="E17" s="4">
        <v>1149</v>
      </c>
      <c r="F17" s="5">
        <f t="shared" si="0"/>
        <v>2093</v>
      </c>
      <c r="G17" s="6" t="s">
        <v>36</v>
      </c>
      <c r="H17" s="7">
        <v>16</v>
      </c>
      <c r="I17" s="4">
        <v>1101</v>
      </c>
      <c r="J17" s="4">
        <v>1414</v>
      </c>
      <c r="K17" s="4">
        <v>1387</v>
      </c>
      <c r="L17" s="8">
        <f t="shared" si="1"/>
        <v>2801</v>
      </c>
    </row>
    <row r="18" spans="1:12" ht="19.5">
      <c r="A18" s="16" t="s">
        <v>37</v>
      </c>
      <c r="B18" s="11">
        <v>16</v>
      </c>
      <c r="C18" s="11">
        <v>765</v>
      </c>
      <c r="D18" s="11">
        <v>922</v>
      </c>
      <c r="E18" s="11">
        <v>1001</v>
      </c>
      <c r="F18" s="12">
        <f t="shared" si="0"/>
        <v>1923</v>
      </c>
      <c r="G18" s="13" t="s">
        <v>38</v>
      </c>
      <c r="H18" s="14">
        <v>15</v>
      </c>
      <c r="I18" s="11">
        <v>760</v>
      </c>
      <c r="J18" s="11">
        <v>938</v>
      </c>
      <c r="K18" s="11">
        <v>948</v>
      </c>
      <c r="L18" s="15">
        <f t="shared" si="1"/>
        <v>1886</v>
      </c>
    </row>
    <row r="19" spans="1:12" ht="19.5">
      <c r="A19" s="9" t="s">
        <v>39</v>
      </c>
      <c r="B19" s="4">
        <v>24</v>
      </c>
      <c r="C19" s="4">
        <v>1528</v>
      </c>
      <c r="D19" s="4">
        <v>1747</v>
      </c>
      <c r="E19" s="4">
        <v>2104</v>
      </c>
      <c r="F19" s="5">
        <f t="shared" si="0"/>
        <v>3851</v>
      </c>
      <c r="G19" s="6" t="s">
        <v>40</v>
      </c>
      <c r="H19" s="7">
        <v>15</v>
      </c>
      <c r="I19" s="4">
        <v>790</v>
      </c>
      <c r="J19" s="4">
        <v>960</v>
      </c>
      <c r="K19" s="4">
        <v>1106</v>
      </c>
      <c r="L19" s="8">
        <f t="shared" si="1"/>
        <v>2066</v>
      </c>
    </row>
    <row r="20" spans="1:12" ht="19.5">
      <c r="A20" s="16" t="s">
        <v>41</v>
      </c>
      <c r="B20" s="11">
        <v>16</v>
      </c>
      <c r="C20" s="11">
        <v>997</v>
      </c>
      <c r="D20" s="11">
        <v>1197</v>
      </c>
      <c r="E20" s="11">
        <v>1394</v>
      </c>
      <c r="F20" s="12">
        <f t="shared" si="0"/>
        <v>2591</v>
      </c>
      <c r="G20" s="13" t="s">
        <v>42</v>
      </c>
      <c r="H20" s="14">
        <v>12</v>
      </c>
      <c r="I20" s="11">
        <v>862</v>
      </c>
      <c r="J20" s="11">
        <v>1239</v>
      </c>
      <c r="K20" s="11">
        <v>1225</v>
      </c>
      <c r="L20" s="15">
        <f t="shared" si="1"/>
        <v>2464</v>
      </c>
    </row>
    <row r="21" spans="1:12" ht="19.5">
      <c r="A21" s="9" t="s">
        <v>43</v>
      </c>
      <c r="B21" s="4">
        <v>16</v>
      </c>
      <c r="C21" s="4">
        <v>1097</v>
      </c>
      <c r="D21" s="4">
        <v>1421</v>
      </c>
      <c r="E21" s="4">
        <v>1682</v>
      </c>
      <c r="F21" s="5">
        <f t="shared" si="0"/>
        <v>3103</v>
      </c>
      <c r="G21" s="6" t="s">
        <v>44</v>
      </c>
      <c r="H21" s="7">
        <v>15</v>
      </c>
      <c r="I21" s="4">
        <v>667</v>
      </c>
      <c r="J21" s="4">
        <v>915</v>
      </c>
      <c r="K21" s="4">
        <v>908</v>
      </c>
      <c r="L21" s="8">
        <f t="shared" si="1"/>
        <v>1823</v>
      </c>
    </row>
    <row r="22" spans="1:12" ht="19.5">
      <c r="A22" s="16" t="s">
        <v>45</v>
      </c>
      <c r="B22" s="11">
        <v>13</v>
      </c>
      <c r="C22" s="11">
        <v>936</v>
      </c>
      <c r="D22" s="11">
        <v>1221</v>
      </c>
      <c r="E22" s="11">
        <v>1410</v>
      </c>
      <c r="F22" s="12">
        <f t="shared" si="0"/>
        <v>2631</v>
      </c>
      <c r="G22" s="13" t="s">
        <v>46</v>
      </c>
      <c r="H22" s="14">
        <v>22</v>
      </c>
      <c r="I22" s="11">
        <v>907</v>
      </c>
      <c r="J22" s="11">
        <v>1275</v>
      </c>
      <c r="K22" s="11">
        <v>1241</v>
      </c>
      <c r="L22" s="15">
        <f t="shared" si="1"/>
        <v>2516</v>
      </c>
    </row>
    <row r="23" spans="1:12" ht="19.5">
      <c r="A23" s="9" t="s">
        <v>47</v>
      </c>
      <c r="B23" s="4">
        <v>25</v>
      </c>
      <c r="C23" s="4">
        <v>1265</v>
      </c>
      <c r="D23" s="4">
        <v>1711</v>
      </c>
      <c r="E23" s="4">
        <v>1758</v>
      </c>
      <c r="F23" s="5">
        <f t="shared" si="0"/>
        <v>3469</v>
      </c>
      <c r="G23" s="6" t="s">
        <v>48</v>
      </c>
      <c r="H23" s="7">
        <v>27</v>
      </c>
      <c r="I23" s="4">
        <v>1265</v>
      </c>
      <c r="J23" s="4">
        <v>1675</v>
      </c>
      <c r="K23" s="4">
        <v>1704</v>
      </c>
      <c r="L23" s="8">
        <f t="shared" si="1"/>
        <v>3379</v>
      </c>
    </row>
    <row r="24" spans="1:12" ht="19.5">
      <c r="A24" s="16" t="s">
        <v>49</v>
      </c>
      <c r="B24" s="11">
        <v>11</v>
      </c>
      <c r="C24" s="11">
        <v>772</v>
      </c>
      <c r="D24" s="11">
        <v>1029</v>
      </c>
      <c r="E24" s="11">
        <v>1116</v>
      </c>
      <c r="F24" s="12">
        <f t="shared" si="0"/>
        <v>2145</v>
      </c>
      <c r="G24" s="13" t="s">
        <v>50</v>
      </c>
      <c r="H24" s="14">
        <v>16</v>
      </c>
      <c r="I24" s="11">
        <v>866</v>
      </c>
      <c r="J24" s="11">
        <v>1136</v>
      </c>
      <c r="K24" s="11">
        <v>1098</v>
      </c>
      <c r="L24" s="15">
        <f t="shared" si="1"/>
        <v>2234</v>
      </c>
    </row>
    <row r="25" spans="1:12" ht="19.5">
      <c r="A25" s="9" t="s">
        <v>51</v>
      </c>
      <c r="B25" s="4">
        <v>30</v>
      </c>
      <c r="C25" s="4">
        <v>1856</v>
      </c>
      <c r="D25" s="4">
        <v>2392</v>
      </c>
      <c r="E25" s="4">
        <v>2555</v>
      </c>
      <c r="F25" s="5">
        <f t="shared" si="0"/>
        <v>4947</v>
      </c>
      <c r="G25" s="6" t="s">
        <v>52</v>
      </c>
      <c r="H25" s="7">
        <v>35</v>
      </c>
      <c r="I25" s="4">
        <v>1198</v>
      </c>
      <c r="J25" s="4">
        <v>1708</v>
      </c>
      <c r="K25" s="4">
        <v>1636</v>
      </c>
      <c r="L25" s="8">
        <f t="shared" si="1"/>
        <v>3344</v>
      </c>
    </row>
    <row r="26" spans="1:12" ht="19.5">
      <c r="A26" s="16" t="s">
        <v>53</v>
      </c>
      <c r="B26" s="11">
        <v>20</v>
      </c>
      <c r="C26" s="11">
        <v>932</v>
      </c>
      <c r="D26" s="11">
        <v>1066</v>
      </c>
      <c r="E26" s="11">
        <v>1194</v>
      </c>
      <c r="F26" s="12">
        <f t="shared" si="0"/>
        <v>2260</v>
      </c>
      <c r="G26" s="13" t="s">
        <v>54</v>
      </c>
      <c r="H26" s="14">
        <v>15</v>
      </c>
      <c r="I26" s="11">
        <v>1193</v>
      </c>
      <c r="J26" s="11">
        <v>1560</v>
      </c>
      <c r="K26" s="11">
        <v>1664</v>
      </c>
      <c r="L26" s="15">
        <f t="shared" si="1"/>
        <v>3224</v>
      </c>
    </row>
    <row r="27" spans="1:12" ht="19.5">
      <c r="A27" s="9" t="s">
        <v>55</v>
      </c>
      <c r="B27" s="4">
        <v>18</v>
      </c>
      <c r="C27" s="4">
        <v>638</v>
      </c>
      <c r="D27" s="4">
        <v>816</v>
      </c>
      <c r="E27" s="4">
        <v>864</v>
      </c>
      <c r="F27" s="5">
        <f t="shared" si="0"/>
        <v>1680</v>
      </c>
      <c r="G27" s="6" t="s">
        <v>56</v>
      </c>
      <c r="H27" s="7">
        <v>25</v>
      </c>
      <c r="I27" s="4">
        <v>973</v>
      </c>
      <c r="J27" s="4">
        <v>1359</v>
      </c>
      <c r="K27" s="4">
        <v>1264</v>
      </c>
      <c r="L27" s="8">
        <f t="shared" si="1"/>
        <v>2623</v>
      </c>
    </row>
    <row r="28" spans="1:12" ht="19.5">
      <c r="A28" s="18" t="s">
        <v>57</v>
      </c>
      <c r="B28" s="11">
        <v>13</v>
      </c>
      <c r="C28" s="11">
        <v>738</v>
      </c>
      <c r="D28" s="11">
        <v>892</v>
      </c>
      <c r="E28" s="11">
        <v>940</v>
      </c>
      <c r="F28" s="12">
        <f t="shared" si="0"/>
        <v>1832</v>
      </c>
      <c r="G28" s="13" t="s">
        <v>58</v>
      </c>
      <c r="H28" s="14">
        <v>14</v>
      </c>
      <c r="I28" s="11">
        <v>492</v>
      </c>
      <c r="J28" s="11">
        <v>628</v>
      </c>
      <c r="K28" s="11">
        <v>615</v>
      </c>
      <c r="L28" s="15">
        <f t="shared" si="1"/>
        <v>1243</v>
      </c>
    </row>
    <row r="29" spans="1:12" ht="19.5">
      <c r="A29" s="3" t="s">
        <v>59</v>
      </c>
      <c r="B29" s="4">
        <v>8</v>
      </c>
      <c r="C29" s="4">
        <v>293</v>
      </c>
      <c r="D29" s="4">
        <v>352</v>
      </c>
      <c r="E29" s="4">
        <v>378</v>
      </c>
      <c r="F29" s="5">
        <f t="shared" si="0"/>
        <v>730</v>
      </c>
      <c r="G29" s="6" t="s">
        <v>60</v>
      </c>
      <c r="H29" s="7">
        <v>20</v>
      </c>
      <c r="I29" s="4">
        <v>867</v>
      </c>
      <c r="J29" s="4">
        <v>1164</v>
      </c>
      <c r="K29" s="4">
        <v>1150</v>
      </c>
      <c r="L29" s="8">
        <f t="shared" si="1"/>
        <v>2314</v>
      </c>
    </row>
    <row r="30" spans="1:12" ht="19.5">
      <c r="A30" s="16" t="s">
        <v>61</v>
      </c>
      <c r="B30" s="11">
        <v>14</v>
      </c>
      <c r="C30" s="11">
        <v>1068</v>
      </c>
      <c r="D30" s="11">
        <v>1173</v>
      </c>
      <c r="E30" s="11">
        <v>1251</v>
      </c>
      <c r="F30" s="12">
        <f t="shared" si="0"/>
        <v>2424</v>
      </c>
      <c r="G30" s="13" t="s">
        <v>62</v>
      </c>
      <c r="H30" s="14">
        <v>12</v>
      </c>
      <c r="I30" s="11">
        <v>564</v>
      </c>
      <c r="J30" s="11">
        <v>789</v>
      </c>
      <c r="K30" s="11">
        <v>765</v>
      </c>
      <c r="L30" s="15">
        <f t="shared" si="1"/>
        <v>1554</v>
      </c>
    </row>
    <row r="31" spans="1:12" ht="19.5">
      <c r="A31" s="9" t="s">
        <v>63</v>
      </c>
      <c r="B31" s="4">
        <v>19</v>
      </c>
      <c r="C31" s="4">
        <v>580</v>
      </c>
      <c r="D31" s="4">
        <v>672</v>
      </c>
      <c r="E31" s="4">
        <v>725</v>
      </c>
      <c r="F31" s="5">
        <f t="shared" si="0"/>
        <v>1397</v>
      </c>
      <c r="G31" s="6" t="s">
        <v>64</v>
      </c>
      <c r="H31" s="7">
        <v>25</v>
      </c>
      <c r="I31" s="4">
        <v>1178</v>
      </c>
      <c r="J31" s="4">
        <v>1614</v>
      </c>
      <c r="K31" s="4">
        <v>1658</v>
      </c>
      <c r="L31" s="8">
        <f t="shared" si="1"/>
        <v>3272</v>
      </c>
    </row>
    <row r="32" spans="1:12" ht="19.5">
      <c r="A32" s="16" t="s">
        <v>65</v>
      </c>
      <c r="B32" s="11">
        <v>20</v>
      </c>
      <c r="C32" s="11">
        <v>914</v>
      </c>
      <c r="D32" s="11">
        <v>1210</v>
      </c>
      <c r="E32" s="11">
        <v>1299</v>
      </c>
      <c r="F32" s="12">
        <f t="shared" si="0"/>
        <v>2509</v>
      </c>
      <c r="G32" s="13" t="s">
        <v>66</v>
      </c>
      <c r="H32" s="14">
        <v>20</v>
      </c>
      <c r="I32" s="11">
        <v>677</v>
      </c>
      <c r="J32" s="11">
        <v>960</v>
      </c>
      <c r="K32" s="11">
        <v>869</v>
      </c>
      <c r="L32" s="15">
        <f t="shared" si="1"/>
        <v>1829</v>
      </c>
    </row>
    <row r="33" spans="1:12" ht="19.5">
      <c r="A33" s="3" t="s">
        <v>67</v>
      </c>
      <c r="B33" s="4">
        <v>10</v>
      </c>
      <c r="C33" s="4">
        <v>817</v>
      </c>
      <c r="D33" s="4">
        <v>985</v>
      </c>
      <c r="E33" s="4">
        <v>1038</v>
      </c>
      <c r="F33" s="5">
        <f t="shared" si="0"/>
        <v>2023</v>
      </c>
      <c r="G33" s="6" t="s">
        <v>68</v>
      </c>
      <c r="H33" s="7">
        <v>19</v>
      </c>
      <c r="I33" s="4">
        <v>986</v>
      </c>
      <c r="J33" s="4">
        <v>1310</v>
      </c>
      <c r="K33" s="4">
        <v>1259</v>
      </c>
      <c r="L33" s="8">
        <f t="shared" si="1"/>
        <v>2569</v>
      </c>
    </row>
    <row r="34" spans="1:12" ht="19.5">
      <c r="A34" s="18" t="s">
        <v>69</v>
      </c>
      <c r="B34" s="11">
        <v>14</v>
      </c>
      <c r="C34" s="11">
        <v>656</v>
      </c>
      <c r="D34" s="11">
        <v>806</v>
      </c>
      <c r="E34" s="11">
        <v>799</v>
      </c>
      <c r="F34" s="12">
        <f t="shared" si="0"/>
        <v>1605</v>
      </c>
      <c r="G34" s="13"/>
      <c r="H34" s="14">
        <v>0</v>
      </c>
      <c r="I34" s="11"/>
      <c r="J34" s="11"/>
      <c r="K34" s="11"/>
      <c r="L34" s="15">
        <f t="shared" si="1"/>
        <v>0</v>
      </c>
    </row>
    <row r="35" spans="1:12" ht="19.5">
      <c r="A35" s="3" t="s">
        <v>70</v>
      </c>
      <c r="B35" s="4">
        <v>11</v>
      </c>
      <c r="C35" s="4">
        <v>737</v>
      </c>
      <c r="D35" s="4">
        <v>891</v>
      </c>
      <c r="E35" s="4">
        <v>920</v>
      </c>
      <c r="F35" s="5">
        <f t="shared" si="0"/>
        <v>1811</v>
      </c>
      <c r="G35" s="6"/>
      <c r="H35" s="7">
        <v>0</v>
      </c>
      <c r="I35" s="4"/>
      <c r="J35" s="4"/>
      <c r="K35" s="4"/>
      <c r="L35" s="8">
        <f t="shared" si="1"/>
        <v>0</v>
      </c>
    </row>
    <row r="36" spans="1:12" ht="19.5">
      <c r="A36" s="18" t="s">
        <v>71</v>
      </c>
      <c r="B36" s="11">
        <v>15</v>
      </c>
      <c r="C36" s="11">
        <v>714</v>
      </c>
      <c r="D36" s="11">
        <v>745</v>
      </c>
      <c r="E36" s="11">
        <v>819</v>
      </c>
      <c r="F36" s="12">
        <f t="shared" si="0"/>
        <v>1564</v>
      </c>
      <c r="G36" s="13"/>
      <c r="H36" s="14">
        <v>0</v>
      </c>
      <c r="I36" s="11"/>
      <c r="J36" s="11"/>
      <c r="K36" s="11"/>
      <c r="L36" s="15">
        <f t="shared" si="1"/>
        <v>0</v>
      </c>
    </row>
    <row r="37" spans="1:12" ht="19.5">
      <c r="A37" s="3" t="s">
        <v>72</v>
      </c>
      <c r="B37" s="4">
        <v>7</v>
      </c>
      <c r="C37" s="4">
        <v>704</v>
      </c>
      <c r="D37" s="4">
        <v>814</v>
      </c>
      <c r="E37" s="4">
        <v>903</v>
      </c>
      <c r="F37" s="5">
        <f t="shared" si="0"/>
        <v>1717</v>
      </c>
      <c r="G37" s="6"/>
      <c r="H37" s="7">
        <v>0</v>
      </c>
      <c r="I37" s="4"/>
      <c r="J37" s="4"/>
      <c r="K37" s="4"/>
      <c r="L37" s="8">
        <f t="shared" si="1"/>
        <v>0</v>
      </c>
    </row>
    <row r="38" spans="1:12" ht="19.5">
      <c r="A38" s="16" t="s">
        <v>73</v>
      </c>
      <c r="B38" s="11">
        <v>17</v>
      </c>
      <c r="C38" s="11">
        <v>988</v>
      </c>
      <c r="D38" s="11">
        <v>1277</v>
      </c>
      <c r="E38" s="11">
        <v>1318</v>
      </c>
      <c r="F38" s="12">
        <f t="shared" si="0"/>
        <v>2595</v>
      </c>
      <c r="G38" s="13"/>
      <c r="H38" s="14">
        <v>0</v>
      </c>
      <c r="I38" s="11"/>
      <c r="J38" s="11"/>
      <c r="K38" s="11"/>
      <c r="L38" s="15">
        <f t="shared" si="1"/>
        <v>0</v>
      </c>
    </row>
    <row r="39" spans="1:12" ht="19.5">
      <c r="A39" s="3" t="s">
        <v>74</v>
      </c>
      <c r="B39" s="4">
        <v>6</v>
      </c>
      <c r="C39" s="4">
        <v>372</v>
      </c>
      <c r="D39" s="4">
        <v>409</v>
      </c>
      <c r="E39" s="4">
        <v>439</v>
      </c>
      <c r="F39" s="5">
        <f t="shared" si="0"/>
        <v>848</v>
      </c>
      <c r="G39" s="6"/>
      <c r="H39" s="7">
        <v>0</v>
      </c>
      <c r="I39" s="4"/>
      <c r="J39" s="4"/>
      <c r="K39" s="4"/>
      <c r="L39" s="8">
        <f t="shared" si="1"/>
        <v>0</v>
      </c>
    </row>
    <row r="40" spans="1:12" ht="19.5">
      <c r="A40" s="16" t="s">
        <v>75</v>
      </c>
      <c r="B40" s="11">
        <v>21</v>
      </c>
      <c r="C40" s="11">
        <v>1500</v>
      </c>
      <c r="D40" s="11">
        <v>1761</v>
      </c>
      <c r="E40" s="11">
        <v>1956</v>
      </c>
      <c r="F40" s="12">
        <f t="shared" si="0"/>
        <v>3717</v>
      </c>
      <c r="G40" s="13"/>
      <c r="H40" s="14">
        <v>0</v>
      </c>
      <c r="I40" s="11"/>
      <c r="J40" s="11"/>
      <c r="K40" s="11"/>
      <c r="L40" s="15">
        <f t="shared" si="1"/>
        <v>0</v>
      </c>
    </row>
    <row r="41" spans="1:12" ht="19.5">
      <c r="A41" s="9" t="s">
        <v>76</v>
      </c>
      <c r="B41" s="4">
        <v>29</v>
      </c>
      <c r="C41" s="4">
        <v>1267</v>
      </c>
      <c r="D41" s="4">
        <v>1472</v>
      </c>
      <c r="E41" s="4">
        <v>1567</v>
      </c>
      <c r="F41" s="5">
        <f t="shared" si="0"/>
        <v>3039</v>
      </c>
      <c r="G41" s="6"/>
      <c r="H41" s="7">
        <v>0</v>
      </c>
      <c r="I41" s="4"/>
      <c r="J41" s="4"/>
      <c r="K41" s="4"/>
      <c r="L41" s="8">
        <f t="shared" si="1"/>
        <v>0</v>
      </c>
    </row>
    <row r="42" spans="1:12" ht="19.5">
      <c r="A42" s="16" t="s">
        <v>77</v>
      </c>
      <c r="B42" s="11">
        <v>9</v>
      </c>
      <c r="C42" s="11">
        <v>1197</v>
      </c>
      <c r="D42" s="11">
        <v>1222</v>
      </c>
      <c r="E42" s="11">
        <v>966</v>
      </c>
      <c r="F42" s="12">
        <f t="shared" si="0"/>
        <v>2188</v>
      </c>
      <c r="G42" s="13"/>
      <c r="H42" s="14">
        <v>0</v>
      </c>
      <c r="I42" s="11"/>
      <c r="J42" s="11"/>
      <c r="K42" s="11"/>
      <c r="L42" s="15">
        <f t="shared" si="1"/>
        <v>0</v>
      </c>
    </row>
    <row r="43" spans="1:12" ht="19.5">
      <c r="A43" s="9" t="s">
        <v>78</v>
      </c>
      <c r="B43" s="4">
        <v>25</v>
      </c>
      <c r="C43" s="4">
        <v>1537</v>
      </c>
      <c r="D43" s="4">
        <v>1656</v>
      </c>
      <c r="E43" s="4">
        <v>1908</v>
      </c>
      <c r="F43" s="5">
        <f t="shared" si="0"/>
        <v>3564</v>
      </c>
      <c r="G43" s="6"/>
      <c r="H43" s="7">
        <v>0</v>
      </c>
      <c r="I43" s="4"/>
      <c r="J43" s="4"/>
      <c r="K43" s="4"/>
      <c r="L43" s="8">
        <f t="shared" si="1"/>
        <v>0</v>
      </c>
    </row>
    <row r="44" spans="1:12" ht="19.5">
      <c r="A44" s="16" t="s">
        <v>79</v>
      </c>
      <c r="B44" s="11">
        <v>17</v>
      </c>
      <c r="C44" s="11">
        <v>2032</v>
      </c>
      <c r="D44" s="11">
        <v>1973</v>
      </c>
      <c r="E44" s="11">
        <v>2173</v>
      </c>
      <c r="F44" s="12">
        <f t="shared" si="0"/>
        <v>4146</v>
      </c>
      <c r="G44" s="13"/>
      <c r="H44" s="14">
        <v>0</v>
      </c>
      <c r="I44" s="11"/>
      <c r="J44" s="11"/>
      <c r="K44" s="11"/>
      <c r="L44" s="15">
        <f t="shared" si="1"/>
        <v>0</v>
      </c>
    </row>
    <row r="45" spans="1:12" ht="20.25" customHeight="1">
      <c r="A45" s="9" t="s">
        <v>80</v>
      </c>
      <c r="B45" s="4">
        <v>10</v>
      </c>
      <c r="C45" s="4">
        <v>485</v>
      </c>
      <c r="D45" s="4">
        <v>636</v>
      </c>
      <c r="E45" s="4">
        <v>640</v>
      </c>
      <c r="F45" s="5">
        <f t="shared" si="0"/>
        <v>1276</v>
      </c>
      <c r="G45" s="6"/>
      <c r="H45" s="7">
        <v>0</v>
      </c>
      <c r="I45" s="4"/>
      <c r="J45" s="4"/>
      <c r="K45" s="4"/>
      <c r="L45" s="8">
        <f t="shared" si="1"/>
        <v>0</v>
      </c>
    </row>
    <row r="46" spans="1:12" ht="19.5">
      <c r="A46" s="16" t="s">
        <v>81</v>
      </c>
      <c r="B46" s="11">
        <v>23</v>
      </c>
      <c r="C46" s="11">
        <v>876</v>
      </c>
      <c r="D46" s="11">
        <v>1129</v>
      </c>
      <c r="E46" s="11">
        <v>1126</v>
      </c>
      <c r="F46" s="12">
        <f t="shared" si="0"/>
        <v>2255</v>
      </c>
      <c r="G46" s="13"/>
      <c r="H46" s="14">
        <v>0</v>
      </c>
      <c r="I46" s="11"/>
      <c r="J46" s="11"/>
      <c r="K46" s="11"/>
      <c r="L46" s="15">
        <f t="shared" si="1"/>
        <v>0</v>
      </c>
    </row>
    <row r="47" spans="1:12" ht="19.5">
      <c r="A47" s="19" t="s">
        <v>82</v>
      </c>
      <c r="B47" s="20">
        <f>SUM(B6:B46)</f>
        <v>691</v>
      </c>
      <c r="C47" s="20">
        <f>SUM(C6:C46)</f>
        <v>39637</v>
      </c>
      <c r="D47" s="20">
        <f>SUM(D6:D46)</f>
        <v>47467</v>
      </c>
      <c r="E47" s="20">
        <f>SUM(E6:E46)</f>
        <v>51567</v>
      </c>
      <c r="F47" s="20">
        <f>SUM(F6:F46)</f>
        <v>99034</v>
      </c>
      <c r="G47" s="21" t="s">
        <v>83</v>
      </c>
      <c r="H47" s="20">
        <f>SUM(H6:H46)</f>
        <v>557</v>
      </c>
      <c r="I47" s="20">
        <f>SUM(I6:I46)</f>
        <v>32155</v>
      </c>
      <c r="J47" s="20">
        <f>SUM(J6:J46)</f>
        <v>41854</v>
      </c>
      <c r="K47" s="20">
        <f>SUM(K6:K46)</f>
        <v>42641</v>
      </c>
      <c r="L47" s="20">
        <f>SUM(L6:L46)</f>
        <v>84495</v>
      </c>
    </row>
    <row r="48" spans="1:12" ht="33" customHeight="1">
      <c r="A48" s="48" t="s">
        <v>84</v>
      </c>
      <c r="B48" s="37" t="s">
        <v>540</v>
      </c>
      <c r="C48" s="33">
        <f>SUM(B47+H47)</f>
        <v>1248</v>
      </c>
      <c r="D48" s="33" t="s">
        <v>4</v>
      </c>
      <c r="E48" s="33">
        <f>SUM(C47+I47)</f>
        <v>71792</v>
      </c>
      <c r="F48" s="33" t="s">
        <v>5</v>
      </c>
      <c r="G48" s="34" t="s">
        <v>85</v>
      </c>
      <c r="H48" s="35">
        <f>SUM(D47+J47)</f>
        <v>89321</v>
      </c>
      <c r="I48" s="34" t="s">
        <v>86</v>
      </c>
      <c r="J48" s="35">
        <f>SUM(E47+K47)</f>
        <v>94208</v>
      </c>
      <c r="K48" s="34" t="s">
        <v>87</v>
      </c>
      <c r="L48" s="36">
        <f>SUM(F47+L47)</f>
        <v>183529</v>
      </c>
    </row>
    <row r="49" spans="1:12" ht="33.75" customHeight="1" thickBot="1">
      <c r="A49" s="49"/>
      <c r="B49" s="69" t="str">
        <f>IF(D49&gt;0,"本月戶數增加","本月戶數減少")</f>
        <v>本月戶數減少</v>
      </c>
      <c r="C49" s="70"/>
      <c r="D49" s="45">
        <f>E48-'10001'!E48</f>
        <v>-3</v>
      </c>
      <c r="E49" s="39" t="str">
        <f>IF(F49&gt;0,"男增加","男減少")</f>
        <v>男減少</v>
      </c>
      <c r="F49" s="41">
        <f>H48-'10001'!H48</f>
        <v>-118</v>
      </c>
      <c r="G49" s="39" t="str">
        <f>IF(H49&gt;0,"女增加","女減少")</f>
        <v>女減少</v>
      </c>
      <c r="H49" s="44">
        <f>J48-'10001'!J48</f>
        <v>-95</v>
      </c>
      <c r="I49" s="71" t="str">
        <f>IF(K49&gt;0,"總人口數增加","總人口數減少")</f>
        <v>總人口數減少</v>
      </c>
      <c r="J49" s="71"/>
      <c r="K49" s="44">
        <f>L48-'10001'!L48</f>
        <v>-213</v>
      </c>
      <c r="L49" s="38"/>
    </row>
    <row r="50" spans="1:12">
      <c r="A50" s="46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</row>
  </sheetData>
  <mergeCells count="10">
    <mergeCell ref="B49:C49"/>
    <mergeCell ref="I49:J49"/>
    <mergeCell ref="A50:L50"/>
    <mergeCell ref="A48:A49"/>
    <mergeCell ref="A1:L1"/>
    <mergeCell ref="J2:L2"/>
    <mergeCell ref="A3:F3"/>
    <mergeCell ref="D4:F4"/>
    <mergeCell ref="G3:L3"/>
    <mergeCell ref="J4:L4"/>
  </mergeCells>
  <phoneticPr fontId="1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Zeros="0" workbookViewId="0">
      <pane ySplit="5" topLeftCell="A39" activePane="bottomLeft" state="frozen"/>
      <selection pane="bottomLeft" activeCell="D49" sqref="D49"/>
    </sheetView>
  </sheetViews>
  <sheetFormatPr defaultRowHeight="16.5"/>
  <cols>
    <col min="1" max="1" width="9.625" style="1" customWidth="1"/>
    <col min="2" max="2" width="12.875" customWidth="1"/>
    <col min="3" max="3" width="11.375" customWidth="1"/>
    <col min="4" max="7" width="9.625" customWidth="1"/>
    <col min="8" max="8" width="10.125" customWidth="1"/>
    <col min="9" max="9" width="8.625" customWidth="1"/>
    <col min="10" max="10" width="9.125" customWidth="1"/>
    <col min="11" max="11" width="11.5" customWidth="1"/>
    <col min="12" max="12" width="9.625" customWidth="1"/>
  </cols>
  <sheetData>
    <row r="1" spans="1:15" ht="44.25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5" ht="28.5" customHeight="1" thickBot="1">
      <c r="J2" s="55" t="s">
        <v>528</v>
      </c>
      <c r="K2" s="56"/>
      <c r="L2" s="56"/>
    </row>
    <row r="3" spans="1:15" ht="19.5">
      <c r="A3" s="57" t="s">
        <v>1</v>
      </c>
      <c r="B3" s="58"/>
      <c r="C3" s="58"/>
      <c r="D3" s="58"/>
      <c r="E3" s="58"/>
      <c r="F3" s="59"/>
      <c r="G3" s="63" t="s">
        <v>2</v>
      </c>
      <c r="H3" s="64"/>
      <c r="I3" s="64"/>
      <c r="J3" s="64"/>
      <c r="K3" s="64"/>
      <c r="L3" s="65"/>
    </row>
    <row r="4" spans="1:15" ht="19.5">
      <c r="A4" s="22" t="s">
        <v>3</v>
      </c>
      <c r="B4" s="23" t="s">
        <v>4</v>
      </c>
      <c r="C4" s="23" t="s">
        <v>5</v>
      </c>
      <c r="D4" s="60" t="s">
        <v>6</v>
      </c>
      <c r="E4" s="61"/>
      <c r="F4" s="62"/>
      <c r="G4" s="27" t="s">
        <v>3</v>
      </c>
      <c r="H4" s="28" t="s">
        <v>4</v>
      </c>
      <c r="I4" s="28" t="s">
        <v>5</v>
      </c>
      <c r="J4" s="66" t="s">
        <v>7</v>
      </c>
      <c r="K4" s="67"/>
      <c r="L4" s="68"/>
    </row>
    <row r="5" spans="1:15" s="1" customFormat="1" ht="19.5">
      <c r="A5" s="24" t="s">
        <v>8</v>
      </c>
      <c r="B5" s="25" t="s">
        <v>9</v>
      </c>
      <c r="C5" s="25" t="s">
        <v>9</v>
      </c>
      <c r="D5" s="23" t="s">
        <v>10</v>
      </c>
      <c r="E5" s="23" t="s">
        <v>11</v>
      </c>
      <c r="F5" s="26" t="s">
        <v>12</v>
      </c>
      <c r="G5" s="29" t="s">
        <v>8</v>
      </c>
      <c r="H5" s="30" t="s">
        <v>9</v>
      </c>
      <c r="I5" s="31" t="s">
        <v>9</v>
      </c>
      <c r="J5" s="28" t="s">
        <v>10</v>
      </c>
      <c r="K5" s="28" t="s">
        <v>11</v>
      </c>
      <c r="L5" s="32" t="s">
        <v>12</v>
      </c>
      <c r="O5" s="2"/>
    </row>
    <row r="6" spans="1:15" ht="19.5">
      <c r="A6" s="10" t="s">
        <v>13</v>
      </c>
      <c r="B6" s="11">
        <v>18</v>
      </c>
      <c r="C6" s="11">
        <v>947</v>
      </c>
      <c r="D6" s="11">
        <v>990</v>
      </c>
      <c r="E6" s="11">
        <v>1105</v>
      </c>
      <c r="F6" s="12">
        <f t="shared" ref="F6:F46" si="0">SUM(D6:E6)</f>
        <v>2095</v>
      </c>
      <c r="G6" s="13" t="s">
        <v>14</v>
      </c>
      <c r="H6" s="14">
        <v>31</v>
      </c>
      <c r="I6" s="11">
        <v>1765</v>
      </c>
      <c r="J6" s="11">
        <v>2233</v>
      </c>
      <c r="K6" s="11">
        <v>2231</v>
      </c>
      <c r="L6" s="15">
        <f t="shared" ref="L6:L46" si="1">SUM(J6:K6)</f>
        <v>4464</v>
      </c>
    </row>
    <row r="7" spans="1:15" ht="19.5">
      <c r="A7" s="9" t="s">
        <v>15</v>
      </c>
      <c r="B7" s="4">
        <v>22</v>
      </c>
      <c r="C7" s="4">
        <v>1440</v>
      </c>
      <c r="D7" s="4">
        <v>1742</v>
      </c>
      <c r="E7" s="4">
        <v>2075</v>
      </c>
      <c r="F7" s="5">
        <f t="shared" si="0"/>
        <v>3817</v>
      </c>
      <c r="G7" s="6" t="s">
        <v>16</v>
      </c>
      <c r="H7" s="7">
        <v>16</v>
      </c>
      <c r="I7" s="4">
        <v>978</v>
      </c>
      <c r="J7" s="4">
        <v>1125</v>
      </c>
      <c r="K7" s="4">
        <v>1229</v>
      </c>
      <c r="L7" s="8">
        <f t="shared" si="1"/>
        <v>2354</v>
      </c>
    </row>
    <row r="8" spans="1:15" ht="19.5">
      <c r="A8" s="16" t="s">
        <v>17</v>
      </c>
      <c r="B8" s="11">
        <v>16</v>
      </c>
      <c r="C8" s="11">
        <v>622</v>
      </c>
      <c r="D8" s="11">
        <v>695</v>
      </c>
      <c r="E8" s="11">
        <v>750</v>
      </c>
      <c r="F8" s="12">
        <f t="shared" si="0"/>
        <v>1445</v>
      </c>
      <c r="G8" s="13" t="s">
        <v>18</v>
      </c>
      <c r="H8" s="14">
        <v>23</v>
      </c>
      <c r="I8" s="11">
        <v>1653</v>
      </c>
      <c r="J8" s="11">
        <v>2280</v>
      </c>
      <c r="K8" s="11">
        <v>2410</v>
      </c>
      <c r="L8" s="15">
        <f t="shared" si="1"/>
        <v>4690</v>
      </c>
    </row>
    <row r="9" spans="1:15" ht="19.5">
      <c r="A9" s="9" t="s">
        <v>19</v>
      </c>
      <c r="B9" s="4">
        <v>22</v>
      </c>
      <c r="C9" s="4">
        <v>1058</v>
      </c>
      <c r="D9" s="4">
        <v>1289</v>
      </c>
      <c r="E9" s="4">
        <v>1345</v>
      </c>
      <c r="F9" s="5">
        <f t="shared" si="0"/>
        <v>2634</v>
      </c>
      <c r="G9" s="6" t="s">
        <v>20</v>
      </c>
      <c r="H9" s="7">
        <v>25</v>
      </c>
      <c r="I9" s="4">
        <v>2449</v>
      </c>
      <c r="J9" s="4">
        <v>2841</v>
      </c>
      <c r="K9" s="4">
        <v>3129</v>
      </c>
      <c r="L9" s="8">
        <f t="shared" si="1"/>
        <v>5970</v>
      </c>
    </row>
    <row r="10" spans="1:15" ht="19.5">
      <c r="A10" s="16" t="s">
        <v>21</v>
      </c>
      <c r="B10" s="11">
        <v>15</v>
      </c>
      <c r="C10" s="11">
        <v>652</v>
      </c>
      <c r="D10" s="11">
        <v>802</v>
      </c>
      <c r="E10" s="11">
        <v>814</v>
      </c>
      <c r="F10" s="12">
        <f t="shared" si="0"/>
        <v>1616</v>
      </c>
      <c r="G10" s="13" t="s">
        <v>22</v>
      </c>
      <c r="H10" s="14">
        <v>15</v>
      </c>
      <c r="I10" s="11">
        <v>1140</v>
      </c>
      <c r="J10" s="11">
        <v>1519</v>
      </c>
      <c r="K10" s="11">
        <v>1599</v>
      </c>
      <c r="L10" s="15">
        <f t="shared" si="1"/>
        <v>3118</v>
      </c>
    </row>
    <row r="11" spans="1:15" ht="19.5">
      <c r="A11" s="9" t="s">
        <v>23</v>
      </c>
      <c r="B11" s="4">
        <v>10</v>
      </c>
      <c r="C11" s="4">
        <v>318</v>
      </c>
      <c r="D11" s="4">
        <v>451</v>
      </c>
      <c r="E11" s="4">
        <v>444</v>
      </c>
      <c r="F11" s="5">
        <f t="shared" si="0"/>
        <v>895</v>
      </c>
      <c r="G11" s="6" t="s">
        <v>24</v>
      </c>
      <c r="H11" s="7">
        <v>26</v>
      </c>
      <c r="I11" s="4">
        <v>1658</v>
      </c>
      <c r="J11" s="4">
        <v>2116</v>
      </c>
      <c r="K11" s="4">
        <v>2168</v>
      </c>
      <c r="L11" s="8">
        <f t="shared" si="1"/>
        <v>4284</v>
      </c>
    </row>
    <row r="12" spans="1:15" ht="19.5">
      <c r="A12" s="16" t="s">
        <v>25</v>
      </c>
      <c r="B12" s="11">
        <v>14</v>
      </c>
      <c r="C12" s="11">
        <v>1241</v>
      </c>
      <c r="D12" s="11">
        <v>1555</v>
      </c>
      <c r="E12" s="11">
        <v>1856</v>
      </c>
      <c r="F12" s="12">
        <f t="shared" si="0"/>
        <v>3411</v>
      </c>
      <c r="G12" s="13" t="s">
        <v>26</v>
      </c>
      <c r="H12" s="14">
        <v>15</v>
      </c>
      <c r="I12" s="11">
        <v>918</v>
      </c>
      <c r="J12" s="11">
        <v>1112</v>
      </c>
      <c r="K12" s="11">
        <v>1190</v>
      </c>
      <c r="L12" s="15">
        <f t="shared" si="1"/>
        <v>2302</v>
      </c>
    </row>
    <row r="13" spans="1:15" ht="19.5">
      <c r="A13" s="9" t="s">
        <v>27</v>
      </c>
      <c r="B13" s="4">
        <v>22</v>
      </c>
      <c r="C13" s="4">
        <v>1174</v>
      </c>
      <c r="D13" s="4">
        <v>1426</v>
      </c>
      <c r="E13" s="4">
        <v>1583</v>
      </c>
      <c r="F13" s="5">
        <f t="shared" si="0"/>
        <v>3009</v>
      </c>
      <c r="G13" s="6" t="s">
        <v>28</v>
      </c>
      <c r="H13" s="7">
        <v>21</v>
      </c>
      <c r="I13" s="4">
        <v>1400</v>
      </c>
      <c r="J13" s="4">
        <v>1595</v>
      </c>
      <c r="K13" s="4">
        <v>1709</v>
      </c>
      <c r="L13" s="8">
        <f t="shared" si="1"/>
        <v>3304</v>
      </c>
    </row>
    <row r="14" spans="1:15" ht="19.5">
      <c r="A14" s="16" t="s">
        <v>29</v>
      </c>
      <c r="B14" s="11">
        <v>20</v>
      </c>
      <c r="C14" s="11">
        <v>936</v>
      </c>
      <c r="D14" s="11">
        <v>1218</v>
      </c>
      <c r="E14" s="11">
        <v>1259</v>
      </c>
      <c r="F14" s="17">
        <f t="shared" si="0"/>
        <v>2477</v>
      </c>
      <c r="G14" s="13" t="s">
        <v>30</v>
      </c>
      <c r="H14" s="14">
        <v>15</v>
      </c>
      <c r="I14" s="11">
        <v>1150</v>
      </c>
      <c r="J14" s="11">
        <v>1662</v>
      </c>
      <c r="K14" s="11">
        <v>1595</v>
      </c>
      <c r="L14" s="15">
        <f t="shared" si="1"/>
        <v>3257</v>
      </c>
    </row>
    <row r="15" spans="1:15" ht="19.5">
      <c r="A15" s="9" t="s">
        <v>31</v>
      </c>
      <c r="B15" s="4">
        <v>18</v>
      </c>
      <c r="C15" s="4">
        <v>831</v>
      </c>
      <c r="D15" s="4">
        <v>994</v>
      </c>
      <c r="E15" s="4">
        <v>1100</v>
      </c>
      <c r="F15" s="5">
        <f t="shared" si="0"/>
        <v>2094</v>
      </c>
      <c r="G15" s="6" t="s">
        <v>32</v>
      </c>
      <c r="H15" s="7">
        <v>25</v>
      </c>
      <c r="I15" s="4">
        <v>1914</v>
      </c>
      <c r="J15" s="4">
        <v>2431</v>
      </c>
      <c r="K15" s="4">
        <v>2552</v>
      </c>
      <c r="L15" s="8">
        <f t="shared" si="1"/>
        <v>4983</v>
      </c>
    </row>
    <row r="16" spans="1:15" ht="19.5">
      <c r="A16" s="16" t="s">
        <v>33</v>
      </c>
      <c r="B16" s="11">
        <v>24</v>
      </c>
      <c r="C16" s="11">
        <v>1395</v>
      </c>
      <c r="D16" s="11">
        <v>1765</v>
      </c>
      <c r="E16" s="11">
        <v>1828</v>
      </c>
      <c r="F16" s="12">
        <f t="shared" si="0"/>
        <v>3593</v>
      </c>
      <c r="G16" s="13" t="s">
        <v>34</v>
      </c>
      <c r="H16" s="14">
        <v>22</v>
      </c>
      <c r="I16" s="11">
        <v>1808</v>
      </c>
      <c r="J16" s="11">
        <v>2252</v>
      </c>
      <c r="K16" s="11">
        <v>2312</v>
      </c>
      <c r="L16" s="15">
        <f t="shared" si="1"/>
        <v>4564</v>
      </c>
    </row>
    <row r="17" spans="1:12" ht="19.5">
      <c r="A17" s="9" t="s">
        <v>35</v>
      </c>
      <c r="B17" s="4">
        <v>13</v>
      </c>
      <c r="C17" s="4">
        <v>780</v>
      </c>
      <c r="D17" s="4">
        <v>943</v>
      </c>
      <c r="E17" s="4">
        <v>1150</v>
      </c>
      <c r="F17" s="5">
        <f t="shared" si="0"/>
        <v>2093</v>
      </c>
      <c r="G17" s="6" t="s">
        <v>36</v>
      </c>
      <c r="H17" s="7">
        <v>16</v>
      </c>
      <c r="I17" s="4">
        <v>1099</v>
      </c>
      <c r="J17" s="4">
        <v>1402</v>
      </c>
      <c r="K17" s="4">
        <v>1378</v>
      </c>
      <c r="L17" s="8">
        <f t="shared" si="1"/>
        <v>2780</v>
      </c>
    </row>
    <row r="18" spans="1:12" ht="19.5">
      <c r="A18" s="16" t="s">
        <v>37</v>
      </c>
      <c r="B18" s="11">
        <v>16</v>
      </c>
      <c r="C18" s="11">
        <v>767</v>
      </c>
      <c r="D18" s="11">
        <v>922</v>
      </c>
      <c r="E18" s="11">
        <v>1005</v>
      </c>
      <c r="F18" s="12">
        <f t="shared" si="0"/>
        <v>1927</v>
      </c>
      <c r="G18" s="13" t="s">
        <v>38</v>
      </c>
      <c r="H18" s="14">
        <v>15</v>
      </c>
      <c r="I18" s="11">
        <v>760</v>
      </c>
      <c r="J18" s="11">
        <v>933</v>
      </c>
      <c r="K18" s="11">
        <v>943</v>
      </c>
      <c r="L18" s="15">
        <f t="shared" si="1"/>
        <v>1876</v>
      </c>
    </row>
    <row r="19" spans="1:12" ht="19.5">
      <c r="A19" s="9" t="s">
        <v>39</v>
      </c>
      <c r="B19" s="4">
        <v>24</v>
      </c>
      <c r="C19" s="4">
        <v>1528</v>
      </c>
      <c r="D19" s="4">
        <v>1752</v>
      </c>
      <c r="E19" s="4">
        <v>2099</v>
      </c>
      <c r="F19" s="5">
        <f t="shared" si="0"/>
        <v>3851</v>
      </c>
      <c r="G19" s="6" t="s">
        <v>40</v>
      </c>
      <c r="H19" s="7">
        <v>15</v>
      </c>
      <c r="I19" s="4">
        <v>793</v>
      </c>
      <c r="J19" s="4">
        <v>962</v>
      </c>
      <c r="K19" s="4">
        <v>1105</v>
      </c>
      <c r="L19" s="8">
        <f t="shared" si="1"/>
        <v>2067</v>
      </c>
    </row>
    <row r="20" spans="1:12" ht="19.5">
      <c r="A20" s="16" t="s">
        <v>41</v>
      </c>
      <c r="B20" s="11">
        <v>16</v>
      </c>
      <c r="C20" s="11">
        <v>994</v>
      </c>
      <c r="D20" s="11">
        <v>1192</v>
      </c>
      <c r="E20" s="11">
        <v>1392</v>
      </c>
      <c r="F20" s="12">
        <f t="shared" si="0"/>
        <v>2584</v>
      </c>
      <c r="G20" s="13" t="s">
        <v>42</v>
      </c>
      <c r="H20" s="14">
        <v>12</v>
      </c>
      <c r="I20" s="11">
        <v>858</v>
      </c>
      <c r="J20" s="11">
        <v>1238</v>
      </c>
      <c r="K20" s="11">
        <v>1222</v>
      </c>
      <c r="L20" s="15">
        <f t="shared" si="1"/>
        <v>2460</v>
      </c>
    </row>
    <row r="21" spans="1:12" ht="19.5">
      <c r="A21" s="9" t="s">
        <v>43</v>
      </c>
      <c r="B21" s="4">
        <v>16</v>
      </c>
      <c r="C21" s="4">
        <v>1103</v>
      </c>
      <c r="D21" s="4">
        <v>1417</v>
      </c>
      <c r="E21" s="4">
        <v>1686</v>
      </c>
      <c r="F21" s="5">
        <f t="shared" si="0"/>
        <v>3103</v>
      </c>
      <c r="G21" s="6" t="s">
        <v>44</v>
      </c>
      <c r="H21" s="7">
        <v>15</v>
      </c>
      <c r="I21" s="4">
        <v>666</v>
      </c>
      <c r="J21" s="4">
        <v>907</v>
      </c>
      <c r="K21" s="4">
        <v>907</v>
      </c>
      <c r="L21" s="8">
        <f t="shared" si="1"/>
        <v>1814</v>
      </c>
    </row>
    <row r="22" spans="1:12" ht="19.5">
      <c r="A22" s="16" t="s">
        <v>45</v>
      </c>
      <c r="B22" s="11">
        <v>13</v>
      </c>
      <c r="C22" s="11">
        <v>934</v>
      </c>
      <c r="D22" s="11">
        <v>1225</v>
      </c>
      <c r="E22" s="11">
        <v>1408</v>
      </c>
      <c r="F22" s="12">
        <f t="shared" si="0"/>
        <v>2633</v>
      </c>
      <c r="G22" s="13" t="s">
        <v>46</v>
      </c>
      <c r="H22" s="14">
        <v>22</v>
      </c>
      <c r="I22" s="11">
        <v>901</v>
      </c>
      <c r="J22" s="11">
        <v>1266</v>
      </c>
      <c r="K22" s="11">
        <v>1227</v>
      </c>
      <c r="L22" s="15">
        <f t="shared" si="1"/>
        <v>2493</v>
      </c>
    </row>
    <row r="23" spans="1:12" ht="19.5">
      <c r="A23" s="9" t="s">
        <v>47</v>
      </c>
      <c r="B23" s="4">
        <v>25</v>
      </c>
      <c r="C23" s="4">
        <v>1267</v>
      </c>
      <c r="D23" s="4">
        <v>1711</v>
      </c>
      <c r="E23" s="4">
        <v>1760</v>
      </c>
      <c r="F23" s="5">
        <f t="shared" si="0"/>
        <v>3471</v>
      </c>
      <c r="G23" s="6" t="s">
        <v>48</v>
      </c>
      <c r="H23" s="7">
        <v>27</v>
      </c>
      <c r="I23" s="4">
        <v>1264</v>
      </c>
      <c r="J23" s="4">
        <v>1667</v>
      </c>
      <c r="K23" s="4">
        <v>1694</v>
      </c>
      <c r="L23" s="8">
        <f t="shared" si="1"/>
        <v>3361</v>
      </c>
    </row>
    <row r="24" spans="1:12" ht="19.5">
      <c r="A24" s="16" t="s">
        <v>49</v>
      </c>
      <c r="B24" s="11">
        <v>11</v>
      </c>
      <c r="C24" s="11">
        <v>773</v>
      </c>
      <c r="D24" s="11">
        <v>1030</v>
      </c>
      <c r="E24" s="11">
        <v>1119</v>
      </c>
      <c r="F24" s="12">
        <f t="shared" si="0"/>
        <v>2149</v>
      </c>
      <c r="G24" s="13" t="s">
        <v>50</v>
      </c>
      <c r="H24" s="14">
        <v>16</v>
      </c>
      <c r="I24" s="11">
        <v>864</v>
      </c>
      <c r="J24" s="11">
        <v>1126</v>
      </c>
      <c r="K24" s="11">
        <v>1100</v>
      </c>
      <c r="L24" s="15">
        <f t="shared" si="1"/>
        <v>2226</v>
      </c>
    </row>
    <row r="25" spans="1:12" ht="19.5">
      <c r="A25" s="9" t="s">
        <v>51</v>
      </c>
      <c r="B25" s="4">
        <v>30</v>
      </c>
      <c r="C25" s="4">
        <v>1852</v>
      </c>
      <c r="D25" s="4">
        <v>2377</v>
      </c>
      <c r="E25" s="4">
        <v>2539</v>
      </c>
      <c r="F25" s="5">
        <f t="shared" si="0"/>
        <v>4916</v>
      </c>
      <c r="G25" s="6" t="s">
        <v>52</v>
      </c>
      <c r="H25" s="7">
        <v>35</v>
      </c>
      <c r="I25" s="4">
        <v>1200</v>
      </c>
      <c r="J25" s="4">
        <v>1698</v>
      </c>
      <c r="K25" s="4">
        <v>1635</v>
      </c>
      <c r="L25" s="8">
        <f t="shared" si="1"/>
        <v>3333</v>
      </c>
    </row>
    <row r="26" spans="1:12" ht="19.5">
      <c r="A26" s="16" t="s">
        <v>53</v>
      </c>
      <c r="B26" s="11">
        <v>20</v>
      </c>
      <c r="C26" s="11">
        <v>930</v>
      </c>
      <c r="D26" s="11">
        <v>1058</v>
      </c>
      <c r="E26" s="11">
        <v>1187</v>
      </c>
      <c r="F26" s="12">
        <f t="shared" si="0"/>
        <v>2245</v>
      </c>
      <c r="G26" s="13" t="s">
        <v>54</v>
      </c>
      <c r="H26" s="14">
        <v>15</v>
      </c>
      <c r="I26" s="11">
        <v>1192</v>
      </c>
      <c r="J26" s="11">
        <v>1570</v>
      </c>
      <c r="K26" s="11">
        <v>1662</v>
      </c>
      <c r="L26" s="15">
        <f t="shared" si="1"/>
        <v>3232</v>
      </c>
    </row>
    <row r="27" spans="1:12" ht="19.5">
      <c r="A27" s="9" t="s">
        <v>55</v>
      </c>
      <c r="B27" s="4">
        <v>18</v>
      </c>
      <c r="C27" s="4">
        <v>635</v>
      </c>
      <c r="D27" s="4">
        <v>818</v>
      </c>
      <c r="E27" s="4">
        <v>862</v>
      </c>
      <c r="F27" s="5">
        <f t="shared" si="0"/>
        <v>1680</v>
      </c>
      <c r="G27" s="6" t="s">
        <v>56</v>
      </c>
      <c r="H27" s="7">
        <v>25</v>
      </c>
      <c r="I27" s="4">
        <v>966</v>
      </c>
      <c r="J27" s="4">
        <v>1354</v>
      </c>
      <c r="K27" s="4">
        <v>1257</v>
      </c>
      <c r="L27" s="8">
        <f t="shared" si="1"/>
        <v>2611</v>
      </c>
    </row>
    <row r="28" spans="1:12" ht="19.5">
      <c r="A28" s="18" t="s">
        <v>57</v>
      </c>
      <c r="B28" s="11">
        <v>13</v>
      </c>
      <c r="C28" s="11">
        <v>737</v>
      </c>
      <c r="D28" s="11">
        <v>889</v>
      </c>
      <c r="E28" s="11">
        <v>938</v>
      </c>
      <c r="F28" s="12">
        <f t="shared" si="0"/>
        <v>1827</v>
      </c>
      <c r="G28" s="13" t="s">
        <v>58</v>
      </c>
      <c r="H28" s="14">
        <v>14</v>
      </c>
      <c r="I28" s="11">
        <v>492</v>
      </c>
      <c r="J28" s="11">
        <v>632</v>
      </c>
      <c r="K28" s="11">
        <v>614</v>
      </c>
      <c r="L28" s="15">
        <f t="shared" si="1"/>
        <v>1246</v>
      </c>
    </row>
    <row r="29" spans="1:12" ht="19.5">
      <c r="A29" s="3" t="s">
        <v>59</v>
      </c>
      <c r="B29" s="4">
        <v>8</v>
      </c>
      <c r="C29" s="4">
        <v>290</v>
      </c>
      <c r="D29" s="4">
        <v>350</v>
      </c>
      <c r="E29" s="4">
        <v>370</v>
      </c>
      <c r="F29" s="5">
        <f t="shared" si="0"/>
        <v>720</v>
      </c>
      <c r="G29" s="6" t="s">
        <v>60</v>
      </c>
      <c r="H29" s="7">
        <v>20</v>
      </c>
      <c r="I29" s="4">
        <v>873</v>
      </c>
      <c r="J29" s="4">
        <v>1156</v>
      </c>
      <c r="K29" s="4">
        <v>1148</v>
      </c>
      <c r="L29" s="8">
        <f t="shared" si="1"/>
        <v>2304</v>
      </c>
    </row>
    <row r="30" spans="1:12" ht="19.5">
      <c r="A30" s="16" t="s">
        <v>61</v>
      </c>
      <c r="B30" s="11">
        <v>14</v>
      </c>
      <c r="C30" s="11">
        <v>1071</v>
      </c>
      <c r="D30" s="11">
        <v>1170</v>
      </c>
      <c r="E30" s="11">
        <v>1256</v>
      </c>
      <c r="F30" s="12">
        <f t="shared" si="0"/>
        <v>2426</v>
      </c>
      <c r="G30" s="13" t="s">
        <v>62</v>
      </c>
      <c r="H30" s="14">
        <v>12</v>
      </c>
      <c r="I30" s="11">
        <v>563</v>
      </c>
      <c r="J30" s="11">
        <v>788</v>
      </c>
      <c r="K30" s="11">
        <v>766</v>
      </c>
      <c r="L30" s="15">
        <f t="shared" si="1"/>
        <v>1554</v>
      </c>
    </row>
    <row r="31" spans="1:12" ht="19.5">
      <c r="A31" s="9" t="s">
        <v>63</v>
      </c>
      <c r="B31" s="4">
        <v>19</v>
      </c>
      <c r="C31" s="4">
        <v>580</v>
      </c>
      <c r="D31" s="4">
        <v>672</v>
      </c>
      <c r="E31" s="4">
        <v>722</v>
      </c>
      <c r="F31" s="5">
        <f t="shared" si="0"/>
        <v>1394</v>
      </c>
      <c r="G31" s="6" t="s">
        <v>64</v>
      </c>
      <c r="H31" s="7">
        <v>25</v>
      </c>
      <c r="I31" s="4">
        <v>1177</v>
      </c>
      <c r="J31" s="4">
        <v>1607</v>
      </c>
      <c r="K31" s="4">
        <v>1660</v>
      </c>
      <c r="L31" s="8">
        <f t="shared" si="1"/>
        <v>3267</v>
      </c>
    </row>
    <row r="32" spans="1:12" ht="19.5">
      <c r="A32" s="16" t="s">
        <v>65</v>
      </c>
      <c r="B32" s="11">
        <v>20</v>
      </c>
      <c r="C32" s="11">
        <v>916</v>
      </c>
      <c r="D32" s="11">
        <v>1212</v>
      </c>
      <c r="E32" s="11">
        <v>1301</v>
      </c>
      <c r="F32" s="12">
        <f t="shared" si="0"/>
        <v>2513</v>
      </c>
      <c r="G32" s="13" t="s">
        <v>66</v>
      </c>
      <c r="H32" s="14">
        <v>20</v>
      </c>
      <c r="I32" s="11">
        <v>680</v>
      </c>
      <c r="J32" s="11">
        <v>960</v>
      </c>
      <c r="K32" s="11">
        <v>873</v>
      </c>
      <c r="L32" s="15">
        <f t="shared" si="1"/>
        <v>1833</v>
      </c>
    </row>
    <row r="33" spans="1:12" ht="19.5">
      <c r="A33" s="3" t="s">
        <v>67</v>
      </c>
      <c r="B33" s="4">
        <v>10</v>
      </c>
      <c r="C33" s="4">
        <v>814</v>
      </c>
      <c r="D33" s="4">
        <v>984</v>
      </c>
      <c r="E33" s="4">
        <v>1031</v>
      </c>
      <c r="F33" s="5">
        <f t="shared" si="0"/>
        <v>2015</v>
      </c>
      <c r="G33" s="6" t="s">
        <v>68</v>
      </c>
      <c r="H33" s="7">
        <v>19</v>
      </c>
      <c r="I33" s="4">
        <v>991</v>
      </c>
      <c r="J33" s="4">
        <v>1314</v>
      </c>
      <c r="K33" s="4">
        <v>1260</v>
      </c>
      <c r="L33" s="8">
        <f t="shared" si="1"/>
        <v>2574</v>
      </c>
    </row>
    <row r="34" spans="1:12" ht="19.5">
      <c r="A34" s="18" t="s">
        <v>69</v>
      </c>
      <c r="B34" s="11">
        <v>14</v>
      </c>
      <c r="C34" s="11">
        <v>656</v>
      </c>
      <c r="D34" s="11">
        <v>798</v>
      </c>
      <c r="E34" s="11">
        <v>794</v>
      </c>
      <c r="F34" s="12">
        <f t="shared" si="0"/>
        <v>1592</v>
      </c>
      <c r="G34" s="13"/>
      <c r="H34" s="14">
        <v>0</v>
      </c>
      <c r="I34" s="11"/>
      <c r="J34" s="11"/>
      <c r="K34" s="11"/>
      <c r="L34" s="15">
        <f t="shared" si="1"/>
        <v>0</v>
      </c>
    </row>
    <row r="35" spans="1:12" ht="19.5">
      <c r="A35" s="3" t="s">
        <v>70</v>
      </c>
      <c r="B35" s="4">
        <v>11</v>
      </c>
      <c r="C35" s="4">
        <v>742</v>
      </c>
      <c r="D35" s="4">
        <v>889</v>
      </c>
      <c r="E35" s="4">
        <v>925</v>
      </c>
      <c r="F35" s="5">
        <f t="shared" si="0"/>
        <v>1814</v>
      </c>
      <c r="G35" s="6"/>
      <c r="H35" s="7">
        <v>0</v>
      </c>
      <c r="I35" s="4"/>
      <c r="J35" s="4"/>
      <c r="K35" s="4"/>
      <c r="L35" s="8">
        <f t="shared" si="1"/>
        <v>0</v>
      </c>
    </row>
    <row r="36" spans="1:12" ht="19.5">
      <c r="A36" s="18" t="s">
        <v>71</v>
      </c>
      <c r="B36" s="11">
        <v>15</v>
      </c>
      <c r="C36" s="11">
        <v>714</v>
      </c>
      <c r="D36" s="11">
        <v>744</v>
      </c>
      <c r="E36" s="11">
        <v>819</v>
      </c>
      <c r="F36" s="12">
        <f t="shared" si="0"/>
        <v>1563</v>
      </c>
      <c r="G36" s="13"/>
      <c r="H36" s="14">
        <v>0</v>
      </c>
      <c r="I36" s="11"/>
      <c r="J36" s="11"/>
      <c r="K36" s="11"/>
      <c r="L36" s="15">
        <f t="shared" si="1"/>
        <v>0</v>
      </c>
    </row>
    <row r="37" spans="1:12" ht="19.5">
      <c r="A37" s="3" t="s">
        <v>72</v>
      </c>
      <c r="B37" s="4">
        <v>7</v>
      </c>
      <c r="C37" s="4">
        <v>704</v>
      </c>
      <c r="D37" s="4">
        <v>816</v>
      </c>
      <c r="E37" s="4">
        <v>903</v>
      </c>
      <c r="F37" s="5">
        <f t="shared" si="0"/>
        <v>1719</v>
      </c>
      <c r="G37" s="6"/>
      <c r="H37" s="7">
        <v>0</v>
      </c>
      <c r="I37" s="4"/>
      <c r="J37" s="4"/>
      <c r="K37" s="4"/>
      <c r="L37" s="8">
        <f t="shared" si="1"/>
        <v>0</v>
      </c>
    </row>
    <row r="38" spans="1:12" ht="19.5">
      <c r="A38" s="16" t="s">
        <v>73</v>
      </c>
      <c r="B38" s="11">
        <v>17</v>
      </c>
      <c r="C38" s="11">
        <v>988</v>
      </c>
      <c r="D38" s="11">
        <v>1278</v>
      </c>
      <c r="E38" s="11">
        <v>1313</v>
      </c>
      <c r="F38" s="12">
        <f t="shared" si="0"/>
        <v>2591</v>
      </c>
      <c r="G38" s="13"/>
      <c r="H38" s="14">
        <v>0</v>
      </c>
      <c r="I38" s="11"/>
      <c r="J38" s="11"/>
      <c r="K38" s="11"/>
      <c r="L38" s="15">
        <f t="shared" si="1"/>
        <v>0</v>
      </c>
    </row>
    <row r="39" spans="1:12" ht="19.5">
      <c r="A39" s="3" t="s">
        <v>74</v>
      </c>
      <c r="B39" s="4">
        <v>6</v>
      </c>
      <c r="C39" s="4">
        <v>374</v>
      </c>
      <c r="D39" s="4">
        <v>411</v>
      </c>
      <c r="E39" s="4">
        <v>436</v>
      </c>
      <c r="F39" s="5">
        <f t="shared" si="0"/>
        <v>847</v>
      </c>
      <c r="G39" s="6"/>
      <c r="H39" s="7">
        <v>0</v>
      </c>
      <c r="I39" s="4"/>
      <c r="J39" s="4"/>
      <c r="K39" s="4"/>
      <c r="L39" s="8">
        <f t="shared" si="1"/>
        <v>0</v>
      </c>
    </row>
    <row r="40" spans="1:12" ht="19.5">
      <c r="A40" s="16" t="s">
        <v>75</v>
      </c>
      <c r="B40" s="11">
        <v>21</v>
      </c>
      <c r="C40" s="11">
        <v>1506</v>
      </c>
      <c r="D40" s="11">
        <v>1765</v>
      </c>
      <c r="E40" s="11">
        <v>1955</v>
      </c>
      <c r="F40" s="12">
        <f t="shared" si="0"/>
        <v>3720</v>
      </c>
      <c r="G40" s="13"/>
      <c r="H40" s="14">
        <v>0</v>
      </c>
      <c r="I40" s="11"/>
      <c r="J40" s="11"/>
      <c r="K40" s="11"/>
      <c r="L40" s="15">
        <f t="shared" si="1"/>
        <v>0</v>
      </c>
    </row>
    <row r="41" spans="1:12" ht="19.5">
      <c r="A41" s="9" t="s">
        <v>76</v>
      </c>
      <c r="B41" s="4">
        <v>29</v>
      </c>
      <c r="C41" s="4">
        <v>1272</v>
      </c>
      <c r="D41" s="4">
        <v>1473</v>
      </c>
      <c r="E41" s="4">
        <v>1562</v>
      </c>
      <c r="F41" s="5">
        <f t="shared" si="0"/>
        <v>3035</v>
      </c>
      <c r="G41" s="6"/>
      <c r="H41" s="7">
        <v>0</v>
      </c>
      <c r="I41" s="4"/>
      <c r="J41" s="4"/>
      <c r="K41" s="4"/>
      <c r="L41" s="8">
        <f t="shared" si="1"/>
        <v>0</v>
      </c>
    </row>
    <row r="42" spans="1:12" ht="19.5">
      <c r="A42" s="16" t="s">
        <v>77</v>
      </c>
      <c r="B42" s="11">
        <v>9</v>
      </c>
      <c r="C42" s="11">
        <v>1201</v>
      </c>
      <c r="D42" s="11">
        <v>1226</v>
      </c>
      <c r="E42" s="11">
        <v>956</v>
      </c>
      <c r="F42" s="12">
        <f t="shared" si="0"/>
        <v>2182</v>
      </c>
      <c r="G42" s="13"/>
      <c r="H42" s="14">
        <v>0</v>
      </c>
      <c r="I42" s="11"/>
      <c r="J42" s="11"/>
      <c r="K42" s="11"/>
      <c r="L42" s="15">
        <f t="shared" si="1"/>
        <v>0</v>
      </c>
    </row>
    <row r="43" spans="1:12" ht="19.5">
      <c r="A43" s="9" t="s">
        <v>78</v>
      </c>
      <c r="B43" s="4">
        <v>25</v>
      </c>
      <c r="C43" s="4">
        <v>1538</v>
      </c>
      <c r="D43" s="4">
        <v>1657</v>
      </c>
      <c r="E43" s="4">
        <v>1904</v>
      </c>
      <c r="F43" s="5">
        <f t="shared" si="0"/>
        <v>3561</v>
      </c>
      <c r="G43" s="6"/>
      <c r="H43" s="7">
        <v>0</v>
      </c>
      <c r="I43" s="4"/>
      <c r="J43" s="4"/>
      <c r="K43" s="4"/>
      <c r="L43" s="8">
        <f t="shared" si="1"/>
        <v>0</v>
      </c>
    </row>
    <row r="44" spans="1:12" ht="19.5">
      <c r="A44" s="16" t="s">
        <v>79</v>
      </c>
      <c r="B44" s="11">
        <v>17</v>
      </c>
      <c r="C44" s="11">
        <v>2041</v>
      </c>
      <c r="D44" s="11">
        <v>1976</v>
      </c>
      <c r="E44" s="11">
        <v>2180</v>
      </c>
      <c r="F44" s="12">
        <f t="shared" si="0"/>
        <v>4156</v>
      </c>
      <c r="G44" s="13"/>
      <c r="H44" s="14">
        <v>0</v>
      </c>
      <c r="I44" s="11"/>
      <c r="J44" s="11"/>
      <c r="K44" s="11"/>
      <c r="L44" s="15">
        <f t="shared" si="1"/>
        <v>0</v>
      </c>
    </row>
    <row r="45" spans="1:12" ht="20.25" customHeight="1">
      <c r="A45" s="9" t="s">
        <v>80</v>
      </c>
      <c r="B45" s="4">
        <v>10</v>
      </c>
      <c r="C45" s="4">
        <v>484</v>
      </c>
      <c r="D45" s="4">
        <v>632</v>
      </c>
      <c r="E45" s="4">
        <v>630</v>
      </c>
      <c r="F45" s="5">
        <f t="shared" si="0"/>
        <v>1262</v>
      </c>
      <c r="G45" s="6"/>
      <c r="H45" s="7">
        <v>0</v>
      </c>
      <c r="I45" s="4"/>
      <c r="J45" s="4"/>
      <c r="K45" s="4"/>
      <c r="L45" s="8">
        <f t="shared" si="1"/>
        <v>0</v>
      </c>
    </row>
    <row r="46" spans="1:12" ht="19.5">
      <c r="A46" s="16" t="s">
        <v>81</v>
      </c>
      <c r="B46" s="11">
        <v>23</v>
      </c>
      <c r="C46" s="11">
        <v>871</v>
      </c>
      <c r="D46" s="11">
        <v>1124</v>
      </c>
      <c r="E46" s="11">
        <v>1124</v>
      </c>
      <c r="F46" s="12">
        <f t="shared" si="0"/>
        <v>2248</v>
      </c>
      <c r="G46" s="13"/>
      <c r="H46" s="14">
        <v>0</v>
      </c>
      <c r="I46" s="11"/>
      <c r="J46" s="11"/>
      <c r="K46" s="11"/>
      <c r="L46" s="15">
        <f t="shared" si="1"/>
        <v>0</v>
      </c>
    </row>
    <row r="47" spans="1:12" ht="19.5">
      <c r="A47" s="19" t="s">
        <v>82</v>
      </c>
      <c r="B47" s="20">
        <f>SUM(B6:B46)</f>
        <v>691</v>
      </c>
      <c r="C47" s="20">
        <f>SUM(C6:C46)</f>
        <v>39676</v>
      </c>
      <c r="D47" s="20">
        <f>SUM(D6:D46)</f>
        <v>47438</v>
      </c>
      <c r="E47" s="20">
        <f>SUM(E6:E46)</f>
        <v>51485</v>
      </c>
      <c r="F47" s="20">
        <f>SUM(F6:F46)</f>
        <v>98923</v>
      </c>
      <c r="G47" s="21" t="s">
        <v>83</v>
      </c>
      <c r="H47" s="20">
        <f>SUM(H6:H46)</f>
        <v>557</v>
      </c>
      <c r="I47" s="20">
        <f>SUM(I6:I46)</f>
        <v>32172</v>
      </c>
      <c r="J47" s="20">
        <f>SUM(J6:J46)</f>
        <v>41746</v>
      </c>
      <c r="K47" s="20">
        <f>SUM(K6:K46)</f>
        <v>42575</v>
      </c>
      <c r="L47" s="20">
        <f>SUM(L6:L46)</f>
        <v>84321</v>
      </c>
    </row>
    <row r="48" spans="1:12" ht="33" customHeight="1">
      <c r="A48" s="48" t="s">
        <v>84</v>
      </c>
      <c r="B48" s="37" t="s">
        <v>541</v>
      </c>
      <c r="C48" s="33">
        <f>SUM(B47+H47)</f>
        <v>1248</v>
      </c>
      <c r="D48" s="33" t="s">
        <v>4</v>
      </c>
      <c r="E48" s="33">
        <f>SUM(C47+I47)</f>
        <v>71848</v>
      </c>
      <c r="F48" s="33" t="s">
        <v>5</v>
      </c>
      <c r="G48" s="34" t="s">
        <v>85</v>
      </c>
      <c r="H48" s="35">
        <f>SUM(D47+J47)</f>
        <v>89184</v>
      </c>
      <c r="I48" s="34" t="s">
        <v>86</v>
      </c>
      <c r="J48" s="35">
        <f>SUM(E47+K47)</f>
        <v>94060</v>
      </c>
      <c r="K48" s="34" t="s">
        <v>87</v>
      </c>
      <c r="L48" s="36">
        <f>SUM(F47+L47)</f>
        <v>183244</v>
      </c>
    </row>
    <row r="49" spans="1:12" ht="33.75" customHeight="1" thickBot="1">
      <c r="A49" s="49"/>
      <c r="B49" s="69" t="str">
        <f>IF(D49&gt;0,"本月戶數增加","本月戶數減少")</f>
        <v>本月戶數增加</v>
      </c>
      <c r="C49" s="70"/>
      <c r="D49" s="40">
        <f>E48-'10002'!E48</f>
        <v>56</v>
      </c>
      <c r="E49" s="39" t="str">
        <f>IF(F49&gt;0,"男增加","男減少")</f>
        <v>男減少</v>
      </c>
      <c r="F49" s="41">
        <f>H48-'10002'!H48</f>
        <v>-137</v>
      </c>
      <c r="G49" s="39" t="str">
        <f>IF(H49&gt;0,"女增加","女減少")</f>
        <v>女減少</v>
      </c>
      <c r="H49" s="41">
        <f>J48-'10002'!J48</f>
        <v>-148</v>
      </c>
      <c r="I49" s="71" t="str">
        <f>IF(K49&gt;0,"總人口數增加","總人口數減少")</f>
        <v>總人口數減少</v>
      </c>
      <c r="J49" s="71"/>
      <c r="K49" s="41">
        <f>L48-'10002'!L48</f>
        <v>-285</v>
      </c>
      <c r="L49" s="38"/>
    </row>
    <row r="50" spans="1:12">
      <c r="A50" s="46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</row>
  </sheetData>
  <mergeCells count="10">
    <mergeCell ref="B49:C49"/>
    <mergeCell ref="I49:J49"/>
    <mergeCell ref="A50:L50"/>
    <mergeCell ref="A48:A49"/>
    <mergeCell ref="A1:L1"/>
    <mergeCell ref="J2:L2"/>
    <mergeCell ref="A3:F3"/>
    <mergeCell ref="D4:F4"/>
    <mergeCell ref="G3:L3"/>
    <mergeCell ref="J4:L4"/>
  </mergeCells>
  <phoneticPr fontId="1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Zeros="0" workbookViewId="0">
      <pane ySplit="5" topLeftCell="A42" activePane="bottomLeft" state="frozen"/>
      <selection pane="bottomLeft" activeCell="E48" sqref="E48"/>
    </sheetView>
  </sheetViews>
  <sheetFormatPr defaultRowHeight="16.5"/>
  <cols>
    <col min="1" max="1" width="9.625" style="1" customWidth="1"/>
    <col min="2" max="2" width="12.875" customWidth="1"/>
    <col min="3" max="3" width="11.375" customWidth="1"/>
    <col min="4" max="7" width="9.625" customWidth="1"/>
    <col min="8" max="8" width="10.125" customWidth="1"/>
    <col min="9" max="9" width="8.625" customWidth="1"/>
    <col min="10" max="10" width="9.125" customWidth="1"/>
    <col min="11" max="11" width="11.5" customWidth="1"/>
    <col min="12" max="12" width="9.625" customWidth="1"/>
  </cols>
  <sheetData>
    <row r="1" spans="1:15" ht="44.25" customHeight="1">
      <c r="A1" s="53" t="s">
        <v>88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5" ht="28.5" customHeight="1" thickBot="1">
      <c r="J2" s="55" t="s">
        <v>529</v>
      </c>
      <c r="K2" s="56"/>
      <c r="L2" s="56"/>
    </row>
    <row r="3" spans="1:15" ht="19.5">
      <c r="A3" s="57" t="s">
        <v>89</v>
      </c>
      <c r="B3" s="58"/>
      <c r="C3" s="58"/>
      <c r="D3" s="58"/>
      <c r="E3" s="58"/>
      <c r="F3" s="59"/>
      <c r="G3" s="63" t="s">
        <v>90</v>
      </c>
      <c r="H3" s="64"/>
      <c r="I3" s="64"/>
      <c r="J3" s="64"/>
      <c r="K3" s="64"/>
      <c r="L3" s="65"/>
    </row>
    <row r="4" spans="1:15" ht="19.5">
      <c r="A4" s="22" t="s">
        <v>91</v>
      </c>
      <c r="B4" s="23" t="s">
        <v>92</v>
      </c>
      <c r="C4" s="23" t="s">
        <v>93</v>
      </c>
      <c r="D4" s="60" t="s">
        <v>94</v>
      </c>
      <c r="E4" s="61"/>
      <c r="F4" s="62"/>
      <c r="G4" s="27" t="s">
        <v>91</v>
      </c>
      <c r="H4" s="28" t="s">
        <v>92</v>
      </c>
      <c r="I4" s="28" t="s">
        <v>93</v>
      </c>
      <c r="J4" s="66" t="s">
        <v>95</v>
      </c>
      <c r="K4" s="67"/>
      <c r="L4" s="68"/>
    </row>
    <row r="5" spans="1:15" s="1" customFormat="1" ht="19.5">
      <c r="A5" s="24" t="s">
        <v>96</v>
      </c>
      <c r="B5" s="25" t="s">
        <v>97</v>
      </c>
      <c r="C5" s="25" t="s">
        <v>97</v>
      </c>
      <c r="D5" s="23" t="s">
        <v>98</v>
      </c>
      <c r="E5" s="23" t="s">
        <v>99</v>
      </c>
      <c r="F5" s="26" t="s">
        <v>100</v>
      </c>
      <c r="G5" s="29" t="s">
        <v>96</v>
      </c>
      <c r="H5" s="30" t="s">
        <v>97</v>
      </c>
      <c r="I5" s="31" t="s">
        <v>97</v>
      </c>
      <c r="J5" s="28" t="s">
        <v>98</v>
      </c>
      <c r="K5" s="28" t="s">
        <v>99</v>
      </c>
      <c r="L5" s="32" t="s">
        <v>100</v>
      </c>
      <c r="O5" s="2"/>
    </row>
    <row r="6" spans="1:15" ht="19.5">
      <c r="A6" s="10" t="s">
        <v>101</v>
      </c>
      <c r="B6" s="11">
        <v>18</v>
      </c>
      <c r="C6" s="11">
        <v>948</v>
      </c>
      <c r="D6" s="11">
        <v>992</v>
      </c>
      <c r="E6" s="11">
        <v>1110</v>
      </c>
      <c r="F6" s="12">
        <f t="shared" ref="F6:F46" si="0">SUM(D6:E6)</f>
        <v>2102</v>
      </c>
      <c r="G6" s="13" t="s">
        <v>102</v>
      </c>
      <c r="H6" s="14">
        <v>31</v>
      </c>
      <c r="I6" s="11">
        <v>1771</v>
      </c>
      <c r="J6" s="11">
        <v>2237</v>
      </c>
      <c r="K6" s="11">
        <v>2233</v>
      </c>
      <c r="L6" s="15">
        <f t="shared" ref="L6:L46" si="1">SUM(J6:K6)</f>
        <v>4470</v>
      </c>
    </row>
    <row r="7" spans="1:15" ht="19.5">
      <c r="A7" s="9" t="s">
        <v>103</v>
      </c>
      <c r="B7" s="4">
        <v>22</v>
      </c>
      <c r="C7" s="4">
        <v>1445</v>
      </c>
      <c r="D7" s="4">
        <v>1743</v>
      </c>
      <c r="E7" s="4">
        <v>2085</v>
      </c>
      <c r="F7" s="5">
        <f t="shared" si="0"/>
        <v>3828</v>
      </c>
      <c r="G7" s="6" t="s">
        <v>104</v>
      </c>
      <c r="H7" s="7">
        <v>16</v>
      </c>
      <c r="I7" s="4">
        <v>975</v>
      </c>
      <c r="J7" s="4">
        <v>1126</v>
      </c>
      <c r="K7" s="4">
        <v>1225</v>
      </c>
      <c r="L7" s="8">
        <f t="shared" si="1"/>
        <v>2351</v>
      </c>
    </row>
    <row r="8" spans="1:15" ht="19.5">
      <c r="A8" s="16" t="s">
        <v>105</v>
      </c>
      <c r="B8" s="11">
        <v>16</v>
      </c>
      <c r="C8" s="11">
        <v>625</v>
      </c>
      <c r="D8" s="11">
        <v>696</v>
      </c>
      <c r="E8" s="11">
        <v>754</v>
      </c>
      <c r="F8" s="12">
        <f t="shared" si="0"/>
        <v>1450</v>
      </c>
      <c r="G8" s="13" t="s">
        <v>106</v>
      </c>
      <c r="H8" s="14">
        <v>23</v>
      </c>
      <c r="I8" s="11">
        <v>1650</v>
      </c>
      <c r="J8" s="11">
        <v>2274</v>
      </c>
      <c r="K8" s="11">
        <v>2413</v>
      </c>
      <c r="L8" s="15">
        <f t="shared" si="1"/>
        <v>4687</v>
      </c>
    </row>
    <row r="9" spans="1:15" ht="19.5">
      <c r="A9" s="9" t="s">
        <v>107</v>
      </c>
      <c r="B9" s="4">
        <v>22</v>
      </c>
      <c r="C9" s="4">
        <v>1060</v>
      </c>
      <c r="D9" s="4">
        <v>1293</v>
      </c>
      <c r="E9" s="4">
        <v>1343</v>
      </c>
      <c r="F9" s="5">
        <f t="shared" si="0"/>
        <v>2636</v>
      </c>
      <c r="G9" s="6" t="s">
        <v>108</v>
      </c>
      <c r="H9" s="7">
        <v>25</v>
      </c>
      <c r="I9" s="4">
        <v>2457</v>
      </c>
      <c r="J9" s="4">
        <v>2850</v>
      </c>
      <c r="K9" s="4">
        <v>3131</v>
      </c>
      <c r="L9" s="8">
        <f t="shared" si="1"/>
        <v>5981</v>
      </c>
    </row>
    <row r="10" spans="1:15" ht="19.5">
      <c r="A10" s="16" t="s">
        <v>109</v>
      </c>
      <c r="B10" s="11">
        <v>15</v>
      </c>
      <c r="C10" s="11">
        <v>653</v>
      </c>
      <c r="D10" s="11">
        <v>798</v>
      </c>
      <c r="E10" s="11">
        <v>810</v>
      </c>
      <c r="F10" s="12">
        <f t="shared" si="0"/>
        <v>1608</v>
      </c>
      <c r="G10" s="13" t="s">
        <v>110</v>
      </c>
      <c r="H10" s="14">
        <v>15</v>
      </c>
      <c r="I10" s="11">
        <v>1143</v>
      </c>
      <c r="J10" s="11">
        <v>1518</v>
      </c>
      <c r="K10" s="11">
        <v>1604</v>
      </c>
      <c r="L10" s="15">
        <f t="shared" si="1"/>
        <v>3122</v>
      </c>
    </row>
    <row r="11" spans="1:15" ht="19.5">
      <c r="A11" s="9" t="s">
        <v>111</v>
      </c>
      <c r="B11" s="4">
        <v>10</v>
      </c>
      <c r="C11" s="4">
        <v>319</v>
      </c>
      <c r="D11" s="4">
        <v>450</v>
      </c>
      <c r="E11" s="4">
        <v>448</v>
      </c>
      <c r="F11" s="5">
        <f t="shared" si="0"/>
        <v>898</v>
      </c>
      <c r="G11" s="6" t="s">
        <v>112</v>
      </c>
      <c r="H11" s="7">
        <v>26</v>
      </c>
      <c r="I11" s="4">
        <v>1663</v>
      </c>
      <c r="J11" s="4">
        <v>2108</v>
      </c>
      <c r="K11" s="4">
        <v>2173</v>
      </c>
      <c r="L11" s="8">
        <f t="shared" si="1"/>
        <v>4281</v>
      </c>
    </row>
    <row r="12" spans="1:15" ht="19.5">
      <c r="A12" s="16" t="s">
        <v>113</v>
      </c>
      <c r="B12" s="11">
        <v>14</v>
      </c>
      <c r="C12" s="11">
        <v>1241</v>
      </c>
      <c r="D12" s="11">
        <v>1549</v>
      </c>
      <c r="E12" s="11">
        <v>1875</v>
      </c>
      <c r="F12" s="12">
        <f t="shared" si="0"/>
        <v>3424</v>
      </c>
      <c r="G12" s="13" t="s">
        <v>114</v>
      </c>
      <c r="H12" s="14">
        <v>15</v>
      </c>
      <c r="I12" s="11">
        <v>914</v>
      </c>
      <c r="J12" s="11">
        <v>1101</v>
      </c>
      <c r="K12" s="11">
        <v>1184</v>
      </c>
      <c r="L12" s="15">
        <f t="shared" si="1"/>
        <v>2285</v>
      </c>
    </row>
    <row r="13" spans="1:15" ht="19.5">
      <c r="A13" s="9" t="s">
        <v>115</v>
      </c>
      <c r="B13" s="4">
        <v>22</v>
      </c>
      <c r="C13" s="4">
        <v>1166</v>
      </c>
      <c r="D13" s="4">
        <v>1417</v>
      </c>
      <c r="E13" s="4">
        <v>1583</v>
      </c>
      <c r="F13" s="5">
        <f t="shared" si="0"/>
        <v>3000</v>
      </c>
      <c r="G13" s="6" t="s">
        <v>116</v>
      </c>
      <c r="H13" s="7">
        <v>21</v>
      </c>
      <c r="I13" s="4">
        <v>1395</v>
      </c>
      <c r="J13" s="4">
        <v>1601</v>
      </c>
      <c r="K13" s="4">
        <v>1701</v>
      </c>
      <c r="L13" s="8">
        <f t="shared" si="1"/>
        <v>3302</v>
      </c>
    </row>
    <row r="14" spans="1:15" ht="19.5">
      <c r="A14" s="16" t="s">
        <v>117</v>
      </c>
      <c r="B14" s="11">
        <v>20</v>
      </c>
      <c r="C14" s="11">
        <v>935</v>
      </c>
      <c r="D14" s="11">
        <v>1217</v>
      </c>
      <c r="E14" s="11">
        <v>1256</v>
      </c>
      <c r="F14" s="17">
        <f t="shared" si="0"/>
        <v>2473</v>
      </c>
      <c r="G14" s="13" t="s">
        <v>118</v>
      </c>
      <c r="H14" s="14">
        <v>15</v>
      </c>
      <c r="I14" s="11">
        <v>1151</v>
      </c>
      <c r="J14" s="11">
        <v>1652</v>
      </c>
      <c r="K14" s="11">
        <v>1590</v>
      </c>
      <c r="L14" s="15">
        <f t="shared" si="1"/>
        <v>3242</v>
      </c>
    </row>
    <row r="15" spans="1:15" ht="19.5">
      <c r="A15" s="9" t="s">
        <v>119</v>
      </c>
      <c r="B15" s="4">
        <v>18</v>
      </c>
      <c r="C15" s="4">
        <v>830</v>
      </c>
      <c r="D15" s="4">
        <v>993</v>
      </c>
      <c r="E15" s="4">
        <v>1096</v>
      </c>
      <c r="F15" s="5">
        <f t="shared" si="0"/>
        <v>2089</v>
      </c>
      <c r="G15" s="6" t="s">
        <v>120</v>
      </c>
      <c r="H15" s="7">
        <v>25</v>
      </c>
      <c r="I15" s="4">
        <v>1909</v>
      </c>
      <c r="J15" s="4">
        <v>2427</v>
      </c>
      <c r="K15" s="4">
        <v>2544</v>
      </c>
      <c r="L15" s="8">
        <f t="shared" si="1"/>
        <v>4971</v>
      </c>
    </row>
    <row r="16" spans="1:15" ht="19.5">
      <c r="A16" s="16" t="s">
        <v>121</v>
      </c>
      <c r="B16" s="11">
        <v>24</v>
      </c>
      <c r="C16" s="11">
        <v>1397</v>
      </c>
      <c r="D16" s="11">
        <v>1773</v>
      </c>
      <c r="E16" s="11">
        <v>1824</v>
      </c>
      <c r="F16" s="12">
        <f t="shared" si="0"/>
        <v>3597</v>
      </c>
      <c r="G16" s="13" t="s">
        <v>122</v>
      </c>
      <c r="H16" s="14">
        <v>22</v>
      </c>
      <c r="I16" s="11">
        <v>1805</v>
      </c>
      <c r="J16" s="11">
        <v>2247</v>
      </c>
      <c r="K16" s="11">
        <v>2307</v>
      </c>
      <c r="L16" s="15">
        <f t="shared" si="1"/>
        <v>4554</v>
      </c>
    </row>
    <row r="17" spans="1:12" ht="19.5">
      <c r="A17" s="9" t="s">
        <v>123</v>
      </c>
      <c r="B17" s="4">
        <v>13</v>
      </c>
      <c r="C17" s="4">
        <v>781</v>
      </c>
      <c r="D17" s="4">
        <v>945</v>
      </c>
      <c r="E17" s="4">
        <v>1150</v>
      </c>
      <c r="F17" s="5">
        <f t="shared" si="0"/>
        <v>2095</v>
      </c>
      <c r="G17" s="6" t="s">
        <v>124</v>
      </c>
      <c r="H17" s="7">
        <v>16</v>
      </c>
      <c r="I17" s="4">
        <v>1099</v>
      </c>
      <c r="J17" s="4">
        <v>1402</v>
      </c>
      <c r="K17" s="4">
        <v>1377</v>
      </c>
      <c r="L17" s="8">
        <f t="shared" si="1"/>
        <v>2779</v>
      </c>
    </row>
    <row r="18" spans="1:12" ht="19.5">
      <c r="A18" s="16" t="s">
        <v>125</v>
      </c>
      <c r="B18" s="11">
        <v>16</v>
      </c>
      <c r="C18" s="11">
        <v>762</v>
      </c>
      <c r="D18" s="11">
        <v>916</v>
      </c>
      <c r="E18" s="11">
        <v>1004</v>
      </c>
      <c r="F18" s="12">
        <f t="shared" si="0"/>
        <v>1920</v>
      </c>
      <c r="G18" s="13" t="s">
        <v>126</v>
      </c>
      <c r="H18" s="14">
        <v>15</v>
      </c>
      <c r="I18" s="11">
        <v>759</v>
      </c>
      <c r="J18" s="11">
        <v>929</v>
      </c>
      <c r="K18" s="11">
        <v>938</v>
      </c>
      <c r="L18" s="15">
        <f t="shared" si="1"/>
        <v>1867</v>
      </c>
    </row>
    <row r="19" spans="1:12" ht="19.5">
      <c r="A19" s="9" t="s">
        <v>127</v>
      </c>
      <c r="B19" s="4">
        <v>24</v>
      </c>
      <c r="C19" s="4">
        <v>1532</v>
      </c>
      <c r="D19" s="4">
        <v>1753</v>
      </c>
      <c r="E19" s="4">
        <v>2097</v>
      </c>
      <c r="F19" s="5">
        <f t="shared" si="0"/>
        <v>3850</v>
      </c>
      <c r="G19" s="6" t="s">
        <v>128</v>
      </c>
      <c r="H19" s="7">
        <v>15</v>
      </c>
      <c r="I19" s="4">
        <v>795</v>
      </c>
      <c r="J19" s="4">
        <v>968</v>
      </c>
      <c r="K19" s="4">
        <v>1105</v>
      </c>
      <c r="L19" s="8">
        <f t="shared" si="1"/>
        <v>2073</v>
      </c>
    </row>
    <row r="20" spans="1:12" ht="19.5">
      <c r="A20" s="16" t="s">
        <v>129</v>
      </c>
      <c r="B20" s="11">
        <v>16</v>
      </c>
      <c r="C20" s="11">
        <v>1000</v>
      </c>
      <c r="D20" s="11">
        <v>1207</v>
      </c>
      <c r="E20" s="11">
        <v>1399</v>
      </c>
      <c r="F20" s="12">
        <f t="shared" si="0"/>
        <v>2606</v>
      </c>
      <c r="G20" s="13" t="s">
        <v>130</v>
      </c>
      <c r="H20" s="14">
        <v>12</v>
      </c>
      <c r="I20" s="11">
        <v>860</v>
      </c>
      <c r="J20" s="11">
        <v>1245</v>
      </c>
      <c r="K20" s="11">
        <v>1221</v>
      </c>
      <c r="L20" s="15">
        <f t="shared" si="1"/>
        <v>2466</v>
      </c>
    </row>
    <row r="21" spans="1:12" ht="19.5">
      <c r="A21" s="9" t="s">
        <v>131</v>
      </c>
      <c r="B21" s="4">
        <v>16</v>
      </c>
      <c r="C21" s="4">
        <v>1102</v>
      </c>
      <c r="D21" s="4">
        <v>1424</v>
      </c>
      <c r="E21" s="4">
        <v>1686</v>
      </c>
      <c r="F21" s="5">
        <f t="shared" si="0"/>
        <v>3110</v>
      </c>
      <c r="G21" s="6" t="s">
        <v>132</v>
      </c>
      <c r="H21" s="7">
        <v>15</v>
      </c>
      <c r="I21" s="4">
        <v>664</v>
      </c>
      <c r="J21" s="4">
        <v>901</v>
      </c>
      <c r="K21" s="4">
        <v>903</v>
      </c>
      <c r="L21" s="8">
        <f t="shared" si="1"/>
        <v>1804</v>
      </c>
    </row>
    <row r="22" spans="1:12" ht="19.5">
      <c r="A22" s="16" t="s">
        <v>133</v>
      </c>
      <c r="B22" s="11">
        <v>13</v>
      </c>
      <c r="C22" s="11">
        <v>929</v>
      </c>
      <c r="D22" s="11">
        <v>1224</v>
      </c>
      <c r="E22" s="11">
        <v>1395</v>
      </c>
      <c r="F22" s="12">
        <f t="shared" si="0"/>
        <v>2619</v>
      </c>
      <c r="G22" s="13" t="s">
        <v>134</v>
      </c>
      <c r="H22" s="14">
        <v>22</v>
      </c>
      <c r="I22" s="11">
        <v>899</v>
      </c>
      <c r="J22" s="11">
        <v>1265</v>
      </c>
      <c r="K22" s="11">
        <v>1223</v>
      </c>
      <c r="L22" s="15">
        <f t="shared" si="1"/>
        <v>2488</v>
      </c>
    </row>
    <row r="23" spans="1:12" ht="19.5">
      <c r="A23" s="9" t="s">
        <v>135</v>
      </c>
      <c r="B23" s="4">
        <v>25</v>
      </c>
      <c r="C23" s="4">
        <v>1269</v>
      </c>
      <c r="D23" s="4">
        <v>1717</v>
      </c>
      <c r="E23" s="4">
        <v>1759</v>
      </c>
      <c r="F23" s="5">
        <f t="shared" si="0"/>
        <v>3476</v>
      </c>
      <c r="G23" s="6" t="s">
        <v>136</v>
      </c>
      <c r="H23" s="7">
        <v>27</v>
      </c>
      <c r="I23" s="4">
        <v>1263</v>
      </c>
      <c r="J23" s="4">
        <v>1664</v>
      </c>
      <c r="K23" s="4">
        <v>1690</v>
      </c>
      <c r="L23" s="8">
        <f t="shared" si="1"/>
        <v>3354</v>
      </c>
    </row>
    <row r="24" spans="1:12" ht="19.5">
      <c r="A24" s="16" t="s">
        <v>137</v>
      </c>
      <c r="B24" s="11">
        <v>11</v>
      </c>
      <c r="C24" s="11">
        <v>776</v>
      </c>
      <c r="D24" s="11">
        <v>1029</v>
      </c>
      <c r="E24" s="11">
        <v>1120</v>
      </c>
      <c r="F24" s="12">
        <f t="shared" si="0"/>
        <v>2149</v>
      </c>
      <c r="G24" s="13" t="s">
        <v>138</v>
      </c>
      <c r="H24" s="14">
        <v>16</v>
      </c>
      <c r="I24" s="11">
        <v>862</v>
      </c>
      <c r="J24" s="11">
        <v>1120</v>
      </c>
      <c r="K24" s="11">
        <v>1099</v>
      </c>
      <c r="L24" s="15">
        <f t="shared" si="1"/>
        <v>2219</v>
      </c>
    </row>
    <row r="25" spans="1:12" ht="19.5">
      <c r="A25" s="9" t="s">
        <v>139</v>
      </c>
      <c r="B25" s="4">
        <v>30</v>
      </c>
      <c r="C25" s="4">
        <v>1852</v>
      </c>
      <c r="D25" s="4">
        <v>2375</v>
      </c>
      <c r="E25" s="4">
        <v>2546</v>
      </c>
      <c r="F25" s="5">
        <f t="shared" si="0"/>
        <v>4921</v>
      </c>
      <c r="G25" s="6" t="s">
        <v>140</v>
      </c>
      <c r="H25" s="7">
        <v>35</v>
      </c>
      <c r="I25" s="4">
        <v>1202</v>
      </c>
      <c r="J25" s="4">
        <v>1695</v>
      </c>
      <c r="K25" s="4">
        <v>1632</v>
      </c>
      <c r="L25" s="8">
        <f t="shared" si="1"/>
        <v>3327</v>
      </c>
    </row>
    <row r="26" spans="1:12" ht="19.5">
      <c r="A26" s="16" t="s">
        <v>141</v>
      </c>
      <c r="B26" s="11">
        <v>20</v>
      </c>
      <c r="C26" s="11">
        <v>931</v>
      </c>
      <c r="D26" s="11">
        <v>1057</v>
      </c>
      <c r="E26" s="11">
        <v>1187</v>
      </c>
      <c r="F26" s="12">
        <f t="shared" si="0"/>
        <v>2244</v>
      </c>
      <c r="G26" s="13" t="s">
        <v>142</v>
      </c>
      <c r="H26" s="14">
        <v>15</v>
      </c>
      <c r="I26" s="11">
        <v>1194</v>
      </c>
      <c r="J26" s="11">
        <v>1572</v>
      </c>
      <c r="K26" s="11">
        <v>1664</v>
      </c>
      <c r="L26" s="15">
        <f t="shared" si="1"/>
        <v>3236</v>
      </c>
    </row>
    <row r="27" spans="1:12" ht="19.5">
      <c r="A27" s="9" t="s">
        <v>143</v>
      </c>
      <c r="B27" s="4">
        <v>18</v>
      </c>
      <c r="C27" s="4">
        <v>635</v>
      </c>
      <c r="D27" s="4">
        <v>814</v>
      </c>
      <c r="E27" s="4">
        <v>865</v>
      </c>
      <c r="F27" s="5">
        <f t="shared" si="0"/>
        <v>1679</v>
      </c>
      <c r="G27" s="6" t="s">
        <v>144</v>
      </c>
      <c r="H27" s="7">
        <v>25</v>
      </c>
      <c r="I27" s="4">
        <v>967</v>
      </c>
      <c r="J27" s="4">
        <v>1350</v>
      </c>
      <c r="K27" s="4">
        <v>1251</v>
      </c>
      <c r="L27" s="8">
        <f t="shared" si="1"/>
        <v>2601</v>
      </c>
    </row>
    <row r="28" spans="1:12" ht="19.5">
      <c r="A28" s="18" t="s">
        <v>145</v>
      </c>
      <c r="B28" s="11">
        <v>13</v>
      </c>
      <c r="C28" s="11">
        <v>736</v>
      </c>
      <c r="D28" s="11">
        <v>884</v>
      </c>
      <c r="E28" s="11">
        <v>945</v>
      </c>
      <c r="F28" s="12">
        <f t="shared" si="0"/>
        <v>1829</v>
      </c>
      <c r="G28" s="13" t="s">
        <v>146</v>
      </c>
      <c r="H28" s="14">
        <v>14</v>
      </c>
      <c r="I28" s="11">
        <v>493</v>
      </c>
      <c r="J28" s="11">
        <v>633</v>
      </c>
      <c r="K28" s="11">
        <v>615</v>
      </c>
      <c r="L28" s="15">
        <f t="shared" si="1"/>
        <v>1248</v>
      </c>
    </row>
    <row r="29" spans="1:12" ht="19.5">
      <c r="A29" s="3" t="s">
        <v>147</v>
      </c>
      <c r="B29" s="4">
        <v>8</v>
      </c>
      <c r="C29" s="4">
        <v>291</v>
      </c>
      <c r="D29" s="4">
        <v>350</v>
      </c>
      <c r="E29" s="4">
        <v>370</v>
      </c>
      <c r="F29" s="5">
        <f t="shared" si="0"/>
        <v>720</v>
      </c>
      <c r="G29" s="6" t="s">
        <v>148</v>
      </c>
      <c r="H29" s="7">
        <v>20</v>
      </c>
      <c r="I29" s="4">
        <v>870</v>
      </c>
      <c r="J29" s="4">
        <v>1151</v>
      </c>
      <c r="K29" s="4">
        <v>1147</v>
      </c>
      <c r="L29" s="8">
        <f t="shared" si="1"/>
        <v>2298</v>
      </c>
    </row>
    <row r="30" spans="1:12" ht="19.5">
      <c r="A30" s="16" t="s">
        <v>149</v>
      </c>
      <c r="B30" s="11">
        <v>14</v>
      </c>
      <c r="C30" s="11">
        <v>1070</v>
      </c>
      <c r="D30" s="11">
        <v>1173</v>
      </c>
      <c r="E30" s="11">
        <v>1260</v>
      </c>
      <c r="F30" s="12">
        <f t="shared" si="0"/>
        <v>2433</v>
      </c>
      <c r="G30" s="13" t="s">
        <v>150</v>
      </c>
      <c r="H30" s="14">
        <v>12</v>
      </c>
      <c r="I30" s="11">
        <v>565</v>
      </c>
      <c r="J30" s="11">
        <v>789</v>
      </c>
      <c r="K30" s="11">
        <v>764</v>
      </c>
      <c r="L30" s="15">
        <f t="shared" si="1"/>
        <v>1553</v>
      </c>
    </row>
    <row r="31" spans="1:12" ht="19.5">
      <c r="A31" s="9" t="s">
        <v>151</v>
      </c>
      <c r="B31" s="4">
        <v>19</v>
      </c>
      <c r="C31" s="4">
        <v>577</v>
      </c>
      <c r="D31" s="4">
        <v>672</v>
      </c>
      <c r="E31" s="4">
        <v>714</v>
      </c>
      <c r="F31" s="5">
        <f t="shared" si="0"/>
        <v>1386</v>
      </c>
      <c r="G31" s="6" t="s">
        <v>152</v>
      </c>
      <c r="H31" s="7">
        <v>25</v>
      </c>
      <c r="I31" s="4">
        <v>1176</v>
      </c>
      <c r="J31" s="4">
        <v>1607</v>
      </c>
      <c r="K31" s="4">
        <v>1654</v>
      </c>
      <c r="L31" s="8">
        <f t="shared" si="1"/>
        <v>3261</v>
      </c>
    </row>
    <row r="32" spans="1:12" ht="19.5">
      <c r="A32" s="16" t="s">
        <v>153</v>
      </c>
      <c r="B32" s="11">
        <v>20</v>
      </c>
      <c r="C32" s="11">
        <v>918</v>
      </c>
      <c r="D32" s="11">
        <v>1202</v>
      </c>
      <c r="E32" s="11">
        <v>1297</v>
      </c>
      <c r="F32" s="12">
        <f t="shared" si="0"/>
        <v>2499</v>
      </c>
      <c r="G32" s="13" t="s">
        <v>154</v>
      </c>
      <c r="H32" s="14">
        <v>20</v>
      </c>
      <c r="I32" s="11">
        <v>678</v>
      </c>
      <c r="J32" s="11">
        <v>956</v>
      </c>
      <c r="K32" s="11">
        <v>866</v>
      </c>
      <c r="L32" s="15">
        <f t="shared" si="1"/>
        <v>1822</v>
      </c>
    </row>
    <row r="33" spans="1:12" ht="19.5">
      <c r="A33" s="3" t="s">
        <v>155</v>
      </c>
      <c r="B33" s="4">
        <v>10</v>
      </c>
      <c r="C33" s="4">
        <v>815</v>
      </c>
      <c r="D33" s="4">
        <v>986</v>
      </c>
      <c r="E33" s="4">
        <v>1029</v>
      </c>
      <c r="F33" s="5">
        <f t="shared" si="0"/>
        <v>2015</v>
      </c>
      <c r="G33" s="6" t="s">
        <v>156</v>
      </c>
      <c r="H33" s="7">
        <v>19</v>
      </c>
      <c r="I33" s="4">
        <v>988</v>
      </c>
      <c r="J33" s="4">
        <v>1315</v>
      </c>
      <c r="K33" s="4">
        <v>1252</v>
      </c>
      <c r="L33" s="8">
        <f t="shared" si="1"/>
        <v>2567</v>
      </c>
    </row>
    <row r="34" spans="1:12" ht="19.5">
      <c r="A34" s="18" t="s">
        <v>157</v>
      </c>
      <c r="B34" s="11">
        <v>14</v>
      </c>
      <c r="C34" s="11">
        <v>657</v>
      </c>
      <c r="D34" s="11">
        <v>794</v>
      </c>
      <c r="E34" s="11">
        <v>793</v>
      </c>
      <c r="F34" s="12">
        <f t="shared" si="0"/>
        <v>1587</v>
      </c>
      <c r="G34" s="13"/>
      <c r="H34" s="14">
        <v>0</v>
      </c>
      <c r="I34" s="11"/>
      <c r="J34" s="11"/>
      <c r="K34" s="11"/>
      <c r="L34" s="15">
        <f t="shared" si="1"/>
        <v>0</v>
      </c>
    </row>
    <row r="35" spans="1:12" ht="19.5">
      <c r="A35" s="3" t="s">
        <v>158</v>
      </c>
      <c r="B35" s="4">
        <v>11</v>
      </c>
      <c r="C35" s="4">
        <v>741</v>
      </c>
      <c r="D35" s="4">
        <v>882</v>
      </c>
      <c r="E35" s="4">
        <v>917</v>
      </c>
      <c r="F35" s="5">
        <f t="shared" si="0"/>
        <v>1799</v>
      </c>
      <c r="G35" s="6"/>
      <c r="H35" s="7">
        <v>0</v>
      </c>
      <c r="I35" s="4"/>
      <c r="J35" s="4"/>
      <c r="K35" s="4"/>
      <c r="L35" s="8">
        <f t="shared" si="1"/>
        <v>0</v>
      </c>
    </row>
    <row r="36" spans="1:12" ht="19.5">
      <c r="A36" s="18" t="s">
        <v>159</v>
      </c>
      <c r="B36" s="11">
        <v>15</v>
      </c>
      <c r="C36" s="11">
        <v>714</v>
      </c>
      <c r="D36" s="11">
        <v>742</v>
      </c>
      <c r="E36" s="11">
        <v>819</v>
      </c>
      <c r="F36" s="12">
        <f t="shared" si="0"/>
        <v>1561</v>
      </c>
      <c r="G36" s="13"/>
      <c r="H36" s="14">
        <v>0</v>
      </c>
      <c r="I36" s="11"/>
      <c r="J36" s="11"/>
      <c r="K36" s="11"/>
      <c r="L36" s="15">
        <f t="shared" si="1"/>
        <v>0</v>
      </c>
    </row>
    <row r="37" spans="1:12" ht="19.5">
      <c r="A37" s="3" t="s">
        <v>160</v>
      </c>
      <c r="B37" s="4">
        <v>7</v>
      </c>
      <c r="C37" s="4">
        <v>709</v>
      </c>
      <c r="D37" s="4">
        <v>818</v>
      </c>
      <c r="E37" s="4">
        <v>904</v>
      </c>
      <c r="F37" s="5">
        <f t="shared" si="0"/>
        <v>1722</v>
      </c>
      <c r="G37" s="6"/>
      <c r="H37" s="7">
        <v>0</v>
      </c>
      <c r="I37" s="4"/>
      <c r="J37" s="4"/>
      <c r="K37" s="4"/>
      <c r="L37" s="8">
        <f t="shared" si="1"/>
        <v>0</v>
      </c>
    </row>
    <row r="38" spans="1:12" ht="19.5">
      <c r="A38" s="16" t="s">
        <v>161</v>
      </c>
      <c r="B38" s="11">
        <v>17</v>
      </c>
      <c r="C38" s="11">
        <v>989</v>
      </c>
      <c r="D38" s="11">
        <v>1274</v>
      </c>
      <c r="E38" s="11">
        <v>1317</v>
      </c>
      <c r="F38" s="12">
        <f t="shared" si="0"/>
        <v>2591</v>
      </c>
      <c r="G38" s="13"/>
      <c r="H38" s="14">
        <v>0</v>
      </c>
      <c r="I38" s="11"/>
      <c r="J38" s="11"/>
      <c r="K38" s="11"/>
      <c r="L38" s="15">
        <f t="shared" si="1"/>
        <v>0</v>
      </c>
    </row>
    <row r="39" spans="1:12" ht="19.5">
      <c r="A39" s="3" t="s">
        <v>162</v>
      </c>
      <c r="B39" s="4">
        <v>6</v>
      </c>
      <c r="C39" s="4">
        <v>372</v>
      </c>
      <c r="D39" s="4">
        <v>409</v>
      </c>
      <c r="E39" s="4">
        <v>429</v>
      </c>
      <c r="F39" s="5">
        <f t="shared" si="0"/>
        <v>838</v>
      </c>
      <c r="G39" s="6"/>
      <c r="H39" s="7">
        <v>0</v>
      </c>
      <c r="I39" s="4"/>
      <c r="J39" s="4"/>
      <c r="K39" s="4"/>
      <c r="L39" s="8">
        <f t="shared" si="1"/>
        <v>0</v>
      </c>
    </row>
    <row r="40" spans="1:12" ht="19.5">
      <c r="A40" s="16" t="s">
        <v>163</v>
      </c>
      <c r="B40" s="11">
        <v>21</v>
      </c>
      <c r="C40" s="11">
        <v>1514</v>
      </c>
      <c r="D40" s="11">
        <v>1765</v>
      </c>
      <c r="E40" s="11">
        <v>1952</v>
      </c>
      <c r="F40" s="12">
        <f t="shared" si="0"/>
        <v>3717</v>
      </c>
      <c r="G40" s="13"/>
      <c r="H40" s="14">
        <v>0</v>
      </c>
      <c r="I40" s="11"/>
      <c r="J40" s="11"/>
      <c r="K40" s="11"/>
      <c r="L40" s="15">
        <f t="shared" si="1"/>
        <v>0</v>
      </c>
    </row>
    <row r="41" spans="1:12" ht="19.5">
      <c r="A41" s="9" t="s">
        <v>164</v>
      </c>
      <c r="B41" s="4">
        <v>29</v>
      </c>
      <c r="C41" s="4">
        <v>1272</v>
      </c>
      <c r="D41" s="4">
        <v>1470</v>
      </c>
      <c r="E41" s="4">
        <v>1560</v>
      </c>
      <c r="F41" s="5">
        <f t="shared" si="0"/>
        <v>3030</v>
      </c>
      <c r="G41" s="6"/>
      <c r="H41" s="7">
        <v>0</v>
      </c>
      <c r="I41" s="4"/>
      <c r="J41" s="4"/>
      <c r="K41" s="4"/>
      <c r="L41" s="8">
        <f t="shared" si="1"/>
        <v>0</v>
      </c>
    </row>
    <row r="42" spans="1:12" ht="19.5">
      <c r="A42" s="16" t="s">
        <v>165</v>
      </c>
      <c r="B42" s="11">
        <v>9</v>
      </c>
      <c r="C42" s="11">
        <v>1208</v>
      </c>
      <c r="D42" s="11">
        <v>1223</v>
      </c>
      <c r="E42" s="11">
        <v>957</v>
      </c>
      <c r="F42" s="12">
        <f t="shared" si="0"/>
        <v>2180</v>
      </c>
      <c r="G42" s="13"/>
      <c r="H42" s="14">
        <v>0</v>
      </c>
      <c r="I42" s="11"/>
      <c r="J42" s="11"/>
      <c r="K42" s="11"/>
      <c r="L42" s="15">
        <f t="shared" si="1"/>
        <v>0</v>
      </c>
    </row>
    <row r="43" spans="1:12" ht="19.5">
      <c r="A43" s="9" t="s">
        <v>166</v>
      </c>
      <c r="B43" s="4">
        <v>25</v>
      </c>
      <c r="C43" s="4">
        <v>1541</v>
      </c>
      <c r="D43" s="4">
        <v>1656</v>
      </c>
      <c r="E43" s="4">
        <v>1905</v>
      </c>
      <c r="F43" s="5">
        <f t="shared" si="0"/>
        <v>3561</v>
      </c>
      <c r="G43" s="6"/>
      <c r="H43" s="7">
        <v>0</v>
      </c>
      <c r="I43" s="4"/>
      <c r="J43" s="4"/>
      <c r="K43" s="4"/>
      <c r="L43" s="8">
        <f t="shared" si="1"/>
        <v>0</v>
      </c>
    </row>
    <row r="44" spans="1:12" ht="19.5">
      <c r="A44" s="16" t="s">
        <v>167</v>
      </c>
      <c r="B44" s="11">
        <v>17</v>
      </c>
      <c r="C44" s="11">
        <v>2033</v>
      </c>
      <c r="D44" s="11">
        <v>1971</v>
      </c>
      <c r="E44" s="11">
        <v>2170</v>
      </c>
      <c r="F44" s="12">
        <f t="shared" si="0"/>
        <v>4141</v>
      </c>
      <c r="G44" s="13"/>
      <c r="H44" s="14">
        <v>0</v>
      </c>
      <c r="I44" s="11"/>
      <c r="J44" s="11"/>
      <c r="K44" s="11"/>
      <c r="L44" s="15">
        <f t="shared" si="1"/>
        <v>0</v>
      </c>
    </row>
    <row r="45" spans="1:12" ht="20.25" customHeight="1">
      <c r="A45" s="9" t="s">
        <v>168</v>
      </c>
      <c r="B45" s="4">
        <v>10</v>
      </c>
      <c r="C45" s="4">
        <v>483</v>
      </c>
      <c r="D45" s="4">
        <v>624</v>
      </c>
      <c r="E45" s="4">
        <v>624</v>
      </c>
      <c r="F45" s="5">
        <f t="shared" si="0"/>
        <v>1248</v>
      </c>
      <c r="G45" s="6"/>
      <c r="H45" s="7">
        <v>0</v>
      </c>
      <c r="I45" s="4"/>
      <c r="J45" s="4"/>
      <c r="K45" s="4"/>
      <c r="L45" s="8">
        <f t="shared" si="1"/>
        <v>0</v>
      </c>
    </row>
    <row r="46" spans="1:12" ht="19.5">
      <c r="A46" s="16" t="s">
        <v>169</v>
      </c>
      <c r="B46" s="11">
        <v>23</v>
      </c>
      <c r="C46" s="11">
        <v>876</v>
      </c>
      <c r="D46" s="11">
        <v>1129</v>
      </c>
      <c r="E46" s="11">
        <v>1128</v>
      </c>
      <c r="F46" s="12">
        <f t="shared" si="0"/>
        <v>2257</v>
      </c>
      <c r="G46" s="13"/>
      <c r="H46" s="14">
        <v>0</v>
      </c>
      <c r="I46" s="11"/>
      <c r="J46" s="11"/>
      <c r="K46" s="11"/>
      <c r="L46" s="15">
        <f t="shared" si="1"/>
        <v>0</v>
      </c>
    </row>
    <row r="47" spans="1:12" ht="19.5">
      <c r="A47" s="19" t="s">
        <v>170</v>
      </c>
      <c r="B47" s="20">
        <f>SUM(B6:B46)</f>
        <v>691</v>
      </c>
      <c r="C47" s="20">
        <f>SUM(C6:C46)</f>
        <v>39704</v>
      </c>
      <c r="D47" s="20">
        <f>SUM(D6:D46)</f>
        <v>47406</v>
      </c>
      <c r="E47" s="20">
        <f>SUM(E6:E46)</f>
        <v>51482</v>
      </c>
      <c r="F47" s="20">
        <f>SUM(F6:F46)</f>
        <v>98888</v>
      </c>
      <c r="G47" s="21" t="s">
        <v>171</v>
      </c>
      <c r="H47" s="20">
        <f>SUM(H6:H46)</f>
        <v>557</v>
      </c>
      <c r="I47" s="20">
        <f>SUM(I6:I46)</f>
        <v>32167</v>
      </c>
      <c r="J47" s="20">
        <f>SUM(J6:J46)</f>
        <v>41703</v>
      </c>
      <c r="K47" s="20">
        <f>SUM(K6:K46)</f>
        <v>42506</v>
      </c>
      <c r="L47" s="20">
        <f>SUM(L6:L46)</f>
        <v>84209</v>
      </c>
    </row>
    <row r="48" spans="1:12" ht="33" customHeight="1">
      <c r="A48" s="48" t="s">
        <v>172</v>
      </c>
      <c r="B48" s="37" t="s">
        <v>542</v>
      </c>
      <c r="C48" s="33">
        <f>SUM(B47+H47)</f>
        <v>1248</v>
      </c>
      <c r="D48" s="33" t="s">
        <v>92</v>
      </c>
      <c r="E48" s="33">
        <f>SUM(C47+I47)</f>
        <v>71871</v>
      </c>
      <c r="F48" s="33" t="s">
        <v>93</v>
      </c>
      <c r="G48" s="34" t="s">
        <v>173</v>
      </c>
      <c r="H48" s="35">
        <f>SUM(D47+J47)</f>
        <v>89109</v>
      </c>
      <c r="I48" s="34" t="s">
        <v>174</v>
      </c>
      <c r="J48" s="35">
        <f>SUM(E47+K47)</f>
        <v>93988</v>
      </c>
      <c r="K48" s="34" t="s">
        <v>175</v>
      </c>
      <c r="L48" s="36">
        <f>SUM(F47+L47)</f>
        <v>183097</v>
      </c>
    </row>
    <row r="49" spans="1:12" ht="33.75" customHeight="1" thickBot="1">
      <c r="A49" s="49"/>
      <c r="B49" s="69" t="str">
        <f>IF(D49&gt;0,"本月戶數增加","本月戶數減少")</f>
        <v>本月戶數增加</v>
      </c>
      <c r="C49" s="70"/>
      <c r="D49" s="45">
        <f>E48-'10003'!E48</f>
        <v>23</v>
      </c>
      <c r="E49" s="39" t="str">
        <f>IF(F49&gt;0,"男增加","男減少")</f>
        <v>男減少</v>
      </c>
      <c r="F49" s="44">
        <f>H48-'10003'!H48</f>
        <v>-75</v>
      </c>
      <c r="G49" s="39" t="str">
        <f>IF(H49&gt;0,"女增加","女減少")</f>
        <v>女減少</v>
      </c>
      <c r="H49" s="41">
        <f>J48-'10003'!J48</f>
        <v>-72</v>
      </c>
      <c r="I49" s="71" t="str">
        <f>IF(K49&gt;0,"總人口數增加","總人口數減少")</f>
        <v>總人口數減少</v>
      </c>
      <c r="J49" s="71"/>
      <c r="K49" s="41">
        <f>L48-'10003'!L48</f>
        <v>-147</v>
      </c>
      <c r="L49" s="38"/>
    </row>
    <row r="50" spans="1:12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1:12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</row>
    <row r="52" spans="1:12">
      <c r="A52" s="42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</row>
  </sheetData>
  <mergeCells count="10">
    <mergeCell ref="B49:C49"/>
    <mergeCell ref="I49:J49"/>
    <mergeCell ref="A50:L50"/>
    <mergeCell ref="A48:A49"/>
    <mergeCell ref="A1:L1"/>
    <mergeCell ref="J2:L2"/>
    <mergeCell ref="A3:F3"/>
    <mergeCell ref="D4:F4"/>
    <mergeCell ref="G3:L3"/>
    <mergeCell ref="J4:L4"/>
  </mergeCells>
  <phoneticPr fontId="1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Zeros="0" workbookViewId="0">
      <pane ySplit="5" topLeftCell="A6" activePane="bottomLeft" state="frozen"/>
      <selection pane="bottomLeft" activeCell="J2" sqref="J2:L2"/>
    </sheetView>
  </sheetViews>
  <sheetFormatPr defaultRowHeight="16.5"/>
  <cols>
    <col min="1" max="1" width="9.625" style="1" customWidth="1"/>
    <col min="2" max="2" width="12.875" customWidth="1"/>
    <col min="3" max="3" width="11.375" customWidth="1"/>
    <col min="4" max="7" width="9.625" customWidth="1"/>
    <col min="8" max="8" width="10.125" customWidth="1"/>
    <col min="9" max="9" width="8.625" customWidth="1"/>
    <col min="10" max="10" width="9.125" customWidth="1"/>
    <col min="11" max="11" width="11.5" customWidth="1"/>
    <col min="12" max="12" width="9.625" customWidth="1"/>
  </cols>
  <sheetData>
    <row r="1" spans="1:15" ht="44.25" customHeight="1">
      <c r="A1" s="53" t="s">
        <v>176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5" ht="28.5" customHeight="1" thickBot="1">
      <c r="J2" s="55" t="s">
        <v>530</v>
      </c>
      <c r="K2" s="56"/>
      <c r="L2" s="56"/>
    </row>
    <row r="3" spans="1:15" ht="19.5">
      <c r="A3" s="57" t="s">
        <v>177</v>
      </c>
      <c r="B3" s="58"/>
      <c r="C3" s="58"/>
      <c r="D3" s="58"/>
      <c r="E3" s="58"/>
      <c r="F3" s="59"/>
      <c r="G3" s="63" t="s">
        <v>178</v>
      </c>
      <c r="H3" s="64"/>
      <c r="I3" s="64"/>
      <c r="J3" s="64"/>
      <c r="K3" s="64"/>
      <c r="L3" s="65"/>
    </row>
    <row r="4" spans="1:15" ht="19.5">
      <c r="A4" s="22" t="s">
        <v>179</v>
      </c>
      <c r="B4" s="23" t="s">
        <v>180</v>
      </c>
      <c r="C4" s="23" t="s">
        <v>181</v>
      </c>
      <c r="D4" s="60" t="s">
        <v>182</v>
      </c>
      <c r="E4" s="61"/>
      <c r="F4" s="62"/>
      <c r="G4" s="27" t="s">
        <v>183</v>
      </c>
      <c r="H4" s="28" t="s">
        <v>184</v>
      </c>
      <c r="I4" s="28" t="s">
        <v>185</v>
      </c>
      <c r="J4" s="66" t="s">
        <v>186</v>
      </c>
      <c r="K4" s="67"/>
      <c r="L4" s="68"/>
    </row>
    <row r="5" spans="1:15" s="1" customFormat="1" ht="19.5">
      <c r="A5" s="24" t="s">
        <v>187</v>
      </c>
      <c r="B5" s="25" t="s">
        <v>188</v>
      </c>
      <c r="C5" s="25" t="s">
        <v>188</v>
      </c>
      <c r="D5" s="23" t="s">
        <v>189</v>
      </c>
      <c r="E5" s="23" t="s">
        <v>190</v>
      </c>
      <c r="F5" s="26" t="s">
        <v>191</v>
      </c>
      <c r="G5" s="29" t="s">
        <v>192</v>
      </c>
      <c r="H5" s="30" t="s">
        <v>188</v>
      </c>
      <c r="I5" s="31" t="s">
        <v>188</v>
      </c>
      <c r="J5" s="28" t="s">
        <v>189</v>
      </c>
      <c r="K5" s="28" t="s">
        <v>190</v>
      </c>
      <c r="L5" s="32" t="s">
        <v>193</v>
      </c>
      <c r="O5" s="2"/>
    </row>
    <row r="6" spans="1:15" ht="19.5">
      <c r="A6" s="10" t="s">
        <v>194</v>
      </c>
      <c r="B6" s="11">
        <v>18</v>
      </c>
      <c r="C6" s="11">
        <v>947</v>
      </c>
      <c r="D6" s="11">
        <v>985</v>
      </c>
      <c r="E6" s="11">
        <v>1114</v>
      </c>
      <c r="F6" s="12">
        <f t="shared" ref="F6:F46" si="0">SUM(D6:E6)</f>
        <v>2099</v>
      </c>
      <c r="G6" s="13" t="s">
        <v>195</v>
      </c>
      <c r="H6" s="14">
        <v>31</v>
      </c>
      <c r="I6" s="11">
        <v>1769</v>
      </c>
      <c r="J6" s="11">
        <v>2226</v>
      </c>
      <c r="K6" s="11">
        <v>2229</v>
      </c>
      <c r="L6" s="15">
        <f t="shared" ref="L6:L46" si="1">SUM(J6:K6)</f>
        <v>4455</v>
      </c>
    </row>
    <row r="7" spans="1:15" ht="19.5">
      <c r="A7" s="9" t="s">
        <v>196</v>
      </c>
      <c r="B7" s="4">
        <v>22</v>
      </c>
      <c r="C7" s="4">
        <v>1441</v>
      </c>
      <c r="D7" s="4">
        <v>1730</v>
      </c>
      <c r="E7" s="4">
        <v>2084</v>
      </c>
      <c r="F7" s="5">
        <f t="shared" si="0"/>
        <v>3814</v>
      </c>
      <c r="G7" s="6" t="s">
        <v>197</v>
      </c>
      <c r="H7" s="7">
        <v>16</v>
      </c>
      <c r="I7" s="4">
        <v>978</v>
      </c>
      <c r="J7" s="4">
        <v>1127</v>
      </c>
      <c r="K7" s="4">
        <v>1222</v>
      </c>
      <c r="L7" s="8">
        <f t="shared" si="1"/>
        <v>2349</v>
      </c>
    </row>
    <row r="8" spans="1:15" ht="19.5">
      <c r="A8" s="16" t="s">
        <v>198</v>
      </c>
      <c r="B8" s="11">
        <v>16</v>
      </c>
      <c r="C8" s="11">
        <v>631</v>
      </c>
      <c r="D8" s="11">
        <v>701</v>
      </c>
      <c r="E8" s="11">
        <v>755</v>
      </c>
      <c r="F8" s="12">
        <f t="shared" si="0"/>
        <v>1456</v>
      </c>
      <c r="G8" s="13" t="s">
        <v>199</v>
      </c>
      <c r="H8" s="14">
        <v>23</v>
      </c>
      <c r="I8" s="11">
        <v>1646</v>
      </c>
      <c r="J8" s="11">
        <v>2273</v>
      </c>
      <c r="K8" s="11">
        <v>2404</v>
      </c>
      <c r="L8" s="15">
        <f t="shared" si="1"/>
        <v>4677</v>
      </c>
    </row>
    <row r="9" spans="1:15" ht="19.5">
      <c r="A9" s="9" t="s">
        <v>200</v>
      </c>
      <c r="B9" s="4">
        <v>22</v>
      </c>
      <c r="C9" s="4">
        <v>1057</v>
      </c>
      <c r="D9" s="4">
        <v>1291</v>
      </c>
      <c r="E9" s="4">
        <v>1346</v>
      </c>
      <c r="F9" s="5">
        <f t="shared" si="0"/>
        <v>2637</v>
      </c>
      <c r="G9" s="6" t="s">
        <v>201</v>
      </c>
      <c r="H9" s="7">
        <v>25</v>
      </c>
      <c r="I9" s="4">
        <v>2456</v>
      </c>
      <c r="J9" s="4">
        <v>2843</v>
      </c>
      <c r="K9" s="4">
        <v>3118</v>
      </c>
      <c r="L9" s="8">
        <f t="shared" si="1"/>
        <v>5961</v>
      </c>
    </row>
    <row r="10" spans="1:15" ht="19.5">
      <c r="A10" s="16" t="s">
        <v>202</v>
      </c>
      <c r="B10" s="11">
        <v>15</v>
      </c>
      <c r="C10" s="11">
        <v>658</v>
      </c>
      <c r="D10" s="11">
        <v>803</v>
      </c>
      <c r="E10" s="11">
        <v>814</v>
      </c>
      <c r="F10" s="12">
        <f t="shared" si="0"/>
        <v>1617</v>
      </c>
      <c r="G10" s="13" t="s">
        <v>203</v>
      </c>
      <c r="H10" s="14">
        <v>15</v>
      </c>
      <c r="I10" s="11">
        <v>1142</v>
      </c>
      <c r="J10" s="11">
        <v>1515</v>
      </c>
      <c r="K10" s="11">
        <v>1601</v>
      </c>
      <c r="L10" s="15">
        <f t="shared" si="1"/>
        <v>3116</v>
      </c>
    </row>
    <row r="11" spans="1:15" ht="19.5">
      <c r="A11" s="9" t="s">
        <v>204</v>
      </c>
      <c r="B11" s="4">
        <v>10</v>
      </c>
      <c r="C11" s="4">
        <v>318</v>
      </c>
      <c r="D11" s="4">
        <v>450</v>
      </c>
      <c r="E11" s="4">
        <v>441</v>
      </c>
      <c r="F11" s="5">
        <f t="shared" si="0"/>
        <v>891</v>
      </c>
      <c r="G11" s="6" t="s">
        <v>205</v>
      </c>
      <c r="H11" s="7">
        <v>26</v>
      </c>
      <c r="I11" s="4">
        <v>1657</v>
      </c>
      <c r="J11" s="4">
        <v>2107</v>
      </c>
      <c r="K11" s="4">
        <v>2170</v>
      </c>
      <c r="L11" s="8">
        <f t="shared" si="1"/>
        <v>4277</v>
      </c>
    </row>
    <row r="12" spans="1:15" ht="19.5">
      <c r="A12" s="16" t="s">
        <v>206</v>
      </c>
      <c r="B12" s="11">
        <v>14</v>
      </c>
      <c r="C12" s="11">
        <v>1234</v>
      </c>
      <c r="D12" s="11">
        <v>1533</v>
      </c>
      <c r="E12" s="11">
        <v>1869</v>
      </c>
      <c r="F12" s="12">
        <f t="shared" si="0"/>
        <v>3402</v>
      </c>
      <c r="G12" s="13" t="s">
        <v>207</v>
      </c>
      <c r="H12" s="14">
        <v>15</v>
      </c>
      <c r="I12" s="11">
        <v>915</v>
      </c>
      <c r="J12" s="11">
        <v>1097</v>
      </c>
      <c r="K12" s="11">
        <v>1193</v>
      </c>
      <c r="L12" s="15">
        <f t="shared" si="1"/>
        <v>2290</v>
      </c>
    </row>
    <row r="13" spans="1:15" ht="19.5">
      <c r="A13" s="9" t="s">
        <v>208</v>
      </c>
      <c r="B13" s="4">
        <v>22</v>
      </c>
      <c r="C13" s="4">
        <v>1167</v>
      </c>
      <c r="D13" s="4">
        <v>1416</v>
      </c>
      <c r="E13" s="4">
        <v>1586</v>
      </c>
      <c r="F13" s="5">
        <f t="shared" si="0"/>
        <v>3002</v>
      </c>
      <c r="G13" s="6" t="s">
        <v>209</v>
      </c>
      <c r="H13" s="7">
        <v>21</v>
      </c>
      <c r="I13" s="4">
        <v>1401</v>
      </c>
      <c r="J13" s="4">
        <v>1602</v>
      </c>
      <c r="K13" s="4">
        <v>1698</v>
      </c>
      <c r="L13" s="8">
        <f t="shared" si="1"/>
        <v>3300</v>
      </c>
    </row>
    <row r="14" spans="1:15" ht="19.5">
      <c r="A14" s="16" t="s">
        <v>210</v>
      </c>
      <c r="B14" s="11">
        <v>20</v>
      </c>
      <c r="C14" s="11">
        <v>946</v>
      </c>
      <c r="D14" s="11">
        <v>1227</v>
      </c>
      <c r="E14" s="11">
        <v>1261</v>
      </c>
      <c r="F14" s="17">
        <f t="shared" si="0"/>
        <v>2488</v>
      </c>
      <c r="G14" s="13" t="s">
        <v>211</v>
      </c>
      <c r="H14" s="14">
        <v>15</v>
      </c>
      <c r="I14" s="11">
        <v>1153</v>
      </c>
      <c r="J14" s="11">
        <v>1645</v>
      </c>
      <c r="K14" s="11">
        <v>1593</v>
      </c>
      <c r="L14" s="15">
        <f t="shared" si="1"/>
        <v>3238</v>
      </c>
    </row>
    <row r="15" spans="1:15" ht="19.5">
      <c r="A15" s="9" t="s">
        <v>212</v>
      </c>
      <c r="B15" s="4">
        <v>18</v>
      </c>
      <c r="C15" s="4">
        <v>828</v>
      </c>
      <c r="D15" s="4">
        <v>990</v>
      </c>
      <c r="E15" s="4">
        <v>1095</v>
      </c>
      <c r="F15" s="5">
        <f t="shared" si="0"/>
        <v>2085</v>
      </c>
      <c r="G15" s="6" t="s">
        <v>213</v>
      </c>
      <c r="H15" s="7">
        <v>25</v>
      </c>
      <c r="I15" s="4">
        <v>1916</v>
      </c>
      <c r="J15" s="4">
        <v>2427</v>
      </c>
      <c r="K15" s="4">
        <v>2548</v>
      </c>
      <c r="L15" s="8">
        <f t="shared" si="1"/>
        <v>4975</v>
      </c>
    </row>
    <row r="16" spans="1:15" ht="19.5">
      <c r="A16" s="16" t="s">
        <v>214</v>
      </c>
      <c r="B16" s="11">
        <v>24</v>
      </c>
      <c r="C16" s="11">
        <v>1399</v>
      </c>
      <c r="D16" s="11">
        <v>1772</v>
      </c>
      <c r="E16" s="11">
        <v>1828</v>
      </c>
      <c r="F16" s="12">
        <f t="shared" si="0"/>
        <v>3600</v>
      </c>
      <c r="G16" s="13" t="s">
        <v>215</v>
      </c>
      <c r="H16" s="14">
        <v>22</v>
      </c>
      <c r="I16" s="11">
        <v>1803</v>
      </c>
      <c r="J16" s="11">
        <v>2247</v>
      </c>
      <c r="K16" s="11">
        <v>2303</v>
      </c>
      <c r="L16" s="15">
        <f t="shared" si="1"/>
        <v>4550</v>
      </c>
    </row>
    <row r="17" spans="1:12" ht="19.5">
      <c r="A17" s="9" t="s">
        <v>216</v>
      </c>
      <c r="B17" s="4">
        <v>13</v>
      </c>
      <c r="C17" s="4">
        <v>776</v>
      </c>
      <c r="D17" s="4">
        <v>942</v>
      </c>
      <c r="E17" s="4">
        <v>1146</v>
      </c>
      <c r="F17" s="5">
        <f t="shared" si="0"/>
        <v>2088</v>
      </c>
      <c r="G17" s="6" t="s">
        <v>217</v>
      </c>
      <c r="H17" s="7">
        <v>16</v>
      </c>
      <c r="I17" s="4">
        <v>1095</v>
      </c>
      <c r="J17" s="4">
        <v>1392</v>
      </c>
      <c r="K17" s="4">
        <v>1375</v>
      </c>
      <c r="L17" s="8">
        <f t="shared" si="1"/>
        <v>2767</v>
      </c>
    </row>
    <row r="18" spans="1:12" ht="19.5">
      <c r="A18" s="16" t="s">
        <v>218</v>
      </c>
      <c r="B18" s="11">
        <v>16</v>
      </c>
      <c r="C18" s="11">
        <v>768</v>
      </c>
      <c r="D18" s="11">
        <v>921</v>
      </c>
      <c r="E18" s="11">
        <v>1009</v>
      </c>
      <c r="F18" s="12">
        <f t="shared" si="0"/>
        <v>1930</v>
      </c>
      <c r="G18" s="13" t="s">
        <v>219</v>
      </c>
      <c r="H18" s="14">
        <v>15</v>
      </c>
      <c r="I18" s="11">
        <v>760</v>
      </c>
      <c r="J18" s="11">
        <v>928</v>
      </c>
      <c r="K18" s="11">
        <v>942</v>
      </c>
      <c r="L18" s="15">
        <f t="shared" si="1"/>
        <v>1870</v>
      </c>
    </row>
    <row r="19" spans="1:12" ht="19.5">
      <c r="A19" s="9" t="s">
        <v>220</v>
      </c>
      <c r="B19" s="4">
        <v>24</v>
      </c>
      <c r="C19" s="4">
        <v>1537</v>
      </c>
      <c r="D19" s="4">
        <v>1751</v>
      </c>
      <c r="E19" s="4">
        <v>2096</v>
      </c>
      <c r="F19" s="5">
        <f t="shared" si="0"/>
        <v>3847</v>
      </c>
      <c r="G19" s="6" t="s">
        <v>221</v>
      </c>
      <c r="H19" s="7">
        <v>15</v>
      </c>
      <c r="I19" s="4">
        <v>795</v>
      </c>
      <c r="J19" s="4">
        <v>967</v>
      </c>
      <c r="K19" s="4">
        <v>1107</v>
      </c>
      <c r="L19" s="8">
        <f t="shared" si="1"/>
        <v>2074</v>
      </c>
    </row>
    <row r="20" spans="1:12" ht="19.5">
      <c r="A20" s="16" t="s">
        <v>222</v>
      </c>
      <c r="B20" s="11">
        <v>16</v>
      </c>
      <c r="C20" s="11">
        <v>999</v>
      </c>
      <c r="D20" s="11">
        <v>1211</v>
      </c>
      <c r="E20" s="11">
        <v>1398</v>
      </c>
      <c r="F20" s="12">
        <f t="shared" si="0"/>
        <v>2609</v>
      </c>
      <c r="G20" s="13" t="s">
        <v>223</v>
      </c>
      <c r="H20" s="14">
        <v>12</v>
      </c>
      <c r="I20" s="11">
        <v>858</v>
      </c>
      <c r="J20" s="11">
        <v>1244</v>
      </c>
      <c r="K20" s="11">
        <v>1211</v>
      </c>
      <c r="L20" s="15">
        <f t="shared" si="1"/>
        <v>2455</v>
      </c>
    </row>
    <row r="21" spans="1:12" ht="19.5">
      <c r="A21" s="9" t="s">
        <v>224</v>
      </c>
      <c r="B21" s="4">
        <v>16</v>
      </c>
      <c r="C21" s="4">
        <v>1103</v>
      </c>
      <c r="D21" s="4">
        <v>1420</v>
      </c>
      <c r="E21" s="4">
        <v>1687</v>
      </c>
      <c r="F21" s="5">
        <f t="shared" si="0"/>
        <v>3107</v>
      </c>
      <c r="G21" s="6" t="s">
        <v>225</v>
      </c>
      <c r="H21" s="7">
        <v>15</v>
      </c>
      <c r="I21" s="4">
        <v>663</v>
      </c>
      <c r="J21" s="4">
        <v>896</v>
      </c>
      <c r="K21" s="4">
        <v>899</v>
      </c>
      <c r="L21" s="8">
        <f t="shared" si="1"/>
        <v>1795</v>
      </c>
    </row>
    <row r="22" spans="1:12" ht="19.5">
      <c r="A22" s="16" t="s">
        <v>226</v>
      </c>
      <c r="B22" s="11">
        <v>13</v>
      </c>
      <c r="C22" s="11">
        <v>930</v>
      </c>
      <c r="D22" s="11">
        <v>1221</v>
      </c>
      <c r="E22" s="11">
        <v>1390</v>
      </c>
      <c r="F22" s="12">
        <f t="shared" si="0"/>
        <v>2611</v>
      </c>
      <c r="G22" s="13" t="s">
        <v>227</v>
      </c>
      <c r="H22" s="14">
        <v>22</v>
      </c>
      <c r="I22" s="11">
        <v>898</v>
      </c>
      <c r="J22" s="11">
        <v>1259</v>
      </c>
      <c r="K22" s="11">
        <v>1215</v>
      </c>
      <c r="L22" s="15">
        <f t="shared" si="1"/>
        <v>2474</v>
      </c>
    </row>
    <row r="23" spans="1:12" ht="19.5">
      <c r="A23" s="9" t="s">
        <v>228</v>
      </c>
      <c r="B23" s="4">
        <v>25</v>
      </c>
      <c r="C23" s="4">
        <v>1263</v>
      </c>
      <c r="D23" s="4">
        <v>1706</v>
      </c>
      <c r="E23" s="4">
        <v>1747</v>
      </c>
      <c r="F23" s="5">
        <f t="shared" si="0"/>
        <v>3453</v>
      </c>
      <c r="G23" s="6" t="s">
        <v>229</v>
      </c>
      <c r="H23" s="7">
        <v>27</v>
      </c>
      <c r="I23" s="4">
        <v>1261</v>
      </c>
      <c r="J23" s="4">
        <v>1659</v>
      </c>
      <c r="K23" s="4">
        <v>1687</v>
      </c>
      <c r="L23" s="8">
        <f t="shared" si="1"/>
        <v>3346</v>
      </c>
    </row>
    <row r="24" spans="1:12" ht="19.5">
      <c r="A24" s="16" t="s">
        <v>230</v>
      </c>
      <c r="B24" s="11">
        <v>11</v>
      </c>
      <c r="C24" s="11">
        <v>782</v>
      </c>
      <c r="D24" s="11">
        <v>1038</v>
      </c>
      <c r="E24" s="11">
        <v>1120</v>
      </c>
      <c r="F24" s="12">
        <f t="shared" si="0"/>
        <v>2158</v>
      </c>
      <c r="G24" s="13" t="s">
        <v>231</v>
      </c>
      <c r="H24" s="14">
        <v>16</v>
      </c>
      <c r="I24" s="11">
        <v>858</v>
      </c>
      <c r="J24" s="11">
        <v>1116</v>
      </c>
      <c r="K24" s="11">
        <v>1095</v>
      </c>
      <c r="L24" s="15">
        <f t="shared" si="1"/>
        <v>2211</v>
      </c>
    </row>
    <row r="25" spans="1:12" ht="19.5">
      <c r="A25" s="9" t="s">
        <v>232</v>
      </c>
      <c r="B25" s="4">
        <v>30</v>
      </c>
      <c r="C25" s="4">
        <v>1862</v>
      </c>
      <c r="D25" s="4">
        <v>2380</v>
      </c>
      <c r="E25" s="4">
        <v>2541</v>
      </c>
      <c r="F25" s="5">
        <f t="shared" si="0"/>
        <v>4921</v>
      </c>
      <c r="G25" s="6" t="s">
        <v>233</v>
      </c>
      <c r="H25" s="7">
        <v>35</v>
      </c>
      <c r="I25" s="4">
        <v>1205</v>
      </c>
      <c r="J25" s="4">
        <v>1703</v>
      </c>
      <c r="K25" s="4">
        <v>1627</v>
      </c>
      <c r="L25" s="8">
        <f t="shared" si="1"/>
        <v>3330</v>
      </c>
    </row>
    <row r="26" spans="1:12" ht="19.5">
      <c r="A26" s="16" t="s">
        <v>234</v>
      </c>
      <c r="B26" s="11">
        <v>20</v>
      </c>
      <c r="C26" s="11">
        <v>929</v>
      </c>
      <c r="D26" s="11">
        <v>1045</v>
      </c>
      <c r="E26" s="11">
        <v>1183</v>
      </c>
      <c r="F26" s="12">
        <f t="shared" si="0"/>
        <v>2228</v>
      </c>
      <c r="G26" s="13" t="s">
        <v>235</v>
      </c>
      <c r="H26" s="14">
        <v>15</v>
      </c>
      <c r="I26" s="11">
        <v>1191</v>
      </c>
      <c r="J26" s="11">
        <v>1569</v>
      </c>
      <c r="K26" s="11">
        <v>1666</v>
      </c>
      <c r="L26" s="15">
        <f t="shared" si="1"/>
        <v>3235</v>
      </c>
    </row>
    <row r="27" spans="1:12" ht="19.5">
      <c r="A27" s="9" t="s">
        <v>236</v>
      </c>
      <c r="B27" s="4">
        <v>18</v>
      </c>
      <c r="C27" s="4">
        <v>637</v>
      </c>
      <c r="D27" s="4">
        <v>819</v>
      </c>
      <c r="E27" s="4">
        <v>867</v>
      </c>
      <c r="F27" s="5">
        <f t="shared" si="0"/>
        <v>1686</v>
      </c>
      <c r="G27" s="6" t="s">
        <v>237</v>
      </c>
      <c r="H27" s="7">
        <v>25</v>
      </c>
      <c r="I27" s="4">
        <v>972</v>
      </c>
      <c r="J27" s="4">
        <v>1348</v>
      </c>
      <c r="K27" s="4">
        <v>1249</v>
      </c>
      <c r="L27" s="8">
        <f t="shared" si="1"/>
        <v>2597</v>
      </c>
    </row>
    <row r="28" spans="1:12" ht="19.5">
      <c r="A28" s="18" t="s">
        <v>238</v>
      </c>
      <c r="B28" s="11">
        <v>13</v>
      </c>
      <c r="C28" s="11">
        <v>730</v>
      </c>
      <c r="D28" s="11">
        <v>879</v>
      </c>
      <c r="E28" s="11">
        <v>936</v>
      </c>
      <c r="F28" s="12">
        <f t="shared" si="0"/>
        <v>1815</v>
      </c>
      <c r="G28" s="13" t="s">
        <v>239</v>
      </c>
      <c r="H28" s="14">
        <v>14</v>
      </c>
      <c r="I28" s="11">
        <v>494</v>
      </c>
      <c r="J28" s="11">
        <v>638</v>
      </c>
      <c r="K28" s="11">
        <v>621</v>
      </c>
      <c r="L28" s="15">
        <f t="shared" si="1"/>
        <v>1259</v>
      </c>
    </row>
    <row r="29" spans="1:12" ht="19.5">
      <c r="A29" s="3" t="s">
        <v>240</v>
      </c>
      <c r="B29" s="4">
        <v>8</v>
      </c>
      <c r="C29" s="4">
        <v>287</v>
      </c>
      <c r="D29" s="4">
        <v>348</v>
      </c>
      <c r="E29" s="4">
        <v>367</v>
      </c>
      <c r="F29" s="5">
        <f t="shared" si="0"/>
        <v>715</v>
      </c>
      <c r="G29" s="6" t="s">
        <v>241</v>
      </c>
      <c r="H29" s="7">
        <v>20</v>
      </c>
      <c r="I29" s="4">
        <v>871</v>
      </c>
      <c r="J29" s="4">
        <v>1154</v>
      </c>
      <c r="K29" s="4">
        <v>1151</v>
      </c>
      <c r="L29" s="8">
        <f t="shared" si="1"/>
        <v>2305</v>
      </c>
    </row>
    <row r="30" spans="1:12" ht="19.5">
      <c r="A30" s="16" t="s">
        <v>242</v>
      </c>
      <c r="B30" s="11">
        <v>14</v>
      </c>
      <c r="C30" s="11">
        <v>1071</v>
      </c>
      <c r="D30" s="11">
        <v>1164</v>
      </c>
      <c r="E30" s="11">
        <v>1251</v>
      </c>
      <c r="F30" s="12">
        <f t="shared" si="0"/>
        <v>2415</v>
      </c>
      <c r="G30" s="13" t="s">
        <v>243</v>
      </c>
      <c r="H30" s="14">
        <v>12</v>
      </c>
      <c r="I30" s="11">
        <v>566</v>
      </c>
      <c r="J30" s="11">
        <v>795</v>
      </c>
      <c r="K30" s="11">
        <v>761</v>
      </c>
      <c r="L30" s="15">
        <f t="shared" si="1"/>
        <v>1556</v>
      </c>
    </row>
    <row r="31" spans="1:12" ht="19.5">
      <c r="A31" s="9" t="s">
        <v>244</v>
      </c>
      <c r="B31" s="4">
        <v>19</v>
      </c>
      <c r="C31" s="4">
        <v>572</v>
      </c>
      <c r="D31" s="4">
        <v>670</v>
      </c>
      <c r="E31" s="4">
        <v>707</v>
      </c>
      <c r="F31" s="5">
        <f t="shared" si="0"/>
        <v>1377</v>
      </c>
      <c r="G31" s="6" t="s">
        <v>245</v>
      </c>
      <c r="H31" s="7">
        <v>25</v>
      </c>
      <c r="I31" s="4">
        <v>1173</v>
      </c>
      <c r="J31" s="4">
        <v>1593</v>
      </c>
      <c r="K31" s="4">
        <v>1650</v>
      </c>
      <c r="L31" s="8">
        <f t="shared" si="1"/>
        <v>3243</v>
      </c>
    </row>
    <row r="32" spans="1:12" ht="19.5">
      <c r="A32" s="16" t="s">
        <v>246</v>
      </c>
      <c r="B32" s="11">
        <v>20</v>
      </c>
      <c r="C32" s="11">
        <v>916</v>
      </c>
      <c r="D32" s="11">
        <v>1205</v>
      </c>
      <c r="E32" s="11">
        <v>1293</v>
      </c>
      <c r="F32" s="12">
        <f t="shared" si="0"/>
        <v>2498</v>
      </c>
      <c r="G32" s="13" t="s">
        <v>247</v>
      </c>
      <c r="H32" s="14">
        <v>20</v>
      </c>
      <c r="I32" s="11">
        <v>677</v>
      </c>
      <c r="J32" s="11">
        <v>952</v>
      </c>
      <c r="K32" s="11">
        <v>863</v>
      </c>
      <c r="L32" s="15">
        <f t="shared" si="1"/>
        <v>1815</v>
      </c>
    </row>
    <row r="33" spans="1:12" ht="19.5">
      <c r="A33" s="3" t="s">
        <v>248</v>
      </c>
      <c r="B33" s="4">
        <v>10</v>
      </c>
      <c r="C33" s="4">
        <v>815</v>
      </c>
      <c r="D33" s="4">
        <v>984</v>
      </c>
      <c r="E33" s="4">
        <v>1027</v>
      </c>
      <c r="F33" s="5">
        <f t="shared" si="0"/>
        <v>2011</v>
      </c>
      <c r="G33" s="6" t="s">
        <v>249</v>
      </c>
      <c r="H33" s="7">
        <v>19</v>
      </c>
      <c r="I33" s="4">
        <v>984</v>
      </c>
      <c r="J33" s="4">
        <v>1311</v>
      </c>
      <c r="K33" s="4">
        <v>1242</v>
      </c>
      <c r="L33" s="8">
        <f t="shared" si="1"/>
        <v>2553</v>
      </c>
    </row>
    <row r="34" spans="1:12" ht="19.5">
      <c r="A34" s="18" t="s">
        <v>250</v>
      </c>
      <c r="B34" s="11">
        <v>14</v>
      </c>
      <c r="C34" s="11">
        <v>659</v>
      </c>
      <c r="D34" s="11">
        <v>796</v>
      </c>
      <c r="E34" s="11">
        <v>791</v>
      </c>
      <c r="F34" s="12">
        <f t="shared" si="0"/>
        <v>1587</v>
      </c>
      <c r="G34" s="13"/>
      <c r="H34" s="14">
        <v>0</v>
      </c>
      <c r="I34" s="11"/>
      <c r="J34" s="11"/>
      <c r="K34" s="11"/>
      <c r="L34" s="15">
        <f t="shared" si="1"/>
        <v>0</v>
      </c>
    </row>
    <row r="35" spans="1:12" ht="19.5">
      <c r="A35" s="3" t="s">
        <v>251</v>
      </c>
      <c r="B35" s="4">
        <v>11</v>
      </c>
      <c r="C35" s="4">
        <v>740</v>
      </c>
      <c r="D35" s="4">
        <v>879</v>
      </c>
      <c r="E35" s="4">
        <v>913</v>
      </c>
      <c r="F35" s="5">
        <f t="shared" si="0"/>
        <v>1792</v>
      </c>
      <c r="G35" s="6"/>
      <c r="H35" s="7">
        <v>0</v>
      </c>
      <c r="I35" s="4"/>
      <c r="J35" s="4"/>
      <c r="K35" s="4"/>
      <c r="L35" s="8">
        <f t="shared" si="1"/>
        <v>0</v>
      </c>
    </row>
    <row r="36" spans="1:12" ht="19.5">
      <c r="A36" s="18" t="s">
        <v>252</v>
      </c>
      <c r="B36" s="11">
        <v>15</v>
      </c>
      <c r="C36" s="11">
        <v>718</v>
      </c>
      <c r="D36" s="11">
        <v>747</v>
      </c>
      <c r="E36" s="11">
        <v>826</v>
      </c>
      <c r="F36" s="12">
        <f t="shared" si="0"/>
        <v>1573</v>
      </c>
      <c r="G36" s="13"/>
      <c r="H36" s="14">
        <v>0</v>
      </c>
      <c r="I36" s="11"/>
      <c r="J36" s="11"/>
      <c r="K36" s="11"/>
      <c r="L36" s="15">
        <f t="shared" si="1"/>
        <v>0</v>
      </c>
    </row>
    <row r="37" spans="1:12" ht="19.5">
      <c r="A37" s="3" t="s">
        <v>253</v>
      </c>
      <c r="B37" s="4">
        <v>7</v>
      </c>
      <c r="C37" s="4">
        <v>706</v>
      </c>
      <c r="D37" s="4">
        <v>810</v>
      </c>
      <c r="E37" s="4">
        <v>896</v>
      </c>
      <c r="F37" s="5">
        <f t="shared" si="0"/>
        <v>1706</v>
      </c>
      <c r="G37" s="6"/>
      <c r="H37" s="7">
        <v>0</v>
      </c>
      <c r="I37" s="4"/>
      <c r="J37" s="4"/>
      <c r="K37" s="4"/>
      <c r="L37" s="8">
        <f t="shared" si="1"/>
        <v>0</v>
      </c>
    </row>
    <row r="38" spans="1:12" ht="19.5">
      <c r="A38" s="16" t="s">
        <v>254</v>
      </c>
      <c r="B38" s="11">
        <v>17</v>
      </c>
      <c r="C38" s="11">
        <v>991</v>
      </c>
      <c r="D38" s="11">
        <v>1272</v>
      </c>
      <c r="E38" s="11">
        <v>1321</v>
      </c>
      <c r="F38" s="12">
        <f t="shared" si="0"/>
        <v>2593</v>
      </c>
      <c r="G38" s="13"/>
      <c r="H38" s="14">
        <v>0</v>
      </c>
      <c r="I38" s="11"/>
      <c r="J38" s="11"/>
      <c r="K38" s="11"/>
      <c r="L38" s="15">
        <f t="shared" si="1"/>
        <v>0</v>
      </c>
    </row>
    <row r="39" spans="1:12" ht="19.5">
      <c r="A39" s="3" t="s">
        <v>255</v>
      </c>
      <c r="B39" s="4">
        <v>6</v>
      </c>
      <c r="C39" s="4">
        <v>371</v>
      </c>
      <c r="D39" s="4">
        <v>409</v>
      </c>
      <c r="E39" s="4">
        <v>429</v>
      </c>
      <c r="F39" s="5">
        <f t="shared" si="0"/>
        <v>838</v>
      </c>
      <c r="G39" s="6"/>
      <c r="H39" s="7">
        <v>0</v>
      </c>
      <c r="I39" s="4"/>
      <c r="J39" s="4"/>
      <c r="K39" s="4"/>
      <c r="L39" s="8">
        <f t="shared" si="1"/>
        <v>0</v>
      </c>
    </row>
    <row r="40" spans="1:12" ht="19.5">
      <c r="A40" s="16" t="s">
        <v>256</v>
      </c>
      <c r="B40" s="11">
        <v>21</v>
      </c>
      <c r="C40" s="11">
        <v>1528</v>
      </c>
      <c r="D40" s="11">
        <v>1772</v>
      </c>
      <c r="E40" s="11">
        <v>1981</v>
      </c>
      <c r="F40" s="12">
        <f t="shared" si="0"/>
        <v>3753</v>
      </c>
      <c r="G40" s="13"/>
      <c r="H40" s="14">
        <v>0</v>
      </c>
      <c r="I40" s="11"/>
      <c r="J40" s="11"/>
      <c r="K40" s="11"/>
      <c r="L40" s="15">
        <f t="shared" si="1"/>
        <v>0</v>
      </c>
    </row>
    <row r="41" spans="1:12" ht="19.5">
      <c r="A41" s="9" t="s">
        <v>257</v>
      </c>
      <c r="B41" s="4">
        <v>29</v>
      </c>
      <c r="C41" s="4">
        <v>1276</v>
      </c>
      <c r="D41" s="4">
        <v>1467</v>
      </c>
      <c r="E41" s="4">
        <v>1566</v>
      </c>
      <c r="F41" s="5">
        <f t="shared" si="0"/>
        <v>3033</v>
      </c>
      <c r="G41" s="6"/>
      <c r="H41" s="7">
        <v>0</v>
      </c>
      <c r="I41" s="4"/>
      <c r="J41" s="4"/>
      <c r="K41" s="4"/>
      <c r="L41" s="8">
        <f t="shared" si="1"/>
        <v>0</v>
      </c>
    </row>
    <row r="42" spans="1:12" ht="19.5">
      <c r="A42" s="16" t="s">
        <v>258</v>
      </c>
      <c r="B42" s="11">
        <v>9</v>
      </c>
      <c r="C42" s="11">
        <v>1204</v>
      </c>
      <c r="D42" s="11">
        <v>1215</v>
      </c>
      <c r="E42" s="11">
        <v>949</v>
      </c>
      <c r="F42" s="12">
        <f t="shared" si="0"/>
        <v>2164</v>
      </c>
      <c r="G42" s="13"/>
      <c r="H42" s="14">
        <v>0</v>
      </c>
      <c r="I42" s="11"/>
      <c r="J42" s="11"/>
      <c r="K42" s="11"/>
      <c r="L42" s="15">
        <f t="shared" si="1"/>
        <v>0</v>
      </c>
    </row>
    <row r="43" spans="1:12" ht="19.5">
      <c r="A43" s="9" t="s">
        <v>259</v>
      </c>
      <c r="B43" s="4">
        <v>25</v>
      </c>
      <c r="C43" s="4">
        <v>1540</v>
      </c>
      <c r="D43" s="4">
        <v>1647</v>
      </c>
      <c r="E43" s="4">
        <v>1906</v>
      </c>
      <c r="F43" s="5">
        <f t="shared" si="0"/>
        <v>3553</v>
      </c>
      <c r="G43" s="6"/>
      <c r="H43" s="7">
        <v>0</v>
      </c>
      <c r="I43" s="4"/>
      <c r="J43" s="4"/>
      <c r="K43" s="4"/>
      <c r="L43" s="8">
        <f t="shared" si="1"/>
        <v>0</v>
      </c>
    </row>
    <row r="44" spans="1:12" ht="19.5">
      <c r="A44" s="16" t="s">
        <v>260</v>
      </c>
      <c r="B44" s="11">
        <v>17</v>
      </c>
      <c r="C44" s="11">
        <v>2030</v>
      </c>
      <c r="D44" s="11">
        <v>1948</v>
      </c>
      <c r="E44" s="11">
        <v>2172</v>
      </c>
      <c r="F44" s="12">
        <f t="shared" si="0"/>
        <v>4120</v>
      </c>
      <c r="G44" s="13"/>
      <c r="H44" s="14">
        <v>0</v>
      </c>
      <c r="I44" s="11"/>
      <c r="J44" s="11"/>
      <c r="K44" s="11"/>
      <c r="L44" s="15">
        <f t="shared" si="1"/>
        <v>0</v>
      </c>
    </row>
    <row r="45" spans="1:12" ht="20.25" customHeight="1">
      <c r="A45" s="9" t="s">
        <v>261</v>
      </c>
      <c r="B45" s="4">
        <v>10</v>
      </c>
      <c r="C45" s="4">
        <v>481</v>
      </c>
      <c r="D45" s="4">
        <v>624</v>
      </c>
      <c r="E45" s="4">
        <v>618</v>
      </c>
      <c r="F45" s="5">
        <f t="shared" si="0"/>
        <v>1242</v>
      </c>
      <c r="G45" s="6"/>
      <c r="H45" s="7">
        <v>0</v>
      </c>
      <c r="I45" s="4"/>
      <c r="J45" s="4"/>
      <c r="K45" s="4"/>
      <c r="L45" s="8">
        <f t="shared" si="1"/>
        <v>0</v>
      </c>
    </row>
    <row r="46" spans="1:12" ht="19.5">
      <c r="A46" s="16" t="s">
        <v>262</v>
      </c>
      <c r="B46" s="11">
        <v>23</v>
      </c>
      <c r="C46" s="11">
        <v>874</v>
      </c>
      <c r="D46" s="11">
        <v>1131</v>
      </c>
      <c r="E46" s="11">
        <v>1122</v>
      </c>
      <c r="F46" s="12">
        <f t="shared" si="0"/>
        <v>2253</v>
      </c>
      <c r="G46" s="13"/>
      <c r="H46" s="14">
        <v>0</v>
      </c>
      <c r="I46" s="11"/>
      <c r="J46" s="11"/>
      <c r="K46" s="11"/>
      <c r="L46" s="15">
        <f t="shared" si="1"/>
        <v>0</v>
      </c>
    </row>
    <row r="47" spans="1:12" ht="19.5">
      <c r="A47" s="19" t="s">
        <v>263</v>
      </c>
      <c r="B47" s="20">
        <f>SUM(B6:B46)</f>
        <v>691</v>
      </c>
      <c r="C47" s="20">
        <f>SUM(C6:C46)</f>
        <v>39721</v>
      </c>
      <c r="D47" s="20">
        <f>SUM(D6:D46)</f>
        <v>47319</v>
      </c>
      <c r="E47" s="20">
        <f>SUM(E6:E46)</f>
        <v>51448</v>
      </c>
      <c r="F47" s="20">
        <f>SUM(F6:F46)</f>
        <v>98767</v>
      </c>
      <c r="G47" s="21" t="s">
        <v>264</v>
      </c>
      <c r="H47" s="20">
        <f>SUM(H6:H46)</f>
        <v>557</v>
      </c>
      <c r="I47" s="20">
        <f>SUM(I6:I46)</f>
        <v>32157</v>
      </c>
      <c r="J47" s="20">
        <f>SUM(J6:J46)</f>
        <v>41633</v>
      </c>
      <c r="K47" s="20">
        <f>SUM(K6:K46)</f>
        <v>42440</v>
      </c>
      <c r="L47" s="20">
        <f>SUM(L6:L46)</f>
        <v>84073</v>
      </c>
    </row>
    <row r="48" spans="1:12" ht="33" customHeight="1">
      <c r="A48" s="48" t="s">
        <v>265</v>
      </c>
      <c r="B48" s="37" t="s">
        <v>543</v>
      </c>
      <c r="C48" s="33">
        <f>SUM(B47+H47)</f>
        <v>1248</v>
      </c>
      <c r="D48" s="33" t="s">
        <v>266</v>
      </c>
      <c r="E48" s="33">
        <f>SUM(C47+I47)</f>
        <v>71878</v>
      </c>
      <c r="F48" s="33" t="s">
        <v>267</v>
      </c>
      <c r="G48" s="34" t="s">
        <v>268</v>
      </c>
      <c r="H48" s="35">
        <f>SUM(D47+J47)</f>
        <v>88952</v>
      </c>
      <c r="I48" s="34" t="s">
        <v>269</v>
      </c>
      <c r="J48" s="35">
        <f>SUM(E47+K47)</f>
        <v>93888</v>
      </c>
      <c r="K48" s="34" t="s">
        <v>270</v>
      </c>
      <c r="L48" s="36">
        <f>SUM(F47+L47)</f>
        <v>182840</v>
      </c>
    </row>
    <row r="49" spans="1:12" ht="33.75" customHeight="1" thickBot="1">
      <c r="A49" s="49"/>
      <c r="B49" s="69" t="str">
        <f>IF(D49&gt;0,"本月戶數增加","本月戶數減少")</f>
        <v>本月戶數增加</v>
      </c>
      <c r="C49" s="70"/>
      <c r="D49" s="45">
        <f>E48-'10004'!E48</f>
        <v>7</v>
      </c>
      <c r="E49" s="39" t="str">
        <f>IF(F49&gt;0,"男增加","男減少")</f>
        <v>男減少</v>
      </c>
      <c r="F49" s="44">
        <f>H48-'10004'!H48</f>
        <v>-157</v>
      </c>
      <c r="G49" s="39" t="str">
        <f>IF(H49&gt;0,"女增加","女減少")</f>
        <v>女減少</v>
      </c>
      <c r="H49" s="41">
        <f>J48-'10004'!J48</f>
        <v>-100</v>
      </c>
      <c r="I49" s="71" t="str">
        <f>IF(K49&gt;0,"總人口數增加","總人口數減少")</f>
        <v>總人口數減少</v>
      </c>
      <c r="J49" s="71"/>
      <c r="K49" s="41">
        <f>L48-'10004'!L48</f>
        <v>-257</v>
      </c>
      <c r="L49" s="38"/>
    </row>
    <row r="50" spans="1:12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1:12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</row>
    <row r="52" spans="1:12">
      <c r="A52" s="42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</row>
  </sheetData>
  <mergeCells count="10">
    <mergeCell ref="B49:C49"/>
    <mergeCell ref="I49:J49"/>
    <mergeCell ref="A50:L50"/>
    <mergeCell ref="A48:A49"/>
    <mergeCell ref="A1:L1"/>
    <mergeCell ref="J2:L2"/>
    <mergeCell ref="A3:F3"/>
    <mergeCell ref="D4:F4"/>
    <mergeCell ref="G3:L3"/>
    <mergeCell ref="J4:L4"/>
  </mergeCells>
  <phoneticPr fontId="1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Zeros="0" workbookViewId="0">
      <pane ySplit="5" topLeftCell="A6" activePane="bottomLeft" state="frozen"/>
      <selection pane="bottomLeft" activeCell="B49" sqref="B49:C49"/>
    </sheetView>
  </sheetViews>
  <sheetFormatPr defaultRowHeight="16.5"/>
  <cols>
    <col min="1" max="1" width="9.625" style="1" customWidth="1"/>
    <col min="2" max="2" width="12.875" customWidth="1"/>
    <col min="3" max="3" width="11.375" customWidth="1"/>
    <col min="4" max="7" width="9.625" customWidth="1"/>
    <col min="8" max="8" width="10.125" customWidth="1"/>
    <col min="9" max="9" width="8.625" customWidth="1"/>
    <col min="10" max="10" width="9.125" customWidth="1"/>
    <col min="11" max="11" width="11.5" customWidth="1"/>
    <col min="12" max="12" width="9.625" customWidth="1"/>
  </cols>
  <sheetData>
    <row r="1" spans="1:15" ht="44.25" customHeight="1">
      <c r="A1" s="53" t="s">
        <v>88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5" ht="28.5" customHeight="1" thickBot="1">
      <c r="J2" s="55" t="s">
        <v>531</v>
      </c>
      <c r="K2" s="56"/>
      <c r="L2" s="56"/>
    </row>
    <row r="3" spans="1:15" ht="19.5">
      <c r="A3" s="57" t="s">
        <v>271</v>
      </c>
      <c r="B3" s="58"/>
      <c r="C3" s="58"/>
      <c r="D3" s="58"/>
      <c r="E3" s="58"/>
      <c r="F3" s="59"/>
      <c r="G3" s="63" t="s">
        <v>272</v>
      </c>
      <c r="H3" s="64"/>
      <c r="I3" s="64"/>
      <c r="J3" s="64"/>
      <c r="K3" s="64"/>
      <c r="L3" s="65"/>
    </row>
    <row r="4" spans="1:15" ht="19.5">
      <c r="A4" s="22" t="s">
        <v>273</v>
      </c>
      <c r="B4" s="23" t="s">
        <v>180</v>
      </c>
      <c r="C4" s="23" t="s">
        <v>181</v>
      </c>
      <c r="D4" s="60" t="s">
        <v>274</v>
      </c>
      <c r="E4" s="61"/>
      <c r="F4" s="62"/>
      <c r="G4" s="27" t="s">
        <v>273</v>
      </c>
      <c r="H4" s="28" t="s">
        <v>180</v>
      </c>
      <c r="I4" s="28" t="s">
        <v>181</v>
      </c>
      <c r="J4" s="66" t="s">
        <v>275</v>
      </c>
      <c r="K4" s="67"/>
      <c r="L4" s="68"/>
    </row>
    <row r="5" spans="1:15" s="1" customFormat="1" ht="19.5">
      <c r="A5" s="24" t="s">
        <v>192</v>
      </c>
      <c r="B5" s="25" t="s">
        <v>188</v>
      </c>
      <c r="C5" s="25" t="s">
        <v>188</v>
      </c>
      <c r="D5" s="23" t="s">
        <v>189</v>
      </c>
      <c r="E5" s="23" t="s">
        <v>190</v>
      </c>
      <c r="F5" s="26" t="s">
        <v>193</v>
      </c>
      <c r="G5" s="29" t="s">
        <v>192</v>
      </c>
      <c r="H5" s="30" t="s">
        <v>188</v>
      </c>
      <c r="I5" s="31" t="s">
        <v>188</v>
      </c>
      <c r="J5" s="28" t="s">
        <v>189</v>
      </c>
      <c r="K5" s="28" t="s">
        <v>190</v>
      </c>
      <c r="L5" s="32" t="s">
        <v>193</v>
      </c>
      <c r="O5" s="2"/>
    </row>
    <row r="6" spans="1:15" ht="19.5">
      <c r="A6" s="10" t="s">
        <v>276</v>
      </c>
      <c r="B6" s="11">
        <v>18</v>
      </c>
      <c r="C6" s="11">
        <v>945</v>
      </c>
      <c r="D6" s="11">
        <v>981</v>
      </c>
      <c r="E6" s="11">
        <v>1107</v>
      </c>
      <c r="F6" s="12">
        <f t="shared" ref="F6:F46" si="0">SUM(D6:E6)</f>
        <v>2088</v>
      </c>
      <c r="G6" s="13" t="s">
        <v>277</v>
      </c>
      <c r="H6" s="14">
        <v>31</v>
      </c>
      <c r="I6" s="11">
        <v>1771</v>
      </c>
      <c r="J6" s="11">
        <v>2228</v>
      </c>
      <c r="K6" s="11">
        <v>2222</v>
      </c>
      <c r="L6" s="15">
        <f t="shared" ref="L6:L46" si="1">SUM(J6:K6)</f>
        <v>4450</v>
      </c>
    </row>
    <row r="7" spans="1:15" ht="19.5">
      <c r="A7" s="9" t="s">
        <v>278</v>
      </c>
      <c r="B7" s="4">
        <v>22</v>
      </c>
      <c r="C7" s="4">
        <v>1443</v>
      </c>
      <c r="D7" s="4">
        <v>1724</v>
      </c>
      <c r="E7" s="4">
        <v>2086</v>
      </c>
      <c r="F7" s="5">
        <f t="shared" si="0"/>
        <v>3810</v>
      </c>
      <c r="G7" s="6" t="s">
        <v>279</v>
      </c>
      <c r="H7" s="7">
        <v>16</v>
      </c>
      <c r="I7" s="4">
        <v>975</v>
      </c>
      <c r="J7" s="4">
        <v>1121</v>
      </c>
      <c r="K7" s="4">
        <v>1216</v>
      </c>
      <c r="L7" s="8">
        <f t="shared" si="1"/>
        <v>2337</v>
      </c>
    </row>
    <row r="8" spans="1:15" ht="19.5">
      <c r="A8" s="16" t="s">
        <v>280</v>
      </c>
      <c r="B8" s="11">
        <v>16</v>
      </c>
      <c r="C8" s="11">
        <v>632</v>
      </c>
      <c r="D8" s="11">
        <v>699</v>
      </c>
      <c r="E8" s="11">
        <v>762</v>
      </c>
      <c r="F8" s="12">
        <f t="shared" si="0"/>
        <v>1461</v>
      </c>
      <c r="G8" s="13" t="s">
        <v>281</v>
      </c>
      <c r="H8" s="14">
        <v>23</v>
      </c>
      <c r="I8" s="11">
        <v>1652</v>
      </c>
      <c r="J8" s="11">
        <v>2278</v>
      </c>
      <c r="K8" s="11">
        <v>2405</v>
      </c>
      <c r="L8" s="15">
        <f t="shared" si="1"/>
        <v>4683</v>
      </c>
    </row>
    <row r="9" spans="1:15" ht="19.5">
      <c r="A9" s="9" t="s">
        <v>282</v>
      </c>
      <c r="B9" s="4">
        <v>22</v>
      </c>
      <c r="C9" s="4">
        <v>1059</v>
      </c>
      <c r="D9" s="4">
        <v>1291</v>
      </c>
      <c r="E9" s="4">
        <v>1342</v>
      </c>
      <c r="F9" s="5">
        <f t="shared" si="0"/>
        <v>2633</v>
      </c>
      <c r="G9" s="6" t="s">
        <v>283</v>
      </c>
      <c r="H9" s="7">
        <v>25</v>
      </c>
      <c r="I9" s="4">
        <v>2458</v>
      </c>
      <c r="J9" s="4">
        <v>2834</v>
      </c>
      <c r="K9" s="4">
        <v>3124</v>
      </c>
      <c r="L9" s="8">
        <f t="shared" si="1"/>
        <v>5958</v>
      </c>
    </row>
    <row r="10" spans="1:15" ht="19.5">
      <c r="A10" s="16" t="s">
        <v>284</v>
      </c>
      <c r="B10" s="11">
        <v>15</v>
      </c>
      <c r="C10" s="11">
        <v>662</v>
      </c>
      <c r="D10" s="11">
        <v>804</v>
      </c>
      <c r="E10" s="11">
        <v>828</v>
      </c>
      <c r="F10" s="12">
        <f t="shared" si="0"/>
        <v>1632</v>
      </c>
      <c r="G10" s="13" t="s">
        <v>285</v>
      </c>
      <c r="H10" s="14">
        <v>15</v>
      </c>
      <c r="I10" s="11">
        <v>1142</v>
      </c>
      <c r="J10" s="11">
        <v>1511</v>
      </c>
      <c r="K10" s="11">
        <v>1598</v>
      </c>
      <c r="L10" s="15">
        <f t="shared" si="1"/>
        <v>3109</v>
      </c>
    </row>
    <row r="11" spans="1:15" ht="19.5">
      <c r="A11" s="9" t="s">
        <v>286</v>
      </c>
      <c r="B11" s="4">
        <v>10</v>
      </c>
      <c r="C11" s="4">
        <v>319</v>
      </c>
      <c r="D11" s="4">
        <v>451</v>
      </c>
      <c r="E11" s="4">
        <v>440</v>
      </c>
      <c r="F11" s="5">
        <f t="shared" si="0"/>
        <v>891</v>
      </c>
      <c r="G11" s="6" t="s">
        <v>287</v>
      </c>
      <c r="H11" s="7">
        <v>26</v>
      </c>
      <c r="I11" s="4">
        <v>1655</v>
      </c>
      <c r="J11" s="4">
        <v>2106</v>
      </c>
      <c r="K11" s="4">
        <v>2163</v>
      </c>
      <c r="L11" s="8">
        <f t="shared" si="1"/>
        <v>4269</v>
      </c>
    </row>
    <row r="12" spans="1:15" ht="19.5">
      <c r="A12" s="16" t="s">
        <v>288</v>
      </c>
      <c r="B12" s="11">
        <v>14</v>
      </c>
      <c r="C12" s="11">
        <v>1245</v>
      </c>
      <c r="D12" s="11">
        <v>1547</v>
      </c>
      <c r="E12" s="11">
        <v>1875</v>
      </c>
      <c r="F12" s="12">
        <f t="shared" si="0"/>
        <v>3422</v>
      </c>
      <c r="G12" s="13" t="s">
        <v>289</v>
      </c>
      <c r="H12" s="14">
        <v>15</v>
      </c>
      <c r="I12" s="11">
        <v>915</v>
      </c>
      <c r="J12" s="11">
        <v>1095</v>
      </c>
      <c r="K12" s="11">
        <v>1195</v>
      </c>
      <c r="L12" s="15">
        <f t="shared" si="1"/>
        <v>2290</v>
      </c>
    </row>
    <row r="13" spans="1:15" ht="19.5">
      <c r="A13" s="9" t="s">
        <v>290</v>
      </c>
      <c r="B13" s="4">
        <v>22</v>
      </c>
      <c r="C13" s="4">
        <v>1169</v>
      </c>
      <c r="D13" s="4">
        <v>1422</v>
      </c>
      <c r="E13" s="4">
        <v>1585</v>
      </c>
      <c r="F13" s="5">
        <f t="shared" si="0"/>
        <v>3007</v>
      </c>
      <c r="G13" s="6" t="s">
        <v>291</v>
      </c>
      <c r="H13" s="7">
        <v>21</v>
      </c>
      <c r="I13" s="4">
        <v>1394</v>
      </c>
      <c r="J13" s="4">
        <v>1590</v>
      </c>
      <c r="K13" s="4">
        <v>1693</v>
      </c>
      <c r="L13" s="8">
        <f t="shared" si="1"/>
        <v>3283</v>
      </c>
    </row>
    <row r="14" spans="1:15" ht="19.5">
      <c r="A14" s="16" t="s">
        <v>292</v>
      </c>
      <c r="B14" s="11">
        <v>20</v>
      </c>
      <c r="C14" s="11">
        <v>951</v>
      </c>
      <c r="D14" s="11">
        <v>1228</v>
      </c>
      <c r="E14" s="11">
        <v>1257</v>
      </c>
      <c r="F14" s="17">
        <f t="shared" si="0"/>
        <v>2485</v>
      </c>
      <c r="G14" s="13" t="s">
        <v>293</v>
      </c>
      <c r="H14" s="14">
        <v>15</v>
      </c>
      <c r="I14" s="11">
        <v>1147</v>
      </c>
      <c r="J14" s="11">
        <v>1633</v>
      </c>
      <c r="K14" s="11">
        <v>1583</v>
      </c>
      <c r="L14" s="15">
        <f t="shared" si="1"/>
        <v>3216</v>
      </c>
    </row>
    <row r="15" spans="1:15" ht="19.5">
      <c r="A15" s="9" t="s">
        <v>294</v>
      </c>
      <c r="B15" s="4">
        <v>18</v>
      </c>
      <c r="C15" s="4">
        <v>827</v>
      </c>
      <c r="D15" s="4">
        <v>976</v>
      </c>
      <c r="E15" s="4">
        <v>1091</v>
      </c>
      <c r="F15" s="5">
        <f t="shared" si="0"/>
        <v>2067</v>
      </c>
      <c r="G15" s="6" t="s">
        <v>295</v>
      </c>
      <c r="H15" s="7">
        <v>25</v>
      </c>
      <c r="I15" s="4">
        <v>1915</v>
      </c>
      <c r="J15" s="4">
        <v>2428</v>
      </c>
      <c r="K15" s="4">
        <v>2549</v>
      </c>
      <c r="L15" s="8">
        <f t="shared" si="1"/>
        <v>4977</v>
      </c>
    </row>
    <row r="16" spans="1:15" ht="19.5">
      <c r="A16" s="16" t="s">
        <v>296</v>
      </c>
      <c r="B16" s="11">
        <v>24</v>
      </c>
      <c r="C16" s="11">
        <v>1399</v>
      </c>
      <c r="D16" s="11">
        <v>1778</v>
      </c>
      <c r="E16" s="11">
        <v>1824</v>
      </c>
      <c r="F16" s="12">
        <f t="shared" si="0"/>
        <v>3602</v>
      </c>
      <c r="G16" s="13" t="s">
        <v>297</v>
      </c>
      <c r="H16" s="14">
        <v>22</v>
      </c>
      <c r="I16" s="11">
        <v>1796</v>
      </c>
      <c r="J16" s="11">
        <v>2241</v>
      </c>
      <c r="K16" s="11">
        <v>2300</v>
      </c>
      <c r="L16" s="15">
        <f t="shared" si="1"/>
        <v>4541</v>
      </c>
    </row>
    <row r="17" spans="1:12" ht="19.5">
      <c r="A17" s="9" t="s">
        <v>298</v>
      </c>
      <c r="B17" s="4">
        <v>13</v>
      </c>
      <c r="C17" s="4">
        <v>775</v>
      </c>
      <c r="D17" s="4">
        <v>940</v>
      </c>
      <c r="E17" s="4">
        <v>1151</v>
      </c>
      <c r="F17" s="5">
        <f t="shared" si="0"/>
        <v>2091</v>
      </c>
      <c r="G17" s="6" t="s">
        <v>299</v>
      </c>
      <c r="H17" s="7">
        <v>16</v>
      </c>
      <c r="I17" s="4">
        <v>1096</v>
      </c>
      <c r="J17" s="4">
        <v>1390</v>
      </c>
      <c r="K17" s="4">
        <v>1379</v>
      </c>
      <c r="L17" s="8">
        <f t="shared" si="1"/>
        <v>2769</v>
      </c>
    </row>
    <row r="18" spans="1:12" ht="19.5">
      <c r="A18" s="16" t="s">
        <v>300</v>
      </c>
      <c r="B18" s="11">
        <v>16</v>
      </c>
      <c r="C18" s="11">
        <v>767</v>
      </c>
      <c r="D18" s="11">
        <v>922</v>
      </c>
      <c r="E18" s="11">
        <v>1010</v>
      </c>
      <c r="F18" s="12">
        <f t="shared" si="0"/>
        <v>1932</v>
      </c>
      <c r="G18" s="13" t="s">
        <v>301</v>
      </c>
      <c r="H18" s="14">
        <v>15</v>
      </c>
      <c r="I18" s="11">
        <v>758</v>
      </c>
      <c r="J18" s="11">
        <v>927</v>
      </c>
      <c r="K18" s="11">
        <v>940</v>
      </c>
      <c r="L18" s="15">
        <f t="shared" si="1"/>
        <v>1867</v>
      </c>
    </row>
    <row r="19" spans="1:12" ht="19.5">
      <c r="A19" s="9" t="s">
        <v>302</v>
      </c>
      <c r="B19" s="4">
        <v>24</v>
      </c>
      <c r="C19" s="4">
        <v>1540</v>
      </c>
      <c r="D19" s="4">
        <v>1754</v>
      </c>
      <c r="E19" s="4">
        <v>2099</v>
      </c>
      <c r="F19" s="5">
        <f t="shared" si="0"/>
        <v>3853</v>
      </c>
      <c r="G19" s="6" t="s">
        <v>303</v>
      </c>
      <c r="H19" s="7">
        <v>15</v>
      </c>
      <c r="I19" s="4">
        <v>795</v>
      </c>
      <c r="J19" s="4">
        <v>970</v>
      </c>
      <c r="K19" s="4">
        <v>1106</v>
      </c>
      <c r="L19" s="8">
        <f t="shared" si="1"/>
        <v>2076</v>
      </c>
    </row>
    <row r="20" spans="1:12" ht="19.5">
      <c r="A20" s="16" t="s">
        <v>304</v>
      </c>
      <c r="B20" s="11">
        <v>16</v>
      </c>
      <c r="C20" s="11">
        <v>997</v>
      </c>
      <c r="D20" s="11">
        <v>1205</v>
      </c>
      <c r="E20" s="11">
        <v>1383</v>
      </c>
      <c r="F20" s="12">
        <f t="shared" si="0"/>
        <v>2588</v>
      </c>
      <c r="G20" s="13" t="s">
        <v>305</v>
      </c>
      <c r="H20" s="14">
        <v>12</v>
      </c>
      <c r="I20" s="11">
        <v>858</v>
      </c>
      <c r="J20" s="11">
        <v>1241</v>
      </c>
      <c r="K20" s="11">
        <v>1205</v>
      </c>
      <c r="L20" s="15">
        <f t="shared" si="1"/>
        <v>2446</v>
      </c>
    </row>
    <row r="21" spans="1:12" ht="19.5">
      <c r="A21" s="9" t="s">
        <v>306</v>
      </c>
      <c r="B21" s="4">
        <v>16</v>
      </c>
      <c r="C21" s="4">
        <v>1105</v>
      </c>
      <c r="D21" s="4">
        <v>1420</v>
      </c>
      <c r="E21" s="4">
        <v>1689</v>
      </c>
      <c r="F21" s="5">
        <f t="shared" si="0"/>
        <v>3109</v>
      </c>
      <c r="G21" s="6" t="s">
        <v>307</v>
      </c>
      <c r="H21" s="7">
        <v>15</v>
      </c>
      <c r="I21" s="4">
        <v>659</v>
      </c>
      <c r="J21" s="4">
        <v>889</v>
      </c>
      <c r="K21" s="4">
        <v>885</v>
      </c>
      <c r="L21" s="8">
        <f t="shared" si="1"/>
        <v>1774</v>
      </c>
    </row>
    <row r="22" spans="1:12" ht="19.5">
      <c r="A22" s="16" t="s">
        <v>308</v>
      </c>
      <c r="B22" s="11">
        <v>13</v>
      </c>
      <c r="C22" s="11">
        <v>932</v>
      </c>
      <c r="D22" s="11">
        <v>1214</v>
      </c>
      <c r="E22" s="11">
        <v>1391</v>
      </c>
      <c r="F22" s="12">
        <f t="shared" si="0"/>
        <v>2605</v>
      </c>
      <c r="G22" s="13" t="s">
        <v>309</v>
      </c>
      <c r="H22" s="14">
        <v>22</v>
      </c>
      <c r="I22" s="11">
        <v>899</v>
      </c>
      <c r="J22" s="11">
        <v>1258</v>
      </c>
      <c r="K22" s="11">
        <v>1214</v>
      </c>
      <c r="L22" s="15">
        <f t="shared" si="1"/>
        <v>2472</v>
      </c>
    </row>
    <row r="23" spans="1:12" ht="19.5">
      <c r="A23" s="9" t="s">
        <v>310</v>
      </c>
      <c r="B23" s="4">
        <v>25</v>
      </c>
      <c r="C23" s="4">
        <v>1263</v>
      </c>
      <c r="D23" s="4">
        <v>1699</v>
      </c>
      <c r="E23" s="4">
        <v>1748</v>
      </c>
      <c r="F23" s="5">
        <f t="shared" si="0"/>
        <v>3447</v>
      </c>
      <c r="G23" s="6" t="s">
        <v>311</v>
      </c>
      <c r="H23" s="7">
        <v>27</v>
      </c>
      <c r="I23" s="4">
        <v>1266</v>
      </c>
      <c r="J23" s="4">
        <v>1657</v>
      </c>
      <c r="K23" s="4">
        <v>1690</v>
      </c>
      <c r="L23" s="8">
        <f t="shared" si="1"/>
        <v>3347</v>
      </c>
    </row>
    <row r="24" spans="1:12" ht="19.5">
      <c r="A24" s="16" t="s">
        <v>312</v>
      </c>
      <c r="B24" s="11">
        <v>11</v>
      </c>
      <c r="C24" s="11">
        <v>785</v>
      </c>
      <c r="D24" s="11">
        <v>1038</v>
      </c>
      <c r="E24" s="11">
        <v>1126</v>
      </c>
      <c r="F24" s="12">
        <f t="shared" si="0"/>
        <v>2164</v>
      </c>
      <c r="G24" s="13" t="s">
        <v>313</v>
      </c>
      <c r="H24" s="14">
        <v>16</v>
      </c>
      <c r="I24" s="11">
        <v>855</v>
      </c>
      <c r="J24" s="11">
        <v>1110</v>
      </c>
      <c r="K24" s="11">
        <v>1094</v>
      </c>
      <c r="L24" s="15">
        <f t="shared" si="1"/>
        <v>2204</v>
      </c>
    </row>
    <row r="25" spans="1:12" ht="19.5">
      <c r="A25" s="9" t="s">
        <v>314</v>
      </c>
      <c r="B25" s="4">
        <v>30</v>
      </c>
      <c r="C25" s="4">
        <v>1865</v>
      </c>
      <c r="D25" s="4">
        <v>2387</v>
      </c>
      <c r="E25" s="4">
        <v>2542</v>
      </c>
      <c r="F25" s="5">
        <f t="shared" si="0"/>
        <v>4929</v>
      </c>
      <c r="G25" s="6" t="s">
        <v>315</v>
      </c>
      <c r="H25" s="7">
        <v>35</v>
      </c>
      <c r="I25" s="4">
        <v>1210</v>
      </c>
      <c r="J25" s="4">
        <v>1705</v>
      </c>
      <c r="K25" s="4">
        <v>1625</v>
      </c>
      <c r="L25" s="8">
        <f t="shared" si="1"/>
        <v>3330</v>
      </c>
    </row>
    <row r="26" spans="1:12" ht="19.5">
      <c r="A26" s="16" t="s">
        <v>316</v>
      </c>
      <c r="B26" s="11">
        <v>20</v>
      </c>
      <c r="C26" s="11">
        <v>925</v>
      </c>
      <c r="D26" s="11">
        <v>1045</v>
      </c>
      <c r="E26" s="11">
        <v>1178</v>
      </c>
      <c r="F26" s="12">
        <f t="shared" si="0"/>
        <v>2223</v>
      </c>
      <c r="G26" s="13" t="s">
        <v>317</v>
      </c>
      <c r="H26" s="14">
        <v>15</v>
      </c>
      <c r="I26" s="11">
        <v>1193</v>
      </c>
      <c r="J26" s="11">
        <v>1571</v>
      </c>
      <c r="K26" s="11">
        <v>1661</v>
      </c>
      <c r="L26" s="15">
        <f t="shared" si="1"/>
        <v>3232</v>
      </c>
    </row>
    <row r="27" spans="1:12" ht="19.5">
      <c r="A27" s="9" t="s">
        <v>318</v>
      </c>
      <c r="B27" s="4">
        <v>18</v>
      </c>
      <c r="C27" s="4">
        <v>637</v>
      </c>
      <c r="D27" s="4">
        <v>819</v>
      </c>
      <c r="E27" s="4">
        <v>869</v>
      </c>
      <c r="F27" s="5">
        <f t="shared" si="0"/>
        <v>1688</v>
      </c>
      <c r="G27" s="6" t="s">
        <v>319</v>
      </c>
      <c r="H27" s="7">
        <v>25</v>
      </c>
      <c r="I27" s="4">
        <v>968</v>
      </c>
      <c r="J27" s="4">
        <v>1341</v>
      </c>
      <c r="K27" s="4">
        <v>1242</v>
      </c>
      <c r="L27" s="8">
        <f t="shared" si="1"/>
        <v>2583</v>
      </c>
    </row>
    <row r="28" spans="1:12" ht="19.5">
      <c r="A28" s="18" t="s">
        <v>320</v>
      </c>
      <c r="B28" s="11">
        <v>13</v>
      </c>
      <c r="C28" s="11">
        <v>726</v>
      </c>
      <c r="D28" s="11">
        <v>872</v>
      </c>
      <c r="E28" s="11">
        <v>933</v>
      </c>
      <c r="F28" s="12">
        <f t="shared" si="0"/>
        <v>1805</v>
      </c>
      <c r="G28" s="13" t="s">
        <v>321</v>
      </c>
      <c r="H28" s="14">
        <v>14</v>
      </c>
      <c r="I28" s="11">
        <v>492</v>
      </c>
      <c r="J28" s="11">
        <v>632</v>
      </c>
      <c r="K28" s="11">
        <v>621</v>
      </c>
      <c r="L28" s="15">
        <f t="shared" si="1"/>
        <v>1253</v>
      </c>
    </row>
    <row r="29" spans="1:12" ht="19.5">
      <c r="A29" s="3" t="s">
        <v>322</v>
      </c>
      <c r="B29" s="4">
        <v>8</v>
      </c>
      <c r="C29" s="4">
        <v>292</v>
      </c>
      <c r="D29" s="4">
        <v>351</v>
      </c>
      <c r="E29" s="4">
        <v>373</v>
      </c>
      <c r="F29" s="5">
        <f t="shared" si="0"/>
        <v>724</v>
      </c>
      <c r="G29" s="6" t="s">
        <v>323</v>
      </c>
      <c r="H29" s="7">
        <v>20</v>
      </c>
      <c r="I29" s="4">
        <v>872</v>
      </c>
      <c r="J29" s="4">
        <v>1160</v>
      </c>
      <c r="K29" s="4">
        <v>1148</v>
      </c>
      <c r="L29" s="8">
        <f t="shared" si="1"/>
        <v>2308</v>
      </c>
    </row>
    <row r="30" spans="1:12" ht="19.5">
      <c r="A30" s="16" t="s">
        <v>324</v>
      </c>
      <c r="B30" s="11">
        <v>14</v>
      </c>
      <c r="C30" s="11">
        <v>1072</v>
      </c>
      <c r="D30" s="11">
        <v>1166</v>
      </c>
      <c r="E30" s="11">
        <v>1253</v>
      </c>
      <c r="F30" s="12">
        <f t="shared" si="0"/>
        <v>2419</v>
      </c>
      <c r="G30" s="13" t="s">
        <v>325</v>
      </c>
      <c r="H30" s="14">
        <v>12</v>
      </c>
      <c r="I30" s="11">
        <v>564</v>
      </c>
      <c r="J30" s="11">
        <v>788</v>
      </c>
      <c r="K30" s="11">
        <v>758</v>
      </c>
      <c r="L30" s="15">
        <f t="shared" si="1"/>
        <v>1546</v>
      </c>
    </row>
    <row r="31" spans="1:12" ht="19.5">
      <c r="A31" s="9" t="s">
        <v>326</v>
      </c>
      <c r="B31" s="4">
        <v>19</v>
      </c>
      <c r="C31" s="4">
        <v>574</v>
      </c>
      <c r="D31" s="4">
        <v>667</v>
      </c>
      <c r="E31" s="4">
        <v>706</v>
      </c>
      <c r="F31" s="5">
        <f t="shared" si="0"/>
        <v>1373</v>
      </c>
      <c r="G31" s="6" t="s">
        <v>327</v>
      </c>
      <c r="H31" s="7">
        <v>25</v>
      </c>
      <c r="I31" s="4">
        <v>1177</v>
      </c>
      <c r="J31" s="4">
        <v>1597</v>
      </c>
      <c r="K31" s="4">
        <v>1650</v>
      </c>
      <c r="L31" s="8">
        <f t="shared" si="1"/>
        <v>3247</v>
      </c>
    </row>
    <row r="32" spans="1:12" ht="19.5">
      <c r="A32" s="16" t="s">
        <v>328</v>
      </c>
      <c r="B32" s="11">
        <v>20</v>
      </c>
      <c r="C32" s="11">
        <v>917</v>
      </c>
      <c r="D32" s="11">
        <v>1197</v>
      </c>
      <c r="E32" s="11">
        <v>1298</v>
      </c>
      <c r="F32" s="12">
        <f t="shared" si="0"/>
        <v>2495</v>
      </c>
      <c r="G32" s="13" t="s">
        <v>329</v>
      </c>
      <c r="H32" s="14">
        <v>20</v>
      </c>
      <c r="I32" s="11">
        <v>672</v>
      </c>
      <c r="J32" s="11">
        <v>948</v>
      </c>
      <c r="K32" s="11">
        <v>860</v>
      </c>
      <c r="L32" s="15">
        <f t="shared" si="1"/>
        <v>1808</v>
      </c>
    </row>
    <row r="33" spans="1:12" ht="19.5">
      <c r="A33" s="3" t="s">
        <v>330</v>
      </c>
      <c r="B33" s="4">
        <v>10</v>
      </c>
      <c r="C33" s="4">
        <v>813</v>
      </c>
      <c r="D33" s="4">
        <v>973</v>
      </c>
      <c r="E33" s="4">
        <v>1018</v>
      </c>
      <c r="F33" s="5">
        <f t="shared" si="0"/>
        <v>1991</v>
      </c>
      <c r="G33" s="6" t="s">
        <v>331</v>
      </c>
      <c r="H33" s="7">
        <v>19</v>
      </c>
      <c r="I33" s="4">
        <v>984</v>
      </c>
      <c r="J33" s="4">
        <v>1308</v>
      </c>
      <c r="K33" s="4">
        <v>1244</v>
      </c>
      <c r="L33" s="8">
        <f t="shared" si="1"/>
        <v>2552</v>
      </c>
    </row>
    <row r="34" spans="1:12" ht="19.5">
      <c r="A34" s="18" t="s">
        <v>332</v>
      </c>
      <c r="B34" s="11">
        <v>14</v>
      </c>
      <c r="C34" s="11">
        <v>659</v>
      </c>
      <c r="D34" s="11">
        <v>797</v>
      </c>
      <c r="E34" s="11">
        <v>791</v>
      </c>
      <c r="F34" s="12">
        <f t="shared" si="0"/>
        <v>1588</v>
      </c>
      <c r="G34" s="13"/>
      <c r="H34" s="14">
        <v>0</v>
      </c>
      <c r="I34" s="11"/>
      <c r="J34" s="11"/>
      <c r="K34" s="11"/>
      <c r="L34" s="15">
        <f t="shared" si="1"/>
        <v>0</v>
      </c>
    </row>
    <row r="35" spans="1:12" ht="19.5">
      <c r="A35" s="3" t="s">
        <v>333</v>
      </c>
      <c r="B35" s="4">
        <v>11</v>
      </c>
      <c r="C35" s="4">
        <v>742</v>
      </c>
      <c r="D35" s="4">
        <v>875</v>
      </c>
      <c r="E35" s="4">
        <v>913</v>
      </c>
      <c r="F35" s="5">
        <f t="shared" si="0"/>
        <v>1788</v>
      </c>
      <c r="G35" s="6"/>
      <c r="H35" s="7">
        <v>0</v>
      </c>
      <c r="I35" s="4"/>
      <c r="J35" s="4"/>
      <c r="K35" s="4"/>
      <c r="L35" s="8">
        <f t="shared" si="1"/>
        <v>0</v>
      </c>
    </row>
    <row r="36" spans="1:12" ht="19.5">
      <c r="A36" s="18" t="s">
        <v>334</v>
      </c>
      <c r="B36" s="11">
        <v>15</v>
      </c>
      <c r="C36" s="11">
        <v>721</v>
      </c>
      <c r="D36" s="11">
        <v>747</v>
      </c>
      <c r="E36" s="11">
        <v>828</v>
      </c>
      <c r="F36" s="12">
        <f t="shared" si="0"/>
        <v>1575</v>
      </c>
      <c r="G36" s="13"/>
      <c r="H36" s="14">
        <v>0</v>
      </c>
      <c r="I36" s="11"/>
      <c r="J36" s="11"/>
      <c r="K36" s="11"/>
      <c r="L36" s="15">
        <f t="shared" si="1"/>
        <v>0</v>
      </c>
    </row>
    <row r="37" spans="1:12" ht="19.5">
      <c r="A37" s="3" t="s">
        <v>335</v>
      </c>
      <c r="B37" s="4">
        <v>7</v>
      </c>
      <c r="C37" s="4">
        <v>703</v>
      </c>
      <c r="D37" s="4">
        <v>809</v>
      </c>
      <c r="E37" s="4">
        <v>894</v>
      </c>
      <c r="F37" s="5">
        <f t="shared" si="0"/>
        <v>1703</v>
      </c>
      <c r="G37" s="6"/>
      <c r="H37" s="7">
        <v>0</v>
      </c>
      <c r="I37" s="4"/>
      <c r="J37" s="4"/>
      <c r="K37" s="4"/>
      <c r="L37" s="8">
        <f t="shared" si="1"/>
        <v>0</v>
      </c>
    </row>
    <row r="38" spans="1:12" ht="19.5">
      <c r="A38" s="16" t="s">
        <v>336</v>
      </c>
      <c r="B38" s="11">
        <v>17</v>
      </c>
      <c r="C38" s="11">
        <v>994</v>
      </c>
      <c r="D38" s="11">
        <v>1270</v>
      </c>
      <c r="E38" s="11">
        <v>1323</v>
      </c>
      <c r="F38" s="12">
        <f t="shared" si="0"/>
        <v>2593</v>
      </c>
      <c r="G38" s="13"/>
      <c r="H38" s="14">
        <v>0</v>
      </c>
      <c r="I38" s="11"/>
      <c r="J38" s="11"/>
      <c r="K38" s="11"/>
      <c r="L38" s="15">
        <f t="shared" si="1"/>
        <v>0</v>
      </c>
    </row>
    <row r="39" spans="1:12" ht="19.5">
      <c r="A39" s="3" t="s">
        <v>337</v>
      </c>
      <c r="B39" s="4">
        <v>6</v>
      </c>
      <c r="C39" s="4">
        <v>370</v>
      </c>
      <c r="D39" s="4">
        <v>405</v>
      </c>
      <c r="E39" s="4">
        <v>427</v>
      </c>
      <c r="F39" s="5">
        <f t="shared" si="0"/>
        <v>832</v>
      </c>
      <c r="G39" s="6"/>
      <c r="H39" s="7">
        <v>0</v>
      </c>
      <c r="I39" s="4"/>
      <c r="J39" s="4"/>
      <c r="K39" s="4"/>
      <c r="L39" s="8">
        <f t="shared" si="1"/>
        <v>0</v>
      </c>
    </row>
    <row r="40" spans="1:12" ht="19.5">
      <c r="A40" s="16" t="s">
        <v>338</v>
      </c>
      <c r="B40" s="11">
        <v>21</v>
      </c>
      <c r="C40" s="11">
        <v>1535</v>
      </c>
      <c r="D40" s="11">
        <v>1769</v>
      </c>
      <c r="E40" s="11">
        <v>1984</v>
      </c>
      <c r="F40" s="12">
        <f t="shared" si="0"/>
        <v>3753</v>
      </c>
      <c r="G40" s="13"/>
      <c r="H40" s="14">
        <v>0</v>
      </c>
      <c r="I40" s="11"/>
      <c r="J40" s="11"/>
      <c r="K40" s="11"/>
      <c r="L40" s="15">
        <f t="shared" si="1"/>
        <v>0</v>
      </c>
    </row>
    <row r="41" spans="1:12" ht="19.5">
      <c r="A41" s="9" t="s">
        <v>339</v>
      </c>
      <c r="B41" s="4">
        <v>29</v>
      </c>
      <c r="C41" s="4">
        <v>1270</v>
      </c>
      <c r="D41" s="4">
        <v>1467</v>
      </c>
      <c r="E41" s="4">
        <v>1557</v>
      </c>
      <c r="F41" s="5">
        <f t="shared" si="0"/>
        <v>3024</v>
      </c>
      <c r="G41" s="6"/>
      <c r="H41" s="7">
        <v>0</v>
      </c>
      <c r="I41" s="4"/>
      <c r="J41" s="4"/>
      <c r="K41" s="4"/>
      <c r="L41" s="8">
        <f t="shared" si="1"/>
        <v>0</v>
      </c>
    </row>
    <row r="42" spans="1:12" ht="19.5">
      <c r="A42" s="16" t="s">
        <v>340</v>
      </c>
      <c r="B42" s="11">
        <v>9</v>
      </c>
      <c r="C42" s="11">
        <v>1210</v>
      </c>
      <c r="D42" s="11">
        <v>1215</v>
      </c>
      <c r="E42" s="11">
        <v>959</v>
      </c>
      <c r="F42" s="12">
        <f t="shared" si="0"/>
        <v>2174</v>
      </c>
      <c r="G42" s="13"/>
      <c r="H42" s="14">
        <v>0</v>
      </c>
      <c r="I42" s="11"/>
      <c r="J42" s="11"/>
      <c r="K42" s="11"/>
      <c r="L42" s="15">
        <f t="shared" si="1"/>
        <v>0</v>
      </c>
    </row>
    <row r="43" spans="1:12" ht="19.5">
      <c r="A43" s="9" t="s">
        <v>341</v>
      </c>
      <c r="B43" s="4">
        <v>25</v>
      </c>
      <c r="C43" s="4">
        <v>1543</v>
      </c>
      <c r="D43" s="4">
        <v>1647</v>
      </c>
      <c r="E43" s="4">
        <v>1909</v>
      </c>
      <c r="F43" s="5">
        <f t="shared" si="0"/>
        <v>3556</v>
      </c>
      <c r="G43" s="6"/>
      <c r="H43" s="7">
        <v>0</v>
      </c>
      <c r="I43" s="4"/>
      <c r="J43" s="4"/>
      <c r="K43" s="4"/>
      <c r="L43" s="8">
        <f t="shared" si="1"/>
        <v>0</v>
      </c>
    </row>
    <row r="44" spans="1:12" ht="19.5">
      <c r="A44" s="16" t="s">
        <v>342</v>
      </c>
      <c r="B44" s="11">
        <v>17</v>
      </c>
      <c r="C44" s="11">
        <v>2030</v>
      </c>
      <c r="D44" s="11">
        <v>1951</v>
      </c>
      <c r="E44" s="11">
        <v>2172</v>
      </c>
      <c r="F44" s="12">
        <f t="shared" si="0"/>
        <v>4123</v>
      </c>
      <c r="G44" s="13"/>
      <c r="H44" s="14">
        <v>0</v>
      </c>
      <c r="I44" s="11"/>
      <c r="J44" s="11"/>
      <c r="K44" s="11"/>
      <c r="L44" s="15">
        <f t="shared" si="1"/>
        <v>0</v>
      </c>
    </row>
    <row r="45" spans="1:12" ht="20.25" customHeight="1">
      <c r="A45" s="9" t="s">
        <v>343</v>
      </c>
      <c r="B45" s="4">
        <v>10</v>
      </c>
      <c r="C45" s="4">
        <v>478</v>
      </c>
      <c r="D45" s="4">
        <v>625</v>
      </c>
      <c r="E45" s="4">
        <v>612</v>
      </c>
      <c r="F45" s="5">
        <f t="shared" si="0"/>
        <v>1237</v>
      </c>
      <c r="G45" s="6"/>
      <c r="H45" s="7">
        <v>0</v>
      </c>
      <c r="I45" s="4"/>
      <c r="J45" s="4"/>
      <c r="K45" s="4"/>
      <c r="L45" s="8">
        <f t="shared" si="1"/>
        <v>0</v>
      </c>
    </row>
    <row r="46" spans="1:12" ht="19.5">
      <c r="A46" s="16" t="s">
        <v>344</v>
      </c>
      <c r="B46" s="11">
        <v>23</v>
      </c>
      <c r="C46" s="11">
        <v>873</v>
      </c>
      <c r="D46" s="11">
        <v>1130</v>
      </c>
      <c r="E46" s="11">
        <v>1121</v>
      </c>
      <c r="F46" s="12">
        <f t="shared" si="0"/>
        <v>2251</v>
      </c>
      <c r="G46" s="13"/>
      <c r="H46" s="14">
        <v>0</v>
      </c>
      <c r="I46" s="11"/>
      <c r="J46" s="11"/>
      <c r="K46" s="11"/>
      <c r="L46" s="15">
        <f t="shared" si="1"/>
        <v>0</v>
      </c>
    </row>
    <row r="47" spans="1:12" ht="19.5">
      <c r="A47" s="19" t="s">
        <v>345</v>
      </c>
      <c r="B47" s="20">
        <f>SUM(B6:B46)</f>
        <v>691</v>
      </c>
      <c r="C47" s="20">
        <f>SUM(C6:C46)</f>
        <v>39764</v>
      </c>
      <c r="D47" s="20">
        <f>SUM(D6:D46)</f>
        <v>47277</v>
      </c>
      <c r="E47" s="20">
        <f>SUM(E6:E46)</f>
        <v>51454</v>
      </c>
      <c r="F47" s="20">
        <f>SUM(F6:F46)</f>
        <v>98731</v>
      </c>
      <c r="G47" s="21" t="s">
        <v>346</v>
      </c>
      <c r="H47" s="20">
        <f>SUM(H6:H46)</f>
        <v>557</v>
      </c>
      <c r="I47" s="20">
        <f>SUM(I6:I46)</f>
        <v>32138</v>
      </c>
      <c r="J47" s="20">
        <f>SUM(J6:J46)</f>
        <v>41557</v>
      </c>
      <c r="K47" s="20">
        <f>SUM(K6:K46)</f>
        <v>42370</v>
      </c>
      <c r="L47" s="20">
        <f>SUM(L6:L46)</f>
        <v>83927</v>
      </c>
    </row>
    <row r="48" spans="1:12" ht="33" customHeight="1">
      <c r="A48" s="48" t="s">
        <v>347</v>
      </c>
      <c r="B48" s="37" t="s">
        <v>540</v>
      </c>
      <c r="C48" s="33">
        <f>SUM(B47+H47)</f>
        <v>1248</v>
      </c>
      <c r="D48" s="33" t="s">
        <v>180</v>
      </c>
      <c r="E48" s="33">
        <f>SUM(C47+I47)</f>
        <v>71902</v>
      </c>
      <c r="F48" s="33" t="s">
        <v>181</v>
      </c>
      <c r="G48" s="34" t="s">
        <v>348</v>
      </c>
      <c r="H48" s="35">
        <f>SUM(D47+J47)</f>
        <v>88834</v>
      </c>
      <c r="I48" s="34" t="s">
        <v>269</v>
      </c>
      <c r="J48" s="35">
        <f>SUM(E47+K47)</f>
        <v>93824</v>
      </c>
      <c r="K48" s="34" t="s">
        <v>349</v>
      </c>
      <c r="L48" s="36">
        <f>SUM(F47+L47)</f>
        <v>182658</v>
      </c>
    </row>
    <row r="49" spans="1:12" ht="33.75" customHeight="1" thickBot="1">
      <c r="A49" s="49"/>
      <c r="B49" s="69" t="str">
        <f>IF(D49&gt;0,"本月戶數增加","本月戶數減少")</f>
        <v>本月戶數增加</v>
      </c>
      <c r="C49" s="70"/>
      <c r="D49" s="45">
        <f>E48-'10005'!E48</f>
        <v>24</v>
      </c>
      <c r="E49" s="39" t="str">
        <f>IF(F49&gt;0,"男增加","男減少")</f>
        <v>男減少</v>
      </c>
      <c r="F49" s="44">
        <f>H48-'10005'!H48</f>
        <v>-118</v>
      </c>
      <c r="G49" s="39" t="str">
        <f>IF(H49&gt;0,"女增加","女減少")</f>
        <v>女減少</v>
      </c>
      <c r="H49" s="41">
        <f>J48-'10005'!J48</f>
        <v>-64</v>
      </c>
      <c r="I49" s="71" t="str">
        <f>IF(K49&gt;0,"總人口數增加","總人口數減少")</f>
        <v>總人口數減少</v>
      </c>
      <c r="J49" s="71"/>
      <c r="K49" s="41">
        <f>L48-'10005'!L48</f>
        <v>-182</v>
      </c>
      <c r="L49" s="38"/>
    </row>
    <row r="50" spans="1:12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1:12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</row>
    <row r="52" spans="1:12">
      <c r="A52" s="42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</row>
  </sheetData>
  <mergeCells count="10">
    <mergeCell ref="B49:C49"/>
    <mergeCell ref="I49:J49"/>
    <mergeCell ref="A50:L50"/>
    <mergeCell ref="A48:A49"/>
    <mergeCell ref="A1:L1"/>
    <mergeCell ref="J2:L2"/>
    <mergeCell ref="A3:F3"/>
    <mergeCell ref="D4:F4"/>
    <mergeCell ref="G3:L3"/>
    <mergeCell ref="J4:L4"/>
  </mergeCells>
  <phoneticPr fontId="1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Zeros="0" workbookViewId="0">
      <pane ySplit="5" topLeftCell="A41" activePane="bottomLeft" state="frozen"/>
      <selection pane="bottomLeft" activeCell="B49" sqref="B49:C49"/>
    </sheetView>
  </sheetViews>
  <sheetFormatPr defaultRowHeight="16.5"/>
  <cols>
    <col min="1" max="1" width="9.625" style="1" customWidth="1"/>
    <col min="2" max="2" width="12.875" customWidth="1"/>
    <col min="3" max="3" width="11.375" customWidth="1"/>
    <col min="4" max="7" width="9.625" customWidth="1"/>
    <col min="8" max="8" width="10.125" customWidth="1"/>
    <col min="9" max="9" width="8.625" customWidth="1"/>
    <col min="10" max="10" width="9.125" customWidth="1"/>
    <col min="11" max="11" width="11.5" customWidth="1"/>
    <col min="12" max="12" width="9.625" customWidth="1"/>
  </cols>
  <sheetData>
    <row r="1" spans="1:15" ht="44.25" customHeight="1">
      <c r="A1" s="53" t="s">
        <v>350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5" ht="28.5" customHeight="1" thickBot="1">
      <c r="J2" s="55" t="s">
        <v>532</v>
      </c>
      <c r="K2" s="56"/>
      <c r="L2" s="56"/>
    </row>
    <row r="3" spans="1:15" ht="19.5">
      <c r="A3" s="57" t="s">
        <v>351</v>
      </c>
      <c r="B3" s="58"/>
      <c r="C3" s="58"/>
      <c r="D3" s="58"/>
      <c r="E3" s="58"/>
      <c r="F3" s="59"/>
      <c r="G3" s="63" t="s">
        <v>352</v>
      </c>
      <c r="H3" s="64"/>
      <c r="I3" s="64"/>
      <c r="J3" s="64"/>
      <c r="K3" s="64"/>
      <c r="L3" s="65"/>
    </row>
    <row r="4" spans="1:15" ht="19.5">
      <c r="A4" s="22" t="s">
        <v>353</v>
      </c>
      <c r="B4" s="23" t="s">
        <v>354</v>
      </c>
      <c r="C4" s="23" t="s">
        <v>355</v>
      </c>
      <c r="D4" s="60" t="s">
        <v>356</v>
      </c>
      <c r="E4" s="61"/>
      <c r="F4" s="62"/>
      <c r="G4" s="27" t="s">
        <v>353</v>
      </c>
      <c r="H4" s="28" t="s">
        <v>354</v>
      </c>
      <c r="I4" s="28" t="s">
        <v>355</v>
      </c>
      <c r="J4" s="66" t="s">
        <v>357</v>
      </c>
      <c r="K4" s="67"/>
      <c r="L4" s="68"/>
    </row>
    <row r="5" spans="1:15" s="1" customFormat="1" ht="19.5">
      <c r="A5" s="24" t="s">
        <v>358</v>
      </c>
      <c r="B5" s="25" t="s">
        <v>359</v>
      </c>
      <c r="C5" s="25" t="s">
        <v>359</v>
      </c>
      <c r="D5" s="23" t="s">
        <v>360</v>
      </c>
      <c r="E5" s="23" t="s">
        <v>361</v>
      </c>
      <c r="F5" s="26" t="s">
        <v>362</v>
      </c>
      <c r="G5" s="29" t="s">
        <v>358</v>
      </c>
      <c r="H5" s="30" t="s">
        <v>359</v>
      </c>
      <c r="I5" s="31" t="s">
        <v>359</v>
      </c>
      <c r="J5" s="28" t="s">
        <v>360</v>
      </c>
      <c r="K5" s="28" t="s">
        <v>361</v>
      </c>
      <c r="L5" s="32" t="s">
        <v>362</v>
      </c>
      <c r="O5" s="2"/>
    </row>
    <row r="6" spans="1:15" ht="19.5">
      <c r="A6" s="10" t="s">
        <v>363</v>
      </c>
      <c r="B6" s="11">
        <v>18</v>
      </c>
      <c r="C6" s="11">
        <v>948</v>
      </c>
      <c r="D6" s="11">
        <v>986</v>
      </c>
      <c r="E6" s="11">
        <v>1112</v>
      </c>
      <c r="F6" s="12">
        <f t="shared" ref="F6:F46" si="0">SUM(D6:E6)</f>
        <v>2098</v>
      </c>
      <c r="G6" s="13" t="s">
        <v>364</v>
      </c>
      <c r="H6" s="14">
        <v>31</v>
      </c>
      <c r="I6" s="11">
        <v>1761</v>
      </c>
      <c r="J6" s="11">
        <v>2216</v>
      </c>
      <c r="K6" s="11">
        <v>2208</v>
      </c>
      <c r="L6" s="15">
        <f t="shared" ref="L6:L46" si="1">SUM(J6:K6)</f>
        <v>4424</v>
      </c>
    </row>
    <row r="7" spans="1:15" ht="19.5">
      <c r="A7" s="9" t="s">
        <v>365</v>
      </c>
      <c r="B7" s="4">
        <v>22</v>
      </c>
      <c r="C7" s="4">
        <v>1437</v>
      </c>
      <c r="D7" s="4">
        <v>1719</v>
      </c>
      <c r="E7" s="4">
        <v>2076</v>
      </c>
      <c r="F7" s="5">
        <f t="shared" si="0"/>
        <v>3795</v>
      </c>
      <c r="G7" s="6" t="s">
        <v>366</v>
      </c>
      <c r="H7" s="7">
        <v>16</v>
      </c>
      <c r="I7" s="4">
        <v>972</v>
      </c>
      <c r="J7" s="4">
        <v>1125</v>
      </c>
      <c r="K7" s="4">
        <v>1212</v>
      </c>
      <c r="L7" s="8">
        <f t="shared" si="1"/>
        <v>2337</v>
      </c>
    </row>
    <row r="8" spans="1:15" ht="19.5">
      <c r="A8" s="16" t="s">
        <v>367</v>
      </c>
      <c r="B8" s="11">
        <v>16</v>
      </c>
      <c r="C8" s="11">
        <v>631</v>
      </c>
      <c r="D8" s="11">
        <v>696</v>
      </c>
      <c r="E8" s="11">
        <v>755</v>
      </c>
      <c r="F8" s="12">
        <f t="shared" si="0"/>
        <v>1451</v>
      </c>
      <c r="G8" s="13" t="s">
        <v>368</v>
      </c>
      <c r="H8" s="14">
        <v>23</v>
      </c>
      <c r="I8" s="11">
        <v>1650</v>
      </c>
      <c r="J8" s="11">
        <v>2276</v>
      </c>
      <c r="K8" s="11">
        <v>2405</v>
      </c>
      <c r="L8" s="15">
        <f t="shared" si="1"/>
        <v>4681</v>
      </c>
    </row>
    <row r="9" spans="1:15" ht="19.5">
      <c r="A9" s="9" t="s">
        <v>369</v>
      </c>
      <c r="B9" s="4">
        <v>22</v>
      </c>
      <c r="C9" s="4">
        <v>1063</v>
      </c>
      <c r="D9" s="4">
        <v>1283</v>
      </c>
      <c r="E9" s="4">
        <v>1344</v>
      </c>
      <c r="F9" s="5">
        <f t="shared" si="0"/>
        <v>2627</v>
      </c>
      <c r="G9" s="6" t="s">
        <v>370</v>
      </c>
      <c r="H9" s="7">
        <v>25</v>
      </c>
      <c r="I9" s="4">
        <v>2455</v>
      </c>
      <c r="J9" s="4">
        <v>2823</v>
      </c>
      <c r="K9" s="4">
        <v>3121</v>
      </c>
      <c r="L9" s="8">
        <f t="shared" si="1"/>
        <v>5944</v>
      </c>
    </row>
    <row r="10" spans="1:15" ht="19.5">
      <c r="A10" s="16" t="s">
        <v>371</v>
      </c>
      <c r="B10" s="11">
        <v>15</v>
      </c>
      <c r="C10" s="11">
        <v>667</v>
      </c>
      <c r="D10" s="11">
        <v>807</v>
      </c>
      <c r="E10" s="11">
        <v>830</v>
      </c>
      <c r="F10" s="12">
        <f t="shared" si="0"/>
        <v>1637</v>
      </c>
      <c r="G10" s="13" t="s">
        <v>372</v>
      </c>
      <c r="H10" s="14">
        <v>15</v>
      </c>
      <c r="I10" s="11">
        <v>1141</v>
      </c>
      <c r="J10" s="11">
        <v>1501</v>
      </c>
      <c r="K10" s="11">
        <v>1598</v>
      </c>
      <c r="L10" s="15">
        <f t="shared" si="1"/>
        <v>3099</v>
      </c>
    </row>
    <row r="11" spans="1:15" ht="19.5">
      <c r="A11" s="9" t="s">
        <v>373</v>
      </c>
      <c r="B11" s="4">
        <v>10</v>
      </c>
      <c r="C11" s="4">
        <v>318</v>
      </c>
      <c r="D11" s="4">
        <v>450</v>
      </c>
      <c r="E11" s="4">
        <v>436</v>
      </c>
      <c r="F11" s="5">
        <f t="shared" si="0"/>
        <v>886</v>
      </c>
      <c r="G11" s="6" t="s">
        <v>374</v>
      </c>
      <c r="H11" s="7">
        <v>26</v>
      </c>
      <c r="I11" s="4">
        <v>1653</v>
      </c>
      <c r="J11" s="4">
        <v>2095</v>
      </c>
      <c r="K11" s="4">
        <v>2159</v>
      </c>
      <c r="L11" s="8">
        <f t="shared" si="1"/>
        <v>4254</v>
      </c>
    </row>
    <row r="12" spans="1:15" ht="19.5">
      <c r="A12" s="16" t="s">
        <v>375</v>
      </c>
      <c r="B12" s="11">
        <v>14</v>
      </c>
      <c r="C12" s="11">
        <v>1244</v>
      </c>
      <c r="D12" s="11">
        <v>1553</v>
      </c>
      <c r="E12" s="11">
        <v>1882</v>
      </c>
      <c r="F12" s="12">
        <f t="shared" si="0"/>
        <v>3435</v>
      </c>
      <c r="G12" s="13" t="s">
        <v>376</v>
      </c>
      <c r="H12" s="14">
        <v>15</v>
      </c>
      <c r="I12" s="11">
        <v>916</v>
      </c>
      <c r="J12" s="11">
        <v>1095</v>
      </c>
      <c r="K12" s="11">
        <v>1197</v>
      </c>
      <c r="L12" s="15">
        <f t="shared" si="1"/>
        <v>2292</v>
      </c>
    </row>
    <row r="13" spans="1:15" ht="19.5">
      <c r="A13" s="9" t="s">
        <v>377</v>
      </c>
      <c r="B13" s="4">
        <v>22</v>
      </c>
      <c r="C13" s="4">
        <v>1171</v>
      </c>
      <c r="D13" s="4">
        <v>1427</v>
      </c>
      <c r="E13" s="4">
        <v>1583</v>
      </c>
      <c r="F13" s="5">
        <f t="shared" si="0"/>
        <v>3010</v>
      </c>
      <c r="G13" s="6" t="s">
        <v>378</v>
      </c>
      <c r="H13" s="7">
        <v>21</v>
      </c>
      <c r="I13" s="4">
        <v>1392</v>
      </c>
      <c r="J13" s="4">
        <v>1591</v>
      </c>
      <c r="K13" s="4">
        <v>1691</v>
      </c>
      <c r="L13" s="8">
        <f t="shared" si="1"/>
        <v>3282</v>
      </c>
    </row>
    <row r="14" spans="1:15" ht="19.5">
      <c r="A14" s="16" t="s">
        <v>379</v>
      </c>
      <c r="B14" s="11">
        <v>20</v>
      </c>
      <c r="C14" s="11">
        <v>950</v>
      </c>
      <c r="D14" s="11">
        <v>1224</v>
      </c>
      <c r="E14" s="11">
        <v>1258</v>
      </c>
      <c r="F14" s="17">
        <f t="shared" si="0"/>
        <v>2482</v>
      </c>
      <c r="G14" s="13" t="s">
        <v>380</v>
      </c>
      <c r="H14" s="14">
        <v>15</v>
      </c>
      <c r="I14" s="11">
        <v>1143</v>
      </c>
      <c r="J14" s="11">
        <v>1624</v>
      </c>
      <c r="K14" s="11">
        <v>1575</v>
      </c>
      <c r="L14" s="15">
        <f t="shared" si="1"/>
        <v>3199</v>
      </c>
    </row>
    <row r="15" spans="1:15" ht="19.5">
      <c r="A15" s="9" t="s">
        <v>381</v>
      </c>
      <c r="B15" s="4">
        <v>18</v>
      </c>
      <c r="C15" s="4">
        <v>824</v>
      </c>
      <c r="D15" s="4">
        <v>974</v>
      </c>
      <c r="E15" s="4">
        <v>1087</v>
      </c>
      <c r="F15" s="5">
        <f t="shared" si="0"/>
        <v>2061</v>
      </c>
      <c r="G15" s="6" t="s">
        <v>382</v>
      </c>
      <c r="H15" s="7">
        <v>25</v>
      </c>
      <c r="I15" s="4">
        <v>1913</v>
      </c>
      <c r="J15" s="4">
        <v>2421</v>
      </c>
      <c r="K15" s="4">
        <v>2536</v>
      </c>
      <c r="L15" s="8">
        <f t="shared" si="1"/>
        <v>4957</v>
      </c>
    </row>
    <row r="16" spans="1:15" ht="19.5">
      <c r="A16" s="16" t="s">
        <v>383</v>
      </c>
      <c r="B16" s="11">
        <v>24</v>
      </c>
      <c r="C16" s="11">
        <v>1399</v>
      </c>
      <c r="D16" s="11">
        <v>1766</v>
      </c>
      <c r="E16" s="11">
        <v>1822</v>
      </c>
      <c r="F16" s="12">
        <f t="shared" si="0"/>
        <v>3588</v>
      </c>
      <c r="G16" s="13" t="s">
        <v>384</v>
      </c>
      <c r="H16" s="14">
        <v>22</v>
      </c>
      <c r="I16" s="11">
        <v>1796</v>
      </c>
      <c r="J16" s="11">
        <v>2239</v>
      </c>
      <c r="K16" s="11">
        <v>2297</v>
      </c>
      <c r="L16" s="15">
        <f t="shared" si="1"/>
        <v>4536</v>
      </c>
    </row>
    <row r="17" spans="1:12" ht="19.5">
      <c r="A17" s="9" t="s">
        <v>385</v>
      </c>
      <c r="B17" s="4">
        <v>13</v>
      </c>
      <c r="C17" s="4">
        <v>782</v>
      </c>
      <c r="D17" s="4">
        <v>947</v>
      </c>
      <c r="E17" s="4">
        <v>1150</v>
      </c>
      <c r="F17" s="5">
        <f t="shared" si="0"/>
        <v>2097</v>
      </c>
      <c r="G17" s="6" t="s">
        <v>386</v>
      </c>
      <c r="H17" s="7">
        <v>16</v>
      </c>
      <c r="I17" s="4">
        <v>1093</v>
      </c>
      <c r="J17" s="4">
        <v>1383</v>
      </c>
      <c r="K17" s="4">
        <v>1375</v>
      </c>
      <c r="L17" s="8">
        <f t="shared" si="1"/>
        <v>2758</v>
      </c>
    </row>
    <row r="18" spans="1:12" ht="19.5">
      <c r="A18" s="16" t="s">
        <v>387</v>
      </c>
      <c r="B18" s="11">
        <v>16</v>
      </c>
      <c r="C18" s="11">
        <v>767</v>
      </c>
      <c r="D18" s="11">
        <v>925</v>
      </c>
      <c r="E18" s="11">
        <v>1009</v>
      </c>
      <c r="F18" s="12">
        <f t="shared" si="0"/>
        <v>1934</v>
      </c>
      <c r="G18" s="13" t="s">
        <v>388</v>
      </c>
      <c r="H18" s="14">
        <v>15</v>
      </c>
      <c r="I18" s="11">
        <v>757</v>
      </c>
      <c r="J18" s="11">
        <v>925</v>
      </c>
      <c r="K18" s="11">
        <v>941</v>
      </c>
      <c r="L18" s="15">
        <f t="shared" si="1"/>
        <v>1866</v>
      </c>
    </row>
    <row r="19" spans="1:12" ht="19.5">
      <c r="A19" s="9" t="s">
        <v>389</v>
      </c>
      <c r="B19" s="4">
        <v>24</v>
      </c>
      <c r="C19" s="4">
        <v>1543</v>
      </c>
      <c r="D19" s="4">
        <v>1763</v>
      </c>
      <c r="E19" s="4">
        <v>2095</v>
      </c>
      <c r="F19" s="5">
        <f t="shared" si="0"/>
        <v>3858</v>
      </c>
      <c r="G19" s="6" t="s">
        <v>390</v>
      </c>
      <c r="H19" s="7">
        <v>15</v>
      </c>
      <c r="I19" s="4">
        <v>793</v>
      </c>
      <c r="J19" s="4">
        <v>969</v>
      </c>
      <c r="K19" s="4">
        <v>1099</v>
      </c>
      <c r="L19" s="8">
        <f t="shared" si="1"/>
        <v>2068</v>
      </c>
    </row>
    <row r="20" spans="1:12" ht="19.5">
      <c r="A20" s="16" t="s">
        <v>391</v>
      </c>
      <c r="B20" s="11">
        <v>16</v>
      </c>
      <c r="C20" s="11">
        <v>997</v>
      </c>
      <c r="D20" s="11">
        <v>1204</v>
      </c>
      <c r="E20" s="11">
        <v>1383</v>
      </c>
      <c r="F20" s="12">
        <f t="shared" si="0"/>
        <v>2587</v>
      </c>
      <c r="G20" s="13" t="s">
        <v>392</v>
      </c>
      <c r="H20" s="14">
        <v>12</v>
      </c>
      <c r="I20" s="11">
        <v>858</v>
      </c>
      <c r="J20" s="11">
        <v>1240</v>
      </c>
      <c r="K20" s="11">
        <v>1204</v>
      </c>
      <c r="L20" s="15">
        <f t="shared" si="1"/>
        <v>2444</v>
      </c>
    </row>
    <row r="21" spans="1:12" ht="19.5">
      <c r="A21" s="9" t="s">
        <v>393</v>
      </c>
      <c r="B21" s="4">
        <v>16</v>
      </c>
      <c r="C21" s="4">
        <v>1109</v>
      </c>
      <c r="D21" s="4">
        <v>1420</v>
      </c>
      <c r="E21" s="4">
        <v>1699</v>
      </c>
      <c r="F21" s="5">
        <f t="shared" si="0"/>
        <v>3119</v>
      </c>
      <c r="G21" s="6" t="s">
        <v>394</v>
      </c>
      <c r="H21" s="7">
        <v>15</v>
      </c>
      <c r="I21" s="4">
        <v>663</v>
      </c>
      <c r="J21" s="4">
        <v>888</v>
      </c>
      <c r="K21" s="4">
        <v>886</v>
      </c>
      <c r="L21" s="8">
        <f t="shared" si="1"/>
        <v>1774</v>
      </c>
    </row>
    <row r="22" spans="1:12" ht="19.5">
      <c r="A22" s="16" t="s">
        <v>395</v>
      </c>
      <c r="B22" s="11">
        <v>13</v>
      </c>
      <c r="C22" s="11">
        <v>935</v>
      </c>
      <c r="D22" s="11">
        <v>1216</v>
      </c>
      <c r="E22" s="11">
        <v>1396</v>
      </c>
      <c r="F22" s="12">
        <f t="shared" si="0"/>
        <v>2612</v>
      </c>
      <c r="G22" s="13" t="s">
        <v>396</v>
      </c>
      <c r="H22" s="14">
        <v>22</v>
      </c>
      <c r="I22" s="11">
        <v>896</v>
      </c>
      <c r="J22" s="11">
        <v>1250</v>
      </c>
      <c r="K22" s="11">
        <v>1216</v>
      </c>
      <c r="L22" s="15">
        <f t="shared" si="1"/>
        <v>2466</v>
      </c>
    </row>
    <row r="23" spans="1:12" ht="19.5">
      <c r="A23" s="9" t="s">
        <v>397</v>
      </c>
      <c r="B23" s="4">
        <v>25</v>
      </c>
      <c r="C23" s="4">
        <v>1264</v>
      </c>
      <c r="D23" s="4">
        <v>1696</v>
      </c>
      <c r="E23" s="4">
        <v>1739</v>
      </c>
      <c r="F23" s="5">
        <f t="shared" si="0"/>
        <v>3435</v>
      </c>
      <c r="G23" s="6" t="s">
        <v>398</v>
      </c>
      <c r="H23" s="7">
        <v>27</v>
      </c>
      <c r="I23" s="4">
        <v>1266</v>
      </c>
      <c r="J23" s="4">
        <v>1656</v>
      </c>
      <c r="K23" s="4">
        <v>1695</v>
      </c>
      <c r="L23" s="8">
        <f t="shared" si="1"/>
        <v>3351</v>
      </c>
    </row>
    <row r="24" spans="1:12" ht="19.5">
      <c r="A24" s="16" t="s">
        <v>399</v>
      </c>
      <c r="B24" s="11">
        <v>11</v>
      </c>
      <c r="C24" s="11">
        <v>789</v>
      </c>
      <c r="D24" s="11">
        <v>1032</v>
      </c>
      <c r="E24" s="11">
        <v>1129</v>
      </c>
      <c r="F24" s="12">
        <f t="shared" si="0"/>
        <v>2161</v>
      </c>
      <c r="G24" s="13" t="s">
        <v>400</v>
      </c>
      <c r="H24" s="14">
        <v>16</v>
      </c>
      <c r="I24" s="11">
        <v>852</v>
      </c>
      <c r="J24" s="11">
        <v>1103</v>
      </c>
      <c r="K24" s="11">
        <v>1088</v>
      </c>
      <c r="L24" s="15">
        <f t="shared" si="1"/>
        <v>2191</v>
      </c>
    </row>
    <row r="25" spans="1:12" ht="19.5">
      <c r="A25" s="9" t="s">
        <v>401</v>
      </c>
      <c r="B25" s="4">
        <v>30</v>
      </c>
      <c r="C25" s="4">
        <v>1867</v>
      </c>
      <c r="D25" s="4">
        <v>2388</v>
      </c>
      <c r="E25" s="4">
        <v>2536</v>
      </c>
      <c r="F25" s="5">
        <f t="shared" si="0"/>
        <v>4924</v>
      </c>
      <c r="G25" s="6" t="s">
        <v>402</v>
      </c>
      <c r="H25" s="7">
        <v>35</v>
      </c>
      <c r="I25" s="4">
        <v>1207</v>
      </c>
      <c r="J25" s="4">
        <v>1692</v>
      </c>
      <c r="K25" s="4">
        <v>1620</v>
      </c>
      <c r="L25" s="8">
        <f t="shared" si="1"/>
        <v>3312</v>
      </c>
    </row>
    <row r="26" spans="1:12" ht="19.5">
      <c r="A26" s="16" t="s">
        <v>403</v>
      </c>
      <c r="B26" s="11">
        <v>20</v>
      </c>
      <c r="C26" s="11">
        <v>921</v>
      </c>
      <c r="D26" s="11">
        <v>1044</v>
      </c>
      <c r="E26" s="11">
        <v>1170</v>
      </c>
      <c r="F26" s="12">
        <f t="shared" si="0"/>
        <v>2214</v>
      </c>
      <c r="G26" s="13" t="s">
        <v>404</v>
      </c>
      <c r="H26" s="14">
        <v>15</v>
      </c>
      <c r="I26" s="11">
        <v>1191</v>
      </c>
      <c r="J26" s="11">
        <v>1568</v>
      </c>
      <c r="K26" s="11">
        <v>1657</v>
      </c>
      <c r="L26" s="15">
        <f t="shared" si="1"/>
        <v>3225</v>
      </c>
    </row>
    <row r="27" spans="1:12" ht="19.5">
      <c r="A27" s="9" t="s">
        <v>405</v>
      </c>
      <c r="B27" s="4">
        <v>18</v>
      </c>
      <c r="C27" s="4">
        <v>637</v>
      </c>
      <c r="D27" s="4">
        <v>812</v>
      </c>
      <c r="E27" s="4">
        <v>872</v>
      </c>
      <c r="F27" s="5">
        <f t="shared" si="0"/>
        <v>1684</v>
      </c>
      <c r="G27" s="6" t="s">
        <v>406</v>
      </c>
      <c r="H27" s="7">
        <v>25</v>
      </c>
      <c r="I27" s="4">
        <v>967</v>
      </c>
      <c r="J27" s="4">
        <v>1339</v>
      </c>
      <c r="K27" s="4">
        <v>1240</v>
      </c>
      <c r="L27" s="8">
        <f t="shared" si="1"/>
        <v>2579</v>
      </c>
    </row>
    <row r="28" spans="1:12" ht="19.5">
      <c r="A28" s="18" t="s">
        <v>407</v>
      </c>
      <c r="B28" s="11">
        <v>13</v>
      </c>
      <c r="C28" s="11">
        <v>728</v>
      </c>
      <c r="D28" s="11">
        <v>868</v>
      </c>
      <c r="E28" s="11">
        <v>934</v>
      </c>
      <c r="F28" s="12">
        <f t="shared" si="0"/>
        <v>1802</v>
      </c>
      <c r="G28" s="13" t="s">
        <v>408</v>
      </c>
      <c r="H28" s="14">
        <v>14</v>
      </c>
      <c r="I28" s="11">
        <v>489</v>
      </c>
      <c r="J28" s="11">
        <v>627</v>
      </c>
      <c r="K28" s="11">
        <v>623</v>
      </c>
      <c r="L28" s="15">
        <f t="shared" si="1"/>
        <v>1250</v>
      </c>
    </row>
    <row r="29" spans="1:12" ht="19.5">
      <c r="A29" s="3" t="s">
        <v>409</v>
      </c>
      <c r="B29" s="4">
        <v>8</v>
      </c>
      <c r="C29" s="4">
        <v>290</v>
      </c>
      <c r="D29" s="4">
        <v>346</v>
      </c>
      <c r="E29" s="4">
        <v>371</v>
      </c>
      <c r="F29" s="5">
        <f t="shared" si="0"/>
        <v>717</v>
      </c>
      <c r="G29" s="6" t="s">
        <v>410</v>
      </c>
      <c r="H29" s="7">
        <v>20</v>
      </c>
      <c r="I29" s="4">
        <v>876</v>
      </c>
      <c r="J29" s="4">
        <v>1161</v>
      </c>
      <c r="K29" s="4">
        <v>1155</v>
      </c>
      <c r="L29" s="8">
        <f t="shared" si="1"/>
        <v>2316</v>
      </c>
    </row>
    <row r="30" spans="1:12" ht="19.5">
      <c r="A30" s="16" t="s">
        <v>411</v>
      </c>
      <c r="B30" s="11">
        <v>14</v>
      </c>
      <c r="C30" s="11">
        <v>1070</v>
      </c>
      <c r="D30" s="11">
        <v>1160</v>
      </c>
      <c r="E30" s="11">
        <v>1250</v>
      </c>
      <c r="F30" s="12">
        <f t="shared" si="0"/>
        <v>2410</v>
      </c>
      <c r="G30" s="13" t="s">
        <v>412</v>
      </c>
      <c r="H30" s="14">
        <v>12</v>
      </c>
      <c r="I30" s="11">
        <v>564</v>
      </c>
      <c r="J30" s="11">
        <v>789</v>
      </c>
      <c r="K30" s="11">
        <v>753</v>
      </c>
      <c r="L30" s="15">
        <f t="shared" si="1"/>
        <v>1542</v>
      </c>
    </row>
    <row r="31" spans="1:12" ht="19.5">
      <c r="A31" s="9" t="s">
        <v>413</v>
      </c>
      <c r="B31" s="4">
        <v>19</v>
      </c>
      <c r="C31" s="4">
        <v>571</v>
      </c>
      <c r="D31" s="4">
        <v>667</v>
      </c>
      <c r="E31" s="4">
        <v>701</v>
      </c>
      <c r="F31" s="5">
        <f t="shared" si="0"/>
        <v>1368</v>
      </c>
      <c r="G31" s="6" t="s">
        <v>414</v>
      </c>
      <c r="H31" s="7">
        <v>25</v>
      </c>
      <c r="I31" s="4">
        <v>1180</v>
      </c>
      <c r="J31" s="4">
        <v>1590</v>
      </c>
      <c r="K31" s="4">
        <v>1648</v>
      </c>
      <c r="L31" s="8">
        <f t="shared" si="1"/>
        <v>3238</v>
      </c>
    </row>
    <row r="32" spans="1:12" ht="19.5">
      <c r="A32" s="16" t="s">
        <v>415</v>
      </c>
      <c r="B32" s="11">
        <v>20</v>
      </c>
      <c r="C32" s="11">
        <v>919</v>
      </c>
      <c r="D32" s="11">
        <v>1192</v>
      </c>
      <c r="E32" s="11">
        <v>1290</v>
      </c>
      <c r="F32" s="12">
        <f t="shared" si="0"/>
        <v>2482</v>
      </c>
      <c r="G32" s="13" t="s">
        <v>416</v>
      </c>
      <c r="H32" s="14">
        <v>20</v>
      </c>
      <c r="I32" s="11">
        <v>674</v>
      </c>
      <c r="J32" s="11">
        <v>951</v>
      </c>
      <c r="K32" s="11">
        <v>863</v>
      </c>
      <c r="L32" s="15">
        <f t="shared" si="1"/>
        <v>1814</v>
      </c>
    </row>
    <row r="33" spans="1:12" ht="19.5">
      <c r="A33" s="3" t="s">
        <v>417</v>
      </c>
      <c r="B33" s="4">
        <v>10</v>
      </c>
      <c r="C33" s="4">
        <v>814</v>
      </c>
      <c r="D33" s="4">
        <v>974</v>
      </c>
      <c r="E33" s="4">
        <v>1013</v>
      </c>
      <c r="F33" s="5">
        <f t="shared" si="0"/>
        <v>1987</v>
      </c>
      <c r="G33" s="6" t="s">
        <v>418</v>
      </c>
      <c r="H33" s="7">
        <v>19</v>
      </c>
      <c r="I33" s="4">
        <v>982</v>
      </c>
      <c r="J33" s="4">
        <v>1304</v>
      </c>
      <c r="K33" s="4">
        <v>1240</v>
      </c>
      <c r="L33" s="8">
        <f t="shared" si="1"/>
        <v>2544</v>
      </c>
    </row>
    <row r="34" spans="1:12" ht="19.5">
      <c r="A34" s="18" t="s">
        <v>419</v>
      </c>
      <c r="B34" s="11">
        <v>14</v>
      </c>
      <c r="C34" s="11">
        <v>655</v>
      </c>
      <c r="D34" s="11">
        <v>798</v>
      </c>
      <c r="E34" s="11">
        <v>798</v>
      </c>
      <c r="F34" s="12">
        <f t="shared" si="0"/>
        <v>1596</v>
      </c>
      <c r="G34" s="13"/>
      <c r="H34" s="14">
        <v>0</v>
      </c>
      <c r="I34" s="11"/>
      <c r="J34" s="11"/>
      <c r="K34" s="11"/>
      <c r="L34" s="15">
        <f t="shared" si="1"/>
        <v>0</v>
      </c>
    </row>
    <row r="35" spans="1:12" ht="19.5">
      <c r="A35" s="3" t="s">
        <v>420</v>
      </c>
      <c r="B35" s="4">
        <v>11</v>
      </c>
      <c r="C35" s="4">
        <v>741</v>
      </c>
      <c r="D35" s="4">
        <v>869</v>
      </c>
      <c r="E35" s="4">
        <v>909</v>
      </c>
      <c r="F35" s="5">
        <f t="shared" si="0"/>
        <v>1778</v>
      </c>
      <c r="G35" s="6"/>
      <c r="H35" s="7">
        <v>0</v>
      </c>
      <c r="I35" s="4"/>
      <c r="J35" s="4"/>
      <c r="K35" s="4"/>
      <c r="L35" s="8">
        <f t="shared" si="1"/>
        <v>0</v>
      </c>
    </row>
    <row r="36" spans="1:12" ht="19.5">
      <c r="A36" s="18" t="s">
        <v>421</v>
      </c>
      <c r="B36" s="11">
        <v>15</v>
      </c>
      <c r="C36" s="11">
        <v>723</v>
      </c>
      <c r="D36" s="11">
        <v>747</v>
      </c>
      <c r="E36" s="11">
        <v>827</v>
      </c>
      <c r="F36" s="12">
        <f t="shared" si="0"/>
        <v>1574</v>
      </c>
      <c r="G36" s="13"/>
      <c r="H36" s="14">
        <v>0</v>
      </c>
      <c r="I36" s="11"/>
      <c r="J36" s="11"/>
      <c r="K36" s="11"/>
      <c r="L36" s="15">
        <f t="shared" si="1"/>
        <v>0</v>
      </c>
    </row>
    <row r="37" spans="1:12" ht="19.5">
      <c r="A37" s="3" t="s">
        <v>422</v>
      </c>
      <c r="B37" s="4">
        <v>7</v>
      </c>
      <c r="C37" s="4">
        <v>705</v>
      </c>
      <c r="D37" s="4">
        <v>812</v>
      </c>
      <c r="E37" s="4">
        <v>895</v>
      </c>
      <c r="F37" s="5">
        <f t="shared" si="0"/>
        <v>1707</v>
      </c>
      <c r="G37" s="6"/>
      <c r="H37" s="7">
        <v>0</v>
      </c>
      <c r="I37" s="4"/>
      <c r="J37" s="4"/>
      <c r="K37" s="4"/>
      <c r="L37" s="8">
        <f t="shared" si="1"/>
        <v>0</v>
      </c>
    </row>
    <row r="38" spans="1:12" ht="19.5">
      <c r="A38" s="16" t="s">
        <v>423</v>
      </c>
      <c r="B38" s="11">
        <v>17</v>
      </c>
      <c r="C38" s="11">
        <v>995</v>
      </c>
      <c r="D38" s="11">
        <v>1268</v>
      </c>
      <c r="E38" s="11">
        <v>1328</v>
      </c>
      <c r="F38" s="12">
        <f t="shared" si="0"/>
        <v>2596</v>
      </c>
      <c r="G38" s="13"/>
      <c r="H38" s="14">
        <v>0</v>
      </c>
      <c r="I38" s="11"/>
      <c r="J38" s="11"/>
      <c r="K38" s="11"/>
      <c r="L38" s="15">
        <f t="shared" si="1"/>
        <v>0</v>
      </c>
    </row>
    <row r="39" spans="1:12" ht="19.5">
      <c r="A39" s="3" t="s">
        <v>424</v>
      </c>
      <c r="B39" s="4">
        <v>6</v>
      </c>
      <c r="C39" s="4">
        <v>371</v>
      </c>
      <c r="D39" s="4">
        <v>405</v>
      </c>
      <c r="E39" s="4">
        <v>430</v>
      </c>
      <c r="F39" s="5">
        <f t="shared" si="0"/>
        <v>835</v>
      </c>
      <c r="G39" s="6"/>
      <c r="H39" s="7">
        <v>0</v>
      </c>
      <c r="I39" s="4"/>
      <c r="J39" s="4"/>
      <c r="K39" s="4"/>
      <c r="L39" s="8">
        <f t="shared" si="1"/>
        <v>0</v>
      </c>
    </row>
    <row r="40" spans="1:12" ht="19.5">
      <c r="A40" s="16" t="s">
        <v>425</v>
      </c>
      <c r="B40" s="11">
        <v>21</v>
      </c>
      <c r="C40" s="11">
        <v>1537</v>
      </c>
      <c r="D40" s="11">
        <v>1765</v>
      </c>
      <c r="E40" s="11">
        <v>1978</v>
      </c>
      <c r="F40" s="12">
        <f t="shared" si="0"/>
        <v>3743</v>
      </c>
      <c r="G40" s="13"/>
      <c r="H40" s="14">
        <v>0</v>
      </c>
      <c r="I40" s="11"/>
      <c r="J40" s="11"/>
      <c r="K40" s="11"/>
      <c r="L40" s="15">
        <f t="shared" si="1"/>
        <v>0</v>
      </c>
    </row>
    <row r="41" spans="1:12" ht="19.5">
      <c r="A41" s="9" t="s">
        <v>426</v>
      </c>
      <c r="B41" s="4">
        <v>29</v>
      </c>
      <c r="C41" s="4">
        <v>1276</v>
      </c>
      <c r="D41" s="4">
        <v>1475</v>
      </c>
      <c r="E41" s="4">
        <v>1561</v>
      </c>
      <c r="F41" s="5">
        <f t="shared" si="0"/>
        <v>3036</v>
      </c>
      <c r="G41" s="6"/>
      <c r="H41" s="7">
        <v>0</v>
      </c>
      <c r="I41" s="4"/>
      <c r="J41" s="4"/>
      <c r="K41" s="4"/>
      <c r="L41" s="8">
        <f t="shared" si="1"/>
        <v>0</v>
      </c>
    </row>
    <row r="42" spans="1:12" ht="19.5">
      <c r="A42" s="16" t="s">
        <v>427</v>
      </c>
      <c r="B42" s="11">
        <v>9</v>
      </c>
      <c r="C42" s="11">
        <v>1211</v>
      </c>
      <c r="D42" s="11">
        <v>1209</v>
      </c>
      <c r="E42" s="11">
        <v>952</v>
      </c>
      <c r="F42" s="12">
        <f t="shared" si="0"/>
        <v>2161</v>
      </c>
      <c r="G42" s="13"/>
      <c r="H42" s="14">
        <v>0</v>
      </c>
      <c r="I42" s="11"/>
      <c r="J42" s="11"/>
      <c r="K42" s="11"/>
      <c r="L42" s="15">
        <f t="shared" si="1"/>
        <v>0</v>
      </c>
    </row>
    <row r="43" spans="1:12" ht="19.5">
      <c r="A43" s="9" t="s">
        <v>428</v>
      </c>
      <c r="B43" s="4">
        <v>25</v>
      </c>
      <c r="C43" s="4">
        <v>1551</v>
      </c>
      <c r="D43" s="4">
        <v>1654</v>
      </c>
      <c r="E43" s="4">
        <v>1906</v>
      </c>
      <c r="F43" s="5">
        <f t="shared" si="0"/>
        <v>3560</v>
      </c>
      <c r="G43" s="6"/>
      <c r="H43" s="7">
        <v>0</v>
      </c>
      <c r="I43" s="4"/>
      <c r="J43" s="4"/>
      <c r="K43" s="4"/>
      <c r="L43" s="8">
        <f t="shared" si="1"/>
        <v>0</v>
      </c>
    </row>
    <row r="44" spans="1:12" ht="19.5">
      <c r="A44" s="16" t="s">
        <v>429</v>
      </c>
      <c r="B44" s="11">
        <v>17</v>
      </c>
      <c r="C44" s="11">
        <v>2029</v>
      </c>
      <c r="D44" s="11">
        <v>1944</v>
      </c>
      <c r="E44" s="11">
        <v>2173</v>
      </c>
      <c r="F44" s="12">
        <f t="shared" si="0"/>
        <v>4117</v>
      </c>
      <c r="G44" s="13"/>
      <c r="H44" s="14">
        <v>0</v>
      </c>
      <c r="I44" s="11"/>
      <c r="J44" s="11"/>
      <c r="K44" s="11"/>
      <c r="L44" s="15">
        <f t="shared" si="1"/>
        <v>0</v>
      </c>
    </row>
    <row r="45" spans="1:12" ht="20.25" customHeight="1">
      <c r="A45" s="9" t="s">
        <v>430</v>
      </c>
      <c r="B45" s="4">
        <v>10</v>
      </c>
      <c r="C45" s="4">
        <v>476</v>
      </c>
      <c r="D45" s="4">
        <v>620</v>
      </c>
      <c r="E45" s="4">
        <v>609</v>
      </c>
      <c r="F45" s="5">
        <f t="shared" si="0"/>
        <v>1229</v>
      </c>
      <c r="G45" s="6"/>
      <c r="H45" s="7">
        <v>0</v>
      </c>
      <c r="I45" s="4"/>
      <c r="J45" s="4"/>
      <c r="K45" s="4"/>
      <c r="L45" s="8">
        <f t="shared" si="1"/>
        <v>0</v>
      </c>
    </row>
    <row r="46" spans="1:12" ht="19.5">
      <c r="A46" s="16" t="s">
        <v>431</v>
      </c>
      <c r="B46" s="11">
        <v>23</v>
      </c>
      <c r="C46" s="11">
        <v>876</v>
      </c>
      <c r="D46" s="11">
        <v>1128</v>
      </c>
      <c r="E46" s="11">
        <v>1111</v>
      </c>
      <c r="F46" s="12">
        <f t="shared" si="0"/>
        <v>2239</v>
      </c>
      <c r="G46" s="13"/>
      <c r="H46" s="14">
        <v>0</v>
      </c>
      <c r="I46" s="11"/>
      <c r="J46" s="11"/>
      <c r="K46" s="11"/>
      <c r="L46" s="15">
        <f t="shared" si="1"/>
        <v>0</v>
      </c>
    </row>
    <row r="47" spans="1:12" ht="19.5">
      <c r="A47" s="19" t="s">
        <v>432</v>
      </c>
      <c r="B47" s="20">
        <f>SUM(B6:B46)</f>
        <v>691</v>
      </c>
      <c r="C47" s="20">
        <f>SUM(C6:C46)</f>
        <v>39801</v>
      </c>
      <c r="D47" s="20">
        <f>SUM(D6:D46)</f>
        <v>47233</v>
      </c>
      <c r="E47" s="20">
        <f>SUM(E6:E46)</f>
        <v>51399</v>
      </c>
      <c r="F47" s="20">
        <f>SUM(F6:F46)</f>
        <v>98632</v>
      </c>
      <c r="G47" s="21" t="s">
        <v>433</v>
      </c>
      <c r="H47" s="20">
        <f>SUM(H6:H46)</f>
        <v>557</v>
      </c>
      <c r="I47" s="20">
        <f>SUM(I6:I46)</f>
        <v>32100</v>
      </c>
      <c r="J47" s="20">
        <f>SUM(J6:J46)</f>
        <v>41441</v>
      </c>
      <c r="K47" s="20">
        <f>SUM(K6:K46)</f>
        <v>42302</v>
      </c>
      <c r="L47" s="20">
        <f>SUM(L6:L46)</f>
        <v>83743</v>
      </c>
    </row>
    <row r="48" spans="1:12" ht="33" customHeight="1">
      <c r="A48" s="48" t="s">
        <v>434</v>
      </c>
      <c r="B48" s="37" t="s">
        <v>538</v>
      </c>
      <c r="C48" s="33">
        <f>SUM(B47+H47)</f>
        <v>1248</v>
      </c>
      <c r="D48" s="33" t="s">
        <v>354</v>
      </c>
      <c r="E48" s="33">
        <f>SUM(C47+I47)</f>
        <v>71901</v>
      </c>
      <c r="F48" s="33" t="s">
        <v>355</v>
      </c>
      <c r="G48" s="34" t="s">
        <v>435</v>
      </c>
      <c r="H48" s="35">
        <f>SUM(D47+J47)</f>
        <v>88674</v>
      </c>
      <c r="I48" s="34" t="s">
        <v>436</v>
      </c>
      <c r="J48" s="35">
        <f>SUM(E47+K47)</f>
        <v>93701</v>
      </c>
      <c r="K48" s="34" t="s">
        <v>437</v>
      </c>
      <c r="L48" s="36">
        <f>SUM(F47+L47)</f>
        <v>182375</v>
      </c>
    </row>
    <row r="49" spans="1:12" ht="33.75" customHeight="1" thickBot="1">
      <c r="A49" s="49"/>
      <c r="B49" s="69" t="str">
        <f>IF(D49&gt;0,"本月戶數增加","本月戶數減少")</f>
        <v>本月戶數減少</v>
      </c>
      <c r="C49" s="70"/>
      <c r="D49" s="45">
        <f>E48-'10006'!E48</f>
        <v>-1</v>
      </c>
      <c r="E49" s="39" t="str">
        <f>IF(F49&gt;0,"男增加","男減少")</f>
        <v>男減少</v>
      </c>
      <c r="F49" s="44">
        <f>H48-'10006'!H48</f>
        <v>-160</v>
      </c>
      <c r="G49" s="39" t="str">
        <f>IF(H49&gt;0,"女增加","女減少")</f>
        <v>女減少</v>
      </c>
      <c r="H49" s="41">
        <f>J48-'10006'!J48</f>
        <v>-123</v>
      </c>
      <c r="I49" s="71" t="str">
        <f>IF(K49&gt;0,"總人口數增加","總人口數減少")</f>
        <v>總人口數減少</v>
      </c>
      <c r="J49" s="71"/>
      <c r="K49" s="41">
        <f>L48-'10006'!L48</f>
        <v>-283</v>
      </c>
      <c r="L49" s="38"/>
    </row>
    <row r="50" spans="1:12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1:12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</row>
    <row r="52" spans="1:12">
      <c r="A52" s="42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</row>
  </sheetData>
  <mergeCells count="10">
    <mergeCell ref="B49:C49"/>
    <mergeCell ref="I49:J49"/>
    <mergeCell ref="A50:L50"/>
    <mergeCell ref="A48:A49"/>
    <mergeCell ref="A1:L1"/>
    <mergeCell ref="J2:L2"/>
    <mergeCell ref="A3:F3"/>
    <mergeCell ref="D4:F4"/>
    <mergeCell ref="G3:L3"/>
    <mergeCell ref="J4:L4"/>
  </mergeCells>
  <phoneticPr fontId="1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Zeros="0" workbookViewId="0">
      <pane ySplit="5" topLeftCell="A40" activePane="bottomLeft" state="frozen"/>
      <selection pane="bottomLeft" activeCell="B48" sqref="B48"/>
    </sheetView>
  </sheetViews>
  <sheetFormatPr defaultRowHeight="16.5"/>
  <cols>
    <col min="1" max="1" width="9.625" style="1" customWidth="1"/>
    <col min="2" max="2" width="12.875" customWidth="1"/>
    <col min="3" max="3" width="11.375" customWidth="1"/>
    <col min="4" max="7" width="9.625" customWidth="1"/>
    <col min="8" max="8" width="10.125" customWidth="1"/>
    <col min="9" max="9" width="8.625" customWidth="1"/>
    <col min="10" max="10" width="9.125" customWidth="1"/>
    <col min="11" max="11" width="11.5" customWidth="1"/>
    <col min="12" max="12" width="9.625" customWidth="1"/>
  </cols>
  <sheetData>
    <row r="1" spans="1:15" ht="44.25" customHeight="1">
      <c r="A1" s="53" t="s">
        <v>350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5" ht="28.5" customHeight="1" thickBot="1">
      <c r="J2" s="55" t="s">
        <v>533</v>
      </c>
      <c r="K2" s="56"/>
      <c r="L2" s="56"/>
    </row>
    <row r="3" spans="1:15" ht="19.5">
      <c r="A3" s="57" t="s">
        <v>351</v>
      </c>
      <c r="B3" s="58"/>
      <c r="C3" s="58"/>
      <c r="D3" s="58"/>
      <c r="E3" s="58"/>
      <c r="F3" s="59"/>
      <c r="G3" s="63" t="s">
        <v>352</v>
      </c>
      <c r="H3" s="64"/>
      <c r="I3" s="64"/>
      <c r="J3" s="64"/>
      <c r="K3" s="64"/>
      <c r="L3" s="65"/>
    </row>
    <row r="4" spans="1:15" ht="19.5">
      <c r="A4" s="22" t="s">
        <v>353</v>
      </c>
      <c r="B4" s="23" t="s">
        <v>354</v>
      </c>
      <c r="C4" s="23" t="s">
        <v>355</v>
      </c>
      <c r="D4" s="60" t="s">
        <v>356</v>
      </c>
      <c r="E4" s="61"/>
      <c r="F4" s="62"/>
      <c r="G4" s="27" t="s">
        <v>353</v>
      </c>
      <c r="H4" s="28" t="s">
        <v>354</v>
      </c>
      <c r="I4" s="28" t="s">
        <v>355</v>
      </c>
      <c r="J4" s="66" t="s">
        <v>357</v>
      </c>
      <c r="K4" s="67"/>
      <c r="L4" s="68"/>
    </row>
    <row r="5" spans="1:15" s="1" customFormat="1" ht="19.5">
      <c r="A5" s="24" t="s">
        <v>358</v>
      </c>
      <c r="B5" s="25" t="s">
        <v>359</v>
      </c>
      <c r="C5" s="25" t="s">
        <v>359</v>
      </c>
      <c r="D5" s="23" t="s">
        <v>360</v>
      </c>
      <c r="E5" s="23" t="s">
        <v>361</v>
      </c>
      <c r="F5" s="26" t="s">
        <v>362</v>
      </c>
      <c r="G5" s="29" t="s">
        <v>358</v>
      </c>
      <c r="H5" s="30" t="s">
        <v>359</v>
      </c>
      <c r="I5" s="31" t="s">
        <v>359</v>
      </c>
      <c r="J5" s="28" t="s">
        <v>360</v>
      </c>
      <c r="K5" s="28" t="s">
        <v>361</v>
      </c>
      <c r="L5" s="32" t="s">
        <v>362</v>
      </c>
      <c r="O5" s="2"/>
    </row>
    <row r="6" spans="1:15" ht="19.5">
      <c r="A6" s="10" t="s">
        <v>363</v>
      </c>
      <c r="B6" s="11">
        <v>18</v>
      </c>
      <c r="C6" s="11">
        <v>950</v>
      </c>
      <c r="D6" s="11">
        <v>990</v>
      </c>
      <c r="E6" s="11">
        <v>1116</v>
      </c>
      <c r="F6" s="12">
        <f t="shared" ref="F6:F46" si="0">SUM(D6:E6)</f>
        <v>2106</v>
      </c>
      <c r="G6" s="13" t="s">
        <v>364</v>
      </c>
      <c r="H6" s="14">
        <v>31</v>
      </c>
      <c r="I6" s="11">
        <v>1764</v>
      </c>
      <c r="J6" s="11">
        <v>2213</v>
      </c>
      <c r="K6" s="11">
        <v>2211</v>
      </c>
      <c r="L6" s="15">
        <f t="shared" ref="L6:L46" si="1">SUM(J6:K6)</f>
        <v>4424</v>
      </c>
    </row>
    <row r="7" spans="1:15" ht="19.5">
      <c r="A7" s="9" t="s">
        <v>365</v>
      </c>
      <c r="B7" s="4">
        <v>22</v>
      </c>
      <c r="C7" s="4">
        <v>1433</v>
      </c>
      <c r="D7" s="4">
        <v>1710</v>
      </c>
      <c r="E7" s="4">
        <v>2063</v>
      </c>
      <c r="F7" s="5">
        <f t="shared" si="0"/>
        <v>3773</v>
      </c>
      <c r="G7" s="6" t="s">
        <v>366</v>
      </c>
      <c r="H7" s="7">
        <v>16</v>
      </c>
      <c r="I7" s="4">
        <v>975</v>
      </c>
      <c r="J7" s="4">
        <v>1130</v>
      </c>
      <c r="K7" s="4">
        <v>1228</v>
      </c>
      <c r="L7" s="8">
        <f t="shared" si="1"/>
        <v>2358</v>
      </c>
    </row>
    <row r="8" spans="1:15" ht="19.5">
      <c r="A8" s="16" t="s">
        <v>367</v>
      </c>
      <c r="B8" s="11">
        <v>16</v>
      </c>
      <c r="C8" s="11">
        <v>633</v>
      </c>
      <c r="D8" s="11">
        <v>697</v>
      </c>
      <c r="E8" s="11">
        <v>760</v>
      </c>
      <c r="F8" s="12">
        <f t="shared" si="0"/>
        <v>1457</v>
      </c>
      <c r="G8" s="13" t="s">
        <v>368</v>
      </c>
      <c r="H8" s="14">
        <v>23</v>
      </c>
      <c r="I8" s="11">
        <v>1655</v>
      </c>
      <c r="J8" s="11">
        <v>2278</v>
      </c>
      <c r="K8" s="11">
        <v>2410</v>
      </c>
      <c r="L8" s="15">
        <f t="shared" si="1"/>
        <v>4688</v>
      </c>
    </row>
    <row r="9" spans="1:15" ht="19.5">
      <c r="A9" s="9" t="s">
        <v>369</v>
      </c>
      <c r="B9" s="4">
        <v>22</v>
      </c>
      <c r="C9" s="4">
        <v>1057</v>
      </c>
      <c r="D9" s="4">
        <v>1273</v>
      </c>
      <c r="E9" s="4">
        <v>1336</v>
      </c>
      <c r="F9" s="5">
        <f t="shared" si="0"/>
        <v>2609</v>
      </c>
      <c r="G9" s="6" t="s">
        <v>370</v>
      </c>
      <c r="H9" s="7">
        <v>25</v>
      </c>
      <c r="I9" s="4">
        <v>2459</v>
      </c>
      <c r="J9" s="4">
        <v>2822</v>
      </c>
      <c r="K9" s="4">
        <v>3112</v>
      </c>
      <c r="L9" s="8">
        <f t="shared" si="1"/>
        <v>5934</v>
      </c>
    </row>
    <row r="10" spans="1:15" ht="19.5">
      <c r="A10" s="16" t="s">
        <v>371</v>
      </c>
      <c r="B10" s="11">
        <v>15</v>
      </c>
      <c r="C10" s="11">
        <v>672</v>
      </c>
      <c r="D10" s="11">
        <v>812</v>
      </c>
      <c r="E10" s="11">
        <v>830</v>
      </c>
      <c r="F10" s="12">
        <f t="shared" si="0"/>
        <v>1642</v>
      </c>
      <c r="G10" s="13" t="s">
        <v>372</v>
      </c>
      <c r="H10" s="14">
        <v>15</v>
      </c>
      <c r="I10" s="11">
        <v>1137</v>
      </c>
      <c r="J10" s="11">
        <v>1481</v>
      </c>
      <c r="K10" s="11">
        <v>1594</v>
      </c>
      <c r="L10" s="15">
        <f t="shared" si="1"/>
        <v>3075</v>
      </c>
    </row>
    <row r="11" spans="1:15" ht="19.5">
      <c r="A11" s="9" t="s">
        <v>373</v>
      </c>
      <c r="B11" s="4">
        <v>10</v>
      </c>
      <c r="C11" s="4">
        <v>319</v>
      </c>
      <c r="D11" s="4">
        <v>450</v>
      </c>
      <c r="E11" s="4">
        <v>437</v>
      </c>
      <c r="F11" s="5">
        <f t="shared" si="0"/>
        <v>887</v>
      </c>
      <c r="G11" s="6" t="s">
        <v>374</v>
      </c>
      <c r="H11" s="7">
        <v>26</v>
      </c>
      <c r="I11" s="4">
        <v>1661</v>
      </c>
      <c r="J11" s="4">
        <v>2090</v>
      </c>
      <c r="K11" s="4">
        <v>2167</v>
      </c>
      <c r="L11" s="8">
        <f t="shared" si="1"/>
        <v>4257</v>
      </c>
    </row>
    <row r="12" spans="1:15" ht="19.5">
      <c r="A12" s="16" t="s">
        <v>375</v>
      </c>
      <c r="B12" s="11">
        <v>14</v>
      </c>
      <c r="C12" s="11">
        <v>1248</v>
      </c>
      <c r="D12" s="11">
        <v>1551</v>
      </c>
      <c r="E12" s="11">
        <v>1867</v>
      </c>
      <c r="F12" s="12">
        <f t="shared" si="0"/>
        <v>3418</v>
      </c>
      <c r="G12" s="13" t="s">
        <v>376</v>
      </c>
      <c r="H12" s="14">
        <v>15</v>
      </c>
      <c r="I12" s="11">
        <v>920</v>
      </c>
      <c r="J12" s="11">
        <v>1092</v>
      </c>
      <c r="K12" s="11">
        <v>1198</v>
      </c>
      <c r="L12" s="15">
        <f t="shared" si="1"/>
        <v>2290</v>
      </c>
    </row>
    <row r="13" spans="1:15" ht="19.5">
      <c r="A13" s="9" t="s">
        <v>377</v>
      </c>
      <c r="B13" s="4">
        <v>22</v>
      </c>
      <c r="C13" s="4">
        <v>1170</v>
      </c>
      <c r="D13" s="4">
        <v>1428</v>
      </c>
      <c r="E13" s="4">
        <v>1574</v>
      </c>
      <c r="F13" s="5">
        <f t="shared" si="0"/>
        <v>3002</v>
      </c>
      <c r="G13" s="6" t="s">
        <v>378</v>
      </c>
      <c r="H13" s="7">
        <v>21</v>
      </c>
      <c r="I13" s="4">
        <v>1395</v>
      </c>
      <c r="J13" s="4">
        <v>1582</v>
      </c>
      <c r="K13" s="4">
        <v>1695</v>
      </c>
      <c r="L13" s="8">
        <f t="shared" si="1"/>
        <v>3277</v>
      </c>
    </row>
    <row r="14" spans="1:15" ht="19.5">
      <c r="A14" s="16" t="s">
        <v>379</v>
      </c>
      <c r="B14" s="11">
        <v>20</v>
      </c>
      <c r="C14" s="11">
        <v>953</v>
      </c>
      <c r="D14" s="11">
        <v>1229</v>
      </c>
      <c r="E14" s="11">
        <v>1259</v>
      </c>
      <c r="F14" s="17">
        <f t="shared" si="0"/>
        <v>2488</v>
      </c>
      <c r="G14" s="13" t="s">
        <v>380</v>
      </c>
      <c r="H14" s="14">
        <v>15</v>
      </c>
      <c r="I14" s="11">
        <v>1141</v>
      </c>
      <c r="J14" s="11">
        <v>1620</v>
      </c>
      <c r="K14" s="11">
        <v>1573</v>
      </c>
      <c r="L14" s="15">
        <f t="shared" si="1"/>
        <v>3193</v>
      </c>
    </row>
    <row r="15" spans="1:15" ht="19.5">
      <c r="A15" s="9" t="s">
        <v>381</v>
      </c>
      <c r="B15" s="4">
        <v>18</v>
      </c>
      <c r="C15" s="4">
        <v>825</v>
      </c>
      <c r="D15" s="4">
        <v>974</v>
      </c>
      <c r="E15" s="4">
        <v>1087</v>
      </c>
      <c r="F15" s="5">
        <f t="shared" si="0"/>
        <v>2061</v>
      </c>
      <c r="G15" s="6" t="s">
        <v>382</v>
      </c>
      <c r="H15" s="7">
        <v>25</v>
      </c>
      <c r="I15" s="4">
        <v>1915</v>
      </c>
      <c r="J15" s="4">
        <v>2420</v>
      </c>
      <c r="K15" s="4">
        <v>2532</v>
      </c>
      <c r="L15" s="8">
        <f t="shared" si="1"/>
        <v>4952</v>
      </c>
    </row>
    <row r="16" spans="1:15" ht="19.5">
      <c r="A16" s="16" t="s">
        <v>383</v>
      </c>
      <c r="B16" s="11">
        <v>24</v>
      </c>
      <c r="C16" s="11">
        <v>1398</v>
      </c>
      <c r="D16" s="11">
        <v>1753</v>
      </c>
      <c r="E16" s="11">
        <v>1818</v>
      </c>
      <c r="F16" s="12">
        <f t="shared" si="0"/>
        <v>3571</v>
      </c>
      <c r="G16" s="13" t="s">
        <v>384</v>
      </c>
      <c r="H16" s="14">
        <v>22</v>
      </c>
      <c r="I16" s="11">
        <v>1799</v>
      </c>
      <c r="J16" s="11">
        <v>2244</v>
      </c>
      <c r="K16" s="11">
        <v>2296</v>
      </c>
      <c r="L16" s="15">
        <f t="shared" si="1"/>
        <v>4540</v>
      </c>
    </row>
    <row r="17" spans="1:12" ht="19.5">
      <c r="A17" s="9" t="s">
        <v>385</v>
      </c>
      <c r="B17" s="4">
        <v>13</v>
      </c>
      <c r="C17" s="4">
        <v>779</v>
      </c>
      <c r="D17" s="4">
        <v>942</v>
      </c>
      <c r="E17" s="4">
        <v>1140</v>
      </c>
      <c r="F17" s="5">
        <f t="shared" si="0"/>
        <v>2082</v>
      </c>
      <c r="G17" s="6" t="s">
        <v>386</v>
      </c>
      <c r="H17" s="7">
        <v>16</v>
      </c>
      <c r="I17" s="4">
        <v>1091</v>
      </c>
      <c r="J17" s="4">
        <v>1377</v>
      </c>
      <c r="K17" s="4">
        <v>1379</v>
      </c>
      <c r="L17" s="8">
        <f t="shared" si="1"/>
        <v>2756</v>
      </c>
    </row>
    <row r="18" spans="1:12" ht="19.5">
      <c r="A18" s="16" t="s">
        <v>387</v>
      </c>
      <c r="B18" s="11">
        <v>16</v>
      </c>
      <c r="C18" s="11">
        <v>766</v>
      </c>
      <c r="D18" s="11">
        <v>927</v>
      </c>
      <c r="E18" s="11">
        <v>1002</v>
      </c>
      <c r="F18" s="12">
        <f t="shared" si="0"/>
        <v>1929</v>
      </c>
      <c r="G18" s="13" t="s">
        <v>388</v>
      </c>
      <c r="H18" s="14">
        <v>15</v>
      </c>
      <c r="I18" s="11">
        <v>751</v>
      </c>
      <c r="J18" s="11">
        <v>919</v>
      </c>
      <c r="K18" s="11">
        <v>928</v>
      </c>
      <c r="L18" s="15">
        <f t="shared" si="1"/>
        <v>1847</v>
      </c>
    </row>
    <row r="19" spans="1:12" ht="19.5">
      <c r="A19" s="9" t="s">
        <v>389</v>
      </c>
      <c r="B19" s="4">
        <v>24</v>
      </c>
      <c r="C19" s="4">
        <v>1550</v>
      </c>
      <c r="D19" s="4">
        <v>1755</v>
      </c>
      <c r="E19" s="4">
        <v>2107</v>
      </c>
      <c r="F19" s="5">
        <f t="shared" si="0"/>
        <v>3862</v>
      </c>
      <c r="G19" s="6" t="s">
        <v>390</v>
      </c>
      <c r="H19" s="7">
        <v>15</v>
      </c>
      <c r="I19" s="4">
        <v>789</v>
      </c>
      <c r="J19" s="4">
        <v>965</v>
      </c>
      <c r="K19" s="4">
        <v>1097</v>
      </c>
      <c r="L19" s="8">
        <f t="shared" si="1"/>
        <v>2062</v>
      </c>
    </row>
    <row r="20" spans="1:12" ht="19.5">
      <c r="A20" s="16" t="s">
        <v>391</v>
      </c>
      <c r="B20" s="11">
        <v>16</v>
      </c>
      <c r="C20" s="11">
        <v>1002</v>
      </c>
      <c r="D20" s="11">
        <v>1207</v>
      </c>
      <c r="E20" s="11">
        <v>1390</v>
      </c>
      <c r="F20" s="12">
        <f t="shared" si="0"/>
        <v>2597</v>
      </c>
      <c r="G20" s="13" t="s">
        <v>392</v>
      </c>
      <c r="H20" s="14">
        <v>12</v>
      </c>
      <c r="I20" s="11">
        <v>857</v>
      </c>
      <c r="J20" s="11">
        <v>1236</v>
      </c>
      <c r="K20" s="11">
        <v>1201</v>
      </c>
      <c r="L20" s="15">
        <f t="shared" si="1"/>
        <v>2437</v>
      </c>
    </row>
    <row r="21" spans="1:12" ht="19.5">
      <c r="A21" s="9" t="s">
        <v>393</v>
      </c>
      <c r="B21" s="4">
        <v>16</v>
      </c>
      <c r="C21" s="4">
        <v>1107</v>
      </c>
      <c r="D21" s="4">
        <v>1406</v>
      </c>
      <c r="E21" s="4">
        <v>1702</v>
      </c>
      <c r="F21" s="5">
        <f t="shared" si="0"/>
        <v>3108</v>
      </c>
      <c r="G21" s="6" t="s">
        <v>394</v>
      </c>
      <c r="H21" s="7">
        <v>15</v>
      </c>
      <c r="I21" s="4">
        <v>662</v>
      </c>
      <c r="J21" s="4">
        <v>890</v>
      </c>
      <c r="K21" s="4">
        <v>886</v>
      </c>
      <c r="L21" s="8">
        <f t="shared" si="1"/>
        <v>1776</v>
      </c>
    </row>
    <row r="22" spans="1:12" ht="19.5">
      <c r="A22" s="16" t="s">
        <v>395</v>
      </c>
      <c r="B22" s="11">
        <v>13</v>
      </c>
      <c r="C22" s="11">
        <v>934</v>
      </c>
      <c r="D22" s="11">
        <v>1209</v>
      </c>
      <c r="E22" s="11">
        <v>1391</v>
      </c>
      <c r="F22" s="12">
        <f t="shared" si="0"/>
        <v>2600</v>
      </c>
      <c r="G22" s="13" t="s">
        <v>396</v>
      </c>
      <c r="H22" s="14">
        <v>22</v>
      </c>
      <c r="I22" s="11">
        <v>892</v>
      </c>
      <c r="J22" s="11">
        <v>1248</v>
      </c>
      <c r="K22" s="11">
        <v>1211</v>
      </c>
      <c r="L22" s="15">
        <f t="shared" si="1"/>
        <v>2459</v>
      </c>
    </row>
    <row r="23" spans="1:12" ht="19.5">
      <c r="A23" s="9" t="s">
        <v>397</v>
      </c>
      <c r="B23" s="4">
        <v>25</v>
      </c>
      <c r="C23" s="4">
        <v>1264</v>
      </c>
      <c r="D23" s="4">
        <v>1689</v>
      </c>
      <c r="E23" s="4">
        <v>1747</v>
      </c>
      <c r="F23" s="5">
        <f t="shared" si="0"/>
        <v>3436</v>
      </c>
      <c r="G23" s="6" t="s">
        <v>398</v>
      </c>
      <c r="H23" s="7">
        <v>27</v>
      </c>
      <c r="I23" s="4">
        <v>1270</v>
      </c>
      <c r="J23" s="4">
        <v>1662</v>
      </c>
      <c r="K23" s="4">
        <v>1697</v>
      </c>
      <c r="L23" s="8">
        <f t="shared" si="1"/>
        <v>3359</v>
      </c>
    </row>
    <row r="24" spans="1:12" ht="19.5">
      <c r="A24" s="16" t="s">
        <v>399</v>
      </c>
      <c r="B24" s="11">
        <v>11</v>
      </c>
      <c r="C24" s="11">
        <v>791</v>
      </c>
      <c r="D24" s="11">
        <v>1039</v>
      </c>
      <c r="E24" s="11">
        <v>1128</v>
      </c>
      <c r="F24" s="12">
        <f t="shared" si="0"/>
        <v>2167</v>
      </c>
      <c r="G24" s="13" t="s">
        <v>400</v>
      </c>
      <c r="H24" s="14">
        <v>16</v>
      </c>
      <c r="I24" s="11">
        <v>860</v>
      </c>
      <c r="J24" s="11">
        <v>1107</v>
      </c>
      <c r="K24" s="11">
        <v>1087</v>
      </c>
      <c r="L24" s="15">
        <f t="shared" si="1"/>
        <v>2194</v>
      </c>
    </row>
    <row r="25" spans="1:12" ht="19.5">
      <c r="A25" s="9" t="s">
        <v>401</v>
      </c>
      <c r="B25" s="4">
        <v>30</v>
      </c>
      <c r="C25" s="4">
        <v>1870</v>
      </c>
      <c r="D25" s="4">
        <v>2387</v>
      </c>
      <c r="E25" s="4">
        <v>2527</v>
      </c>
      <c r="F25" s="5">
        <f t="shared" si="0"/>
        <v>4914</v>
      </c>
      <c r="G25" s="6" t="s">
        <v>402</v>
      </c>
      <c r="H25" s="7">
        <v>35</v>
      </c>
      <c r="I25" s="4">
        <v>1207</v>
      </c>
      <c r="J25" s="4">
        <v>1688</v>
      </c>
      <c r="K25" s="4">
        <v>1622</v>
      </c>
      <c r="L25" s="8">
        <f t="shared" si="1"/>
        <v>3310</v>
      </c>
    </row>
    <row r="26" spans="1:12" ht="19.5">
      <c r="A26" s="16" t="s">
        <v>403</v>
      </c>
      <c r="B26" s="11">
        <v>20</v>
      </c>
      <c r="C26" s="11">
        <v>921</v>
      </c>
      <c r="D26" s="11">
        <v>1043</v>
      </c>
      <c r="E26" s="11">
        <v>1167</v>
      </c>
      <c r="F26" s="12">
        <f t="shared" si="0"/>
        <v>2210</v>
      </c>
      <c r="G26" s="13" t="s">
        <v>404</v>
      </c>
      <c r="H26" s="14">
        <v>15</v>
      </c>
      <c r="I26" s="11">
        <v>1187</v>
      </c>
      <c r="J26" s="11">
        <v>1569</v>
      </c>
      <c r="K26" s="11">
        <v>1657</v>
      </c>
      <c r="L26" s="15">
        <f t="shared" si="1"/>
        <v>3226</v>
      </c>
    </row>
    <row r="27" spans="1:12" ht="19.5">
      <c r="A27" s="9" t="s">
        <v>405</v>
      </c>
      <c r="B27" s="4">
        <v>18</v>
      </c>
      <c r="C27" s="4">
        <v>637</v>
      </c>
      <c r="D27" s="4">
        <v>809</v>
      </c>
      <c r="E27" s="4">
        <v>867</v>
      </c>
      <c r="F27" s="5">
        <f t="shared" si="0"/>
        <v>1676</v>
      </c>
      <c r="G27" s="6" t="s">
        <v>406</v>
      </c>
      <c r="H27" s="7">
        <v>25</v>
      </c>
      <c r="I27" s="4">
        <v>967</v>
      </c>
      <c r="J27" s="4">
        <v>1343</v>
      </c>
      <c r="K27" s="4">
        <v>1239</v>
      </c>
      <c r="L27" s="8">
        <f t="shared" si="1"/>
        <v>2582</v>
      </c>
    </row>
    <row r="28" spans="1:12" ht="19.5">
      <c r="A28" s="18" t="s">
        <v>407</v>
      </c>
      <c r="B28" s="11">
        <v>13</v>
      </c>
      <c r="C28" s="11">
        <v>730</v>
      </c>
      <c r="D28" s="11">
        <v>871</v>
      </c>
      <c r="E28" s="11">
        <v>927</v>
      </c>
      <c r="F28" s="12">
        <f t="shared" si="0"/>
        <v>1798</v>
      </c>
      <c r="G28" s="13" t="s">
        <v>408</v>
      </c>
      <c r="H28" s="14">
        <v>14</v>
      </c>
      <c r="I28" s="11">
        <v>487</v>
      </c>
      <c r="J28" s="11">
        <v>625</v>
      </c>
      <c r="K28" s="11">
        <v>622</v>
      </c>
      <c r="L28" s="15">
        <f t="shared" si="1"/>
        <v>1247</v>
      </c>
    </row>
    <row r="29" spans="1:12" ht="19.5">
      <c r="A29" s="3" t="s">
        <v>409</v>
      </c>
      <c r="B29" s="4">
        <v>8</v>
      </c>
      <c r="C29" s="4">
        <v>289</v>
      </c>
      <c r="D29" s="4">
        <v>345</v>
      </c>
      <c r="E29" s="4">
        <v>371</v>
      </c>
      <c r="F29" s="5">
        <f t="shared" si="0"/>
        <v>716</v>
      </c>
      <c r="G29" s="6" t="s">
        <v>410</v>
      </c>
      <c r="H29" s="7">
        <v>20</v>
      </c>
      <c r="I29" s="4">
        <v>875</v>
      </c>
      <c r="J29" s="4">
        <v>1157</v>
      </c>
      <c r="K29" s="4">
        <v>1156</v>
      </c>
      <c r="L29" s="8">
        <f t="shared" si="1"/>
        <v>2313</v>
      </c>
    </row>
    <row r="30" spans="1:12" ht="19.5">
      <c r="A30" s="16" t="s">
        <v>411</v>
      </c>
      <c r="B30" s="11">
        <v>14</v>
      </c>
      <c r="C30" s="11">
        <v>1072</v>
      </c>
      <c r="D30" s="11">
        <v>1153</v>
      </c>
      <c r="E30" s="11">
        <v>1248</v>
      </c>
      <c r="F30" s="12">
        <f t="shared" si="0"/>
        <v>2401</v>
      </c>
      <c r="G30" s="13" t="s">
        <v>412</v>
      </c>
      <c r="H30" s="14">
        <v>12</v>
      </c>
      <c r="I30" s="11">
        <v>563</v>
      </c>
      <c r="J30" s="11">
        <v>779</v>
      </c>
      <c r="K30" s="11">
        <v>745</v>
      </c>
      <c r="L30" s="15">
        <f t="shared" si="1"/>
        <v>1524</v>
      </c>
    </row>
    <row r="31" spans="1:12" ht="19.5">
      <c r="A31" s="9" t="s">
        <v>413</v>
      </c>
      <c r="B31" s="4">
        <v>19</v>
      </c>
      <c r="C31" s="4">
        <v>572</v>
      </c>
      <c r="D31" s="4">
        <v>668</v>
      </c>
      <c r="E31" s="4">
        <v>698</v>
      </c>
      <c r="F31" s="5">
        <f t="shared" si="0"/>
        <v>1366</v>
      </c>
      <c r="G31" s="6" t="s">
        <v>414</v>
      </c>
      <c r="H31" s="7">
        <v>25</v>
      </c>
      <c r="I31" s="4">
        <v>1178</v>
      </c>
      <c r="J31" s="4">
        <v>1586</v>
      </c>
      <c r="K31" s="4">
        <v>1640</v>
      </c>
      <c r="L31" s="8">
        <f t="shared" si="1"/>
        <v>3226</v>
      </c>
    </row>
    <row r="32" spans="1:12" ht="19.5">
      <c r="A32" s="16" t="s">
        <v>415</v>
      </c>
      <c r="B32" s="11">
        <v>20</v>
      </c>
      <c r="C32" s="11">
        <v>920</v>
      </c>
      <c r="D32" s="11">
        <v>1194</v>
      </c>
      <c r="E32" s="11">
        <v>1291</v>
      </c>
      <c r="F32" s="12">
        <f t="shared" si="0"/>
        <v>2485</v>
      </c>
      <c r="G32" s="13" t="s">
        <v>416</v>
      </c>
      <c r="H32" s="14">
        <v>20</v>
      </c>
      <c r="I32" s="11">
        <v>675</v>
      </c>
      <c r="J32" s="11">
        <v>952</v>
      </c>
      <c r="K32" s="11">
        <v>865</v>
      </c>
      <c r="L32" s="15">
        <f t="shared" si="1"/>
        <v>1817</v>
      </c>
    </row>
    <row r="33" spans="1:12" ht="19.5">
      <c r="A33" s="3" t="s">
        <v>417</v>
      </c>
      <c r="B33" s="4">
        <v>10</v>
      </c>
      <c r="C33" s="4">
        <v>811</v>
      </c>
      <c r="D33" s="4">
        <v>972</v>
      </c>
      <c r="E33" s="4">
        <v>1010</v>
      </c>
      <c r="F33" s="5">
        <f t="shared" si="0"/>
        <v>1982</v>
      </c>
      <c r="G33" s="6" t="s">
        <v>418</v>
      </c>
      <c r="H33" s="7">
        <v>19</v>
      </c>
      <c r="I33" s="4">
        <v>984</v>
      </c>
      <c r="J33" s="4">
        <v>1294</v>
      </c>
      <c r="K33" s="4">
        <v>1241</v>
      </c>
      <c r="L33" s="8">
        <f t="shared" si="1"/>
        <v>2535</v>
      </c>
    </row>
    <row r="34" spans="1:12" ht="19.5">
      <c r="A34" s="18" t="s">
        <v>419</v>
      </c>
      <c r="B34" s="11">
        <v>14</v>
      </c>
      <c r="C34" s="11">
        <v>654</v>
      </c>
      <c r="D34" s="11">
        <v>794</v>
      </c>
      <c r="E34" s="11">
        <v>799</v>
      </c>
      <c r="F34" s="12">
        <f t="shared" si="0"/>
        <v>1593</v>
      </c>
      <c r="G34" s="13"/>
      <c r="H34" s="14">
        <v>0</v>
      </c>
      <c r="I34" s="11"/>
      <c r="J34" s="11"/>
      <c r="K34" s="11"/>
      <c r="L34" s="15">
        <f t="shared" si="1"/>
        <v>0</v>
      </c>
    </row>
    <row r="35" spans="1:12" ht="19.5">
      <c r="A35" s="3" t="s">
        <v>420</v>
      </c>
      <c r="B35" s="4">
        <v>11</v>
      </c>
      <c r="C35" s="4">
        <v>740</v>
      </c>
      <c r="D35" s="4">
        <v>871</v>
      </c>
      <c r="E35" s="4">
        <v>911</v>
      </c>
      <c r="F35" s="5">
        <f t="shared" si="0"/>
        <v>1782</v>
      </c>
      <c r="G35" s="6"/>
      <c r="H35" s="7">
        <v>0</v>
      </c>
      <c r="I35" s="4"/>
      <c r="J35" s="4"/>
      <c r="K35" s="4"/>
      <c r="L35" s="8">
        <f t="shared" si="1"/>
        <v>0</v>
      </c>
    </row>
    <row r="36" spans="1:12" ht="19.5">
      <c r="A36" s="18" t="s">
        <v>421</v>
      </c>
      <c r="B36" s="11">
        <v>15</v>
      </c>
      <c r="C36" s="11">
        <v>724</v>
      </c>
      <c r="D36" s="11">
        <v>743</v>
      </c>
      <c r="E36" s="11">
        <v>829</v>
      </c>
      <c r="F36" s="12">
        <f t="shared" si="0"/>
        <v>1572</v>
      </c>
      <c r="G36" s="13"/>
      <c r="H36" s="14">
        <v>0</v>
      </c>
      <c r="I36" s="11"/>
      <c r="J36" s="11"/>
      <c r="K36" s="11"/>
      <c r="L36" s="15">
        <f t="shared" si="1"/>
        <v>0</v>
      </c>
    </row>
    <row r="37" spans="1:12" ht="19.5">
      <c r="A37" s="3" t="s">
        <v>422</v>
      </c>
      <c r="B37" s="4">
        <v>7</v>
      </c>
      <c r="C37" s="4">
        <v>712</v>
      </c>
      <c r="D37" s="4">
        <v>811</v>
      </c>
      <c r="E37" s="4">
        <v>903</v>
      </c>
      <c r="F37" s="5">
        <f t="shared" si="0"/>
        <v>1714</v>
      </c>
      <c r="G37" s="6"/>
      <c r="H37" s="7">
        <v>0</v>
      </c>
      <c r="I37" s="4"/>
      <c r="J37" s="4"/>
      <c r="K37" s="4"/>
      <c r="L37" s="8">
        <f t="shared" si="1"/>
        <v>0</v>
      </c>
    </row>
    <row r="38" spans="1:12" ht="19.5">
      <c r="A38" s="16" t="s">
        <v>423</v>
      </c>
      <c r="B38" s="11">
        <v>17</v>
      </c>
      <c r="C38" s="11">
        <v>998</v>
      </c>
      <c r="D38" s="11">
        <v>1275</v>
      </c>
      <c r="E38" s="11">
        <v>1329</v>
      </c>
      <c r="F38" s="12">
        <f t="shared" si="0"/>
        <v>2604</v>
      </c>
      <c r="G38" s="13"/>
      <c r="H38" s="14">
        <v>0</v>
      </c>
      <c r="I38" s="11"/>
      <c r="J38" s="11"/>
      <c r="K38" s="11"/>
      <c r="L38" s="15">
        <f t="shared" si="1"/>
        <v>0</v>
      </c>
    </row>
    <row r="39" spans="1:12" ht="19.5">
      <c r="A39" s="3" t="s">
        <v>424</v>
      </c>
      <c r="B39" s="4">
        <v>6</v>
      </c>
      <c r="C39" s="4">
        <v>374</v>
      </c>
      <c r="D39" s="4">
        <v>408</v>
      </c>
      <c r="E39" s="4">
        <v>431</v>
      </c>
      <c r="F39" s="5">
        <f t="shared" si="0"/>
        <v>839</v>
      </c>
      <c r="G39" s="6"/>
      <c r="H39" s="7">
        <v>0</v>
      </c>
      <c r="I39" s="4"/>
      <c r="J39" s="4"/>
      <c r="K39" s="4"/>
      <c r="L39" s="8">
        <f t="shared" si="1"/>
        <v>0</v>
      </c>
    </row>
    <row r="40" spans="1:12" ht="19.5">
      <c r="A40" s="16" t="s">
        <v>425</v>
      </c>
      <c r="B40" s="11">
        <v>21</v>
      </c>
      <c r="C40" s="11">
        <v>1548</v>
      </c>
      <c r="D40" s="11">
        <v>1766</v>
      </c>
      <c r="E40" s="11">
        <v>1991</v>
      </c>
      <c r="F40" s="12">
        <f t="shared" si="0"/>
        <v>3757</v>
      </c>
      <c r="G40" s="13"/>
      <c r="H40" s="14">
        <v>0</v>
      </c>
      <c r="I40" s="11"/>
      <c r="J40" s="11"/>
      <c r="K40" s="11"/>
      <c r="L40" s="15">
        <f t="shared" si="1"/>
        <v>0</v>
      </c>
    </row>
    <row r="41" spans="1:12" ht="19.5">
      <c r="A41" s="9" t="s">
        <v>426</v>
      </c>
      <c r="B41" s="4">
        <v>29</v>
      </c>
      <c r="C41" s="4">
        <v>1277</v>
      </c>
      <c r="D41" s="4">
        <v>1477</v>
      </c>
      <c r="E41" s="4">
        <v>1563</v>
      </c>
      <c r="F41" s="5">
        <f t="shared" si="0"/>
        <v>3040</v>
      </c>
      <c r="G41" s="6"/>
      <c r="H41" s="7">
        <v>0</v>
      </c>
      <c r="I41" s="4"/>
      <c r="J41" s="4"/>
      <c r="K41" s="4"/>
      <c r="L41" s="8">
        <f t="shared" si="1"/>
        <v>0</v>
      </c>
    </row>
    <row r="42" spans="1:12" ht="19.5">
      <c r="A42" s="16" t="s">
        <v>427</v>
      </c>
      <c r="B42" s="11">
        <v>9</v>
      </c>
      <c r="C42" s="11">
        <v>1212</v>
      </c>
      <c r="D42" s="11">
        <v>1214</v>
      </c>
      <c r="E42" s="11">
        <v>943</v>
      </c>
      <c r="F42" s="12">
        <f t="shared" si="0"/>
        <v>2157</v>
      </c>
      <c r="G42" s="13"/>
      <c r="H42" s="14">
        <v>0</v>
      </c>
      <c r="I42" s="11"/>
      <c r="J42" s="11"/>
      <c r="K42" s="11"/>
      <c r="L42" s="15">
        <f t="shared" si="1"/>
        <v>0</v>
      </c>
    </row>
    <row r="43" spans="1:12" ht="19.5">
      <c r="A43" s="9" t="s">
        <v>428</v>
      </c>
      <c r="B43" s="4">
        <v>25</v>
      </c>
      <c r="C43" s="4">
        <v>1551</v>
      </c>
      <c r="D43" s="4">
        <v>1655</v>
      </c>
      <c r="E43" s="4">
        <v>1908</v>
      </c>
      <c r="F43" s="5">
        <f t="shared" si="0"/>
        <v>3563</v>
      </c>
      <c r="G43" s="6"/>
      <c r="H43" s="7">
        <v>0</v>
      </c>
      <c r="I43" s="4"/>
      <c r="J43" s="4"/>
      <c r="K43" s="4"/>
      <c r="L43" s="8">
        <f t="shared" si="1"/>
        <v>0</v>
      </c>
    </row>
    <row r="44" spans="1:12" ht="19.5">
      <c r="A44" s="16" t="s">
        <v>429</v>
      </c>
      <c r="B44" s="11">
        <v>17</v>
      </c>
      <c r="C44" s="11">
        <v>2032</v>
      </c>
      <c r="D44" s="11">
        <v>1952</v>
      </c>
      <c r="E44" s="11">
        <v>2172</v>
      </c>
      <c r="F44" s="12">
        <f t="shared" si="0"/>
        <v>4124</v>
      </c>
      <c r="G44" s="13"/>
      <c r="H44" s="14">
        <v>0</v>
      </c>
      <c r="I44" s="11"/>
      <c r="J44" s="11"/>
      <c r="K44" s="11"/>
      <c r="L44" s="15">
        <f t="shared" si="1"/>
        <v>0</v>
      </c>
    </row>
    <row r="45" spans="1:12" ht="20.25" customHeight="1">
      <c r="A45" s="9" t="s">
        <v>430</v>
      </c>
      <c r="B45" s="4">
        <v>10</v>
      </c>
      <c r="C45" s="4">
        <v>478</v>
      </c>
      <c r="D45" s="4">
        <v>616</v>
      </c>
      <c r="E45" s="4">
        <v>610</v>
      </c>
      <c r="F45" s="5">
        <f t="shared" si="0"/>
        <v>1226</v>
      </c>
      <c r="G45" s="6"/>
      <c r="H45" s="7">
        <v>0</v>
      </c>
      <c r="I45" s="4"/>
      <c r="J45" s="4"/>
      <c r="K45" s="4"/>
      <c r="L45" s="8">
        <f t="shared" si="1"/>
        <v>0</v>
      </c>
    </row>
    <row r="46" spans="1:12" ht="19.5">
      <c r="A46" s="16" t="s">
        <v>431</v>
      </c>
      <c r="B46" s="11">
        <v>23</v>
      </c>
      <c r="C46" s="11">
        <v>873</v>
      </c>
      <c r="D46" s="11">
        <v>1118</v>
      </c>
      <c r="E46" s="11">
        <v>1105</v>
      </c>
      <c r="F46" s="12">
        <f t="shared" si="0"/>
        <v>2223</v>
      </c>
      <c r="G46" s="13"/>
      <c r="H46" s="14">
        <v>0</v>
      </c>
      <c r="I46" s="11"/>
      <c r="J46" s="11"/>
      <c r="K46" s="11"/>
      <c r="L46" s="15">
        <f t="shared" si="1"/>
        <v>0</v>
      </c>
    </row>
    <row r="47" spans="1:12" ht="19.5">
      <c r="A47" s="19" t="s">
        <v>432</v>
      </c>
      <c r="B47" s="20">
        <f>SUM(B6:B46)</f>
        <v>691</v>
      </c>
      <c r="C47" s="20">
        <f>SUM(C6:C46)</f>
        <v>39846</v>
      </c>
      <c r="D47" s="20">
        <f>SUM(D6:D46)</f>
        <v>47183</v>
      </c>
      <c r="E47" s="20">
        <f>SUM(E6:E46)</f>
        <v>51354</v>
      </c>
      <c r="F47" s="20">
        <f>SUM(F6:F46)</f>
        <v>98537</v>
      </c>
      <c r="G47" s="21" t="s">
        <v>433</v>
      </c>
      <c r="H47" s="20">
        <f>SUM(H6:H46)</f>
        <v>557</v>
      </c>
      <c r="I47" s="20">
        <f>SUM(I6:I46)</f>
        <v>32116</v>
      </c>
      <c r="J47" s="20">
        <f>SUM(J6:J46)</f>
        <v>41369</v>
      </c>
      <c r="K47" s="20">
        <f>SUM(K6:K46)</f>
        <v>42289</v>
      </c>
      <c r="L47" s="20">
        <f>SUM(L6:L46)</f>
        <v>83658</v>
      </c>
    </row>
    <row r="48" spans="1:12" ht="33" customHeight="1">
      <c r="A48" s="48" t="s">
        <v>434</v>
      </c>
      <c r="B48" s="37" t="s">
        <v>544</v>
      </c>
      <c r="C48" s="33">
        <f>SUM(B47+H47)</f>
        <v>1248</v>
      </c>
      <c r="D48" s="33" t="s">
        <v>354</v>
      </c>
      <c r="E48" s="33">
        <f>SUM(C47+I47)</f>
        <v>71962</v>
      </c>
      <c r="F48" s="33" t="s">
        <v>355</v>
      </c>
      <c r="G48" s="34" t="s">
        <v>435</v>
      </c>
      <c r="H48" s="35">
        <f>SUM(D47+J47)</f>
        <v>88552</v>
      </c>
      <c r="I48" s="34" t="s">
        <v>436</v>
      </c>
      <c r="J48" s="35">
        <f>SUM(E47+K47)</f>
        <v>93643</v>
      </c>
      <c r="K48" s="34" t="s">
        <v>437</v>
      </c>
      <c r="L48" s="36">
        <f>SUM(F47+L47)</f>
        <v>182195</v>
      </c>
    </row>
    <row r="49" spans="1:12" ht="33.75" customHeight="1" thickBot="1">
      <c r="A49" s="49"/>
      <c r="B49" s="69" t="str">
        <f>IF(D49&gt;0,"本月戶數增加","本月戶數減少")</f>
        <v>本月戶數增加</v>
      </c>
      <c r="C49" s="70"/>
      <c r="D49" s="45">
        <f>E48-'10007'!E48</f>
        <v>61</v>
      </c>
      <c r="E49" s="39" t="str">
        <f>IF(F49&gt;0,"男增加","男減少")</f>
        <v>男減少</v>
      </c>
      <c r="F49" s="44">
        <f>H48-'10007'!H48</f>
        <v>-122</v>
      </c>
      <c r="G49" s="39" t="str">
        <f>IF(H49&gt;0,"女增加","女減少")</f>
        <v>女減少</v>
      </c>
      <c r="H49" s="41">
        <f>J48-'10007'!J48</f>
        <v>-58</v>
      </c>
      <c r="I49" s="71" t="str">
        <f>IF(K49&gt;0,"總人口數增加","總人口數減少")</f>
        <v>總人口數減少</v>
      </c>
      <c r="J49" s="71"/>
      <c r="K49" s="41">
        <f>L48-'10007'!L48</f>
        <v>-180</v>
      </c>
      <c r="L49" s="38"/>
    </row>
    <row r="50" spans="1:12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1:12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</row>
    <row r="52" spans="1:12">
      <c r="A52" s="42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</row>
  </sheetData>
  <mergeCells count="10">
    <mergeCell ref="B49:C49"/>
    <mergeCell ref="I49:J49"/>
    <mergeCell ref="A50:L50"/>
    <mergeCell ref="A48:A49"/>
    <mergeCell ref="A1:L1"/>
    <mergeCell ref="J2:L2"/>
    <mergeCell ref="A3:F3"/>
    <mergeCell ref="D4:F4"/>
    <mergeCell ref="G3:L3"/>
    <mergeCell ref="J4:L4"/>
  </mergeCells>
  <phoneticPr fontId="1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Zeros="0" workbookViewId="0">
      <pane ySplit="5" topLeftCell="A40" activePane="bottomLeft" state="frozen"/>
      <selection pane="bottomLeft" activeCell="D49" sqref="D49"/>
    </sheetView>
  </sheetViews>
  <sheetFormatPr defaultRowHeight="16.5"/>
  <cols>
    <col min="1" max="1" width="9.625" style="1" customWidth="1"/>
    <col min="2" max="2" width="12.875" customWidth="1"/>
    <col min="3" max="3" width="11.375" customWidth="1"/>
    <col min="4" max="7" width="9.625" customWidth="1"/>
    <col min="8" max="8" width="10.125" customWidth="1"/>
    <col min="9" max="9" width="8.625" customWidth="1"/>
    <col min="10" max="10" width="9.125" customWidth="1"/>
    <col min="11" max="11" width="11.5" customWidth="1"/>
    <col min="12" max="12" width="9.625" customWidth="1"/>
  </cols>
  <sheetData>
    <row r="1" spans="1:15" ht="44.25" customHeight="1">
      <c r="A1" s="53" t="s">
        <v>350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5" ht="28.5" customHeight="1" thickBot="1">
      <c r="J2" s="55" t="s">
        <v>534</v>
      </c>
      <c r="K2" s="56"/>
      <c r="L2" s="56"/>
    </row>
    <row r="3" spans="1:15" ht="19.5">
      <c r="A3" s="57" t="s">
        <v>351</v>
      </c>
      <c r="B3" s="58"/>
      <c r="C3" s="58"/>
      <c r="D3" s="58"/>
      <c r="E3" s="58"/>
      <c r="F3" s="59"/>
      <c r="G3" s="63" t="s">
        <v>352</v>
      </c>
      <c r="H3" s="64"/>
      <c r="I3" s="64"/>
      <c r="J3" s="64"/>
      <c r="K3" s="64"/>
      <c r="L3" s="65"/>
    </row>
    <row r="4" spans="1:15" ht="19.5">
      <c r="A4" s="22" t="s">
        <v>353</v>
      </c>
      <c r="B4" s="23" t="s">
        <v>354</v>
      </c>
      <c r="C4" s="23" t="s">
        <v>355</v>
      </c>
      <c r="D4" s="60" t="s">
        <v>356</v>
      </c>
      <c r="E4" s="61"/>
      <c r="F4" s="62"/>
      <c r="G4" s="27" t="s">
        <v>353</v>
      </c>
      <c r="H4" s="28" t="s">
        <v>354</v>
      </c>
      <c r="I4" s="28" t="s">
        <v>355</v>
      </c>
      <c r="J4" s="66" t="s">
        <v>357</v>
      </c>
      <c r="K4" s="67"/>
      <c r="L4" s="68"/>
    </row>
    <row r="5" spans="1:15" s="1" customFormat="1" ht="19.5">
      <c r="A5" s="24" t="s">
        <v>358</v>
      </c>
      <c r="B5" s="25" t="s">
        <v>359</v>
      </c>
      <c r="C5" s="25" t="s">
        <v>359</v>
      </c>
      <c r="D5" s="23" t="s">
        <v>360</v>
      </c>
      <c r="E5" s="23" t="s">
        <v>361</v>
      </c>
      <c r="F5" s="26" t="s">
        <v>362</v>
      </c>
      <c r="G5" s="29" t="s">
        <v>358</v>
      </c>
      <c r="H5" s="30" t="s">
        <v>359</v>
      </c>
      <c r="I5" s="31" t="s">
        <v>359</v>
      </c>
      <c r="J5" s="28" t="s">
        <v>360</v>
      </c>
      <c r="K5" s="28" t="s">
        <v>361</v>
      </c>
      <c r="L5" s="32" t="s">
        <v>362</v>
      </c>
      <c r="O5" s="2"/>
    </row>
    <row r="6" spans="1:15" ht="19.5">
      <c r="A6" s="10" t="s">
        <v>363</v>
      </c>
      <c r="B6" s="11">
        <v>18</v>
      </c>
      <c r="C6" s="11">
        <v>952</v>
      </c>
      <c r="D6" s="11">
        <v>993</v>
      </c>
      <c r="E6" s="11">
        <v>1116</v>
      </c>
      <c r="F6" s="12">
        <f t="shared" ref="F6:F46" si="0">SUM(D6:E6)</f>
        <v>2109</v>
      </c>
      <c r="G6" s="13" t="s">
        <v>364</v>
      </c>
      <c r="H6" s="14">
        <v>31</v>
      </c>
      <c r="I6" s="11">
        <v>1766</v>
      </c>
      <c r="J6" s="11">
        <v>2219</v>
      </c>
      <c r="K6" s="11">
        <v>2216</v>
      </c>
      <c r="L6" s="15">
        <f t="shared" ref="L6:L46" si="1">SUM(J6:K6)</f>
        <v>4435</v>
      </c>
    </row>
    <row r="7" spans="1:15" ht="19.5">
      <c r="A7" s="9" t="s">
        <v>365</v>
      </c>
      <c r="B7" s="4">
        <v>22</v>
      </c>
      <c r="C7" s="4">
        <v>1429</v>
      </c>
      <c r="D7" s="4">
        <v>1705</v>
      </c>
      <c r="E7" s="4">
        <v>2045</v>
      </c>
      <c r="F7" s="5">
        <f t="shared" si="0"/>
        <v>3750</v>
      </c>
      <c r="G7" s="6" t="s">
        <v>366</v>
      </c>
      <c r="H7" s="7">
        <v>16</v>
      </c>
      <c r="I7" s="4">
        <v>977</v>
      </c>
      <c r="J7" s="4">
        <v>1130</v>
      </c>
      <c r="K7" s="4">
        <v>1223</v>
      </c>
      <c r="L7" s="8">
        <f t="shared" si="1"/>
        <v>2353</v>
      </c>
    </row>
    <row r="8" spans="1:15" ht="19.5">
      <c r="A8" s="16" t="s">
        <v>367</v>
      </c>
      <c r="B8" s="11">
        <v>16</v>
      </c>
      <c r="C8" s="11">
        <v>632</v>
      </c>
      <c r="D8" s="11">
        <v>699</v>
      </c>
      <c r="E8" s="11">
        <v>752</v>
      </c>
      <c r="F8" s="12">
        <f t="shared" si="0"/>
        <v>1451</v>
      </c>
      <c r="G8" s="13" t="s">
        <v>368</v>
      </c>
      <c r="H8" s="14">
        <v>23</v>
      </c>
      <c r="I8" s="11">
        <v>1657</v>
      </c>
      <c r="J8" s="11">
        <v>2273</v>
      </c>
      <c r="K8" s="11">
        <v>2407</v>
      </c>
      <c r="L8" s="15">
        <f t="shared" si="1"/>
        <v>4680</v>
      </c>
    </row>
    <row r="9" spans="1:15" ht="19.5">
      <c r="A9" s="9" t="s">
        <v>369</v>
      </c>
      <c r="B9" s="4">
        <v>22</v>
      </c>
      <c r="C9" s="4">
        <v>1056</v>
      </c>
      <c r="D9" s="4">
        <v>1275</v>
      </c>
      <c r="E9" s="4">
        <v>1332</v>
      </c>
      <c r="F9" s="5">
        <f t="shared" si="0"/>
        <v>2607</v>
      </c>
      <c r="G9" s="6" t="s">
        <v>370</v>
      </c>
      <c r="H9" s="7">
        <v>25</v>
      </c>
      <c r="I9" s="4">
        <v>2465</v>
      </c>
      <c r="J9" s="4">
        <v>2822</v>
      </c>
      <c r="K9" s="4">
        <v>3118</v>
      </c>
      <c r="L9" s="8">
        <f t="shared" si="1"/>
        <v>5940</v>
      </c>
    </row>
    <row r="10" spans="1:15" ht="19.5">
      <c r="A10" s="16" t="s">
        <v>371</v>
      </c>
      <c r="B10" s="11">
        <v>15</v>
      </c>
      <c r="C10" s="11">
        <v>674</v>
      </c>
      <c r="D10" s="11">
        <v>808</v>
      </c>
      <c r="E10" s="11">
        <v>830</v>
      </c>
      <c r="F10" s="12">
        <f t="shared" si="0"/>
        <v>1638</v>
      </c>
      <c r="G10" s="13" t="s">
        <v>372</v>
      </c>
      <c r="H10" s="14">
        <v>15</v>
      </c>
      <c r="I10" s="11">
        <v>1134</v>
      </c>
      <c r="J10" s="11">
        <v>1478</v>
      </c>
      <c r="K10" s="11">
        <v>1580</v>
      </c>
      <c r="L10" s="15">
        <f t="shared" si="1"/>
        <v>3058</v>
      </c>
    </row>
    <row r="11" spans="1:15" ht="19.5">
      <c r="A11" s="9" t="s">
        <v>373</v>
      </c>
      <c r="B11" s="4">
        <v>10</v>
      </c>
      <c r="C11" s="4">
        <v>316</v>
      </c>
      <c r="D11" s="4">
        <v>446</v>
      </c>
      <c r="E11" s="4">
        <v>433</v>
      </c>
      <c r="F11" s="5">
        <f t="shared" si="0"/>
        <v>879</v>
      </c>
      <c r="G11" s="6" t="s">
        <v>374</v>
      </c>
      <c r="H11" s="7">
        <v>26</v>
      </c>
      <c r="I11" s="4">
        <v>1660</v>
      </c>
      <c r="J11" s="4">
        <v>2085</v>
      </c>
      <c r="K11" s="4">
        <v>2166</v>
      </c>
      <c r="L11" s="8">
        <f t="shared" si="1"/>
        <v>4251</v>
      </c>
    </row>
    <row r="12" spans="1:15" ht="19.5">
      <c r="A12" s="16" t="s">
        <v>375</v>
      </c>
      <c r="B12" s="11">
        <v>14</v>
      </c>
      <c r="C12" s="11">
        <v>1253</v>
      </c>
      <c r="D12" s="11">
        <v>1566</v>
      </c>
      <c r="E12" s="11">
        <v>1870</v>
      </c>
      <c r="F12" s="12">
        <f t="shared" si="0"/>
        <v>3436</v>
      </c>
      <c r="G12" s="13" t="s">
        <v>376</v>
      </c>
      <c r="H12" s="14">
        <v>15</v>
      </c>
      <c r="I12" s="11">
        <v>926</v>
      </c>
      <c r="J12" s="11">
        <v>1092</v>
      </c>
      <c r="K12" s="11">
        <v>1201</v>
      </c>
      <c r="L12" s="15">
        <f t="shared" si="1"/>
        <v>2293</v>
      </c>
    </row>
    <row r="13" spans="1:15" ht="19.5">
      <c r="A13" s="9" t="s">
        <v>377</v>
      </c>
      <c r="B13" s="4">
        <v>22</v>
      </c>
      <c r="C13" s="4">
        <v>1171</v>
      </c>
      <c r="D13" s="4">
        <v>1413</v>
      </c>
      <c r="E13" s="4">
        <v>1574</v>
      </c>
      <c r="F13" s="5">
        <f t="shared" si="0"/>
        <v>2987</v>
      </c>
      <c r="G13" s="6" t="s">
        <v>378</v>
      </c>
      <c r="H13" s="7">
        <v>21</v>
      </c>
      <c r="I13" s="4">
        <v>1396</v>
      </c>
      <c r="J13" s="4">
        <v>1586</v>
      </c>
      <c r="K13" s="4">
        <v>1693</v>
      </c>
      <c r="L13" s="8">
        <f t="shared" si="1"/>
        <v>3279</v>
      </c>
    </row>
    <row r="14" spans="1:15" ht="19.5">
      <c r="A14" s="16" t="s">
        <v>379</v>
      </c>
      <c r="B14" s="11">
        <v>20</v>
      </c>
      <c r="C14" s="11">
        <v>958</v>
      </c>
      <c r="D14" s="11">
        <v>1225</v>
      </c>
      <c r="E14" s="11">
        <v>1257</v>
      </c>
      <c r="F14" s="17">
        <f t="shared" si="0"/>
        <v>2482</v>
      </c>
      <c r="G14" s="13" t="s">
        <v>380</v>
      </c>
      <c r="H14" s="14">
        <v>15</v>
      </c>
      <c r="I14" s="11">
        <v>1140</v>
      </c>
      <c r="J14" s="11">
        <v>1608</v>
      </c>
      <c r="K14" s="11">
        <v>1569</v>
      </c>
      <c r="L14" s="15">
        <f t="shared" si="1"/>
        <v>3177</v>
      </c>
    </row>
    <row r="15" spans="1:15" ht="19.5">
      <c r="A15" s="9" t="s">
        <v>381</v>
      </c>
      <c r="B15" s="4">
        <v>18</v>
      </c>
      <c r="C15" s="4">
        <v>823</v>
      </c>
      <c r="D15" s="4">
        <v>971</v>
      </c>
      <c r="E15" s="4">
        <v>1081</v>
      </c>
      <c r="F15" s="5">
        <f t="shared" si="0"/>
        <v>2052</v>
      </c>
      <c r="G15" s="6" t="s">
        <v>382</v>
      </c>
      <c r="H15" s="7">
        <v>25</v>
      </c>
      <c r="I15" s="4">
        <v>1917</v>
      </c>
      <c r="J15" s="4">
        <v>2410</v>
      </c>
      <c r="K15" s="4">
        <v>2528</v>
      </c>
      <c r="L15" s="8">
        <f t="shared" si="1"/>
        <v>4938</v>
      </c>
    </row>
    <row r="16" spans="1:15" ht="19.5">
      <c r="A16" s="16" t="s">
        <v>383</v>
      </c>
      <c r="B16" s="11">
        <v>24</v>
      </c>
      <c r="C16" s="11">
        <v>1399</v>
      </c>
      <c r="D16" s="11">
        <v>1751</v>
      </c>
      <c r="E16" s="11">
        <v>1814</v>
      </c>
      <c r="F16" s="12">
        <f t="shared" si="0"/>
        <v>3565</v>
      </c>
      <c r="G16" s="13" t="s">
        <v>384</v>
      </c>
      <c r="H16" s="14">
        <v>22</v>
      </c>
      <c r="I16" s="11">
        <v>1801</v>
      </c>
      <c r="J16" s="11">
        <v>2247</v>
      </c>
      <c r="K16" s="11">
        <v>2289</v>
      </c>
      <c r="L16" s="15">
        <f t="shared" si="1"/>
        <v>4536</v>
      </c>
    </row>
    <row r="17" spans="1:12" ht="19.5">
      <c r="A17" s="9" t="s">
        <v>385</v>
      </c>
      <c r="B17" s="4">
        <v>13</v>
      </c>
      <c r="C17" s="4">
        <v>781</v>
      </c>
      <c r="D17" s="4">
        <v>939</v>
      </c>
      <c r="E17" s="4">
        <v>1141</v>
      </c>
      <c r="F17" s="5">
        <f t="shared" si="0"/>
        <v>2080</v>
      </c>
      <c r="G17" s="6" t="s">
        <v>386</v>
      </c>
      <c r="H17" s="7">
        <v>16</v>
      </c>
      <c r="I17" s="4">
        <v>1085</v>
      </c>
      <c r="J17" s="4">
        <v>1374</v>
      </c>
      <c r="K17" s="4">
        <v>1376</v>
      </c>
      <c r="L17" s="8">
        <f t="shared" si="1"/>
        <v>2750</v>
      </c>
    </row>
    <row r="18" spans="1:12" ht="19.5">
      <c r="A18" s="16" t="s">
        <v>387</v>
      </c>
      <c r="B18" s="11">
        <v>16</v>
      </c>
      <c r="C18" s="11">
        <v>768</v>
      </c>
      <c r="D18" s="11">
        <v>924</v>
      </c>
      <c r="E18" s="11">
        <v>1001</v>
      </c>
      <c r="F18" s="12">
        <f t="shared" si="0"/>
        <v>1925</v>
      </c>
      <c r="G18" s="13" t="s">
        <v>388</v>
      </c>
      <c r="H18" s="14">
        <v>15</v>
      </c>
      <c r="I18" s="11">
        <v>755</v>
      </c>
      <c r="J18" s="11">
        <v>922</v>
      </c>
      <c r="K18" s="11">
        <v>931</v>
      </c>
      <c r="L18" s="15">
        <f t="shared" si="1"/>
        <v>1853</v>
      </c>
    </row>
    <row r="19" spans="1:12" ht="19.5">
      <c r="A19" s="9" t="s">
        <v>389</v>
      </c>
      <c r="B19" s="4">
        <v>24</v>
      </c>
      <c r="C19" s="4">
        <v>1559</v>
      </c>
      <c r="D19" s="4">
        <v>1752</v>
      </c>
      <c r="E19" s="4">
        <v>2108</v>
      </c>
      <c r="F19" s="5">
        <f t="shared" si="0"/>
        <v>3860</v>
      </c>
      <c r="G19" s="6" t="s">
        <v>390</v>
      </c>
      <c r="H19" s="7">
        <v>15</v>
      </c>
      <c r="I19" s="4">
        <v>788</v>
      </c>
      <c r="J19" s="4">
        <v>964</v>
      </c>
      <c r="K19" s="4">
        <v>1092</v>
      </c>
      <c r="L19" s="8">
        <f t="shared" si="1"/>
        <v>2056</v>
      </c>
    </row>
    <row r="20" spans="1:12" ht="19.5">
      <c r="A20" s="16" t="s">
        <v>391</v>
      </c>
      <c r="B20" s="11">
        <v>16</v>
      </c>
      <c r="C20" s="11">
        <v>996</v>
      </c>
      <c r="D20" s="11">
        <v>1201</v>
      </c>
      <c r="E20" s="11">
        <v>1371</v>
      </c>
      <c r="F20" s="12">
        <f t="shared" si="0"/>
        <v>2572</v>
      </c>
      <c r="G20" s="13" t="s">
        <v>392</v>
      </c>
      <c r="H20" s="14">
        <v>12</v>
      </c>
      <c r="I20" s="11">
        <v>853</v>
      </c>
      <c r="J20" s="11">
        <v>1234</v>
      </c>
      <c r="K20" s="11">
        <v>1194</v>
      </c>
      <c r="L20" s="15">
        <f t="shared" si="1"/>
        <v>2428</v>
      </c>
    </row>
    <row r="21" spans="1:12" ht="19.5">
      <c r="A21" s="9" t="s">
        <v>393</v>
      </c>
      <c r="B21" s="4">
        <v>16</v>
      </c>
      <c r="C21" s="4">
        <v>1114</v>
      </c>
      <c r="D21" s="4">
        <v>1409</v>
      </c>
      <c r="E21" s="4">
        <v>1704</v>
      </c>
      <c r="F21" s="5">
        <f t="shared" si="0"/>
        <v>3113</v>
      </c>
      <c r="G21" s="6" t="s">
        <v>394</v>
      </c>
      <c r="H21" s="7">
        <v>15</v>
      </c>
      <c r="I21" s="4">
        <v>663</v>
      </c>
      <c r="J21" s="4">
        <v>888</v>
      </c>
      <c r="K21" s="4">
        <v>881</v>
      </c>
      <c r="L21" s="8">
        <f t="shared" si="1"/>
        <v>1769</v>
      </c>
    </row>
    <row r="22" spans="1:12" ht="19.5">
      <c r="A22" s="16" t="s">
        <v>395</v>
      </c>
      <c r="B22" s="11">
        <v>13</v>
      </c>
      <c r="C22" s="11">
        <v>940</v>
      </c>
      <c r="D22" s="11">
        <v>1213</v>
      </c>
      <c r="E22" s="11">
        <v>1391</v>
      </c>
      <c r="F22" s="12">
        <f t="shared" si="0"/>
        <v>2604</v>
      </c>
      <c r="G22" s="13" t="s">
        <v>396</v>
      </c>
      <c r="H22" s="14">
        <v>22</v>
      </c>
      <c r="I22" s="11">
        <v>890</v>
      </c>
      <c r="J22" s="11">
        <v>1251</v>
      </c>
      <c r="K22" s="11">
        <v>1212</v>
      </c>
      <c r="L22" s="15">
        <f t="shared" si="1"/>
        <v>2463</v>
      </c>
    </row>
    <row r="23" spans="1:12" ht="19.5">
      <c r="A23" s="9" t="s">
        <v>397</v>
      </c>
      <c r="B23" s="4">
        <v>25</v>
      </c>
      <c r="C23" s="4">
        <v>1267</v>
      </c>
      <c r="D23" s="4">
        <v>1685</v>
      </c>
      <c r="E23" s="4">
        <v>1743</v>
      </c>
      <c r="F23" s="5">
        <f t="shared" si="0"/>
        <v>3428</v>
      </c>
      <c r="G23" s="6" t="s">
        <v>398</v>
      </c>
      <c r="H23" s="7">
        <v>27</v>
      </c>
      <c r="I23" s="4">
        <v>1272</v>
      </c>
      <c r="J23" s="4">
        <v>1664</v>
      </c>
      <c r="K23" s="4">
        <v>1694</v>
      </c>
      <c r="L23" s="8">
        <f t="shared" si="1"/>
        <v>3358</v>
      </c>
    </row>
    <row r="24" spans="1:12" ht="19.5">
      <c r="A24" s="16" t="s">
        <v>399</v>
      </c>
      <c r="B24" s="11">
        <v>11</v>
      </c>
      <c r="C24" s="11">
        <v>792</v>
      </c>
      <c r="D24" s="11">
        <v>1029</v>
      </c>
      <c r="E24" s="11">
        <v>1126</v>
      </c>
      <c r="F24" s="12">
        <f t="shared" si="0"/>
        <v>2155</v>
      </c>
      <c r="G24" s="13" t="s">
        <v>400</v>
      </c>
      <c r="H24" s="14">
        <v>16</v>
      </c>
      <c r="I24" s="11">
        <v>860</v>
      </c>
      <c r="J24" s="11">
        <v>1105</v>
      </c>
      <c r="K24" s="11">
        <v>1084</v>
      </c>
      <c r="L24" s="15">
        <f t="shared" si="1"/>
        <v>2189</v>
      </c>
    </row>
    <row r="25" spans="1:12" ht="19.5">
      <c r="A25" s="9" t="s">
        <v>401</v>
      </c>
      <c r="B25" s="4">
        <v>30</v>
      </c>
      <c r="C25" s="4">
        <v>1866</v>
      </c>
      <c r="D25" s="4">
        <v>2379</v>
      </c>
      <c r="E25" s="4">
        <v>2515</v>
      </c>
      <c r="F25" s="5">
        <f t="shared" si="0"/>
        <v>4894</v>
      </c>
      <c r="G25" s="6" t="s">
        <v>402</v>
      </c>
      <c r="H25" s="7">
        <v>35</v>
      </c>
      <c r="I25" s="4">
        <v>1208</v>
      </c>
      <c r="J25" s="4">
        <v>1679</v>
      </c>
      <c r="K25" s="4">
        <v>1622</v>
      </c>
      <c r="L25" s="8">
        <f t="shared" si="1"/>
        <v>3301</v>
      </c>
    </row>
    <row r="26" spans="1:12" ht="19.5">
      <c r="A26" s="16" t="s">
        <v>403</v>
      </c>
      <c r="B26" s="11">
        <v>20</v>
      </c>
      <c r="C26" s="11">
        <v>921</v>
      </c>
      <c r="D26" s="11">
        <v>1043</v>
      </c>
      <c r="E26" s="11">
        <v>1166</v>
      </c>
      <c r="F26" s="12">
        <f t="shared" si="0"/>
        <v>2209</v>
      </c>
      <c r="G26" s="13" t="s">
        <v>404</v>
      </c>
      <c r="H26" s="14">
        <v>15</v>
      </c>
      <c r="I26" s="11">
        <v>1189</v>
      </c>
      <c r="J26" s="11">
        <v>1566</v>
      </c>
      <c r="K26" s="11">
        <v>1650</v>
      </c>
      <c r="L26" s="15">
        <f t="shared" si="1"/>
        <v>3216</v>
      </c>
    </row>
    <row r="27" spans="1:12" ht="19.5">
      <c r="A27" s="9" t="s">
        <v>405</v>
      </c>
      <c r="B27" s="4">
        <v>18</v>
      </c>
      <c r="C27" s="4">
        <v>637</v>
      </c>
      <c r="D27" s="4">
        <v>803</v>
      </c>
      <c r="E27" s="4">
        <v>874</v>
      </c>
      <c r="F27" s="5">
        <f t="shared" si="0"/>
        <v>1677</v>
      </c>
      <c r="G27" s="6" t="s">
        <v>406</v>
      </c>
      <c r="H27" s="7">
        <v>25</v>
      </c>
      <c r="I27" s="4">
        <v>962</v>
      </c>
      <c r="J27" s="4">
        <v>1343</v>
      </c>
      <c r="K27" s="4">
        <v>1230</v>
      </c>
      <c r="L27" s="8">
        <f t="shared" si="1"/>
        <v>2573</v>
      </c>
    </row>
    <row r="28" spans="1:12" ht="19.5">
      <c r="A28" s="18" t="s">
        <v>407</v>
      </c>
      <c r="B28" s="11">
        <v>13</v>
      </c>
      <c r="C28" s="11">
        <v>731</v>
      </c>
      <c r="D28" s="11">
        <v>867</v>
      </c>
      <c r="E28" s="11">
        <v>925</v>
      </c>
      <c r="F28" s="12">
        <f t="shared" si="0"/>
        <v>1792</v>
      </c>
      <c r="G28" s="13" t="s">
        <v>408</v>
      </c>
      <c r="H28" s="14">
        <v>14</v>
      </c>
      <c r="I28" s="11">
        <v>489</v>
      </c>
      <c r="J28" s="11">
        <v>626</v>
      </c>
      <c r="K28" s="11">
        <v>628</v>
      </c>
      <c r="L28" s="15">
        <f t="shared" si="1"/>
        <v>1254</v>
      </c>
    </row>
    <row r="29" spans="1:12" ht="19.5">
      <c r="A29" s="3" t="s">
        <v>409</v>
      </c>
      <c r="B29" s="4">
        <v>8</v>
      </c>
      <c r="C29" s="4">
        <v>285</v>
      </c>
      <c r="D29" s="4">
        <v>343</v>
      </c>
      <c r="E29" s="4">
        <v>371</v>
      </c>
      <c r="F29" s="5">
        <f t="shared" si="0"/>
        <v>714</v>
      </c>
      <c r="G29" s="6" t="s">
        <v>410</v>
      </c>
      <c r="H29" s="7">
        <v>20</v>
      </c>
      <c r="I29" s="4">
        <v>877</v>
      </c>
      <c r="J29" s="4">
        <v>1154</v>
      </c>
      <c r="K29" s="4">
        <v>1156</v>
      </c>
      <c r="L29" s="8">
        <f t="shared" si="1"/>
        <v>2310</v>
      </c>
    </row>
    <row r="30" spans="1:12" ht="19.5">
      <c r="A30" s="16" t="s">
        <v>411</v>
      </c>
      <c r="B30" s="11">
        <v>14</v>
      </c>
      <c r="C30" s="11">
        <v>1074</v>
      </c>
      <c r="D30" s="11">
        <v>1151</v>
      </c>
      <c r="E30" s="11">
        <v>1248</v>
      </c>
      <c r="F30" s="12">
        <f t="shared" si="0"/>
        <v>2399</v>
      </c>
      <c r="G30" s="13" t="s">
        <v>412</v>
      </c>
      <c r="H30" s="14">
        <v>12</v>
      </c>
      <c r="I30" s="11">
        <v>561</v>
      </c>
      <c r="J30" s="11">
        <v>778</v>
      </c>
      <c r="K30" s="11">
        <v>748</v>
      </c>
      <c r="L30" s="15">
        <f t="shared" si="1"/>
        <v>1526</v>
      </c>
    </row>
    <row r="31" spans="1:12" ht="19.5">
      <c r="A31" s="9" t="s">
        <v>413</v>
      </c>
      <c r="B31" s="4">
        <v>19</v>
      </c>
      <c r="C31" s="4">
        <v>570</v>
      </c>
      <c r="D31" s="4">
        <v>669</v>
      </c>
      <c r="E31" s="4">
        <v>691</v>
      </c>
      <c r="F31" s="5">
        <f t="shared" si="0"/>
        <v>1360</v>
      </c>
      <c r="G31" s="6" t="s">
        <v>414</v>
      </c>
      <c r="H31" s="7">
        <v>25</v>
      </c>
      <c r="I31" s="4">
        <v>1184</v>
      </c>
      <c r="J31" s="4">
        <v>1587</v>
      </c>
      <c r="K31" s="4">
        <v>1647</v>
      </c>
      <c r="L31" s="8">
        <f t="shared" si="1"/>
        <v>3234</v>
      </c>
    </row>
    <row r="32" spans="1:12" ht="19.5">
      <c r="A32" s="16" t="s">
        <v>415</v>
      </c>
      <c r="B32" s="11">
        <v>20</v>
      </c>
      <c r="C32" s="11">
        <v>920</v>
      </c>
      <c r="D32" s="11">
        <v>1185</v>
      </c>
      <c r="E32" s="11">
        <v>1286</v>
      </c>
      <c r="F32" s="12">
        <f t="shared" si="0"/>
        <v>2471</v>
      </c>
      <c r="G32" s="13" t="s">
        <v>416</v>
      </c>
      <c r="H32" s="14">
        <v>20</v>
      </c>
      <c r="I32" s="11">
        <v>674</v>
      </c>
      <c r="J32" s="11">
        <v>949</v>
      </c>
      <c r="K32" s="11">
        <v>867</v>
      </c>
      <c r="L32" s="15">
        <f t="shared" si="1"/>
        <v>1816</v>
      </c>
    </row>
    <row r="33" spans="1:12" ht="19.5">
      <c r="A33" s="3" t="s">
        <v>417</v>
      </c>
      <c r="B33" s="4">
        <v>10</v>
      </c>
      <c r="C33" s="4">
        <v>812</v>
      </c>
      <c r="D33" s="4">
        <v>972</v>
      </c>
      <c r="E33" s="4">
        <v>1016</v>
      </c>
      <c r="F33" s="5">
        <f t="shared" si="0"/>
        <v>1988</v>
      </c>
      <c r="G33" s="6" t="s">
        <v>418</v>
      </c>
      <c r="H33" s="7">
        <v>19</v>
      </c>
      <c r="I33" s="4">
        <v>986</v>
      </c>
      <c r="J33" s="4">
        <v>1293</v>
      </c>
      <c r="K33" s="4">
        <v>1242</v>
      </c>
      <c r="L33" s="8">
        <f t="shared" si="1"/>
        <v>2535</v>
      </c>
    </row>
    <row r="34" spans="1:12" ht="19.5">
      <c r="A34" s="18" t="s">
        <v>419</v>
      </c>
      <c r="B34" s="11">
        <v>14</v>
      </c>
      <c r="C34" s="11">
        <v>656</v>
      </c>
      <c r="D34" s="11">
        <v>795</v>
      </c>
      <c r="E34" s="11">
        <v>801</v>
      </c>
      <c r="F34" s="12">
        <f t="shared" si="0"/>
        <v>1596</v>
      </c>
      <c r="G34" s="13"/>
      <c r="H34" s="14">
        <v>0</v>
      </c>
      <c r="I34" s="11"/>
      <c r="J34" s="11"/>
      <c r="K34" s="11"/>
      <c r="L34" s="15">
        <f t="shared" si="1"/>
        <v>0</v>
      </c>
    </row>
    <row r="35" spans="1:12" ht="19.5">
      <c r="A35" s="3" t="s">
        <v>420</v>
      </c>
      <c r="B35" s="4">
        <v>11</v>
      </c>
      <c r="C35" s="4">
        <v>741</v>
      </c>
      <c r="D35" s="4">
        <v>873</v>
      </c>
      <c r="E35" s="4">
        <v>917</v>
      </c>
      <c r="F35" s="5">
        <f t="shared" si="0"/>
        <v>1790</v>
      </c>
      <c r="G35" s="6"/>
      <c r="H35" s="7">
        <v>0</v>
      </c>
      <c r="I35" s="4"/>
      <c r="J35" s="4"/>
      <c r="K35" s="4"/>
      <c r="L35" s="8">
        <f t="shared" si="1"/>
        <v>0</v>
      </c>
    </row>
    <row r="36" spans="1:12" ht="19.5">
      <c r="A36" s="18" t="s">
        <v>421</v>
      </c>
      <c r="B36" s="11">
        <v>15</v>
      </c>
      <c r="C36" s="11">
        <v>723</v>
      </c>
      <c r="D36" s="11">
        <v>734</v>
      </c>
      <c r="E36" s="11">
        <v>828</v>
      </c>
      <c r="F36" s="12">
        <f t="shared" si="0"/>
        <v>1562</v>
      </c>
      <c r="G36" s="13"/>
      <c r="H36" s="14">
        <v>0</v>
      </c>
      <c r="I36" s="11"/>
      <c r="J36" s="11"/>
      <c r="K36" s="11"/>
      <c r="L36" s="15">
        <f t="shared" si="1"/>
        <v>0</v>
      </c>
    </row>
    <row r="37" spans="1:12" ht="19.5">
      <c r="A37" s="3" t="s">
        <v>422</v>
      </c>
      <c r="B37" s="4">
        <v>7</v>
      </c>
      <c r="C37" s="4">
        <v>712</v>
      </c>
      <c r="D37" s="4">
        <v>809</v>
      </c>
      <c r="E37" s="4">
        <v>901</v>
      </c>
      <c r="F37" s="5">
        <f t="shared" si="0"/>
        <v>1710</v>
      </c>
      <c r="G37" s="6"/>
      <c r="H37" s="7">
        <v>0</v>
      </c>
      <c r="I37" s="4"/>
      <c r="J37" s="4"/>
      <c r="K37" s="4"/>
      <c r="L37" s="8">
        <f t="shared" si="1"/>
        <v>0</v>
      </c>
    </row>
    <row r="38" spans="1:12" ht="19.5">
      <c r="A38" s="16" t="s">
        <v>423</v>
      </c>
      <c r="B38" s="11">
        <v>17</v>
      </c>
      <c r="C38" s="11">
        <v>1004</v>
      </c>
      <c r="D38" s="11">
        <v>1282</v>
      </c>
      <c r="E38" s="11">
        <v>1344</v>
      </c>
      <c r="F38" s="12">
        <f t="shared" si="0"/>
        <v>2626</v>
      </c>
      <c r="G38" s="13"/>
      <c r="H38" s="14">
        <v>0</v>
      </c>
      <c r="I38" s="11"/>
      <c r="J38" s="11"/>
      <c r="K38" s="11"/>
      <c r="L38" s="15">
        <f t="shared" si="1"/>
        <v>0</v>
      </c>
    </row>
    <row r="39" spans="1:12" ht="19.5">
      <c r="A39" s="3" t="s">
        <v>424</v>
      </c>
      <c r="B39" s="4">
        <v>6</v>
      </c>
      <c r="C39" s="4">
        <v>379</v>
      </c>
      <c r="D39" s="4">
        <v>406</v>
      </c>
      <c r="E39" s="4">
        <v>436</v>
      </c>
      <c r="F39" s="5">
        <f t="shared" si="0"/>
        <v>842</v>
      </c>
      <c r="G39" s="6"/>
      <c r="H39" s="7">
        <v>0</v>
      </c>
      <c r="I39" s="4"/>
      <c r="J39" s="4"/>
      <c r="K39" s="4"/>
      <c r="L39" s="8">
        <f t="shared" si="1"/>
        <v>0</v>
      </c>
    </row>
    <row r="40" spans="1:12" ht="19.5">
      <c r="A40" s="16" t="s">
        <v>425</v>
      </c>
      <c r="B40" s="11">
        <v>21</v>
      </c>
      <c r="C40" s="11">
        <v>1558</v>
      </c>
      <c r="D40" s="11">
        <v>1763</v>
      </c>
      <c r="E40" s="11">
        <v>2003</v>
      </c>
      <c r="F40" s="12">
        <f t="shared" si="0"/>
        <v>3766</v>
      </c>
      <c r="G40" s="13"/>
      <c r="H40" s="14">
        <v>0</v>
      </c>
      <c r="I40" s="11"/>
      <c r="J40" s="11"/>
      <c r="K40" s="11"/>
      <c r="L40" s="15">
        <f t="shared" si="1"/>
        <v>0</v>
      </c>
    </row>
    <row r="41" spans="1:12" ht="19.5">
      <c r="A41" s="9" t="s">
        <v>426</v>
      </c>
      <c r="B41" s="4">
        <v>29</v>
      </c>
      <c r="C41" s="4">
        <v>1281</v>
      </c>
      <c r="D41" s="4">
        <v>1475</v>
      </c>
      <c r="E41" s="4">
        <v>1568</v>
      </c>
      <c r="F41" s="5">
        <f t="shared" si="0"/>
        <v>3043</v>
      </c>
      <c r="G41" s="6"/>
      <c r="H41" s="7">
        <v>0</v>
      </c>
      <c r="I41" s="4"/>
      <c r="J41" s="4"/>
      <c r="K41" s="4"/>
      <c r="L41" s="8">
        <f t="shared" si="1"/>
        <v>0</v>
      </c>
    </row>
    <row r="42" spans="1:12" ht="19.5">
      <c r="A42" s="16" t="s">
        <v>427</v>
      </c>
      <c r="B42" s="11">
        <v>9</v>
      </c>
      <c r="C42" s="11">
        <v>1226</v>
      </c>
      <c r="D42" s="11">
        <v>1222</v>
      </c>
      <c r="E42" s="11">
        <v>946</v>
      </c>
      <c r="F42" s="12">
        <f t="shared" si="0"/>
        <v>2168</v>
      </c>
      <c r="G42" s="13"/>
      <c r="H42" s="14">
        <v>0</v>
      </c>
      <c r="I42" s="11"/>
      <c r="J42" s="11"/>
      <c r="K42" s="11"/>
      <c r="L42" s="15">
        <f t="shared" si="1"/>
        <v>0</v>
      </c>
    </row>
    <row r="43" spans="1:12" ht="19.5">
      <c r="A43" s="9" t="s">
        <v>428</v>
      </c>
      <c r="B43" s="4">
        <v>25</v>
      </c>
      <c r="C43" s="4">
        <v>1545</v>
      </c>
      <c r="D43" s="4">
        <v>1647</v>
      </c>
      <c r="E43" s="4">
        <v>1896</v>
      </c>
      <c r="F43" s="5">
        <f t="shared" si="0"/>
        <v>3543</v>
      </c>
      <c r="G43" s="6"/>
      <c r="H43" s="7">
        <v>0</v>
      </c>
      <c r="I43" s="4"/>
      <c r="J43" s="4"/>
      <c r="K43" s="4"/>
      <c r="L43" s="8">
        <f t="shared" si="1"/>
        <v>0</v>
      </c>
    </row>
    <row r="44" spans="1:12" ht="19.5">
      <c r="A44" s="16" t="s">
        <v>429</v>
      </c>
      <c r="B44" s="11">
        <v>17</v>
      </c>
      <c r="C44" s="11">
        <v>2026</v>
      </c>
      <c r="D44" s="11">
        <v>1939</v>
      </c>
      <c r="E44" s="11">
        <v>2171</v>
      </c>
      <c r="F44" s="12">
        <f t="shared" si="0"/>
        <v>4110</v>
      </c>
      <c r="G44" s="13"/>
      <c r="H44" s="14">
        <v>0</v>
      </c>
      <c r="I44" s="11"/>
      <c r="J44" s="11"/>
      <c r="K44" s="11"/>
      <c r="L44" s="15">
        <f t="shared" si="1"/>
        <v>0</v>
      </c>
    </row>
    <row r="45" spans="1:12" ht="20.25" customHeight="1">
      <c r="A45" s="9" t="s">
        <v>430</v>
      </c>
      <c r="B45" s="4">
        <v>10</v>
      </c>
      <c r="C45" s="4">
        <v>479</v>
      </c>
      <c r="D45" s="4">
        <v>615</v>
      </c>
      <c r="E45" s="4">
        <v>608</v>
      </c>
      <c r="F45" s="5">
        <f t="shared" si="0"/>
        <v>1223</v>
      </c>
      <c r="G45" s="6"/>
      <c r="H45" s="7">
        <v>0</v>
      </c>
      <c r="I45" s="4"/>
      <c r="J45" s="4"/>
      <c r="K45" s="4"/>
      <c r="L45" s="8">
        <f t="shared" si="1"/>
        <v>0</v>
      </c>
    </row>
    <row r="46" spans="1:12" ht="19.5">
      <c r="A46" s="16" t="s">
        <v>431</v>
      </c>
      <c r="B46" s="11">
        <v>23</v>
      </c>
      <c r="C46" s="11">
        <v>870</v>
      </c>
      <c r="D46" s="11">
        <v>1117</v>
      </c>
      <c r="E46" s="11">
        <v>1101</v>
      </c>
      <c r="F46" s="12">
        <f t="shared" si="0"/>
        <v>2218</v>
      </c>
      <c r="G46" s="13"/>
      <c r="H46" s="14">
        <v>0</v>
      </c>
      <c r="I46" s="11"/>
      <c r="J46" s="11"/>
      <c r="K46" s="11"/>
      <c r="L46" s="15">
        <f t="shared" si="1"/>
        <v>0</v>
      </c>
    </row>
    <row r="47" spans="1:12" ht="19.5">
      <c r="A47" s="19" t="s">
        <v>432</v>
      </c>
      <c r="B47" s="20">
        <f>SUM(B6:B46)</f>
        <v>691</v>
      </c>
      <c r="C47" s="20">
        <f>SUM(C6:C46)</f>
        <v>39896</v>
      </c>
      <c r="D47" s="20">
        <f>SUM(D6:D46)</f>
        <v>47093</v>
      </c>
      <c r="E47" s="20">
        <f>SUM(E6:E46)</f>
        <v>51301</v>
      </c>
      <c r="F47" s="20">
        <f>SUM(F6:F46)</f>
        <v>98394</v>
      </c>
      <c r="G47" s="21" t="s">
        <v>433</v>
      </c>
      <c r="H47" s="20">
        <f>SUM(H6:H46)</f>
        <v>557</v>
      </c>
      <c r="I47" s="20">
        <f>SUM(I6:I46)</f>
        <v>32135</v>
      </c>
      <c r="J47" s="20">
        <f>SUM(J6:J46)</f>
        <v>41327</v>
      </c>
      <c r="K47" s="20">
        <f>SUM(K6:K46)</f>
        <v>42244</v>
      </c>
      <c r="L47" s="20">
        <f>SUM(L6:L46)</f>
        <v>83571</v>
      </c>
    </row>
    <row r="48" spans="1:12" ht="33" customHeight="1">
      <c r="A48" s="48" t="s">
        <v>434</v>
      </c>
      <c r="B48" s="37" t="s">
        <v>545</v>
      </c>
      <c r="C48" s="33">
        <f>SUM(B47+H47)</f>
        <v>1248</v>
      </c>
      <c r="D48" s="33" t="s">
        <v>354</v>
      </c>
      <c r="E48" s="33">
        <f>SUM(C47+I47)</f>
        <v>72031</v>
      </c>
      <c r="F48" s="33" t="s">
        <v>355</v>
      </c>
      <c r="G48" s="34" t="s">
        <v>435</v>
      </c>
      <c r="H48" s="35">
        <f>SUM(D47+J47)</f>
        <v>88420</v>
      </c>
      <c r="I48" s="34" t="s">
        <v>436</v>
      </c>
      <c r="J48" s="35">
        <f>SUM(E47+K47)</f>
        <v>93545</v>
      </c>
      <c r="K48" s="34" t="s">
        <v>437</v>
      </c>
      <c r="L48" s="36">
        <f>SUM(F47+L47)</f>
        <v>181965</v>
      </c>
    </row>
    <row r="49" spans="1:12" ht="33.75" customHeight="1" thickBot="1">
      <c r="A49" s="49"/>
      <c r="B49" s="69" t="str">
        <f>IF(D49&gt;0,"本月戶數增加","本月戶數減少")</f>
        <v>本月戶數增加</v>
      </c>
      <c r="C49" s="70"/>
      <c r="D49" s="45">
        <f>E48-'10008'!E48</f>
        <v>69</v>
      </c>
      <c r="E49" s="39" t="str">
        <f>IF(F49&gt;0,"男增加","男減少")</f>
        <v>男減少</v>
      </c>
      <c r="F49" s="44">
        <f>H48-'10008'!H48</f>
        <v>-132</v>
      </c>
      <c r="G49" s="39" t="str">
        <f>IF(H49&gt;0,"女增加","女減少")</f>
        <v>女減少</v>
      </c>
      <c r="H49" s="41">
        <f>J48-'10008'!J48</f>
        <v>-98</v>
      </c>
      <c r="I49" s="71" t="str">
        <f>IF(K49&gt;0,"總人口數增加","總人口數減少")</f>
        <v>總人口數減少</v>
      </c>
      <c r="J49" s="71"/>
      <c r="K49" s="41">
        <f>L48-'10008'!L48</f>
        <v>-230</v>
      </c>
      <c r="L49" s="38"/>
    </row>
    <row r="50" spans="1:12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1:12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</row>
    <row r="52" spans="1:12">
      <c r="A52" s="42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</row>
  </sheetData>
  <mergeCells count="10">
    <mergeCell ref="B49:C49"/>
    <mergeCell ref="I49:J49"/>
    <mergeCell ref="A50:L50"/>
    <mergeCell ref="A48:A49"/>
    <mergeCell ref="A1:L1"/>
    <mergeCell ref="J2:L2"/>
    <mergeCell ref="A3:F3"/>
    <mergeCell ref="D4:F4"/>
    <mergeCell ref="G3:L3"/>
    <mergeCell ref="J4:L4"/>
  </mergeCells>
  <phoneticPr fontId="1" type="noConversion"/>
  <printOptions horizontalCentered="1"/>
  <pageMargins left="0.94488188976377963" right="0.94488188976377963" top="0.98425196850393704" bottom="0.98425196850393704" header="0" footer="0"/>
  <pageSetup paperSize="8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10001</vt:lpstr>
      <vt:lpstr>10002</vt:lpstr>
      <vt:lpstr>10003</vt:lpstr>
      <vt:lpstr>10004</vt:lpstr>
      <vt:lpstr>10005</vt:lpstr>
      <vt:lpstr>10006</vt:lpstr>
      <vt:lpstr>10007</vt:lpstr>
      <vt:lpstr>10008</vt:lpstr>
      <vt:lpstr>10009</vt:lpstr>
      <vt:lpstr>10010</vt:lpstr>
      <vt:lpstr>10011</vt:lpstr>
      <vt:lpstr>10012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pc194</cp:lastModifiedBy>
  <cp:lastPrinted>2010-04-30T13:29:10Z</cp:lastPrinted>
  <dcterms:created xsi:type="dcterms:W3CDTF">1999-11-05T01:57:00Z</dcterms:created>
  <dcterms:modified xsi:type="dcterms:W3CDTF">2017-06-13T09:22:42Z</dcterms:modified>
</cp:coreProperties>
</file>