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94\Desktop\機關網站共用模版\99-105年人口統計資料\103年人口統計資料\"/>
    </mc:Choice>
  </mc:AlternateContent>
  <bookViews>
    <workbookView xWindow="480" yWindow="90" windowWidth="8505" windowHeight="4530" firstSheet="1" activeTab="10"/>
  </bookViews>
  <sheets>
    <sheet name="10301" sheetId="29" r:id="rId1"/>
    <sheet name="10302" sheetId="18" r:id="rId2"/>
    <sheet name="10303" sheetId="19" r:id="rId3"/>
    <sheet name="10304" sheetId="20" r:id="rId4"/>
    <sheet name="10305" sheetId="21" r:id="rId5"/>
    <sheet name="10306" sheetId="22" r:id="rId6"/>
    <sheet name="10307" sheetId="23" r:id="rId7"/>
    <sheet name="10308" sheetId="24" r:id="rId8"/>
    <sheet name="10309" sheetId="25" r:id="rId9"/>
    <sheet name="10310" sheetId="26" r:id="rId10"/>
    <sheet name="10311" sheetId="27" r:id="rId11"/>
    <sheet name="10312" sheetId="28" r:id="rId12"/>
  </sheets>
  <calcPr calcId="152511"/>
</workbook>
</file>

<file path=xl/calcChain.xml><?xml version="1.0" encoding="utf-8"?>
<calcChain xmlns="http://schemas.openxmlformats.org/spreadsheetml/2006/main">
  <c r="F43" i="25" l="1"/>
  <c r="F44" i="25"/>
  <c r="F45" i="25"/>
  <c r="F6" i="25"/>
  <c r="L6" i="25"/>
  <c r="F7" i="25"/>
  <c r="L7" i="25"/>
  <c r="F8" i="25"/>
  <c r="L8" i="25"/>
  <c r="F9" i="25"/>
  <c r="L9" i="25"/>
  <c r="F10" i="25"/>
  <c r="L10" i="25"/>
  <c r="F11" i="25"/>
  <c r="L11" i="25"/>
  <c r="F12" i="25"/>
  <c r="L12" i="25"/>
  <c r="F13" i="25"/>
  <c r="L13" i="25"/>
  <c r="F14" i="25"/>
  <c r="L14" i="25"/>
  <c r="F15" i="25"/>
  <c r="L15" i="25"/>
  <c r="F16" i="25"/>
  <c r="L16" i="25"/>
  <c r="F17" i="25"/>
  <c r="L17" i="25"/>
  <c r="F18" i="25"/>
  <c r="L18" i="25"/>
  <c r="F19" i="25"/>
  <c r="L19" i="25"/>
  <c r="F20" i="25"/>
  <c r="L20" i="25"/>
  <c r="F21" i="25"/>
  <c r="L21" i="25"/>
  <c r="F22" i="25"/>
  <c r="L22" i="25"/>
  <c r="F23" i="25"/>
  <c r="L23" i="25"/>
  <c r="F24" i="25"/>
  <c r="L24" i="25"/>
  <c r="F25" i="25"/>
  <c r="L25" i="25"/>
  <c r="F26" i="25"/>
  <c r="L26" i="25"/>
  <c r="F27" i="25"/>
  <c r="L27" i="25"/>
  <c r="F28" i="25"/>
  <c r="L28" i="25"/>
  <c r="F29" i="25"/>
  <c r="L29" i="25"/>
  <c r="F30" i="25"/>
  <c r="L30" i="25"/>
  <c r="F31" i="25"/>
  <c r="L31" i="25"/>
  <c r="F32" i="25"/>
  <c r="L32" i="25"/>
  <c r="F33" i="25"/>
  <c r="L33" i="25"/>
  <c r="F34" i="25"/>
  <c r="F35" i="25"/>
  <c r="F36" i="25"/>
  <c r="F37" i="25"/>
  <c r="F38" i="25"/>
  <c r="F39" i="25"/>
  <c r="F40" i="25"/>
  <c r="F41" i="25"/>
  <c r="F42" i="25"/>
  <c r="F46" i="25"/>
  <c r="B47" i="25"/>
  <c r="C47" i="25"/>
  <c r="D47" i="25"/>
  <c r="E47" i="25"/>
  <c r="H47" i="25"/>
  <c r="I47" i="25"/>
  <c r="J47" i="25"/>
  <c r="K47" i="25"/>
  <c r="J48" i="25"/>
  <c r="C48" i="25"/>
  <c r="F6" i="24"/>
  <c r="L6" i="24"/>
  <c r="F7" i="24"/>
  <c r="L7" i="24"/>
  <c r="F8" i="24"/>
  <c r="L8" i="24"/>
  <c r="F9" i="24"/>
  <c r="L9" i="24"/>
  <c r="F10" i="24"/>
  <c r="L10" i="24"/>
  <c r="F11" i="24"/>
  <c r="L11" i="24"/>
  <c r="F12" i="24"/>
  <c r="L12" i="24"/>
  <c r="F13" i="24"/>
  <c r="L13" i="24"/>
  <c r="F14" i="24"/>
  <c r="L14" i="24"/>
  <c r="F15" i="24"/>
  <c r="L15" i="24"/>
  <c r="F16" i="24"/>
  <c r="L16" i="24"/>
  <c r="F17" i="24"/>
  <c r="L17" i="24"/>
  <c r="F18" i="24"/>
  <c r="L18" i="24"/>
  <c r="F19" i="24"/>
  <c r="L19" i="24"/>
  <c r="F20" i="24"/>
  <c r="L20" i="24"/>
  <c r="F21" i="24"/>
  <c r="L21" i="24"/>
  <c r="F22" i="24"/>
  <c r="L22" i="24"/>
  <c r="F23" i="24"/>
  <c r="L23" i="24"/>
  <c r="F24" i="24"/>
  <c r="L24" i="24"/>
  <c r="F25" i="24"/>
  <c r="L25" i="24"/>
  <c r="F26" i="24"/>
  <c r="L26" i="24"/>
  <c r="F27" i="24"/>
  <c r="L27" i="24"/>
  <c r="F28" i="24"/>
  <c r="L28" i="24"/>
  <c r="F29" i="24"/>
  <c r="L29" i="24"/>
  <c r="F30" i="24"/>
  <c r="L30" i="24"/>
  <c r="F31" i="24"/>
  <c r="L31" i="24"/>
  <c r="F32" i="24"/>
  <c r="L32" i="24"/>
  <c r="F33" i="24"/>
  <c r="L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B47" i="24"/>
  <c r="C47" i="24"/>
  <c r="D47" i="24"/>
  <c r="E47" i="24"/>
  <c r="H47" i="24"/>
  <c r="I47" i="24"/>
  <c r="J47" i="24"/>
  <c r="K47" i="24"/>
  <c r="J48" i="24"/>
  <c r="H49" i="24"/>
  <c r="G49" i="24"/>
  <c r="C48" i="24"/>
  <c r="F6" i="20"/>
  <c r="L6" i="20"/>
  <c r="F7" i="20"/>
  <c r="L7" i="20"/>
  <c r="F8" i="20"/>
  <c r="L8" i="20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47" i="19"/>
  <c r="F6" i="19"/>
  <c r="L8" i="29"/>
  <c r="L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F6" i="29"/>
  <c r="L6" i="29"/>
  <c r="F7" i="29"/>
  <c r="F47" i="29"/>
  <c r="L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B47" i="29"/>
  <c r="C48" i="29"/>
  <c r="C47" i="29"/>
  <c r="E48" i="29"/>
  <c r="D47" i="29"/>
  <c r="E47" i="29"/>
  <c r="J48" i="29"/>
  <c r="H47" i="29"/>
  <c r="I47" i="29"/>
  <c r="J47" i="29"/>
  <c r="H48" i="29"/>
  <c r="K47" i="29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D47" i="26"/>
  <c r="J47" i="26"/>
  <c r="D47" i="27"/>
  <c r="J47" i="27"/>
  <c r="E47" i="26"/>
  <c r="K47" i="26"/>
  <c r="E47" i="27"/>
  <c r="K47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E47" i="28"/>
  <c r="K47" i="28"/>
  <c r="D47" i="28"/>
  <c r="J47" i="28"/>
  <c r="C47" i="27"/>
  <c r="I47" i="27"/>
  <c r="E48" i="27"/>
  <c r="C47" i="28"/>
  <c r="I47" i="28"/>
  <c r="C47" i="26"/>
  <c r="I47" i="26"/>
  <c r="B47" i="28"/>
  <c r="H47" i="28"/>
  <c r="B47" i="27"/>
  <c r="H47" i="27"/>
  <c r="C48" i="27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7" i="23"/>
  <c r="F45" i="23"/>
  <c r="F46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E47" i="23"/>
  <c r="K47" i="23"/>
  <c r="D47" i="23"/>
  <c r="J47" i="23"/>
  <c r="C47" i="23"/>
  <c r="I47" i="23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E47" i="22"/>
  <c r="K47" i="22"/>
  <c r="J48" i="22"/>
  <c r="D47" i="22"/>
  <c r="H48" i="22"/>
  <c r="J47" i="22"/>
  <c r="C47" i="22"/>
  <c r="I47" i="22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B47" i="26"/>
  <c r="H47" i="26"/>
  <c r="C48" i="26"/>
  <c r="B47" i="23"/>
  <c r="H47" i="23"/>
  <c r="C48" i="23"/>
  <c r="F6" i="18"/>
  <c r="F7" i="18"/>
  <c r="F8" i="18"/>
  <c r="F47" i="18"/>
  <c r="L4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7" i="21"/>
  <c r="F44" i="21"/>
  <c r="F45" i="21"/>
  <c r="F46" i="21"/>
  <c r="F26" i="21"/>
  <c r="L6" i="21"/>
  <c r="L7" i="21"/>
  <c r="E47" i="21"/>
  <c r="K47" i="21"/>
  <c r="D47" i="21"/>
  <c r="H48" i="21"/>
  <c r="F49" i="21"/>
  <c r="E49" i="21"/>
  <c r="J47" i="21"/>
  <c r="C47" i="21"/>
  <c r="I47" i="21"/>
  <c r="B47" i="22"/>
  <c r="H47" i="22"/>
  <c r="C48" i="22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E47" i="20"/>
  <c r="J48" i="20"/>
  <c r="K47" i="20"/>
  <c r="D47" i="20"/>
  <c r="J47" i="20"/>
  <c r="C47" i="20"/>
  <c r="I47" i="20"/>
  <c r="B47" i="21"/>
  <c r="H47" i="21"/>
  <c r="F43" i="19"/>
  <c r="F44" i="19"/>
  <c r="F45" i="19"/>
  <c r="F46" i="19"/>
  <c r="L6" i="19"/>
  <c r="L7" i="19"/>
  <c r="E47" i="19"/>
  <c r="J48" i="19"/>
  <c r="H49" i="19"/>
  <c r="G49" i="19"/>
  <c r="K47" i="19"/>
  <c r="D47" i="19"/>
  <c r="H48" i="19"/>
  <c r="J47" i="19"/>
  <c r="C47" i="19"/>
  <c r="E48" i="19"/>
  <c r="I47" i="19"/>
  <c r="B47" i="20"/>
  <c r="C48" i="20"/>
  <c r="H47" i="20"/>
  <c r="L6" i="18"/>
  <c r="L7" i="18"/>
  <c r="L8" i="18"/>
  <c r="L47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E47" i="18"/>
  <c r="J48" i="18"/>
  <c r="K47" i="18"/>
  <c r="D47" i="18"/>
  <c r="J47" i="18"/>
  <c r="C47" i="18"/>
  <c r="I47" i="18"/>
  <c r="B47" i="19"/>
  <c r="H47" i="19"/>
  <c r="B47" i="18"/>
  <c r="C48" i="18"/>
  <c r="H47" i="18"/>
  <c r="L47" i="20"/>
  <c r="H49" i="18"/>
  <c r="G49" i="18"/>
  <c r="L48" i="29"/>
  <c r="L48" i="19"/>
  <c r="K49" i="19"/>
  <c r="I49" i="19"/>
  <c r="K49" i="18"/>
  <c r="I49" i="18"/>
  <c r="F47" i="20"/>
  <c r="L48" i="20"/>
  <c r="K49" i="20"/>
  <c r="I49" i="20"/>
  <c r="F47" i="26"/>
  <c r="H48" i="18"/>
  <c r="F49" i="18"/>
  <c r="E49" i="18"/>
  <c r="L47" i="19"/>
  <c r="H48" i="20"/>
  <c r="L47" i="29"/>
  <c r="E48" i="18"/>
  <c r="D49" i="18"/>
  <c r="B49" i="18"/>
  <c r="H49" i="20"/>
  <c r="G49" i="20"/>
  <c r="E48" i="20"/>
  <c r="C48" i="28"/>
  <c r="C48" i="19"/>
  <c r="C48" i="21"/>
  <c r="F49" i="20"/>
  <c r="E49" i="20"/>
  <c r="D49" i="19"/>
  <c r="B49" i="19"/>
  <c r="D49" i="20"/>
  <c r="B49" i="20"/>
  <c r="F49" i="19"/>
  <c r="E49" i="19"/>
  <c r="E48" i="21"/>
  <c r="L47" i="21"/>
  <c r="J48" i="21"/>
  <c r="L48" i="21"/>
  <c r="K49" i="21"/>
  <c r="I49" i="21"/>
  <c r="D49" i="21"/>
  <c r="B49" i="21"/>
  <c r="H49" i="21"/>
  <c r="G49" i="21"/>
  <c r="L47" i="22"/>
  <c r="L48" i="22"/>
  <c r="K49" i="22"/>
  <c r="I49" i="22"/>
  <c r="H49" i="22"/>
  <c r="G49" i="22"/>
  <c r="E48" i="22"/>
  <c r="F49" i="22"/>
  <c r="E49" i="22"/>
  <c r="D49" i="22"/>
  <c r="B49" i="22"/>
  <c r="H48" i="23"/>
  <c r="F49" i="23"/>
  <c r="E49" i="23"/>
  <c r="L47" i="23"/>
  <c r="L48" i="23"/>
  <c r="K49" i="23"/>
  <c r="I49" i="23"/>
  <c r="E48" i="23"/>
  <c r="D49" i="23"/>
  <c r="B49" i="23"/>
  <c r="J48" i="23"/>
  <c r="H49" i="23"/>
  <c r="G49" i="23"/>
  <c r="F47" i="24"/>
  <c r="H48" i="24"/>
  <c r="F49" i="24"/>
  <c r="E49" i="24"/>
  <c r="E48" i="24"/>
  <c r="L47" i="24"/>
  <c r="L48" i="24"/>
  <c r="K49" i="24"/>
  <c r="I49" i="24"/>
  <c r="D49" i="24"/>
  <c r="B49" i="24"/>
  <c r="L47" i="25"/>
  <c r="H49" i="25"/>
  <c r="G49" i="25"/>
  <c r="E48" i="25"/>
  <c r="H48" i="25"/>
  <c r="F47" i="25"/>
  <c r="L48" i="25"/>
  <c r="F49" i="25"/>
  <c r="E49" i="25"/>
  <c r="D49" i="25"/>
  <c r="B49" i="25"/>
  <c r="K49" i="25"/>
  <c r="I49" i="25"/>
  <c r="L47" i="26"/>
  <c r="L48" i="26"/>
  <c r="J48" i="26"/>
  <c r="E48" i="26"/>
  <c r="D49" i="26"/>
  <c r="B49" i="26"/>
  <c r="H48" i="26"/>
  <c r="F49" i="26"/>
  <c r="E49" i="26"/>
  <c r="K49" i="26"/>
  <c r="I49" i="26"/>
  <c r="H49" i="26"/>
  <c r="G49" i="26"/>
  <c r="L47" i="27"/>
  <c r="L48" i="27"/>
  <c r="F47" i="27"/>
  <c r="D49" i="27"/>
  <c r="B49" i="27"/>
  <c r="J48" i="27"/>
  <c r="H48" i="27"/>
  <c r="F49" i="27"/>
  <c r="E49" i="27"/>
  <c r="H49" i="27"/>
  <c r="G49" i="27"/>
  <c r="K49" i="27"/>
  <c r="I49" i="27"/>
  <c r="F47" i="28"/>
  <c r="L47" i="28"/>
  <c r="J48" i="28"/>
  <c r="H49" i="28"/>
  <c r="G49" i="28"/>
  <c r="E48" i="28"/>
  <c r="D49" i="28"/>
  <c r="B49" i="28"/>
  <c r="H48" i="28"/>
  <c r="F49" i="28"/>
  <c r="E49" i="28"/>
  <c r="L48" i="28"/>
  <c r="K49" i="28"/>
  <c r="I49" i="28"/>
</calcChain>
</file>

<file path=xl/sharedStrings.xml><?xml version="1.0" encoding="utf-8"?>
<sst xmlns="http://schemas.openxmlformats.org/spreadsheetml/2006/main" count="1231" uniqueCount="172">
  <si>
    <t>高　雄　市　苓　雅　區　現　住　人　口　數　統　計　表</t>
    <phoneticPr fontId="1" type="noConversion"/>
  </si>
  <si>
    <t>鄰</t>
    <phoneticPr fontId="1" type="noConversion"/>
  </si>
  <si>
    <t>戶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</si>
  <si>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</si>
  <si>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</si>
  <si>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</si>
  <si>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t>別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</si>
  <si>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</si>
  <si>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女：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</si>
  <si>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</si>
  <si>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</si>
  <si>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</si>
  <si>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</si>
  <si>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</si>
  <si>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</si>
  <si>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</si>
  <si>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</si>
  <si>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</si>
  <si>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總人口數：</t>
    <phoneticPr fontId="1" type="noConversion"/>
  </si>
  <si>
    <t>男減少</t>
    <phoneticPr fontId="1" type="noConversion"/>
  </si>
  <si>
    <t>女減少</t>
    <phoneticPr fontId="1" type="noConversion"/>
  </si>
  <si>
    <t>總人口數減少</t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</si>
  <si>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</si>
  <si>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</si>
  <si>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</si>
  <si>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</si>
  <si>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</si>
  <si>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</si>
  <si>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</si>
  <si>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</si>
  <si>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</si>
  <si>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</si>
  <si>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</si>
  <si>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</si>
  <si>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</si>
  <si>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</si>
  <si>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</si>
  <si>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</si>
  <si>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</si>
  <si>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</si>
  <si>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</si>
  <si>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原住民：600                           </t>
    </r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</si>
  <si>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</si>
  <si>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</si>
  <si>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</si>
  <si>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</si>
  <si>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</si>
  <si>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</si>
  <si>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</si>
  <si>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</si>
  <si>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</si>
  <si>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</si>
  <si>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</si>
  <si>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</si>
  <si>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</si>
  <si>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</si>
  <si>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</si>
  <si>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</si>
  <si>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</si>
  <si>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</si>
  <si>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</si>
  <si>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原住民：607                         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</si>
  <si>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</si>
  <si>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</si>
  <si>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</si>
  <si>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</si>
  <si>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</si>
  <si>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</si>
  <si>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</si>
  <si>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</si>
  <si>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</si>
  <si>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</si>
  <si>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</si>
  <si>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t xml:space="preserve">本月戶數減少58戶  </t>
    <phoneticPr fontId="1" type="noConversion"/>
  </si>
  <si>
    <t>70人</t>
    <phoneticPr fontId="1" type="noConversion"/>
  </si>
  <si>
    <t>103人</t>
    <phoneticPr fontId="1" type="noConversion"/>
  </si>
  <si>
    <t>173人</t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</si>
  <si>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原住民：606                         </t>
    </r>
    <phoneticPr fontId="1" type="noConversion"/>
  </si>
  <si>
    <t>博仁</t>
  </si>
  <si>
    <t>苓洲</t>
  </si>
  <si>
    <t>苓昇</t>
  </si>
  <si>
    <t>苓中</t>
  </si>
  <si>
    <t>苓雅</t>
  </si>
  <si>
    <t>苓東</t>
  </si>
  <si>
    <t>城北</t>
  </si>
  <si>
    <t>城西</t>
  </si>
  <si>
    <t>城東</t>
  </si>
  <si>
    <t>意誠</t>
  </si>
  <si>
    <t>鼓中</t>
  </si>
  <si>
    <t>田西</t>
  </si>
  <si>
    <t>人和</t>
  </si>
  <si>
    <t>仁政</t>
  </si>
  <si>
    <t>廣澤</t>
  </si>
  <si>
    <t>美田</t>
  </si>
  <si>
    <t>華堂</t>
  </si>
  <si>
    <t>日中</t>
  </si>
  <si>
    <t>普照</t>
  </si>
  <si>
    <t>和煦</t>
  </si>
  <si>
    <t>晴朗</t>
  </si>
  <si>
    <t>普天</t>
  </si>
  <si>
    <t>林富</t>
  </si>
  <si>
    <t>林圍</t>
  </si>
  <si>
    <t>林安</t>
  </si>
  <si>
    <t>光華</t>
  </si>
  <si>
    <t>林興</t>
  </si>
  <si>
    <t>林華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</si>
  <si>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</si>
  <si>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</si>
  <si>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</si>
  <si>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</si>
  <si>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</si>
  <si>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</si>
  <si>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</si>
  <si>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</si>
  <si>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</si>
  <si>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林德</t>
  </si>
  <si>
    <t>林貴</t>
  </si>
  <si>
    <t>林榮</t>
  </si>
  <si>
    <t>英明</t>
  </si>
  <si>
    <t>奏捷</t>
  </si>
  <si>
    <t>福壽</t>
  </si>
  <si>
    <t>福南</t>
  </si>
  <si>
    <t>五權</t>
  </si>
  <si>
    <t>民主</t>
  </si>
  <si>
    <t>林靖</t>
  </si>
  <si>
    <t>朝陽</t>
  </si>
  <si>
    <t>福隆</t>
  </si>
  <si>
    <t>福祥</t>
  </si>
  <si>
    <t>福海</t>
  </si>
  <si>
    <t>福康</t>
  </si>
  <si>
    <t>福人</t>
  </si>
  <si>
    <t>福地</t>
  </si>
  <si>
    <t>福居</t>
  </si>
  <si>
    <t>福東</t>
  </si>
  <si>
    <t>福西</t>
  </si>
  <si>
    <t>永康</t>
  </si>
  <si>
    <t>正文</t>
  </si>
  <si>
    <t>正言</t>
  </si>
  <si>
    <t>正大</t>
  </si>
  <si>
    <t>五福</t>
  </si>
  <si>
    <t>正心</t>
  </si>
  <si>
    <t>正道</t>
  </si>
  <si>
    <t>正義</t>
  </si>
  <si>
    <t>正仁</t>
  </si>
  <si>
    <t>文昌</t>
  </si>
  <si>
    <t>建軍</t>
  </si>
  <si>
    <t>衛武</t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</si>
  <si>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原住民：598                    </t>
    </r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</si>
  <si>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</si>
  <si>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</si>
  <si>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</si>
  <si>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</si>
  <si>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</si>
  <si>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</si>
  <si>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</si>
  <si>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</si>
  <si>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</si>
  <si>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</si>
  <si>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</si>
  <si>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</si>
  <si>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</si>
  <si>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</si>
  <si>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</si>
  <si>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民國</t>
    </r>
    <r>
      <rPr>
        <sz val="14"/>
        <color indexed="12"/>
        <rFont val="Times New Roman"/>
        <family val="1"/>
      </rPr>
      <t>103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</si>
  <si>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69里
原住民：606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</si>
  <si>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原住民：605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</si>
  <si>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原住民：602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</si>
  <si>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原住民：608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</si>
  <si>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原住民：609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</si>
  <si>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原住民：611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</si>
  <si>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69里
原住民：618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</si>
  <si>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原住民：620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</si>
</sst>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1" formatCode="0&quot;戶&quot;"/>
    <numFmt numFmtId="185" formatCode="0;0&quot;人&quot;"/>
    <numFmt numFmtId="187" formatCode="0&quot;戶&quot;;0&quot;戶&quot;"/>
    <numFmt numFmtId="188" formatCode="0&quot;人&quot;;0&quot;人&quot;"/>
  </numFmts>
  <fonts count="16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b/>
      <sz val="22"/>
      <color indexed="20"/>
      <name val="標楷體"/>
      <family val="4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 vertical="distributed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vertical="top" wrapText="1"/>
    </xf>
    <xf numFmtId="0" fontId="14" fillId="6" borderId="16" xfId="0" applyFont="1" applyFill="1" applyBorder="1" applyAlignment="1">
      <alignment horizontal="right" vertical="top" wrapText="1"/>
    </xf>
    <xf numFmtId="0" fontId="14" fillId="6" borderId="16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left" vertical="center" wrapText="1"/>
    </xf>
    <xf numFmtId="0" fontId="12" fillId="7" borderId="17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right" vertical="center"/>
    </xf>
    <xf numFmtId="185" fontId="15" fillId="7" borderId="18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88" fontId="15" fillId="7" borderId="18" xfId="0" applyNumberFormat="1" applyFont="1" applyFill="1" applyBorder="1" applyAlignment="1">
      <alignment horizontal="left" vertical="center"/>
    </xf>
    <xf numFmtId="187" fontId="15" fillId="7" borderId="18" xfId="0" applyNumberFormat="1" applyFont="1" applyFill="1" applyBorder="1" applyAlignment="1">
      <alignment horizontal="left" vertical="center"/>
    </xf>
    <xf numFmtId="0" fontId="2" fillId="2" borderId="16" xfId="0" applyFont="1" applyFill="1" applyBorder="1"/>
    <xf numFmtId="0" fontId="2" fillId="0" borderId="16" xfId="0" applyFont="1" applyFill="1" applyBorder="1"/>
    <xf numFmtId="181" fontId="15" fillId="7" borderId="18" xfId="0" applyNumberFormat="1" applyFont="1" applyFill="1" applyBorder="1" applyAlignment="1">
      <alignment horizontal="left" vertical="center"/>
    </xf>
    <xf numFmtId="0" fontId="15" fillId="7" borderId="19" xfId="0" applyFont="1" applyFill="1" applyBorder="1" applyAlignment="1">
      <alignment horizontal="right" vertical="center" wrapText="1"/>
    </xf>
    <xf numFmtId="0" fontId="0" fillId="0" borderId="18" xfId="0" applyBorder="1"/>
    <xf numFmtId="0" fontId="15" fillId="7" borderId="18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/>
    <xf numFmtId="0" fontId="4" fillId="7" borderId="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3" fillId="4" borderId="2" xfId="0" applyFont="1" applyFill="1" applyBorder="1" applyAlignment="1"/>
    <xf numFmtId="0" fontId="0" fillId="4" borderId="2" xfId="0" applyFill="1" applyBorder="1" applyAlignment="1"/>
    <xf numFmtId="0" fontId="0" fillId="4" borderId="7" xfId="0" applyFill="1" applyBorder="1" applyAlignment="1"/>
    <xf numFmtId="0" fontId="2" fillId="5" borderId="25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5" workbookViewId="0">
      <pane ySplit="5" topLeftCell="A41" activePane="bottomLeft" state="frozen"/>
      <selection pane="bottomLeft" activeCell="N13" sqref="N13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148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163</v>
      </c>
      <c r="K2" s="58"/>
      <c r="L2" s="58"/>
    </row>
    <row r="3" spans="1:15" ht="19.5" x14ac:dyDescent="0.3">
      <c r="A3" s="59" t="s">
        <v>149</v>
      </c>
      <c r="B3" s="60"/>
      <c r="C3" s="60"/>
      <c r="D3" s="60"/>
      <c r="E3" s="60"/>
      <c r="F3" s="61"/>
      <c r="G3" s="65" t="s">
        <v>150</v>
      </c>
      <c r="H3" s="66"/>
      <c r="I3" s="66"/>
      <c r="J3" s="66"/>
      <c r="K3" s="66"/>
      <c r="L3" s="67"/>
    </row>
    <row r="4" spans="1:15" ht="19.5" x14ac:dyDescent="0.3">
      <c r="A4" s="22" t="s">
        <v>151</v>
      </c>
      <c r="B4" s="23" t="s">
        <v>152</v>
      </c>
      <c r="C4" s="23" t="s">
        <v>153</v>
      </c>
      <c r="D4" s="62" t="s">
        <v>154</v>
      </c>
      <c r="E4" s="63"/>
      <c r="F4" s="64"/>
      <c r="G4" s="27" t="s">
        <v>151</v>
      </c>
      <c r="H4" s="28" t="s">
        <v>152</v>
      </c>
      <c r="I4" s="28" t="s">
        <v>153</v>
      </c>
      <c r="J4" s="68" t="s">
        <v>155</v>
      </c>
      <c r="K4" s="69"/>
      <c r="L4" s="70"/>
    </row>
    <row r="5" spans="1:15" s="1" customFormat="1" ht="19.5" x14ac:dyDescent="0.3">
      <c r="A5" s="24" t="s">
        <v>156</v>
      </c>
      <c r="B5" s="25" t="s">
        <v>157</v>
      </c>
      <c r="C5" s="25" t="s">
        <v>157</v>
      </c>
      <c r="D5" s="23" t="s">
        <v>158</v>
      </c>
      <c r="E5" s="23" t="s">
        <v>159</v>
      </c>
      <c r="F5" s="26" t="s">
        <v>160</v>
      </c>
      <c r="G5" s="29" t="s">
        <v>156</v>
      </c>
      <c r="H5" s="30" t="s">
        <v>157</v>
      </c>
      <c r="I5" s="31" t="s">
        <v>157</v>
      </c>
      <c r="J5" s="28" t="s">
        <v>158</v>
      </c>
      <c r="K5" s="28" t="s">
        <v>159</v>
      </c>
      <c r="L5" s="32" t="s">
        <v>160</v>
      </c>
      <c r="O5" s="2"/>
    </row>
    <row r="6" spans="1:15" ht="19.5" x14ac:dyDescent="0.3">
      <c r="A6" s="10" t="s">
        <v>78</v>
      </c>
      <c r="B6" s="11">
        <v>6</v>
      </c>
      <c r="C6" s="11">
        <v>354</v>
      </c>
      <c r="D6" s="45">
        <v>370</v>
      </c>
      <c r="E6" s="11">
        <v>421</v>
      </c>
      <c r="F6" s="12">
        <f t="shared" ref="F6:F46" si="0">SUM(D6:E6)</f>
        <v>791</v>
      </c>
      <c r="G6" s="13" t="s">
        <v>119</v>
      </c>
      <c r="H6" s="14">
        <v>15</v>
      </c>
      <c r="I6" s="14">
        <v>782</v>
      </c>
      <c r="J6" s="11">
        <v>923</v>
      </c>
      <c r="K6" s="11">
        <v>1045</v>
      </c>
      <c r="L6" s="15">
        <f t="shared" ref="L6:L33" si="1">SUM(J6:K6)</f>
        <v>1968</v>
      </c>
    </row>
    <row r="7" spans="1:15" ht="19.5" x14ac:dyDescent="0.3">
      <c r="A7" s="9" t="s">
        <v>79</v>
      </c>
      <c r="B7" s="4">
        <v>15</v>
      </c>
      <c r="C7" s="7">
        <v>737</v>
      </c>
      <c r="D7" s="4">
        <v>753</v>
      </c>
      <c r="E7" s="4">
        <v>835</v>
      </c>
      <c r="F7" s="5">
        <f t="shared" si="0"/>
        <v>1588</v>
      </c>
      <c r="G7" s="6" t="s">
        <v>120</v>
      </c>
      <c r="H7" s="7">
        <v>20</v>
      </c>
      <c r="I7" s="4">
        <v>675</v>
      </c>
      <c r="J7" s="46">
        <v>890</v>
      </c>
      <c r="K7" s="4">
        <v>856</v>
      </c>
      <c r="L7" s="8">
        <f t="shared" si="1"/>
        <v>1746</v>
      </c>
    </row>
    <row r="8" spans="1:15" ht="19.5" x14ac:dyDescent="0.3">
      <c r="A8" s="16" t="s">
        <v>80</v>
      </c>
      <c r="B8" s="11">
        <v>14</v>
      </c>
      <c r="C8" s="11">
        <v>623</v>
      </c>
      <c r="D8" s="45">
        <v>743</v>
      </c>
      <c r="E8" s="11">
        <v>729</v>
      </c>
      <c r="F8" s="12">
        <f t="shared" si="0"/>
        <v>1472</v>
      </c>
      <c r="G8" s="13" t="s">
        <v>121</v>
      </c>
      <c r="H8" s="14">
        <v>24</v>
      </c>
      <c r="I8" s="14">
        <v>846</v>
      </c>
      <c r="J8" s="11">
        <v>1130</v>
      </c>
      <c r="K8" s="11">
        <v>1075</v>
      </c>
      <c r="L8" s="15">
        <f t="shared" si="1"/>
        <v>2205</v>
      </c>
    </row>
    <row r="9" spans="1:15" ht="19.5" x14ac:dyDescent="0.3">
      <c r="A9" s="9" t="s">
        <v>81</v>
      </c>
      <c r="B9" s="4">
        <v>10</v>
      </c>
      <c r="C9" s="7">
        <v>793</v>
      </c>
      <c r="D9" s="4">
        <v>918</v>
      </c>
      <c r="E9" s="4">
        <v>1007</v>
      </c>
      <c r="F9" s="5">
        <f t="shared" si="0"/>
        <v>1925</v>
      </c>
      <c r="G9" s="6" t="s">
        <v>122</v>
      </c>
      <c r="H9" s="7">
        <v>16</v>
      </c>
      <c r="I9" s="4">
        <v>1001</v>
      </c>
      <c r="J9" s="46">
        <v>1119</v>
      </c>
      <c r="K9" s="4">
        <v>1246</v>
      </c>
      <c r="L9" s="8">
        <f t="shared" si="1"/>
        <v>2365</v>
      </c>
    </row>
    <row r="10" spans="1:15" ht="19.5" x14ac:dyDescent="0.3">
      <c r="A10" s="16" t="s">
        <v>82</v>
      </c>
      <c r="B10" s="11">
        <v>7</v>
      </c>
      <c r="C10" s="11">
        <v>723</v>
      </c>
      <c r="D10" s="45">
        <v>799</v>
      </c>
      <c r="E10" s="11">
        <v>914</v>
      </c>
      <c r="F10" s="12">
        <f t="shared" si="0"/>
        <v>1713</v>
      </c>
      <c r="G10" s="13" t="s">
        <v>123</v>
      </c>
      <c r="H10" s="14">
        <v>22</v>
      </c>
      <c r="I10" s="14">
        <v>1793</v>
      </c>
      <c r="J10" s="11">
        <v>2197</v>
      </c>
      <c r="K10" s="11">
        <v>2206</v>
      </c>
      <c r="L10" s="15">
        <f t="shared" si="1"/>
        <v>4403</v>
      </c>
    </row>
    <row r="11" spans="1:15" ht="19.5" x14ac:dyDescent="0.3">
      <c r="A11" s="9" t="s">
        <v>83</v>
      </c>
      <c r="B11" s="4">
        <v>11</v>
      </c>
      <c r="C11" s="7">
        <v>734</v>
      </c>
      <c r="D11" s="4">
        <v>850</v>
      </c>
      <c r="E11" s="4">
        <v>894</v>
      </c>
      <c r="F11" s="5">
        <f t="shared" si="0"/>
        <v>1744</v>
      </c>
      <c r="G11" s="6" t="s">
        <v>124</v>
      </c>
      <c r="H11" s="7">
        <v>14</v>
      </c>
      <c r="I11" s="4">
        <v>749</v>
      </c>
      <c r="J11" s="46">
        <v>882</v>
      </c>
      <c r="K11" s="4">
        <v>891</v>
      </c>
      <c r="L11" s="8">
        <f t="shared" si="1"/>
        <v>1773</v>
      </c>
    </row>
    <row r="12" spans="1:15" ht="19.5" x14ac:dyDescent="0.3">
      <c r="A12" s="16" t="s">
        <v>84</v>
      </c>
      <c r="B12" s="11">
        <v>13</v>
      </c>
      <c r="C12" s="11">
        <v>711</v>
      </c>
      <c r="D12" s="45">
        <v>790</v>
      </c>
      <c r="E12" s="11">
        <v>924</v>
      </c>
      <c r="F12" s="12">
        <f t="shared" si="0"/>
        <v>1714</v>
      </c>
      <c r="G12" s="13" t="s">
        <v>125</v>
      </c>
      <c r="H12" s="14">
        <v>15</v>
      </c>
      <c r="I12" s="14">
        <v>656</v>
      </c>
      <c r="J12" s="11">
        <v>849</v>
      </c>
      <c r="K12" s="11">
        <v>864</v>
      </c>
      <c r="L12" s="15">
        <f t="shared" si="1"/>
        <v>1713</v>
      </c>
    </row>
    <row r="13" spans="1:15" ht="19.5" x14ac:dyDescent="0.3">
      <c r="A13" s="9" t="s">
        <v>85</v>
      </c>
      <c r="B13" s="4">
        <v>8</v>
      </c>
      <c r="C13" s="7">
        <v>274</v>
      </c>
      <c r="D13" s="4">
        <v>331</v>
      </c>
      <c r="E13" s="4">
        <v>348</v>
      </c>
      <c r="F13" s="5">
        <f t="shared" si="0"/>
        <v>679</v>
      </c>
      <c r="G13" s="6" t="s">
        <v>126</v>
      </c>
      <c r="H13" s="7">
        <v>25</v>
      </c>
      <c r="I13" s="4">
        <v>1171</v>
      </c>
      <c r="J13" s="46">
        <v>1490</v>
      </c>
      <c r="K13" s="4">
        <v>1577</v>
      </c>
      <c r="L13" s="8">
        <f t="shared" si="1"/>
        <v>3067</v>
      </c>
    </row>
    <row r="14" spans="1:15" ht="19.5" x14ac:dyDescent="0.3">
      <c r="A14" s="16" t="s">
        <v>86</v>
      </c>
      <c r="B14" s="11">
        <v>14</v>
      </c>
      <c r="C14" s="11">
        <v>1068</v>
      </c>
      <c r="D14" s="45">
        <v>1118</v>
      </c>
      <c r="E14" s="11">
        <v>1214</v>
      </c>
      <c r="F14" s="17">
        <f t="shared" si="0"/>
        <v>2332</v>
      </c>
      <c r="G14" s="13" t="s">
        <v>127</v>
      </c>
      <c r="H14" s="14">
        <v>12</v>
      </c>
      <c r="I14" s="14">
        <v>554</v>
      </c>
      <c r="J14" s="11">
        <v>751</v>
      </c>
      <c r="K14" s="11">
        <v>707</v>
      </c>
      <c r="L14" s="15">
        <f t="shared" si="1"/>
        <v>1458</v>
      </c>
    </row>
    <row r="15" spans="1:15" ht="19.5" x14ac:dyDescent="0.3">
      <c r="A15" s="9" t="s">
        <v>87</v>
      </c>
      <c r="B15" s="4">
        <v>19</v>
      </c>
      <c r="C15" s="7">
        <v>2091</v>
      </c>
      <c r="D15" s="4">
        <v>1962</v>
      </c>
      <c r="E15" s="4">
        <v>2218</v>
      </c>
      <c r="F15" s="5">
        <f t="shared" si="0"/>
        <v>4180</v>
      </c>
      <c r="G15" s="6" t="s">
        <v>128</v>
      </c>
      <c r="H15" s="7">
        <v>14</v>
      </c>
      <c r="I15" s="4">
        <v>490</v>
      </c>
      <c r="J15" s="46">
        <v>624</v>
      </c>
      <c r="K15" s="4">
        <v>610</v>
      </c>
      <c r="L15" s="8">
        <f t="shared" si="1"/>
        <v>1234</v>
      </c>
    </row>
    <row r="16" spans="1:15" ht="19.5" x14ac:dyDescent="0.3">
      <c r="A16" s="16" t="s">
        <v>88</v>
      </c>
      <c r="B16" s="11">
        <v>10</v>
      </c>
      <c r="C16" s="11">
        <v>470</v>
      </c>
      <c r="D16" s="45">
        <v>589</v>
      </c>
      <c r="E16" s="11">
        <v>578</v>
      </c>
      <c r="F16" s="12">
        <f t="shared" si="0"/>
        <v>1167</v>
      </c>
      <c r="G16" s="13" t="s">
        <v>129</v>
      </c>
      <c r="H16" s="14">
        <v>20</v>
      </c>
      <c r="I16" s="14">
        <v>878</v>
      </c>
      <c r="J16" s="11">
        <v>1136</v>
      </c>
      <c r="K16" s="11">
        <v>1127</v>
      </c>
      <c r="L16" s="15">
        <f t="shared" si="1"/>
        <v>2263</v>
      </c>
    </row>
    <row r="17" spans="1:12" ht="19.5" x14ac:dyDescent="0.3">
      <c r="A17" s="9" t="s">
        <v>89</v>
      </c>
      <c r="B17" s="4">
        <v>15</v>
      </c>
      <c r="C17" s="7">
        <v>674</v>
      </c>
      <c r="D17" s="4">
        <v>776</v>
      </c>
      <c r="E17" s="4">
        <v>836</v>
      </c>
      <c r="F17" s="5">
        <f t="shared" si="0"/>
        <v>1612</v>
      </c>
      <c r="G17" s="6" t="s">
        <v>130</v>
      </c>
      <c r="H17" s="7">
        <v>22</v>
      </c>
      <c r="I17" s="4">
        <v>918</v>
      </c>
      <c r="J17" s="46">
        <v>1188</v>
      </c>
      <c r="K17" s="4">
        <v>1199</v>
      </c>
      <c r="L17" s="8">
        <f t="shared" si="1"/>
        <v>2387</v>
      </c>
    </row>
    <row r="18" spans="1:12" ht="19.5" x14ac:dyDescent="0.3">
      <c r="A18" s="16" t="s">
        <v>90</v>
      </c>
      <c r="B18" s="11">
        <v>18</v>
      </c>
      <c r="C18" s="11">
        <v>967</v>
      </c>
      <c r="D18" s="45">
        <v>995</v>
      </c>
      <c r="E18" s="11">
        <v>1092</v>
      </c>
      <c r="F18" s="12">
        <f t="shared" si="0"/>
        <v>2087</v>
      </c>
      <c r="G18" s="13" t="s">
        <v>131</v>
      </c>
      <c r="H18" s="14">
        <v>27</v>
      </c>
      <c r="I18" s="14">
        <v>1278</v>
      </c>
      <c r="J18" s="11">
        <v>1636</v>
      </c>
      <c r="K18" s="11">
        <v>1658</v>
      </c>
      <c r="L18" s="15">
        <f t="shared" si="1"/>
        <v>3294</v>
      </c>
    </row>
    <row r="19" spans="1:12" ht="19.5" x14ac:dyDescent="0.3">
      <c r="A19" s="9" t="s">
        <v>91</v>
      </c>
      <c r="B19" s="4">
        <v>16</v>
      </c>
      <c r="C19" s="7">
        <v>625</v>
      </c>
      <c r="D19" s="4">
        <v>654</v>
      </c>
      <c r="E19" s="4">
        <v>737</v>
      </c>
      <c r="F19" s="5">
        <f t="shared" si="0"/>
        <v>1391</v>
      </c>
      <c r="G19" s="6" t="s">
        <v>132</v>
      </c>
      <c r="H19" s="7">
        <v>35</v>
      </c>
      <c r="I19" s="4">
        <v>1185</v>
      </c>
      <c r="J19" s="46">
        <v>1615</v>
      </c>
      <c r="K19" s="4">
        <v>1574</v>
      </c>
      <c r="L19" s="8">
        <f t="shared" si="1"/>
        <v>3189</v>
      </c>
    </row>
    <row r="20" spans="1:12" ht="19.5" x14ac:dyDescent="0.3">
      <c r="A20" s="16" t="s">
        <v>92</v>
      </c>
      <c r="B20" s="11">
        <v>23</v>
      </c>
      <c r="C20" s="11">
        <v>857</v>
      </c>
      <c r="D20" s="45">
        <v>1049</v>
      </c>
      <c r="E20" s="11">
        <v>1025</v>
      </c>
      <c r="F20" s="12">
        <f t="shared" si="0"/>
        <v>2074</v>
      </c>
      <c r="G20" s="13" t="s">
        <v>133</v>
      </c>
      <c r="H20" s="14">
        <v>15</v>
      </c>
      <c r="I20" s="14">
        <v>1178</v>
      </c>
      <c r="J20" s="11">
        <v>1511</v>
      </c>
      <c r="K20" s="11">
        <v>1588</v>
      </c>
      <c r="L20" s="15">
        <f t="shared" si="1"/>
        <v>3099</v>
      </c>
    </row>
    <row r="21" spans="1:12" ht="19.5" x14ac:dyDescent="0.3">
      <c r="A21" s="9" t="s">
        <v>93</v>
      </c>
      <c r="B21" s="4">
        <v>19</v>
      </c>
      <c r="C21" s="7">
        <v>575</v>
      </c>
      <c r="D21" s="4">
        <v>661</v>
      </c>
      <c r="E21" s="4">
        <v>695</v>
      </c>
      <c r="F21" s="5">
        <f t="shared" si="0"/>
        <v>1356</v>
      </c>
      <c r="G21" s="6" t="s">
        <v>134</v>
      </c>
      <c r="H21" s="7">
        <v>16</v>
      </c>
      <c r="I21" s="4">
        <v>861</v>
      </c>
      <c r="J21" s="46">
        <v>1041</v>
      </c>
      <c r="K21" s="4">
        <v>1076</v>
      </c>
      <c r="L21" s="8">
        <f t="shared" si="1"/>
        <v>2117</v>
      </c>
    </row>
    <row r="22" spans="1:12" ht="19.5" x14ac:dyDescent="0.3">
      <c r="A22" s="16" t="s">
        <v>94</v>
      </c>
      <c r="B22" s="11">
        <v>25</v>
      </c>
      <c r="C22" s="11">
        <v>1546</v>
      </c>
      <c r="D22" s="45">
        <v>1632</v>
      </c>
      <c r="E22" s="11">
        <v>1892</v>
      </c>
      <c r="F22" s="12">
        <f t="shared" si="0"/>
        <v>3524</v>
      </c>
      <c r="G22" s="13" t="s">
        <v>135</v>
      </c>
      <c r="H22" s="14">
        <v>16</v>
      </c>
      <c r="I22" s="14">
        <v>1079</v>
      </c>
      <c r="J22" s="11">
        <v>1345</v>
      </c>
      <c r="K22" s="11">
        <v>1330</v>
      </c>
      <c r="L22" s="15">
        <f t="shared" si="1"/>
        <v>2675</v>
      </c>
    </row>
    <row r="23" spans="1:12" ht="19.5" x14ac:dyDescent="0.3">
      <c r="A23" s="9" t="s">
        <v>95</v>
      </c>
      <c r="B23" s="4">
        <v>22</v>
      </c>
      <c r="C23" s="7">
        <v>1075</v>
      </c>
      <c r="D23" s="4">
        <v>1211</v>
      </c>
      <c r="E23" s="4">
        <v>1315</v>
      </c>
      <c r="F23" s="5">
        <f t="shared" si="0"/>
        <v>2526</v>
      </c>
      <c r="G23" s="6" t="s">
        <v>136</v>
      </c>
      <c r="H23" s="7">
        <v>15</v>
      </c>
      <c r="I23" s="4">
        <v>941</v>
      </c>
      <c r="J23" s="46">
        <v>1084</v>
      </c>
      <c r="K23" s="4">
        <v>1186</v>
      </c>
      <c r="L23" s="8">
        <f t="shared" si="1"/>
        <v>2270</v>
      </c>
    </row>
    <row r="24" spans="1:12" ht="19.5" x14ac:dyDescent="0.3">
      <c r="A24" s="16" t="s">
        <v>96</v>
      </c>
      <c r="B24" s="11">
        <v>29</v>
      </c>
      <c r="C24" s="11">
        <v>1436</v>
      </c>
      <c r="D24" s="45">
        <v>1593</v>
      </c>
      <c r="E24" s="11">
        <v>1667</v>
      </c>
      <c r="F24" s="12">
        <f t="shared" si="0"/>
        <v>3260</v>
      </c>
      <c r="G24" s="13" t="s">
        <v>137</v>
      </c>
      <c r="H24" s="14">
        <v>21</v>
      </c>
      <c r="I24" s="14">
        <v>1400</v>
      </c>
      <c r="J24" s="11">
        <v>1532</v>
      </c>
      <c r="K24" s="11">
        <v>1683</v>
      </c>
      <c r="L24" s="15">
        <f t="shared" si="1"/>
        <v>3215</v>
      </c>
    </row>
    <row r="25" spans="1:12" ht="19.5" x14ac:dyDescent="0.3">
      <c r="A25" s="9" t="s">
        <v>97</v>
      </c>
      <c r="B25" s="4">
        <v>20</v>
      </c>
      <c r="C25" s="7">
        <v>974</v>
      </c>
      <c r="D25" s="4">
        <v>1219</v>
      </c>
      <c r="E25" s="4">
        <v>1237</v>
      </c>
      <c r="F25" s="5">
        <f t="shared" si="0"/>
        <v>2456</v>
      </c>
      <c r="G25" s="6" t="s">
        <v>138</v>
      </c>
      <c r="H25" s="7">
        <v>25</v>
      </c>
      <c r="I25" s="4">
        <v>2491</v>
      </c>
      <c r="J25" s="46">
        <v>2779</v>
      </c>
      <c r="K25" s="4">
        <v>3116</v>
      </c>
      <c r="L25" s="8">
        <f t="shared" si="1"/>
        <v>5895</v>
      </c>
    </row>
    <row r="26" spans="1:12" ht="19.5" x14ac:dyDescent="0.3">
      <c r="A26" s="16" t="s">
        <v>98</v>
      </c>
      <c r="B26" s="11">
        <v>9</v>
      </c>
      <c r="C26" s="11">
        <v>1287</v>
      </c>
      <c r="D26" s="45">
        <v>1287</v>
      </c>
      <c r="E26" s="11">
        <v>979</v>
      </c>
      <c r="F26" s="12">
        <f t="shared" si="0"/>
        <v>2266</v>
      </c>
      <c r="G26" s="13" t="s">
        <v>139</v>
      </c>
      <c r="H26" s="14">
        <v>31</v>
      </c>
      <c r="I26" s="14">
        <v>1794</v>
      </c>
      <c r="J26" s="11">
        <v>2164</v>
      </c>
      <c r="K26" s="11">
        <v>2153</v>
      </c>
      <c r="L26" s="15">
        <f t="shared" si="1"/>
        <v>4317</v>
      </c>
    </row>
    <row r="27" spans="1:12" ht="19.5" x14ac:dyDescent="0.3">
      <c r="A27" s="9" t="s">
        <v>99</v>
      </c>
      <c r="B27" s="4">
        <v>21</v>
      </c>
      <c r="C27" s="7">
        <v>1577</v>
      </c>
      <c r="D27" s="4">
        <v>1745</v>
      </c>
      <c r="E27" s="4">
        <v>2024</v>
      </c>
      <c r="F27" s="5">
        <f t="shared" si="0"/>
        <v>3769</v>
      </c>
      <c r="G27" s="6" t="s">
        <v>140</v>
      </c>
      <c r="H27" s="7">
        <v>26</v>
      </c>
      <c r="I27" s="4">
        <v>1679</v>
      </c>
      <c r="J27" s="46">
        <v>2053</v>
      </c>
      <c r="K27" s="4">
        <v>2127</v>
      </c>
      <c r="L27" s="8">
        <f t="shared" si="1"/>
        <v>4180</v>
      </c>
    </row>
    <row r="28" spans="1:12" ht="19.5" x14ac:dyDescent="0.3">
      <c r="A28" s="18" t="s">
        <v>100</v>
      </c>
      <c r="B28" s="11">
        <v>13</v>
      </c>
      <c r="C28" s="11">
        <v>913</v>
      </c>
      <c r="D28" s="45">
        <v>1133</v>
      </c>
      <c r="E28" s="11">
        <v>1318</v>
      </c>
      <c r="F28" s="12">
        <f t="shared" si="0"/>
        <v>2451</v>
      </c>
      <c r="G28" s="13" t="s">
        <v>141</v>
      </c>
      <c r="H28" s="14">
        <v>25</v>
      </c>
      <c r="I28" s="14">
        <v>1925</v>
      </c>
      <c r="J28" s="11">
        <v>2328</v>
      </c>
      <c r="K28" s="11">
        <v>2483</v>
      </c>
      <c r="L28" s="15">
        <f t="shared" si="1"/>
        <v>4811</v>
      </c>
    </row>
    <row r="29" spans="1:12" ht="19.5" x14ac:dyDescent="0.3">
      <c r="A29" s="3" t="s">
        <v>101</v>
      </c>
      <c r="B29" s="4">
        <v>16</v>
      </c>
      <c r="C29" s="7">
        <v>1158</v>
      </c>
      <c r="D29" s="4">
        <v>1429</v>
      </c>
      <c r="E29" s="4">
        <v>1712</v>
      </c>
      <c r="F29" s="5">
        <f t="shared" si="0"/>
        <v>3141</v>
      </c>
      <c r="G29" s="6" t="s">
        <v>142</v>
      </c>
      <c r="H29" s="7">
        <v>15</v>
      </c>
      <c r="I29" s="4">
        <v>1122</v>
      </c>
      <c r="J29" s="46">
        <v>1561</v>
      </c>
      <c r="K29" s="4">
        <v>1473</v>
      </c>
      <c r="L29" s="8">
        <f t="shared" si="1"/>
        <v>3034</v>
      </c>
    </row>
    <row r="30" spans="1:12" ht="19.5" x14ac:dyDescent="0.3">
      <c r="A30" s="16" t="s">
        <v>102</v>
      </c>
      <c r="B30" s="11">
        <v>13</v>
      </c>
      <c r="C30" s="11">
        <v>763</v>
      </c>
      <c r="D30" s="45">
        <v>886</v>
      </c>
      <c r="E30" s="11">
        <v>1091</v>
      </c>
      <c r="F30" s="12">
        <f t="shared" si="0"/>
        <v>1977</v>
      </c>
      <c r="G30" s="13" t="s">
        <v>143</v>
      </c>
      <c r="H30" s="14">
        <v>15</v>
      </c>
      <c r="I30" s="14">
        <v>1183</v>
      </c>
      <c r="J30" s="11">
        <v>1464</v>
      </c>
      <c r="K30" s="11">
        <v>1588</v>
      </c>
      <c r="L30" s="15">
        <f t="shared" si="1"/>
        <v>3052</v>
      </c>
    </row>
    <row r="31" spans="1:12" ht="19.5" x14ac:dyDescent="0.3">
      <c r="A31" s="9" t="s">
        <v>103</v>
      </c>
      <c r="B31" s="4">
        <v>10</v>
      </c>
      <c r="C31" s="7">
        <v>313</v>
      </c>
      <c r="D31" s="4">
        <v>435</v>
      </c>
      <c r="E31" s="4">
        <v>423</v>
      </c>
      <c r="F31" s="5">
        <f t="shared" si="0"/>
        <v>858</v>
      </c>
      <c r="G31" s="6" t="s">
        <v>144</v>
      </c>
      <c r="H31" s="7">
        <v>23</v>
      </c>
      <c r="I31" s="4">
        <v>1671</v>
      </c>
      <c r="J31" s="46">
        <v>2234</v>
      </c>
      <c r="K31" s="4">
        <v>2335</v>
      </c>
      <c r="L31" s="8">
        <f t="shared" si="1"/>
        <v>4569</v>
      </c>
    </row>
    <row r="32" spans="1:12" ht="19.5" x14ac:dyDescent="0.3">
      <c r="A32" s="16" t="s">
        <v>104</v>
      </c>
      <c r="B32" s="11">
        <v>18</v>
      </c>
      <c r="C32" s="11">
        <v>650</v>
      </c>
      <c r="D32" s="45">
        <v>777</v>
      </c>
      <c r="E32" s="11">
        <v>823</v>
      </c>
      <c r="F32" s="12">
        <f t="shared" si="0"/>
        <v>1600</v>
      </c>
      <c r="G32" s="13" t="s">
        <v>145</v>
      </c>
      <c r="H32" s="14">
        <v>12</v>
      </c>
      <c r="I32" s="14">
        <v>838</v>
      </c>
      <c r="J32" s="11">
        <v>1197</v>
      </c>
      <c r="K32" s="11">
        <v>1140</v>
      </c>
      <c r="L32" s="15">
        <f t="shared" si="1"/>
        <v>2337</v>
      </c>
    </row>
    <row r="33" spans="1:12" ht="19.5" x14ac:dyDescent="0.3">
      <c r="A33" s="3" t="s">
        <v>105</v>
      </c>
      <c r="B33" s="4">
        <v>25</v>
      </c>
      <c r="C33" s="7">
        <v>1254</v>
      </c>
      <c r="D33" s="4">
        <v>1589</v>
      </c>
      <c r="E33" s="4">
        <v>1682</v>
      </c>
      <c r="F33" s="5">
        <f t="shared" si="0"/>
        <v>3271</v>
      </c>
      <c r="G33" s="6" t="s">
        <v>146</v>
      </c>
      <c r="H33" s="7">
        <v>19</v>
      </c>
      <c r="I33" s="4">
        <v>985</v>
      </c>
      <c r="J33" s="46">
        <v>1237</v>
      </c>
      <c r="K33" s="4">
        <v>1193</v>
      </c>
      <c r="L33" s="8">
        <f t="shared" si="1"/>
        <v>2430</v>
      </c>
    </row>
    <row r="34" spans="1:12" ht="19.5" x14ac:dyDescent="0.3">
      <c r="A34" s="18" t="s">
        <v>106</v>
      </c>
      <c r="B34" s="11">
        <v>16</v>
      </c>
      <c r="C34" s="11">
        <v>774</v>
      </c>
      <c r="D34" s="45">
        <v>884</v>
      </c>
      <c r="E34" s="11">
        <v>962</v>
      </c>
      <c r="F34" s="12">
        <f t="shared" si="0"/>
        <v>1846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1388</v>
      </c>
      <c r="D35" s="4">
        <v>1653</v>
      </c>
      <c r="E35" s="4">
        <v>1689</v>
      </c>
      <c r="F35" s="5">
        <f t="shared" si="0"/>
        <v>3342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987</v>
      </c>
      <c r="D36" s="45">
        <v>1177</v>
      </c>
      <c r="E36" s="11">
        <v>1345</v>
      </c>
      <c r="F36" s="12">
        <f t="shared" si="0"/>
        <v>2522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1551</v>
      </c>
      <c r="D37" s="4">
        <v>1747</v>
      </c>
      <c r="E37" s="4">
        <v>2044</v>
      </c>
      <c r="F37" s="5">
        <f t="shared" si="0"/>
        <v>3791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1425</v>
      </c>
      <c r="D38" s="45">
        <v>1692</v>
      </c>
      <c r="E38" s="11">
        <v>2028</v>
      </c>
      <c r="F38" s="12">
        <f t="shared" si="0"/>
        <v>3720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798</v>
      </c>
      <c r="D39" s="4">
        <v>914</v>
      </c>
      <c r="E39" s="4">
        <v>1020</v>
      </c>
      <c r="F39" s="5">
        <f t="shared" si="0"/>
        <v>1934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1312</v>
      </c>
      <c r="D40" s="45">
        <v>1606</v>
      </c>
      <c r="E40" s="11">
        <v>1944</v>
      </c>
      <c r="F40" s="12">
        <f t="shared" si="0"/>
        <v>3550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1028</v>
      </c>
      <c r="D41" s="4">
        <v>1277</v>
      </c>
      <c r="E41" s="4">
        <v>1361</v>
      </c>
      <c r="F41" s="5">
        <f t="shared" si="0"/>
        <v>2638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1152</v>
      </c>
      <c r="D42" s="45">
        <v>1354</v>
      </c>
      <c r="E42" s="11">
        <v>1478</v>
      </c>
      <c r="F42" s="12">
        <f t="shared" si="0"/>
        <v>2832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4">
        <v>905</v>
      </c>
      <c r="D43" s="46">
        <v>979</v>
      </c>
      <c r="E43" s="4">
        <v>1119</v>
      </c>
      <c r="F43" s="5">
        <f t="shared" si="0"/>
        <v>2098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4">
        <v>809</v>
      </c>
      <c r="D44" s="11">
        <v>1016</v>
      </c>
      <c r="E44" s="11">
        <v>1148</v>
      </c>
      <c r="F44" s="12">
        <f t="shared" si="0"/>
        <v>2164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4">
        <v>1855</v>
      </c>
      <c r="D45" s="46">
        <v>2303</v>
      </c>
      <c r="E45" s="4">
        <v>2466</v>
      </c>
      <c r="F45" s="5">
        <f t="shared" si="0"/>
        <v>4769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4">
        <v>886</v>
      </c>
      <c r="D46" s="11">
        <v>1134</v>
      </c>
      <c r="E46" s="11">
        <v>1213</v>
      </c>
      <c r="F46" s="12">
        <f t="shared" si="0"/>
        <v>2347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161</v>
      </c>
      <c r="B47" s="20">
        <f>SUM(B6:B46)</f>
        <v>693</v>
      </c>
      <c r="C47" s="20">
        <f>SUM(C6:C46)</f>
        <v>40092</v>
      </c>
      <c r="D47" s="20">
        <f>SUM(D6:D46)</f>
        <v>46030</v>
      </c>
      <c r="E47" s="20">
        <f>SUM(E6:E46)</f>
        <v>50447</v>
      </c>
      <c r="F47" s="20">
        <f>SUM(F6:F46)</f>
        <v>96477</v>
      </c>
      <c r="G47" s="21" t="s">
        <v>162</v>
      </c>
      <c r="H47" s="20">
        <f>SUM(H6:H46)</f>
        <v>555</v>
      </c>
      <c r="I47" s="20">
        <f>SUM(I6:I46)</f>
        <v>32123</v>
      </c>
      <c r="J47" s="20">
        <f>SUM(J6:J46)</f>
        <v>39960</v>
      </c>
      <c r="K47" s="20">
        <f>SUM(K6:K46)</f>
        <v>41106</v>
      </c>
      <c r="L47" s="20">
        <f>SUM(L6:L46)</f>
        <v>81066</v>
      </c>
    </row>
    <row r="48" spans="1:12" ht="33" customHeight="1" x14ac:dyDescent="0.25">
      <c r="A48" s="53" t="s">
        <v>16</v>
      </c>
      <c r="B48" s="37" t="s">
        <v>77</v>
      </c>
      <c r="C48" s="33">
        <f>SUM(B47+H47)</f>
        <v>1248</v>
      </c>
      <c r="D48" s="33" t="s">
        <v>1</v>
      </c>
      <c r="E48" s="33">
        <f>SUM(C47+I47)</f>
        <v>72215</v>
      </c>
      <c r="F48" s="33" t="s">
        <v>2</v>
      </c>
      <c r="G48" s="34" t="s">
        <v>17</v>
      </c>
      <c r="H48" s="35">
        <f>SUM(D47+J47)</f>
        <v>85990</v>
      </c>
      <c r="I48" s="34" t="s">
        <v>8</v>
      </c>
      <c r="J48" s="35">
        <f>SUM(E47+K47)</f>
        <v>91553</v>
      </c>
      <c r="K48" s="34" t="s">
        <v>18</v>
      </c>
      <c r="L48" s="36">
        <f>SUM(F47+L47)</f>
        <v>177543</v>
      </c>
    </row>
    <row r="49" spans="1:12" ht="33.75" customHeight="1" thickBot="1" x14ac:dyDescent="0.3">
      <c r="A49" s="54"/>
      <c r="B49" s="48" t="s">
        <v>73</v>
      </c>
      <c r="C49" s="49"/>
      <c r="D49" s="44"/>
      <c r="E49" s="39" t="s">
        <v>19</v>
      </c>
      <c r="F49" s="43" t="s">
        <v>74</v>
      </c>
      <c r="G49" s="39" t="s">
        <v>20</v>
      </c>
      <c r="H49" s="40" t="s">
        <v>75</v>
      </c>
      <c r="I49" s="50" t="s">
        <v>21</v>
      </c>
      <c r="J49" s="50"/>
      <c r="K49" s="40" t="s">
        <v>76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19" zoomScaleNormal="119" workbookViewId="0">
      <pane ySplit="5" topLeftCell="A42" activePane="bottomLeft" state="frozen"/>
      <selection pane="bottomLeft" activeCell="K49" sqref="K49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70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357</v>
      </c>
      <c r="D6" s="45">
        <v>362</v>
      </c>
      <c r="E6" s="11">
        <v>419</v>
      </c>
      <c r="F6" s="12">
        <f t="shared" ref="F6:F46" si="0">SUM(D6:E6)</f>
        <v>781</v>
      </c>
      <c r="G6" s="13" t="s">
        <v>119</v>
      </c>
      <c r="H6" s="14">
        <v>15</v>
      </c>
      <c r="I6" s="14">
        <v>780</v>
      </c>
      <c r="J6" s="11">
        <v>906</v>
      </c>
      <c r="K6" s="11">
        <v>1025</v>
      </c>
      <c r="L6" s="15">
        <f t="shared" ref="L6:L33" si="1">SUM(J6:K6)</f>
        <v>1931</v>
      </c>
    </row>
    <row r="7" spans="1:15" ht="19.5" x14ac:dyDescent="0.3">
      <c r="A7" s="9" t="s">
        <v>79</v>
      </c>
      <c r="B7" s="4">
        <v>15</v>
      </c>
      <c r="C7" s="7">
        <v>783</v>
      </c>
      <c r="D7" s="4">
        <v>776</v>
      </c>
      <c r="E7" s="4">
        <v>860</v>
      </c>
      <c r="F7" s="5">
        <f t="shared" si="0"/>
        <v>1636</v>
      </c>
      <c r="G7" s="6" t="s">
        <v>120</v>
      </c>
      <c r="H7" s="7">
        <v>20</v>
      </c>
      <c r="I7" s="4">
        <v>671</v>
      </c>
      <c r="J7" s="46">
        <v>874</v>
      </c>
      <c r="K7" s="4">
        <v>854</v>
      </c>
      <c r="L7" s="8">
        <f t="shared" si="1"/>
        <v>1728</v>
      </c>
    </row>
    <row r="8" spans="1:15" ht="19.5" x14ac:dyDescent="0.3">
      <c r="A8" s="16" t="s">
        <v>80</v>
      </c>
      <c r="B8" s="11">
        <v>14</v>
      </c>
      <c r="C8" s="11">
        <v>603</v>
      </c>
      <c r="D8" s="45">
        <v>723</v>
      </c>
      <c r="E8" s="11">
        <v>708</v>
      </c>
      <c r="F8" s="12">
        <f t="shared" si="0"/>
        <v>1431</v>
      </c>
      <c r="G8" s="13" t="s">
        <v>121</v>
      </c>
      <c r="H8" s="14">
        <v>24</v>
      </c>
      <c r="I8" s="14">
        <v>832</v>
      </c>
      <c r="J8" s="11">
        <v>1105</v>
      </c>
      <c r="K8" s="11">
        <v>1035</v>
      </c>
      <c r="L8" s="15">
        <f t="shared" si="1"/>
        <v>2140</v>
      </c>
    </row>
    <row r="9" spans="1:15" ht="19.5" x14ac:dyDescent="0.3">
      <c r="A9" s="9" t="s">
        <v>81</v>
      </c>
      <c r="B9" s="4">
        <v>10</v>
      </c>
      <c r="C9" s="7">
        <v>787</v>
      </c>
      <c r="D9" s="4">
        <v>897</v>
      </c>
      <c r="E9" s="4">
        <v>1014</v>
      </c>
      <c r="F9" s="5">
        <f t="shared" si="0"/>
        <v>1911</v>
      </c>
      <c r="G9" s="6" t="s">
        <v>122</v>
      </c>
      <c r="H9" s="7">
        <v>16</v>
      </c>
      <c r="I9" s="4">
        <v>994</v>
      </c>
      <c r="J9" s="46">
        <v>1102</v>
      </c>
      <c r="K9" s="4">
        <v>1226</v>
      </c>
      <c r="L9" s="8">
        <f t="shared" si="1"/>
        <v>2328</v>
      </c>
    </row>
    <row r="10" spans="1:15" ht="19.5" x14ac:dyDescent="0.3">
      <c r="A10" s="16" t="s">
        <v>82</v>
      </c>
      <c r="B10" s="11">
        <v>7</v>
      </c>
      <c r="C10" s="11">
        <v>719</v>
      </c>
      <c r="D10" s="45">
        <v>781</v>
      </c>
      <c r="E10" s="11">
        <v>899</v>
      </c>
      <c r="F10" s="12">
        <f t="shared" si="0"/>
        <v>1680</v>
      </c>
      <c r="G10" s="13" t="s">
        <v>123</v>
      </c>
      <c r="H10" s="14">
        <v>22</v>
      </c>
      <c r="I10" s="14">
        <v>1796</v>
      </c>
      <c r="J10" s="11">
        <v>2183</v>
      </c>
      <c r="K10" s="11">
        <v>2189</v>
      </c>
      <c r="L10" s="15">
        <f t="shared" si="1"/>
        <v>4372</v>
      </c>
    </row>
    <row r="11" spans="1:15" ht="19.5" x14ac:dyDescent="0.3">
      <c r="A11" s="9" t="s">
        <v>83</v>
      </c>
      <c r="B11" s="4">
        <v>11</v>
      </c>
      <c r="C11" s="7">
        <v>738</v>
      </c>
      <c r="D11" s="4">
        <v>844</v>
      </c>
      <c r="E11" s="4">
        <v>871</v>
      </c>
      <c r="F11" s="5">
        <f t="shared" si="0"/>
        <v>1715</v>
      </c>
      <c r="G11" s="6" t="s">
        <v>124</v>
      </c>
      <c r="H11" s="7">
        <v>14</v>
      </c>
      <c r="I11" s="4">
        <v>752</v>
      </c>
      <c r="J11" s="46">
        <v>885</v>
      </c>
      <c r="K11" s="4">
        <v>915</v>
      </c>
      <c r="L11" s="8">
        <f t="shared" si="1"/>
        <v>1800</v>
      </c>
    </row>
    <row r="12" spans="1:15" ht="19.5" x14ac:dyDescent="0.3">
      <c r="A12" s="16" t="s">
        <v>84</v>
      </c>
      <c r="B12" s="11">
        <v>13</v>
      </c>
      <c r="C12" s="11">
        <v>709</v>
      </c>
      <c r="D12" s="45">
        <v>793</v>
      </c>
      <c r="E12" s="11">
        <v>923</v>
      </c>
      <c r="F12" s="12">
        <f t="shared" si="0"/>
        <v>1716</v>
      </c>
      <c r="G12" s="13" t="s">
        <v>125</v>
      </c>
      <c r="H12" s="14">
        <v>15</v>
      </c>
      <c r="I12" s="14">
        <v>673</v>
      </c>
      <c r="J12" s="11">
        <v>860</v>
      </c>
      <c r="K12" s="11">
        <v>893</v>
      </c>
      <c r="L12" s="15">
        <f t="shared" si="1"/>
        <v>1753</v>
      </c>
    </row>
    <row r="13" spans="1:15" ht="19.5" x14ac:dyDescent="0.3">
      <c r="A13" s="9" t="s">
        <v>85</v>
      </c>
      <c r="B13" s="4">
        <v>8</v>
      </c>
      <c r="C13" s="7">
        <v>272</v>
      </c>
      <c r="D13" s="4">
        <v>337</v>
      </c>
      <c r="E13" s="4">
        <v>346</v>
      </c>
      <c r="F13" s="5">
        <f t="shared" si="0"/>
        <v>683</v>
      </c>
      <c r="G13" s="6" t="s">
        <v>126</v>
      </c>
      <c r="H13" s="7">
        <v>25</v>
      </c>
      <c r="I13" s="4">
        <v>1172</v>
      </c>
      <c r="J13" s="46">
        <v>1473</v>
      </c>
      <c r="K13" s="4">
        <v>1563</v>
      </c>
      <c r="L13" s="8">
        <f t="shared" si="1"/>
        <v>3036</v>
      </c>
    </row>
    <row r="14" spans="1:15" ht="19.5" x14ac:dyDescent="0.3">
      <c r="A14" s="16" t="s">
        <v>86</v>
      </c>
      <c r="B14" s="11">
        <v>14</v>
      </c>
      <c r="C14" s="11">
        <v>1078</v>
      </c>
      <c r="D14" s="45">
        <v>1120</v>
      </c>
      <c r="E14" s="11">
        <v>1229</v>
      </c>
      <c r="F14" s="17">
        <f t="shared" si="0"/>
        <v>2349</v>
      </c>
      <c r="G14" s="13" t="s">
        <v>127</v>
      </c>
      <c r="H14" s="14">
        <v>12</v>
      </c>
      <c r="I14" s="14">
        <v>547</v>
      </c>
      <c r="J14" s="11">
        <v>736</v>
      </c>
      <c r="K14" s="11">
        <v>697</v>
      </c>
      <c r="L14" s="15">
        <f t="shared" si="1"/>
        <v>1433</v>
      </c>
    </row>
    <row r="15" spans="1:15" ht="19.5" x14ac:dyDescent="0.3">
      <c r="A15" s="9" t="s">
        <v>87</v>
      </c>
      <c r="B15" s="4">
        <v>19</v>
      </c>
      <c r="C15" s="7">
        <v>2093</v>
      </c>
      <c r="D15" s="4">
        <v>1954</v>
      </c>
      <c r="E15" s="4">
        <v>2178</v>
      </c>
      <c r="F15" s="5">
        <f t="shared" si="0"/>
        <v>4132</v>
      </c>
      <c r="G15" s="6" t="s">
        <v>128</v>
      </c>
      <c r="H15" s="7">
        <v>14</v>
      </c>
      <c r="I15" s="4">
        <v>496</v>
      </c>
      <c r="J15" s="46">
        <v>632</v>
      </c>
      <c r="K15" s="4">
        <v>628</v>
      </c>
      <c r="L15" s="8">
        <f t="shared" si="1"/>
        <v>1260</v>
      </c>
    </row>
    <row r="16" spans="1:15" ht="19.5" x14ac:dyDescent="0.3">
      <c r="A16" s="16" t="s">
        <v>88</v>
      </c>
      <c r="B16" s="11">
        <v>10</v>
      </c>
      <c r="C16" s="11">
        <v>466</v>
      </c>
      <c r="D16" s="45">
        <v>576</v>
      </c>
      <c r="E16" s="11">
        <v>581</v>
      </c>
      <c r="F16" s="12">
        <f t="shared" si="0"/>
        <v>1157</v>
      </c>
      <c r="G16" s="13" t="s">
        <v>129</v>
      </c>
      <c r="H16" s="14">
        <v>20</v>
      </c>
      <c r="I16" s="14">
        <v>880</v>
      </c>
      <c r="J16" s="11">
        <v>1142</v>
      </c>
      <c r="K16" s="11">
        <v>1129</v>
      </c>
      <c r="L16" s="15">
        <f t="shared" si="1"/>
        <v>2271</v>
      </c>
    </row>
    <row r="17" spans="1:12" ht="19.5" x14ac:dyDescent="0.3">
      <c r="A17" s="9" t="s">
        <v>89</v>
      </c>
      <c r="B17" s="4">
        <v>15</v>
      </c>
      <c r="C17" s="7">
        <v>641</v>
      </c>
      <c r="D17" s="4">
        <v>744</v>
      </c>
      <c r="E17" s="4">
        <v>803</v>
      </c>
      <c r="F17" s="5">
        <f t="shared" si="0"/>
        <v>1547</v>
      </c>
      <c r="G17" s="6" t="s">
        <v>130</v>
      </c>
      <c r="H17" s="7">
        <v>22</v>
      </c>
      <c r="I17" s="4">
        <v>926</v>
      </c>
      <c r="J17" s="46">
        <v>1176</v>
      </c>
      <c r="K17" s="4">
        <v>1208</v>
      </c>
      <c r="L17" s="8">
        <f t="shared" si="1"/>
        <v>2384</v>
      </c>
    </row>
    <row r="18" spans="1:12" ht="19.5" x14ac:dyDescent="0.3">
      <c r="A18" s="16" t="s">
        <v>90</v>
      </c>
      <c r="B18" s="11">
        <v>18</v>
      </c>
      <c r="C18" s="11">
        <v>967</v>
      </c>
      <c r="D18" s="45">
        <v>981</v>
      </c>
      <c r="E18" s="11">
        <v>1086</v>
      </c>
      <c r="F18" s="12">
        <f t="shared" si="0"/>
        <v>2067</v>
      </c>
      <c r="G18" s="13" t="s">
        <v>131</v>
      </c>
      <c r="H18" s="14">
        <v>27</v>
      </c>
      <c r="I18" s="14">
        <v>1269</v>
      </c>
      <c r="J18" s="11">
        <v>1596</v>
      </c>
      <c r="K18" s="11">
        <v>1603</v>
      </c>
      <c r="L18" s="15">
        <f t="shared" si="1"/>
        <v>3199</v>
      </c>
    </row>
    <row r="19" spans="1:12" ht="19.5" x14ac:dyDescent="0.3">
      <c r="A19" s="9" t="s">
        <v>91</v>
      </c>
      <c r="B19" s="4">
        <v>16</v>
      </c>
      <c r="C19" s="7">
        <v>617</v>
      </c>
      <c r="D19" s="4">
        <v>648</v>
      </c>
      <c r="E19" s="4">
        <v>733</v>
      </c>
      <c r="F19" s="5">
        <f t="shared" si="0"/>
        <v>1381</v>
      </c>
      <c r="G19" s="6" t="s">
        <v>132</v>
      </c>
      <c r="H19" s="7">
        <v>35</v>
      </c>
      <c r="I19" s="4">
        <v>1197</v>
      </c>
      <c r="J19" s="46">
        <v>1613</v>
      </c>
      <c r="K19" s="4">
        <v>1563</v>
      </c>
      <c r="L19" s="8">
        <f t="shared" si="1"/>
        <v>3176</v>
      </c>
    </row>
    <row r="20" spans="1:12" ht="19.5" x14ac:dyDescent="0.3">
      <c r="A20" s="16" t="s">
        <v>92</v>
      </c>
      <c r="B20" s="11">
        <v>23</v>
      </c>
      <c r="C20" s="11">
        <v>861</v>
      </c>
      <c r="D20" s="45">
        <v>1056</v>
      </c>
      <c r="E20" s="11">
        <v>1017</v>
      </c>
      <c r="F20" s="12">
        <f t="shared" si="0"/>
        <v>2073</v>
      </c>
      <c r="G20" s="13" t="s">
        <v>133</v>
      </c>
      <c r="H20" s="14">
        <v>15</v>
      </c>
      <c r="I20" s="14">
        <v>1183</v>
      </c>
      <c r="J20" s="11">
        <v>1495</v>
      </c>
      <c r="K20" s="11">
        <v>1583</v>
      </c>
      <c r="L20" s="15">
        <f t="shared" si="1"/>
        <v>3078</v>
      </c>
    </row>
    <row r="21" spans="1:12" ht="19.5" x14ac:dyDescent="0.3">
      <c r="A21" s="9" t="s">
        <v>93</v>
      </c>
      <c r="B21" s="4">
        <v>19</v>
      </c>
      <c r="C21" s="7">
        <v>576</v>
      </c>
      <c r="D21" s="4">
        <v>653</v>
      </c>
      <c r="E21" s="4">
        <v>683</v>
      </c>
      <c r="F21" s="5">
        <f t="shared" si="0"/>
        <v>1336</v>
      </c>
      <c r="G21" s="6" t="s">
        <v>134</v>
      </c>
      <c r="H21" s="7">
        <v>16</v>
      </c>
      <c r="I21" s="4">
        <v>872</v>
      </c>
      <c r="J21" s="46">
        <v>1047</v>
      </c>
      <c r="K21" s="4">
        <v>1064</v>
      </c>
      <c r="L21" s="8">
        <f t="shared" si="1"/>
        <v>2111</v>
      </c>
    </row>
    <row r="22" spans="1:12" ht="19.5" x14ac:dyDescent="0.3">
      <c r="A22" s="16" t="s">
        <v>94</v>
      </c>
      <c r="B22" s="11">
        <v>25</v>
      </c>
      <c r="C22" s="11">
        <v>1546</v>
      </c>
      <c r="D22" s="45">
        <v>1608</v>
      </c>
      <c r="E22" s="11">
        <v>1883</v>
      </c>
      <c r="F22" s="12">
        <f t="shared" si="0"/>
        <v>3491</v>
      </c>
      <c r="G22" s="13" t="s">
        <v>135</v>
      </c>
      <c r="H22" s="14">
        <v>16</v>
      </c>
      <c r="I22" s="14">
        <v>1065</v>
      </c>
      <c r="J22" s="11">
        <v>1311</v>
      </c>
      <c r="K22" s="11">
        <v>1317</v>
      </c>
      <c r="L22" s="15">
        <f t="shared" si="1"/>
        <v>2628</v>
      </c>
    </row>
    <row r="23" spans="1:12" ht="19.5" x14ac:dyDescent="0.3">
      <c r="A23" s="9" t="s">
        <v>95</v>
      </c>
      <c r="B23" s="4">
        <v>22</v>
      </c>
      <c r="C23" s="7">
        <v>1059</v>
      </c>
      <c r="D23" s="4">
        <v>1175</v>
      </c>
      <c r="E23" s="4">
        <v>1296</v>
      </c>
      <c r="F23" s="5">
        <f t="shared" si="0"/>
        <v>2471</v>
      </c>
      <c r="G23" s="6" t="s">
        <v>136</v>
      </c>
      <c r="H23" s="7">
        <v>15</v>
      </c>
      <c r="I23" s="4">
        <v>941</v>
      </c>
      <c r="J23" s="46">
        <v>1064</v>
      </c>
      <c r="K23" s="4">
        <v>1189</v>
      </c>
      <c r="L23" s="8">
        <f t="shared" si="1"/>
        <v>2253</v>
      </c>
    </row>
    <row r="24" spans="1:12" ht="19.5" x14ac:dyDescent="0.3">
      <c r="A24" s="16" t="s">
        <v>96</v>
      </c>
      <c r="B24" s="11">
        <v>29</v>
      </c>
      <c r="C24" s="11">
        <v>1468</v>
      </c>
      <c r="D24" s="45">
        <v>1607</v>
      </c>
      <c r="E24" s="11">
        <v>1728</v>
      </c>
      <c r="F24" s="12">
        <f t="shared" si="0"/>
        <v>3335</v>
      </c>
      <c r="G24" s="13" t="s">
        <v>137</v>
      </c>
      <c r="H24" s="14">
        <v>21</v>
      </c>
      <c r="I24" s="14">
        <v>1403</v>
      </c>
      <c r="J24" s="11">
        <v>1522</v>
      </c>
      <c r="K24" s="11">
        <v>1672</v>
      </c>
      <c r="L24" s="15">
        <f t="shared" si="1"/>
        <v>3194</v>
      </c>
    </row>
    <row r="25" spans="1:12" ht="19.5" x14ac:dyDescent="0.3">
      <c r="A25" s="9" t="s">
        <v>97</v>
      </c>
      <c r="B25" s="4">
        <v>20</v>
      </c>
      <c r="C25" s="7">
        <v>974</v>
      </c>
      <c r="D25" s="4">
        <v>1196</v>
      </c>
      <c r="E25" s="4">
        <v>1206</v>
      </c>
      <c r="F25" s="5">
        <f t="shared" si="0"/>
        <v>2402</v>
      </c>
      <c r="G25" s="6" t="s">
        <v>138</v>
      </c>
      <c r="H25" s="7">
        <v>25</v>
      </c>
      <c r="I25" s="4">
        <v>2500</v>
      </c>
      <c r="J25" s="46">
        <v>2772</v>
      </c>
      <c r="K25" s="4">
        <v>3113</v>
      </c>
      <c r="L25" s="8">
        <f t="shared" si="1"/>
        <v>5885</v>
      </c>
    </row>
    <row r="26" spans="1:12" ht="19.5" x14ac:dyDescent="0.3">
      <c r="A26" s="16" t="s">
        <v>98</v>
      </c>
      <c r="B26" s="11">
        <v>9</v>
      </c>
      <c r="C26" s="11">
        <v>1304</v>
      </c>
      <c r="D26" s="45">
        <v>1297</v>
      </c>
      <c r="E26" s="11">
        <v>1000</v>
      </c>
      <c r="F26" s="12">
        <f t="shared" si="0"/>
        <v>2297</v>
      </c>
      <c r="G26" s="13" t="s">
        <v>139</v>
      </c>
      <c r="H26" s="14">
        <v>31</v>
      </c>
      <c r="I26" s="14">
        <v>1798</v>
      </c>
      <c r="J26" s="11">
        <v>2131</v>
      </c>
      <c r="K26" s="11">
        <v>2140</v>
      </c>
      <c r="L26" s="15">
        <f t="shared" si="1"/>
        <v>4271</v>
      </c>
    </row>
    <row r="27" spans="1:12" ht="19.5" x14ac:dyDescent="0.3">
      <c r="A27" s="9" t="s">
        <v>99</v>
      </c>
      <c r="B27" s="4">
        <v>21</v>
      </c>
      <c r="C27" s="7">
        <v>1563</v>
      </c>
      <c r="D27" s="4">
        <v>1714</v>
      </c>
      <c r="E27" s="4">
        <v>1960</v>
      </c>
      <c r="F27" s="5">
        <f t="shared" si="0"/>
        <v>3674</v>
      </c>
      <c r="G27" s="6" t="s">
        <v>140</v>
      </c>
      <c r="H27" s="7">
        <v>26</v>
      </c>
      <c r="I27" s="4">
        <v>1672</v>
      </c>
      <c r="J27" s="46">
        <v>2033</v>
      </c>
      <c r="K27" s="4">
        <v>2116</v>
      </c>
      <c r="L27" s="8">
        <f t="shared" si="1"/>
        <v>4149</v>
      </c>
    </row>
    <row r="28" spans="1:12" ht="19.5" x14ac:dyDescent="0.3">
      <c r="A28" s="18" t="s">
        <v>100</v>
      </c>
      <c r="B28" s="11">
        <v>13</v>
      </c>
      <c r="C28" s="11">
        <v>900</v>
      </c>
      <c r="D28" s="45">
        <v>1114</v>
      </c>
      <c r="E28" s="11">
        <v>1289</v>
      </c>
      <c r="F28" s="12">
        <f t="shared" si="0"/>
        <v>2403</v>
      </c>
      <c r="G28" s="13" t="s">
        <v>141</v>
      </c>
      <c r="H28" s="14">
        <v>25</v>
      </c>
      <c r="I28" s="14">
        <v>1925</v>
      </c>
      <c r="J28" s="11">
        <v>2289</v>
      </c>
      <c r="K28" s="11">
        <v>2487</v>
      </c>
      <c r="L28" s="15">
        <f t="shared" si="1"/>
        <v>4776</v>
      </c>
    </row>
    <row r="29" spans="1:12" ht="19.5" x14ac:dyDescent="0.3">
      <c r="A29" s="3" t="s">
        <v>101</v>
      </c>
      <c r="B29" s="4">
        <v>16</v>
      </c>
      <c r="C29" s="7">
        <v>1159</v>
      </c>
      <c r="D29" s="4">
        <v>1424</v>
      </c>
      <c r="E29" s="4">
        <v>1700</v>
      </c>
      <c r="F29" s="5">
        <f t="shared" si="0"/>
        <v>3124</v>
      </c>
      <c r="G29" s="6" t="s">
        <v>142</v>
      </c>
      <c r="H29" s="7">
        <v>15</v>
      </c>
      <c r="I29" s="4">
        <v>1121</v>
      </c>
      <c r="J29" s="46">
        <v>1557</v>
      </c>
      <c r="K29" s="4">
        <v>1441</v>
      </c>
      <c r="L29" s="8">
        <f t="shared" si="1"/>
        <v>2998</v>
      </c>
    </row>
    <row r="30" spans="1:12" ht="19.5" x14ac:dyDescent="0.3">
      <c r="A30" s="16" t="s">
        <v>102</v>
      </c>
      <c r="B30" s="11">
        <v>13</v>
      </c>
      <c r="C30" s="11">
        <v>752</v>
      </c>
      <c r="D30" s="45">
        <v>857</v>
      </c>
      <c r="E30" s="11">
        <v>1055</v>
      </c>
      <c r="F30" s="12">
        <f t="shared" si="0"/>
        <v>1912</v>
      </c>
      <c r="G30" s="13" t="s">
        <v>143</v>
      </c>
      <c r="H30" s="14">
        <v>15</v>
      </c>
      <c r="I30" s="14">
        <v>1179</v>
      </c>
      <c r="J30" s="11">
        <v>1448</v>
      </c>
      <c r="K30" s="11">
        <v>1580</v>
      </c>
      <c r="L30" s="15">
        <f t="shared" si="1"/>
        <v>3028</v>
      </c>
    </row>
    <row r="31" spans="1:12" ht="19.5" x14ac:dyDescent="0.3">
      <c r="A31" s="9" t="s">
        <v>103</v>
      </c>
      <c r="B31" s="4">
        <v>10</v>
      </c>
      <c r="C31" s="7">
        <v>311</v>
      </c>
      <c r="D31" s="4">
        <v>416</v>
      </c>
      <c r="E31" s="4">
        <v>400</v>
      </c>
      <c r="F31" s="5">
        <f t="shared" si="0"/>
        <v>816</v>
      </c>
      <c r="G31" s="6" t="s">
        <v>144</v>
      </c>
      <c r="H31" s="7">
        <v>23</v>
      </c>
      <c r="I31" s="4">
        <v>1678</v>
      </c>
      <c r="J31" s="46">
        <v>2199</v>
      </c>
      <c r="K31" s="4">
        <v>2331</v>
      </c>
      <c r="L31" s="8">
        <f t="shared" si="1"/>
        <v>4530</v>
      </c>
    </row>
    <row r="32" spans="1:12" ht="19.5" x14ac:dyDescent="0.3">
      <c r="A32" s="16" t="s">
        <v>104</v>
      </c>
      <c r="B32" s="11">
        <v>18</v>
      </c>
      <c r="C32" s="11">
        <v>656</v>
      </c>
      <c r="D32" s="45">
        <v>775</v>
      </c>
      <c r="E32" s="11">
        <v>824</v>
      </c>
      <c r="F32" s="12">
        <f t="shared" si="0"/>
        <v>1599</v>
      </c>
      <c r="G32" s="13" t="s">
        <v>145</v>
      </c>
      <c r="H32" s="14">
        <v>12</v>
      </c>
      <c r="I32" s="14">
        <v>848</v>
      </c>
      <c r="J32" s="11">
        <v>1221</v>
      </c>
      <c r="K32" s="11">
        <v>1159</v>
      </c>
      <c r="L32" s="15">
        <f t="shared" si="1"/>
        <v>2380</v>
      </c>
    </row>
    <row r="33" spans="1:12" ht="19.5" x14ac:dyDescent="0.3">
      <c r="A33" s="3" t="s">
        <v>105</v>
      </c>
      <c r="B33" s="4">
        <v>25</v>
      </c>
      <c r="C33" s="7">
        <v>1252</v>
      </c>
      <c r="D33" s="4">
        <v>1569</v>
      </c>
      <c r="E33" s="4">
        <v>1665</v>
      </c>
      <c r="F33" s="5">
        <f t="shared" si="0"/>
        <v>3234</v>
      </c>
      <c r="G33" s="6" t="s">
        <v>146</v>
      </c>
      <c r="H33" s="7">
        <v>19</v>
      </c>
      <c r="I33" s="4">
        <v>988</v>
      </c>
      <c r="J33" s="46">
        <v>1216</v>
      </c>
      <c r="K33" s="4">
        <v>1189</v>
      </c>
      <c r="L33" s="8">
        <f t="shared" si="1"/>
        <v>2405</v>
      </c>
    </row>
    <row r="34" spans="1:12" ht="19.5" x14ac:dyDescent="0.3">
      <c r="A34" s="18" t="s">
        <v>106</v>
      </c>
      <c r="B34" s="11">
        <v>16</v>
      </c>
      <c r="C34" s="11">
        <v>773</v>
      </c>
      <c r="D34" s="45">
        <v>869</v>
      </c>
      <c r="E34" s="11">
        <v>944</v>
      </c>
      <c r="F34" s="12">
        <f t="shared" si="0"/>
        <v>1813</v>
      </c>
      <c r="G34" s="13"/>
      <c r="H34" s="14"/>
      <c r="I34" s="14"/>
      <c r="J34" s="11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1383</v>
      </c>
      <c r="D35" s="4">
        <v>1635</v>
      </c>
      <c r="E35" s="4">
        <v>1648</v>
      </c>
      <c r="F35" s="5">
        <f t="shared" si="0"/>
        <v>3283</v>
      </c>
      <c r="G35" s="6"/>
      <c r="H35" s="7"/>
      <c r="I35" s="4"/>
      <c r="J35" s="46"/>
      <c r="K35" s="4"/>
      <c r="L35" s="8"/>
    </row>
    <row r="36" spans="1:12" ht="19.5" x14ac:dyDescent="0.3">
      <c r="A36" s="18" t="s">
        <v>108</v>
      </c>
      <c r="B36" s="11">
        <v>16</v>
      </c>
      <c r="C36" s="11">
        <v>977</v>
      </c>
      <c r="D36" s="45">
        <v>1165</v>
      </c>
      <c r="E36" s="11">
        <v>1312</v>
      </c>
      <c r="F36" s="12">
        <f t="shared" si="0"/>
        <v>2477</v>
      </c>
      <c r="G36" s="13"/>
      <c r="H36" s="14"/>
      <c r="I36" s="14"/>
      <c r="J36" s="11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1552</v>
      </c>
      <c r="D37" s="4">
        <v>1727</v>
      </c>
      <c r="E37" s="4">
        <v>2036</v>
      </c>
      <c r="F37" s="5">
        <f t="shared" si="0"/>
        <v>3763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1440</v>
      </c>
      <c r="D38" s="45">
        <v>1705</v>
      </c>
      <c r="E38" s="11">
        <v>2027</v>
      </c>
      <c r="F38" s="12">
        <f t="shared" si="0"/>
        <v>3732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790</v>
      </c>
      <c r="D39" s="4">
        <v>888</v>
      </c>
      <c r="E39" s="4">
        <v>979</v>
      </c>
      <c r="F39" s="5">
        <f t="shared" si="0"/>
        <v>1867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1285</v>
      </c>
      <c r="D40" s="45">
        <v>1587</v>
      </c>
      <c r="E40" s="11">
        <v>1905</v>
      </c>
      <c r="F40" s="12">
        <f t="shared" si="0"/>
        <v>3492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1040</v>
      </c>
      <c r="D41" s="4">
        <v>1266</v>
      </c>
      <c r="E41" s="4">
        <v>1362</v>
      </c>
      <c r="F41" s="5">
        <f t="shared" si="0"/>
        <v>2628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1144</v>
      </c>
      <c r="D42" s="45">
        <v>1319</v>
      </c>
      <c r="E42" s="11">
        <v>1474</v>
      </c>
      <c r="F42" s="12">
        <f t="shared" si="0"/>
        <v>2793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897</v>
      </c>
      <c r="D43" s="4">
        <v>964</v>
      </c>
      <c r="E43" s="4">
        <v>1091</v>
      </c>
      <c r="F43" s="5">
        <f t="shared" si="0"/>
        <v>2055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810</v>
      </c>
      <c r="D44" s="45">
        <v>1002</v>
      </c>
      <c r="E44" s="11">
        <v>1148</v>
      </c>
      <c r="F44" s="12">
        <f t="shared" si="0"/>
        <v>2150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1858</v>
      </c>
      <c r="D45" s="4">
        <v>2280</v>
      </c>
      <c r="E45" s="4">
        <v>2452</v>
      </c>
      <c r="F45" s="5">
        <f t="shared" si="0"/>
        <v>4732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887</v>
      </c>
      <c r="D46" s="45">
        <v>1124</v>
      </c>
      <c r="E46" s="11">
        <v>1218</v>
      </c>
      <c r="F46" s="12">
        <f t="shared" si="0"/>
        <v>2342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40047</v>
      </c>
      <c r="D47" s="20">
        <f>SUM(D6:D46)</f>
        <v>45528</v>
      </c>
      <c r="E47" s="20">
        <f>SUM(E6:E46)</f>
        <v>49952</v>
      </c>
      <c r="F47" s="20">
        <f>SUM(F6:F46)</f>
        <v>95480</v>
      </c>
      <c r="G47" s="21" t="s">
        <v>36</v>
      </c>
      <c r="H47" s="20">
        <f>SUM(H6:H46)</f>
        <v>555</v>
      </c>
      <c r="I47" s="20">
        <f>SUM(I6:I46)</f>
        <v>32158</v>
      </c>
      <c r="J47" s="20">
        <f>SUM(J6:J46)</f>
        <v>39588</v>
      </c>
      <c r="K47" s="20">
        <f>SUM(K6:K46)</f>
        <v>40909</v>
      </c>
      <c r="L47" s="20">
        <f>SUM(L6:L46)</f>
        <v>80497</v>
      </c>
    </row>
    <row r="48" spans="1:12" ht="33" customHeight="1" x14ac:dyDescent="0.25">
      <c r="A48" s="53" t="s">
        <v>37</v>
      </c>
      <c r="B48" s="37" t="s">
        <v>169</v>
      </c>
      <c r="C48" s="33">
        <f>SUM(B47+H47)</f>
        <v>1248</v>
      </c>
      <c r="D48" s="33" t="s">
        <v>26</v>
      </c>
      <c r="E48" s="33">
        <f>SUM(C47+I47)</f>
        <v>72205</v>
      </c>
      <c r="F48" s="33" t="s">
        <v>27</v>
      </c>
      <c r="G48" s="34" t="s">
        <v>38</v>
      </c>
      <c r="H48" s="35">
        <f>SUM(D47+J47)</f>
        <v>85116</v>
      </c>
      <c r="I48" s="34" t="s">
        <v>39</v>
      </c>
      <c r="J48" s="35">
        <f>SUM(E47+K47)</f>
        <v>90861</v>
      </c>
      <c r="K48" s="34" t="s">
        <v>40</v>
      </c>
      <c r="L48" s="36">
        <f>SUM(F47+L47)</f>
        <v>175977</v>
      </c>
    </row>
    <row r="49" spans="1:12" ht="33.75" customHeight="1" thickBot="1" x14ac:dyDescent="0.3">
      <c r="A49" s="54"/>
      <c r="B49" s="48" t="str">
        <f>IF(D49&gt;0,"本月戶數增加","本月戶數減少")</f>
        <v>本月戶數減少</v>
      </c>
      <c r="C49" s="49"/>
      <c r="D49" s="44">
        <f>E48-'10309'!E48</f>
        <v>-21</v>
      </c>
      <c r="E49" s="39" t="str">
        <f>IF(F49&gt;0,"男增加","男減少")</f>
        <v>男減少</v>
      </c>
      <c r="F49" s="40">
        <f>H48-'10309'!H48</f>
        <v>-55</v>
      </c>
      <c r="G49" s="39" t="str">
        <f>IF(H49&gt;0,"女增加","女減少")</f>
        <v>女減少</v>
      </c>
      <c r="H49" s="40">
        <f>J48-'10309'!J48</f>
        <v>-1</v>
      </c>
      <c r="I49" s="50" t="str">
        <f>IF(K49&gt;0,"總人口數增加","總人口數減少")</f>
        <v>總人口數減少</v>
      </c>
      <c r="J49" s="50"/>
      <c r="K49" s="40">
        <f>L48-'10309'!L48</f>
        <v>-56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119" zoomScaleNormal="119" workbookViewId="0">
      <pane ySplit="5" topLeftCell="A52" activePane="bottomLeft" state="frozen"/>
      <selection pane="bottomLeft" activeCell="G53" sqref="G53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71</v>
      </c>
      <c r="K2" s="58"/>
      <c r="L2" s="58"/>
    </row>
    <row r="3" spans="1:15" ht="19.5" x14ac:dyDescent="0.3">
      <c r="A3" s="59" t="s">
        <v>9</v>
      </c>
      <c r="B3" s="60"/>
      <c r="C3" s="60"/>
      <c r="D3" s="60"/>
      <c r="E3" s="60"/>
      <c r="F3" s="61"/>
      <c r="G3" s="65" t="s">
        <v>10</v>
      </c>
      <c r="H3" s="66"/>
      <c r="I3" s="66"/>
      <c r="J3" s="66"/>
      <c r="K3" s="66"/>
      <c r="L3" s="67"/>
    </row>
    <row r="4" spans="1:15" ht="19.5" x14ac:dyDescent="0.3">
      <c r="A4" s="22" t="s">
        <v>11</v>
      </c>
      <c r="B4" s="23" t="s">
        <v>1</v>
      </c>
      <c r="C4" s="23" t="s">
        <v>2</v>
      </c>
      <c r="D4" s="62" t="s">
        <v>12</v>
      </c>
      <c r="E4" s="63"/>
      <c r="F4" s="64"/>
      <c r="G4" s="27" t="s">
        <v>11</v>
      </c>
      <c r="H4" s="28" t="s">
        <v>1</v>
      </c>
      <c r="I4" s="28" t="s">
        <v>2</v>
      </c>
      <c r="J4" s="68" t="s">
        <v>13</v>
      </c>
      <c r="K4" s="69"/>
      <c r="L4" s="70"/>
    </row>
    <row r="5" spans="1:15" s="1" customFormat="1" ht="19.5" x14ac:dyDescent="0.3">
      <c r="A5" s="24" t="s">
        <v>6</v>
      </c>
      <c r="B5" s="25" t="s">
        <v>3</v>
      </c>
      <c r="C5" s="25" t="s">
        <v>3</v>
      </c>
      <c r="D5" s="23" t="s">
        <v>4</v>
      </c>
      <c r="E5" s="23" t="s">
        <v>5</v>
      </c>
      <c r="F5" s="26" t="s">
        <v>7</v>
      </c>
      <c r="G5" s="29" t="s">
        <v>6</v>
      </c>
      <c r="H5" s="30" t="s">
        <v>3</v>
      </c>
      <c r="I5" s="31" t="s">
        <v>3</v>
      </c>
      <c r="J5" s="28" t="s">
        <v>4</v>
      </c>
      <c r="K5" s="28" t="s">
        <v>5</v>
      </c>
      <c r="L5" s="32" t="s">
        <v>7</v>
      </c>
      <c r="O5" s="2"/>
    </row>
    <row r="6" spans="1:15" ht="19.5" x14ac:dyDescent="0.3">
      <c r="A6" s="10" t="s">
        <v>78</v>
      </c>
      <c r="B6" s="11">
        <v>6</v>
      </c>
      <c r="C6" s="11">
        <v>357</v>
      </c>
      <c r="D6" s="45">
        <v>362</v>
      </c>
      <c r="E6" s="11">
        <v>418</v>
      </c>
      <c r="F6" s="12">
        <f t="shared" ref="F6:F46" si="0">SUM(D6:E6)</f>
        <v>780</v>
      </c>
      <c r="G6" s="13" t="s">
        <v>119</v>
      </c>
      <c r="H6" s="14">
        <v>15</v>
      </c>
      <c r="I6" s="14">
        <v>774</v>
      </c>
      <c r="J6" s="11">
        <v>901</v>
      </c>
      <c r="K6" s="11">
        <v>1016</v>
      </c>
      <c r="L6" s="15">
        <f t="shared" ref="L6:L33" si="1">SUM(J6:K6)</f>
        <v>1917</v>
      </c>
    </row>
    <row r="7" spans="1:15" ht="19.5" x14ac:dyDescent="0.3">
      <c r="A7" s="9" t="s">
        <v>79</v>
      </c>
      <c r="B7" s="4">
        <v>15</v>
      </c>
      <c r="C7" s="7">
        <v>784</v>
      </c>
      <c r="D7" s="4">
        <v>775</v>
      </c>
      <c r="E7" s="4">
        <v>861</v>
      </c>
      <c r="F7" s="5">
        <f t="shared" si="0"/>
        <v>1636</v>
      </c>
      <c r="G7" s="6" t="s">
        <v>120</v>
      </c>
      <c r="H7" s="7">
        <v>20</v>
      </c>
      <c r="I7" s="4">
        <v>674</v>
      </c>
      <c r="J7" s="46">
        <v>878</v>
      </c>
      <c r="K7" s="4">
        <v>856</v>
      </c>
      <c r="L7" s="8">
        <f t="shared" si="1"/>
        <v>1734</v>
      </c>
    </row>
    <row r="8" spans="1:15" ht="19.5" x14ac:dyDescent="0.3">
      <c r="A8" s="16" t="s">
        <v>80</v>
      </c>
      <c r="B8" s="11">
        <v>14</v>
      </c>
      <c r="C8" s="11">
        <v>604</v>
      </c>
      <c r="D8" s="45">
        <v>720</v>
      </c>
      <c r="E8" s="11">
        <v>711</v>
      </c>
      <c r="F8" s="12">
        <f t="shared" si="0"/>
        <v>1431</v>
      </c>
      <c r="G8" s="13" t="s">
        <v>121</v>
      </c>
      <c r="H8" s="14">
        <v>24</v>
      </c>
      <c r="I8" s="14">
        <v>832</v>
      </c>
      <c r="J8" s="11">
        <v>1107</v>
      </c>
      <c r="K8" s="11">
        <v>1034</v>
      </c>
      <c r="L8" s="15">
        <f t="shared" si="1"/>
        <v>2141</v>
      </c>
    </row>
    <row r="9" spans="1:15" ht="19.5" x14ac:dyDescent="0.3">
      <c r="A9" s="9" t="s">
        <v>81</v>
      </c>
      <c r="B9" s="4">
        <v>10</v>
      </c>
      <c r="C9" s="7">
        <v>789</v>
      </c>
      <c r="D9" s="4">
        <v>898</v>
      </c>
      <c r="E9" s="4">
        <v>1019</v>
      </c>
      <c r="F9" s="5">
        <f t="shared" si="0"/>
        <v>1917</v>
      </c>
      <c r="G9" s="6" t="s">
        <v>122</v>
      </c>
      <c r="H9" s="7">
        <v>16</v>
      </c>
      <c r="I9" s="4">
        <v>994</v>
      </c>
      <c r="J9" s="46">
        <v>1096</v>
      </c>
      <c r="K9" s="4">
        <v>1228</v>
      </c>
      <c r="L9" s="8">
        <f t="shared" si="1"/>
        <v>2324</v>
      </c>
    </row>
    <row r="10" spans="1:15" ht="19.5" x14ac:dyDescent="0.3">
      <c r="A10" s="16" t="s">
        <v>82</v>
      </c>
      <c r="B10" s="11">
        <v>7</v>
      </c>
      <c r="C10" s="11">
        <v>720</v>
      </c>
      <c r="D10" s="45">
        <v>780</v>
      </c>
      <c r="E10" s="11">
        <v>894</v>
      </c>
      <c r="F10" s="12">
        <f t="shared" si="0"/>
        <v>1674</v>
      </c>
      <c r="G10" s="13" t="s">
        <v>123</v>
      </c>
      <c r="H10" s="14">
        <v>22</v>
      </c>
      <c r="I10" s="14">
        <v>1801</v>
      </c>
      <c r="J10" s="11">
        <v>2183</v>
      </c>
      <c r="K10" s="11">
        <v>2187</v>
      </c>
      <c r="L10" s="15">
        <f t="shared" si="1"/>
        <v>4370</v>
      </c>
    </row>
    <row r="11" spans="1:15" ht="19.5" x14ac:dyDescent="0.3">
      <c r="A11" s="9" t="s">
        <v>83</v>
      </c>
      <c r="B11" s="4">
        <v>11</v>
      </c>
      <c r="C11" s="7">
        <v>738</v>
      </c>
      <c r="D11" s="4">
        <v>842</v>
      </c>
      <c r="E11" s="4">
        <v>869</v>
      </c>
      <c r="F11" s="5">
        <f t="shared" si="0"/>
        <v>1711</v>
      </c>
      <c r="G11" s="6" t="s">
        <v>124</v>
      </c>
      <c r="H11" s="7">
        <v>14</v>
      </c>
      <c r="I11" s="4">
        <v>752</v>
      </c>
      <c r="J11" s="46">
        <v>887</v>
      </c>
      <c r="K11" s="4">
        <v>917</v>
      </c>
      <c r="L11" s="8">
        <f t="shared" si="1"/>
        <v>1804</v>
      </c>
    </row>
    <row r="12" spans="1:15" ht="19.5" x14ac:dyDescent="0.3">
      <c r="A12" s="16" t="s">
        <v>84</v>
      </c>
      <c r="B12" s="11">
        <v>13</v>
      </c>
      <c r="C12" s="11">
        <v>705</v>
      </c>
      <c r="D12" s="45">
        <v>791</v>
      </c>
      <c r="E12" s="11">
        <v>917</v>
      </c>
      <c r="F12" s="12">
        <f t="shared" si="0"/>
        <v>1708</v>
      </c>
      <c r="G12" s="13" t="s">
        <v>125</v>
      </c>
      <c r="H12" s="14">
        <v>15</v>
      </c>
      <c r="I12" s="14">
        <v>674</v>
      </c>
      <c r="J12" s="11">
        <v>861</v>
      </c>
      <c r="K12" s="11">
        <v>893</v>
      </c>
      <c r="L12" s="15">
        <f t="shared" si="1"/>
        <v>1754</v>
      </c>
    </row>
    <row r="13" spans="1:15" ht="19.5" x14ac:dyDescent="0.3">
      <c r="A13" s="9" t="s">
        <v>85</v>
      </c>
      <c r="B13" s="4">
        <v>8</v>
      </c>
      <c r="C13" s="7">
        <v>272</v>
      </c>
      <c r="D13" s="4">
        <v>338</v>
      </c>
      <c r="E13" s="4">
        <v>346</v>
      </c>
      <c r="F13" s="5">
        <f t="shared" si="0"/>
        <v>684</v>
      </c>
      <c r="G13" s="6" t="s">
        <v>126</v>
      </c>
      <c r="H13" s="7">
        <v>25</v>
      </c>
      <c r="I13" s="4">
        <v>1173</v>
      </c>
      <c r="J13" s="46">
        <v>1473</v>
      </c>
      <c r="K13" s="4">
        <v>1567</v>
      </c>
      <c r="L13" s="8">
        <f t="shared" si="1"/>
        <v>3040</v>
      </c>
    </row>
    <row r="14" spans="1:15" ht="19.5" x14ac:dyDescent="0.3">
      <c r="A14" s="16" t="s">
        <v>86</v>
      </c>
      <c r="B14" s="11">
        <v>14</v>
      </c>
      <c r="C14" s="11">
        <v>1075</v>
      </c>
      <c r="D14" s="45">
        <v>1122</v>
      </c>
      <c r="E14" s="11">
        <v>1224</v>
      </c>
      <c r="F14" s="17">
        <f t="shared" si="0"/>
        <v>2346</v>
      </c>
      <c r="G14" s="13" t="s">
        <v>127</v>
      </c>
      <c r="H14" s="14">
        <v>12</v>
      </c>
      <c r="I14" s="14">
        <v>545</v>
      </c>
      <c r="J14" s="11">
        <v>734</v>
      </c>
      <c r="K14" s="11">
        <v>696</v>
      </c>
      <c r="L14" s="15">
        <f t="shared" si="1"/>
        <v>1430</v>
      </c>
    </row>
    <row r="15" spans="1:15" ht="19.5" x14ac:dyDescent="0.3">
      <c r="A15" s="9" t="s">
        <v>87</v>
      </c>
      <c r="B15" s="4">
        <v>19</v>
      </c>
      <c r="C15" s="7">
        <v>2093</v>
      </c>
      <c r="D15" s="4">
        <v>1945</v>
      </c>
      <c r="E15" s="4">
        <v>2180</v>
      </c>
      <c r="F15" s="5">
        <f t="shared" si="0"/>
        <v>4125</v>
      </c>
      <c r="G15" s="6" t="s">
        <v>128</v>
      </c>
      <c r="H15" s="7">
        <v>14</v>
      </c>
      <c r="I15" s="4">
        <v>496</v>
      </c>
      <c r="J15" s="46">
        <v>630</v>
      </c>
      <c r="K15" s="4">
        <v>628</v>
      </c>
      <c r="L15" s="8">
        <f t="shared" si="1"/>
        <v>1258</v>
      </c>
    </row>
    <row r="16" spans="1:15" ht="19.5" x14ac:dyDescent="0.3">
      <c r="A16" s="16" t="s">
        <v>88</v>
      </c>
      <c r="B16" s="11">
        <v>10</v>
      </c>
      <c r="C16" s="11">
        <v>467</v>
      </c>
      <c r="D16" s="45">
        <v>574</v>
      </c>
      <c r="E16" s="11">
        <v>585</v>
      </c>
      <c r="F16" s="12">
        <f t="shared" si="0"/>
        <v>1159</v>
      </c>
      <c r="G16" s="13" t="s">
        <v>129</v>
      </c>
      <c r="H16" s="14">
        <v>20</v>
      </c>
      <c r="I16" s="14">
        <v>880</v>
      </c>
      <c r="J16" s="11">
        <v>1143</v>
      </c>
      <c r="K16" s="11">
        <v>1130</v>
      </c>
      <c r="L16" s="15">
        <f t="shared" si="1"/>
        <v>2273</v>
      </c>
    </row>
    <row r="17" spans="1:12" ht="19.5" x14ac:dyDescent="0.3">
      <c r="A17" s="9" t="s">
        <v>89</v>
      </c>
      <c r="B17" s="4">
        <v>15</v>
      </c>
      <c r="C17" s="7">
        <v>639</v>
      </c>
      <c r="D17" s="4">
        <v>740</v>
      </c>
      <c r="E17" s="4">
        <v>803</v>
      </c>
      <c r="F17" s="5">
        <f t="shared" si="0"/>
        <v>1543</v>
      </c>
      <c r="G17" s="6" t="s">
        <v>130</v>
      </c>
      <c r="H17" s="7">
        <v>22</v>
      </c>
      <c r="I17" s="4">
        <v>927</v>
      </c>
      <c r="J17" s="46">
        <v>1178</v>
      </c>
      <c r="K17" s="4">
        <v>1209</v>
      </c>
      <c r="L17" s="8">
        <f t="shared" si="1"/>
        <v>2387</v>
      </c>
    </row>
    <row r="18" spans="1:12" ht="19.5" x14ac:dyDescent="0.3">
      <c r="A18" s="16" t="s">
        <v>90</v>
      </c>
      <c r="B18" s="11">
        <v>18</v>
      </c>
      <c r="C18" s="11">
        <v>959</v>
      </c>
      <c r="D18" s="45">
        <v>974</v>
      </c>
      <c r="E18" s="11">
        <v>1083</v>
      </c>
      <c r="F18" s="12">
        <f t="shared" si="0"/>
        <v>2057</v>
      </c>
      <c r="G18" s="13" t="s">
        <v>131</v>
      </c>
      <c r="H18" s="14">
        <v>27</v>
      </c>
      <c r="I18" s="14">
        <v>1266</v>
      </c>
      <c r="J18" s="11">
        <v>1595</v>
      </c>
      <c r="K18" s="11">
        <v>1596</v>
      </c>
      <c r="L18" s="15">
        <f t="shared" si="1"/>
        <v>3191</v>
      </c>
    </row>
    <row r="19" spans="1:12" ht="19.5" x14ac:dyDescent="0.3">
      <c r="A19" s="9" t="s">
        <v>91</v>
      </c>
      <c r="B19" s="4">
        <v>16</v>
      </c>
      <c r="C19" s="7">
        <v>617</v>
      </c>
      <c r="D19" s="4">
        <v>648</v>
      </c>
      <c r="E19" s="4">
        <v>733</v>
      </c>
      <c r="F19" s="5">
        <f t="shared" si="0"/>
        <v>1381</v>
      </c>
      <c r="G19" s="6" t="s">
        <v>132</v>
      </c>
      <c r="H19" s="7">
        <v>35</v>
      </c>
      <c r="I19" s="4">
        <v>1198</v>
      </c>
      <c r="J19" s="46">
        <v>1612</v>
      </c>
      <c r="K19" s="4">
        <v>1559</v>
      </c>
      <c r="L19" s="8">
        <f t="shared" si="1"/>
        <v>3171</v>
      </c>
    </row>
    <row r="20" spans="1:12" ht="19.5" x14ac:dyDescent="0.3">
      <c r="A20" s="16" t="s">
        <v>92</v>
      </c>
      <c r="B20" s="11">
        <v>23</v>
      </c>
      <c r="C20" s="11">
        <v>860</v>
      </c>
      <c r="D20" s="45">
        <v>1054</v>
      </c>
      <c r="E20" s="11">
        <v>1018</v>
      </c>
      <c r="F20" s="12">
        <f t="shared" si="0"/>
        <v>2072</v>
      </c>
      <c r="G20" s="13" t="s">
        <v>133</v>
      </c>
      <c r="H20" s="14">
        <v>15</v>
      </c>
      <c r="I20" s="14">
        <v>1183</v>
      </c>
      <c r="J20" s="11">
        <v>1492</v>
      </c>
      <c r="K20" s="11">
        <v>1588</v>
      </c>
      <c r="L20" s="15">
        <f t="shared" si="1"/>
        <v>3080</v>
      </c>
    </row>
    <row r="21" spans="1:12" ht="19.5" x14ac:dyDescent="0.3">
      <c r="A21" s="9" t="s">
        <v>93</v>
      </c>
      <c r="B21" s="4">
        <v>19</v>
      </c>
      <c r="C21" s="7">
        <v>577</v>
      </c>
      <c r="D21" s="4">
        <v>655</v>
      </c>
      <c r="E21" s="4">
        <v>682</v>
      </c>
      <c r="F21" s="5">
        <f t="shared" si="0"/>
        <v>1337</v>
      </c>
      <c r="G21" s="6" t="s">
        <v>134</v>
      </c>
      <c r="H21" s="7">
        <v>16</v>
      </c>
      <c r="I21" s="4">
        <v>872</v>
      </c>
      <c r="J21" s="46">
        <v>1049</v>
      </c>
      <c r="K21" s="4">
        <v>1067</v>
      </c>
      <c r="L21" s="8">
        <f t="shared" si="1"/>
        <v>2116</v>
      </c>
    </row>
    <row r="22" spans="1:12" ht="19.5" x14ac:dyDescent="0.3">
      <c r="A22" s="16" t="s">
        <v>94</v>
      </c>
      <c r="B22" s="11">
        <v>25</v>
      </c>
      <c r="C22" s="11">
        <v>1542</v>
      </c>
      <c r="D22" s="45">
        <v>1608</v>
      </c>
      <c r="E22" s="11">
        <v>1874</v>
      </c>
      <c r="F22" s="12">
        <f t="shared" si="0"/>
        <v>3482</v>
      </c>
      <c r="G22" s="13" t="s">
        <v>135</v>
      </c>
      <c r="H22" s="14">
        <v>16</v>
      </c>
      <c r="I22" s="14">
        <v>1066</v>
      </c>
      <c r="J22" s="11">
        <v>1311</v>
      </c>
      <c r="K22" s="11">
        <v>1321</v>
      </c>
      <c r="L22" s="15">
        <f t="shared" si="1"/>
        <v>2632</v>
      </c>
    </row>
    <row r="23" spans="1:12" ht="19.5" x14ac:dyDescent="0.3">
      <c r="A23" s="9" t="s">
        <v>95</v>
      </c>
      <c r="B23" s="4">
        <v>22</v>
      </c>
      <c r="C23" s="7">
        <v>1059</v>
      </c>
      <c r="D23" s="4">
        <v>1176</v>
      </c>
      <c r="E23" s="4">
        <v>1296</v>
      </c>
      <c r="F23" s="5">
        <f t="shared" si="0"/>
        <v>2472</v>
      </c>
      <c r="G23" s="6" t="s">
        <v>136</v>
      </c>
      <c r="H23" s="7">
        <v>15</v>
      </c>
      <c r="I23" s="4">
        <v>944</v>
      </c>
      <c r="J23" s="46">
        <v>1064</v>
      </c>
      <c r="K23" s="4">
        <v>1192</v>
      </c>
      <c r="L23" s="8">
        <f t="shared" si="1"/>
        <v>2256</v>
      </c>
    </row>
    <row r="24" spans="1:12" ht="19.5" x14ac:dyDescent="0.3">
      <c r="A24" s="16" t="s">
        <v>96</v>
      </c>
      <c r="B24" s="11">
        <v>29</v>
      </c>
      <c r="C24" s="11">
        <v>1471</v>
      </c>
      <c r="D24" s="45">
        <v>1613</v>
      </c>
      <c r="E24" s="11">
        <v>1730</v>
      </c>
      <c r="F24" s="12">
        <f t="shared" si="0"/>
        <v>3343</v>
      </c>
      <c r="G24" s="13" t="s">
        <v>137</v>
      </c>
      <c r="H24" s="14">
        <v>21</v>
      </c>
      <c r="I24" s="14">
        <v>1406</v>
      </c>
      <c r="J24" s="11">
        <v>1526</v>
      </c>
      <c r="K24" s="11">
        <v>1671</v>
      </c>
      <c r="L24" s="15">
        <f t="shared" si="1"/>
        <v>3197</v>
      </c>
    </row>
    <row r="25" spans="1:12" ht="19.5" x14ac:dyDescent="0.3">
      <c r="A25" s="9" t="s">
        <v>97</v>
      </c>
      <c r="B25" s="4">
        <v>20</v>
      </c>
      <c r="C25" s="7">
        <v>967</v>
      </c>
      <c r="D25" s="4">
        <v>1194</v>
      </c>
      <c r="E25" s="4">
        <v>1203</v>
      </c>
      <c r="F25" s="5">
        <f t="shared" si="0"/>
        <v>2397</v>
      </c>
      <c r="G25" s="6" t="s">
        <v>138</v>
      </c>
      <c r="H25" s="7">
        <v>25</v>
      </c>
      <c r="I25" s="4">
        <v>2504</v>
      </c>
      <c r="J25" s="46">
        <v>2780</v>
      </c>
      <c r="K25" s="4">
        <v>3108</v>
      </c>
      <c r="L25" s="8">
        <f t="shared" si="1"/>
        <v>5888</v>
      </c>
    </row>
    <row r="26" spans="1:12" ht="19.5" x14ac:dyDescent="0.3">
      <c r="A26" s="16" t="s">
        <v>98</v>
      </c>
      <c r="B26" s="11">
        <v>9</v>
      </c>
      <c r="C26" s="11">
        <v>1307</v>
      </c>
      <c r="D26" s="45">
        <v>1296</v>
      </c>
      <c r="E26" s="11">
        <v>999</v>
      </c>
      <c r="F26" s="12">
        <f t="shared" si="0"/>
        <v>2295</v>
      </c>
      <c r="G26" s="13" t="s">
        <v>139</v>
      </c>
      <c r="H26" s="14">
        <v>31</v>
      </c>
      <c r="I26" s="14">
        <v>1801</v>
      </c>
      <c r="J26" s="11">
        <v>2132</v>
      </c>
      <c r="K26" s="11">
        <v>2138</v>
      </c>
      <c r="L26" s="15">
        <f t="shared" si="1"/>
        <v>4270</v>
      </c>
    </row>
    <row r="27" spans="1:12" ht="19.5" x14ac:dyDescent="0.3">
      <c r="A27" s="9" t="s">
        <v>99</v>
      </c>
      <c r="B27" s="4">
        <v>21</v>
      </c>
      <c r="C27" s="7">
        <v>1563</v>
      </c>
      <c r="D27" s="4">
        <v>1711</v>
      </c>
      <c r="E27" s="4">
        <v>1951</v>
      </c>
      <c r="F27" s="5">
        <f t="shared" si="0"/>
        <v>3662</v>
      </c>
      <c r="G27" s="6" t="s">
        <v>140</v>
      </c>
      <c r="H27" s="7">
        <v>26</v>
      </c>
      <c r="I27" s="4">
        <v>1665</v>
      </c>
      <c r="J27" s="46">
        <v>2035</v>
      </c>
      <c r="K27" s="4">
        <v>2109</v>
      </c>
      <c r="L27" s="8">
        <f t="shared" si="1"/>
        <v>4144</v>
      </c>
    </row>
    <row r="28" spans="1:12" ht="19.5" x14ac:dyDescent="0.3">
      <c r="A28" s="18" t="s">
        <v>100</v>
      </c>
      <c r="B28" s="11">
        <v>13</v>
      </c>
      <c r="C28" s="11">
        <v>901</v>
      </c>
      <c r="D28" s="45">
        <v>1112</v>
      </c>
      <c r="E28" s="11">
        <v>1293</v>
      </c>
      <c r="F28" s="12">
        <f t="shared" si="0"/>
        <v>2405</v>
      </c>
      <c r="G28" s="13" t="s">
        <v>141</v>
      </c>
      <c r="H28" s="14">
        <v>25</v>
      </c>
      <c r="I28" s="14">
        <v>1925</v>
      </c>
      <c r="J28" s="11">
        <v>2289</v>
      </c>
      <c r="K28" s="11">
        <v>2493</v>
      </c>
      <c r="L28" s="15">
        <f t="shared" si="1"/>
        <v>4782</v>
      </c>
    </row>
    <row r="29" spans="1:12" ht="19.5" x14ac:dyDescent="0.3">
      <c r="A29" s="3" t="s">
        <v>101</v>
      </c>
      <c r="B29" s="4">
        <v>16</v>
      </c>
      <c r="C29" s="7">
        <v>1162</v>
      </c>
      <c r="D29" s="4">
        <v>1431</v>
      </c>
      <c r="E29" s="4">
        <v>1707</v>
      </c>
      <c r="F29" s="5">
        <f t="shared" si="0"/>
        <v>3138</v>
      </c>
      <c r="G29" s="6" t="s">
        <v>142</v>
      </c>
      <c r="H29" s="7">
        <v>15</v>
      </c>
      <c r="I29" s="4">
        <v>1123</v>
      </c>
      <c r="J29" s="46">
        <v>1564</v>
      </c>
      <c r="K29" s="4">
        <v>1448</v>
      </c>
      <c r="L29" s="8">
        <f t="shared" si="1"/>
        <v>3012</v>
      </c>
    </row>
    <row r="30" spans="1:12" ht="19.5" x14ac:dyDescent="0.3">
      <c r="A30" s="16" t="s">
        <v>102</v>
      </c>
      <c r="B30" s="11">
        <v>13</v>
      </c>
      <c r="C30" s="11">
        <v>747</v>
      </c>
      <c r="D30" s="45">
        <v>858</v>
      </c>
      <c r="E30" s="11">
        <v>1051</v>
      </c>
      <c r="F30" s="12">
        <f t="shared" si="0"/>
        <v>1909</v>
      </c>
      <c r="G30" s="13" t="s">
        <v>143</v>
      </c>
      <c r="H30" s="14">
        <v>15</v>
      </c>
      <c r="I30" s="14">
        <v>1179</v>
      </c>
      <c r="J30" s="11">
        <v>1444</v>
      </c>
      <c r="K30" s="11">
        <v>1583</v>
      </c>
      <c r="L30" s="15">
        <f t="shared" si="1"/>
        <v>3027</v>
      </c>
    </row>
    <row r="31" spans="1:12" ht="19.5" x14ac:dyDescent="0.3">
      <c r="A31" s="9" t="s">
        <v>103</v>
      </c>
      <c r="B31" s="4">
        <v>10</v>
      </c>
      <c r="C31" s="7">
        <v>312</v>
      </c>
      <c r="D31" s="4">
        <v>415</v>
      </c>
      <c r="E31" s="4">
        <v>400</v>
      </c>
      <c r="F31" s="5">
        <f t="shared" si="0"/>
        <v>815</v>
      </c>
      <c r="G31" s="6" t="s">
        <v>144</v>
      </c>
      <c r="H31" s="7">
        <v>23</v>
      </c>
      <c r="I31" s="4">
        <v>1679</v>
      </c>
      <c r="J31" s="46">
        <v>2204</v>
      </c>
      <c r="K31" s="4">
        <v>2337</v>
      </c>
      <c r="L31" s="8">
        <f t="shared" si="1"/>
        <v>4541</v>
      </c>
    </row>
    <row r="32" spans="1:12" ht="19.5" x14ac:dyDescent="0.3">
      <c r="A32" s="16" t="s">
        <v>104</v>
      </c>
      <c r="B32" s="11">
        <v>18</v>
      </c>
      <c r="C32" s="11">
        <v>656</v>
      </c>
      <c r="D32" s="45">
        <v>777</v>
      </c>
      <c r="E32" s="11">
        <v>825</v>
      </c>
      <c r="F32" s="12">
        <f t="shared" si="0"/>
        <v>1602</v>
      </c>
      <c r="G32" s="13" t="s">
        <v>145</v>
      </c>
      <c r="H32" s="14">
        <v>12</v>
      </c>
      <c r="I32" s="14">
        <v>847</v>
      </c>
      <c r="J32" s="11">
        <v>1220</v>
      </c>
      <c r="K32" s="11">
        <v>1159</v>
      </c>
      <c r="L32" s="15">
        <f t="shared" si="1"/>
        <v>2379</v>
      </c>
    </row>
    <row r="33" spans="1:12" ht="19.5" x14ac:dyDescent="0.3">
      <c r="A33" s="3" t="s">
        <v>105</v>
      </c>
      <c r="B33" s="4">
        <v>25</v>
      </c>
      <c r="C33" s="7">
        <v>1252</v>
      </c>
      <c r="D33" s="4">
        <v>1576</v>
      </c>
      <c r="E33" s="4">
        <v>1668</v>
      </c>
      <c r="F33" s="5">
        <f t="shared" si="0"/>
        <v>3244</v>
      </c>
      <c r="G33" s="6" t="s">
        <v>146</v>
      </c>
      <c r="H33" s="7">
        <v>19</v>
      </c>
      <c r="I33" s="4">
        <v>984</v>
      </c>
      <c r="J33" s="46">
        <v>1212</v>
      </c>
      <c r="K33" s="4">
        <v>1183</v>
      </c>
      <c r="L33" s="8">
        <f t="shared" si="1"/>
        <v>2395</v>
      </c>
    </row>
    <row r="34" spans="1:12" ht="19.5" x14ac:dyDescent="0.3">
      <c r="A34" s="18" t="s">
        <v>106</v>
      </c>
      <c r="B34" s="11">
        <v>16</v>
      </c>
      <c r="C34" s="11">
        <v>773</v>
      </c>
      <c r="D34" s="45">
        <v>869</v>
      </c>
      <c r="E34" s="11">
        <v>942</v>
      </c>
      <c r="F34" s="12">
        <f t="shared" si="0"/>
        <v>1811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1383</v>
      </c>
      <c r="D35" s="4">
        <v>1632</v>
      </c>
      <c r="E35" s="4">
        <v>1651</v>
      </c>
      <c r="F35" s="5">
        <f t="shared" si="0"/>
        <v>3283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974</v>
      </c>
      <c r="D36" s="45">
        <v>1160</v>
      </c>
      <c r="E36" s="11">
        <v>1307</v>
      </c>
      <c r="F36" s="12">
        <f t="shared" si="0"/>
        <v>2467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1552</v>
      </c>
      <c r="D37" s="4">
        <v>1729</v>
      </c>
      <c r="E37" s="4">
        <v>2042</v>
      </c>
      <c r="F37" s="5">
        <f t="shared" si="0"/>
        <v>3771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1439</v>
      </c>
      <c r="D38" s="45">
        <v>1708</v>
      </c>
      <c r="E38" s="11">
        <v>2026</v>
      </c>
      <c r="F38" s="12">
        <f t="shared" si="0"/>
        <v>3734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794</v>
      </c>
      <c r="D39" s="4">
        <v>888</v>
      </c>
      <c r="E39" s="4">
        <v>982</v>
      </c>
      <c r="F39" s="5">
        <f t="shared" si="0"/>
        <v>1870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1283</v>
      </c>
      <c r="D40" s="45">
        <v>1580</v>
      </c>
      <c r="E40" s="11">
        <v>1901</v>
      </c>
      <c r="F40" s="12">
        <f t="shared" si="0"/>
        <v>3481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1039</v>
      </c>
      <c r="D41" s="4">
        <v>1265</v>
      </c>
      <c r="E41" s="4">
        <v>1351</v>
      </c>
      <c r="F41" s="5">
        <f t="shared" si="0"/>
        <v>2616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1144</v>
      </c>
      <c r="D42" s="45">
        <v>1319</v>
      </c>
      <c r="E42" s="11">
        <v>1473</v>
      </c>
      <c r="F42" s="12">
        <f t="shared" si="0"/>
        <v>2792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901</v>
      </c>
      <c r="D43" s="4">
        <v>969</v>
      </c>
      <c r="E43" s="4">
        <v>1093</v>
      </c>
      <c r="F43" s="5">
        <f t="shared" si="0"/>
        <v>2062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810</v>
      </c>
      <c r="D44" s="45">
        <v>1003</v>
      </c>
      <c r="E44" s="11">
        <v>1150</v>
      </c>
      <c r="F44" s="12">
        <f t="shared" si="0"/>
        <v>2153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1858</v>
      </c>
      <c r="D45" s="4">
        <v>2284</v>
      </c>
      <c r="E45" s="4">
        <v>2455</v>
      </c>
      <c r="F45" s="5">
        <f t="shared" si="0"/>
        <v>4739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887</v>
      </c>
      <c r="D46" s="45">
        <v>1127</v>
      </c>
      <c r="E46" s="11">
        <v>1219</v>
      </c>
      <c r="F46" s="12">
        <f t="shared" si="0"/>
        <v>2346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14</v>
      </c>
      <c r="B47" s="20">
        <f>SUM(B6:B46)</f>
        <v>693</v>
      </c>
      <c r="C47" s="20">
        <f>SUM(C6:C46)</f>
        <v>40032</v>
      </c>
      <c r="D47" s="20">
        <f>SUM(D6:D46)</f>
        <v>45518</v>
      </c>
      <c r="E47" s="20">
        <f>SUM(E6:E46)</f>
        <v>49932</v>
      </c>
      <c r="F47" s="20">
        <f>SUM(F6:F46)</f>
        <v>95450</v>
      </c>
      <c r="G47" s="21" t="s">
        <v>15</v>
      </c>
      <c r="H47" s="20">
        <f>SUM(H6:H46)</f>
        <v>555</v>
      </c>
      <c r="I47" s="20">
        <f>SUM(I6:I46)</f>
        <v>32164</v>
      </c>
      <c r="J47" s="20">
        <f>SUM(J6:J46)</f>
        <v>39600</v>
      </c>
      <c r="K47" s="20">
        <f>SUM(K6:K46)</f>
        <v>40913</v>
      </c>
      <c r="L47" s="20">
        <f>SUM(L6:L46)</f>
        <v>80513</v>
      </c>
    </row>
    <row r="48" spans="1:12" ht="33" customHeight="1" x14ac:dyDescent="0.25">
      <c r="A48" s="53" t="s">
        <v>16</v>
      </c>
      <c r="B48" s="37" t="s">
        <v>170</v>
      </c>
      <c r="C48" s="33">
        <f>SUM(B47+H47)</f>
        <v>1248</v>
      </c>
      <c r="D48" s="33" t="s">
        <v>1</v>
      </c>
      <c r="E48" s="33">
        <f>SUM(C47+I47)</f>
        <v>72196</v>
      </c>
      <c r="F48" s="33" t="s">
        <v>2</v>
      </c>
      <c r="G48" s="34" t="s">
        <v>17</v>
      </c>
      <c r="H48" s="35">
        <f>SUM(D47+J47)</f>
        <v>85118</v>
      </c>
      <c r="I48" s="34" t="s">
        <v>8</v>
      </c>
      <c r="J48" s="35">
        <f>SUM(E47+K47)</f>
        <v>90845</v>
      </c>
      <c r="K48" s="34" t="s">
        <v>18</v>
      </c>
      <c r="L48" s="36">
        <f>SUM(F47+L47)</f>
        <v>175963</v>
      </c>
    </row>
    <row r="49" spans="1:12" ht="33.75" customHeight="1" thickBot="1" x14ac:dyDescent="0.3">
      <c r="A49" s="54"/>
      <c r="B49" s="48" t="str">
        <f>IF(D49&gt;0,"本月戶數增加","本月戶數減少")</f>
        <v>本月戶數減少</v>
      </c>
      <c r="C49" s="49"/>
      <c r="D49" s="44">
        <f>E48-'10310'!E48</f>
        <v>-9</v>
      </c>
      <c r="E49" s="39" t="str">
        <f>IF(F49&gt;0,"男增加","男減少")</f>
        <v>男增加</v>
      </c>
      <c r="F49" s="40">
        <f>H48-'10310'!H48</f>
        <v>2</v>
      </c>
      <c r="G49" s="39" t="str">
        <f>IF(H49&gt;0,"女增加","女減少")</f>
        <v>女減少</v>
      </c>
      <c r="H49" s="40">
        <f>J48-'10310'!J48</f>
        <v>-16</v>
      </c>
      <c r="I49" s="50" t="str">
        <f>IF(K49&gt;0,"總人口數增加","總人口數減少")</f>
        <v>總人口數減少</v>
      </c>
      <c r="J49" s="50"/>
      <c r="K49" s="40">
        <f>L48-'10310'!L48</f>
        <v>-14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19" zoomScaleNormal="119" workbookViewId="0">
      <pane ySplit="5" topLeftCell="A42" activePane="bottomLeft" state="frozen"/>
      <selection pane="bottomLeft" activeCell="B49" sqref="B49:C49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72</v>
      </c>
      <c r="K2" s="58"/>
      <c r="L2" s="58"/>
    </row>
    <row r="3" spans="1:15" ht="19.5" x14ac:dyDescent="0.3">
      <c r="A3" s="59" t="s">
        <v>43</v>
      </c>
      <c r="B3" s="60"/>
      <c r="C3" s="60"/>
      <c r="D3" s="60"/>
      <c r="E3" s="60"/>
      <c r="F3" s="61"/>
      <c r="G3" s="65" t="s">
        <v>44</v>
      </c>
      <c r="H3" s="66"/>
      <c r="I3" s="66"/>
      <c r="J3" s="66"/>
      <c r="K3" s="66"/>
      <c r="L3" s="67"/>
    </row>
    <row r="4" spans="1:15" ht="19.5" x14ac:dyDescent="0.3">
      <c r="A4" s="22" t="s">
        <v>45</v>
      </c>
      <c r="B4" s="23" t="s">
        <v>46</v>
      </c>
      <c r="C4" s="23" t="s">
        <v>47</v>
      </c>
      <c r="D4" s="62" t="s">
        <v>48</v>
      </c>
      <c r="E4" s="63"/>
      <c r="F4" s="64"/>
      <c r="G4" s="27" t="s">
        <v>45</v>
      </c>
      <c r="H4" s="28" t="s">
        <v>46</v>
      </c>
      <c r="I4" s="28" t="s">
        <v>47</v>
      </c>
      <c r="J4" s="68" t="s">
        <v>49</v>
      </c>
      <c r="K4" s="69"/>
      <c r="L4" s="70"/>
    </row>
    <row r="5" spans="1:15" s="1" customFormat="1" ht="19.5" x14ac:dyDescent="0.3">
      <c r="A5" s="24" t="s">
        <v>50</v>
      </c>
      <c r="B5" s="25" t="s">
        <v>51</v>
      </c>
      <c r="C5" s="25" t="s">
        <v>51</v>
      </c>
      <c r="D5" s="23" t="s">
        <v>52</v>
      </c>
      <c r="E5" s="23" t="s">
        <v>53</v>
      </c>
      <c r="F5" s="26" t="s">
        <v>54</v>
      </c>
      <c r="G5" s="29" t="s">
        <v>50</v>
      </c>
      <c r="H5" s="30" t="s">
        <v>51</v>
      </c>
      <c r="I5" s="31" t="s">
        <v>51</v>
      </c>
      <c r="J5" s="28" t="s">
        <v>52</v>
      </c>
      <c r="K5" s="28" t="s">
        <v>53</v>
      </c>
      <c r="L5" s="32" t="s">
        <v>54</v>
      </c>
      <c r="O5" s="2"/>
    </row>
    <row r="6" spans="1:15" ht="19.5" x14ac:dyDescent="0.3">
      <c r="A6" s="10" t="s">
        <v>78</v>
      </c>
      <c r="B6" s="11">
        <v>6</v>
      </c>
      <c r="C6" s="11">
        <v>357</v>
      </c>
      <c r="D6" s="45">
        <v>361</v>
      </c>
      <c r="E6" s="11">
        <v>420</v>
      </c>
      <c r="F6" s="12">
        <f t="shared" ref="F6:F46" si="0">SUM(D6:E6)</f>
        <v>781</v>
      </c>
      <c r="G6" s="13" t="s">
        <v>119</v>
      </c>
      <c r="H6" s="14">
        <v>15</v>
      </c>
      <c r="I6" s="14">
        <v>767</v>
      </c>
      <c r="J6" s="11">
        <v>897</v>
      </c>
      <c r="K6" s="11">
        <v>1006</v>
      </c>
      <c r="L6" s="15">
        <f t="shared" ref="L6:L33" si="1">SUM(J6:K6)</f>
        <v>1903</v>
      </c>
    </row>
    <row r="7" spans="1:15" ht="19.5" x14ac:dyDescent="0.3">
      <c r="A7" s="9" t="s">
        <v>79</v>
      </c>
      <c r="B7" s="4">
        <v>15</v>
      </c>
      <c r="C7" s="7">
        <v>786</v>
      </c>
      <c r="D7" s="4">
        <v>775</v>
      </c>
      <c r="E7" s="4">
        <v>863</v>
      </c>
      <c r="F7" s="5">
        <f t="shared" si="0"/>
        <v>1638</v>
      </c>
      <c r="G7" s="6" t="s">
        <v>120</v>
      </c>
      <c r="H7" s="7">
        <v>20</v>
      </c>
      <c r="I7" s="4">
        <v>672</v>
      </c>
      <c r="J7" s="46">
        <v>872</v>
      </c>
      <c r="K7" s="4">
        <v>851</v>
      </c>
      <c r="L7" s="8">
        <f t="shared" si="1"/>
        <v>1723</v>
      </c>
    </row>
    <row r="8" spans="1:15" ht="19.5" x14ac:dyDescent="0.3">
      <c r="A8" s="16" t="s">
        <v>80</v>
      </c>
      <c r="B8" s="11">
        <v>14</v>
      </c>
      <c r="C8" s="11">
        <v>610</v>
      </c>
      <c r="D8" s="45">
        <v>722</v>
      </c>
      <c r="E8" s="11">
        <v>716</v>
      </c>
      <c r="F8" s="12">
        <f t="shared" si="0"/>
        <v>1438</v>
      </c>
      <c r="G8" s="13" t="s">
        <v>121</v>
      </c>
      <c r="H8" s="14">
        <v>24</v>
      </c>
      <c r="I8" s="14">
        <v>832</v>
      </c>
      <c r="J8" s="11">
        <v>1108</v>
      </c>
      <c r="K8" s="11">
        <v>1032</v>
      </c>
      <c r="L8" s="15">
        <f t="shared" si="1"/>
        <v>2140</v>
      </c>
    </row>
    <row r="9" spans="1:15" ht="19.5" x14ac:dyDescent="0.3">
      <c r="A9" s="9" t="s">
        <v>81</v>
      </c>
      <c r="B9" s="4">
        <v>10</v>
      </c>
      <c r="C9" s="7">
        <v>786</v>
      </c>
      <c r="D9" s="4">
        <v>896</v>
      </c>
      <c r="E9" s="4">
        <v>1022</v>
      </c>
      <c r="F9" s="5">
        <f t="shared" si="0"/>
        <v>1918</v>
      </c>
      <c r="G9" s="6" t="s">
        <v>122</v>
      </c>
      <c r="H9" s="7">
        <v>16</v>
      </c>
      <c r="I9" s="4">
        <v>1000</v>
      </c>
      <c r="J9" s="46">
        <v>1094</v>
      </c>
      <c r="K9" s="4">
        <v>1237</v>
      </c>
      <c r="L9" s="8">
        <f t="shared" si="1"/>
        <v>2331</v>
      </c>
    </row>
    <row r="10" spans="1:15" ht="19.5" x14ac:dyDescent="0.3">
      <c r="A10" s="16" t="s">
        <v>82</v>
      </c>
      <c r="B10" s="11">
        <v>7</v>
      </c>
      <c r="C10" s="11">
        <v>720</v>
      </c>
      <c r="D10" s="45">
        <v>779</v>
      </c>
      <c r="E10" s="11">
        <v>890</v>
      </c>
      <c r="F10" s="12">
        <f t="shared" si="0"/>
        <v>1669</v>
      </c>
      <c r="G10" s="13" t="s">
        <v>123</v>
      </c>
      <c r="H10" s="14">
        <v>22</v>
      </c>
      <c r="I10" s="14">
        <v>1802</v>
      </c>
      <c r="J10" s="11">
        <v>2186</v>
      </c>
      <c r="K10" s="11">
        <v>2199</v>
      </c>
      <c r="L10" s="15">
        <f t="shared" si="1"/>
        <v>4385</v>
      </c>
    </row>
    <row r="11" spans="1:15" ht="19.5" x14ac:dyDescent="0.3">
      <c r="A11" s="9" t="s">
        <v>83</v>
      </c>
      <c r="B11" s="4">
        <v>11</v>
      </c>
      <c r="C11" s="7">
        <v>735</v>
      </c>
      <c r="D11" s="4">
        <v>841</v>
      </c>
      <c r="E11" s="4">
        <v>866</v>
      </c>
      <c r="F11" s="5">
        <f t="shared" si="0"/>
        <v>1707</v>
      </c>
      <c r="G11" s="6" t="s">
        <v>124</v>
      </c>
      <c r="H11" s="7">
        <v>14</v>
      </c>
      <c r="I11" s="4">
        <v>752</v>
      </c>
      <c r="J11" s="46">
        <v>889</v>
      </c>
      <c r="K11" s="4">
        <v>917</v>
      </c>
      <c r="L11" s="8">
        <f t="shared" si="1"/>
        <v>1806</v>
      </c>
    </row>
    <row r="12" spans="1:15" ht="19.5" x14ac:dyDescent="0.3">
      <c r="A12" s="16" t="s">
        <v>84</v>
      </c>
      <c r="B12" s="11">
        <v>13</v>
      </c>
      <c r="C12" s="11">
        <v>701</v>
      </c>
      <c r="D12" s="45">
        <v>786</v>
      </c>
      <c r="E12" s="11">
        <v>912</v>
      </c>
      <c r="F12" s="12">
        <f t="shared" si="0"/>
        <v>1698</v>
      </c>
      <c r="G12" s="13" t="s">
        <v>125</v>
      </c>
      <c r="H12" s="14">
        <v>15</v>
      </c>
      <c r="I12" s="14">
        <v>678</v>
      </c>
      <c r="J12" s="11">
        <v>861</v>
      </c>
      <c r="K12" s="11">
        <v>889</v>
      </c>
      <c r="L12" s="15">
        <f t="shared" si="1"/>
        <v>1750</v>
      </c>
    </row>
    <row r="13" spans="1:15" ht="19.5" x14ac:dyDescent="0.3">
      <c r="A13" s="9" t="s">
        <v>85</v>
      </c>
      <c r="B13" s="4">
        <v>8</v>
      </c>
      <c r="C13" s="7">
        <v>271</v>
      </c>
      <c r="D13" s="4">
        <v>335</v>
      </c>
      <c r="E13" s="4">
        <v>343</v>
      </c>
      <c r="F13" s="5">
        <f t="shared" si="0"/>
        <v>678</v>
      </c>
      <c r="G13" s="6" t="s">
        <v>126</v>
      </c>
      <c r="H13" s="7">
        <v>25</v>
      </c>
      <c r="I13" s="4">
        <v>1173</v>
      </c>
      <c r="J13" s="46">
        <v>1475</v>
      </c>
      <c r="K13" s="4">
        <v>1556</v>
      </c>
      <c r="L13" s="8">
        <f t="shared" si="1"/>
        <v>3031</v>
      </c>
    </row>
    <row r="14" spans="1:15" ht="19.5" x14ac:dyDescent="0.3">
      <c r="A14" s="16" t="s">
        <v>86</v>
      </c>
      <c r="B14" s="11">
        <v>14</v>
      </c>
      <c r="C14" s="11">
        <v>1075</v>
      </c>
      <c r="D14" s="45">
        <v>1116</v>
      </c>
      <c r="E14" s="11">
        <v>1224</v>
      </c>
      <c r="F14" s="17">
        <f t="shared" si="0"/>
        <v>2340</v>
      </c>
      <c r="G14" s="13" t="s">
        <v>127</v>
      </c>
      <c r="H14" s="14">
        <v>12</v>
      </c>
      <c r="I14" s="14">
        <v>547</v>
      </c>
      <c r="J14" s="11">
        <v>731</v>
      </c>
      <c r="K14" s="11">
        <v>694</v>
      </c>
      <c r="L14" s="15">
        <f t="shared" si="1"/>
        <v>1425</v>
      </c>
    </row>
    <row r="15" spans="1:15" ht="19.5" x14ac:dyDescent="0.3">
      <c r="A15" s="9" t="s">
        <v>87</v>
      </c>
      <c r="B15" s="4">
        <v>19</v>
      </c>
      <c r="C15" s="7">
        <v>2090</v>
      </c>
      <c r="D15" s="4">
        <v>1945</v>
      </c>
      <c r="E15" s="4">
        <v>2179</v>
      </c>
      <c r="F15" s="5">
        <f t="shared" si="0"/>
        <v>4124</v>
      </c>
      <c r="G15" s="6" t="s">
        <v>128</v>
      </c>
      <c r="H15" s="7">
        <v>14</v>
      </c>
      <c r="I15" s="4">
        <v>497</v>
      </c>
      <c r="J15" s="46">
        <v>630</v>
      </c>
      <c r="K15" s="4">
        <v>624</v>
      </c>
      <c r="L15" s="8">
        <f t="shared" si="1"/>
        <v>1254</v>
      </c>
    </row>
    <row r="16" spans="1:15" ht="19.5" x14ac:dyDescent="0.3">
      <c r="A16" s="16" t="s">
        <v>88</v>
      </c>
      <c r="B16" s="11">
        <v>10</v>
      </c>
      <c r="C16" s="11">
        <v>472</v>
      </c>
      <c r="D16" s="45">
        <v>576</v>
      </c>
      <c r="E16" s="11">
        <v>591</v>
      </c>
      <c r="F16" s="12">
        <f t="shared" si="0"/>
        <v>1167</v>
      </c>
      <c r="G16" s="13" t="s">
        <v>129</v>
      </c>
      <c r="H16" s="14">
        <v>20</v>
      </c>
      <c r="I16" s="14">
        <v>881</v>
      </c>
      <c r="J16" s="11">
        <v>1139</v>
      </c>
      <c r="K16" s="11">
        <v>1131</v>
      </c>
      <c r="L16" s="15">
        <f t="shared" si="1"/>
        <v>2270</v>
      </c>
    </row>
    <row r="17" spans="1:12" ht="19.5" x14ac:dyDescent="0.3">
      <c r="A17" s="9" t="s">
        <v>89</v>
      </c>
      <c r="B17" s="4">
        <v>15</v>
      </c>
      <c r="C17" s="7">
        <v>643</v>
      </c>
      <c r="D17" s="4">
        <v>745</v>
      </c>
      <c r="E17" s="4">
        <v>808</v>
      </c>
      <c r="F17" s="5">
        <f t="shared" si="0"/>
        <v>1553</v>
      </c>
      <c r="G17" s="6" t="s">
        <v>130</v>
      </c>
      <c r="H17" s="7">
        <v>22</v>
      </c>
      <c r="I17" s="4">
        <v>928</v>
      </c>
      <c r="J17" s="46">
        <v>1183</v>
      </c>
      <c r="K17" s="4">
        <v>1214</v>
      </c>
      <c r="L17" s="8">
        <f t="shared" si="1"/>
        <v>2397</v>
      </c>
    </row>
    <row r="18" spans="1:12" ht="19.5" x14ac:dyDescent="0.3">
      <c r="A18" s="16" t="s">
        <v>90</v>
      </c>
      <c r="B18" s="11">
        <v>18</v>
      </c>
      <c r="C18" s="11">
        <v>953</v>
      </c>
      <c r="D18" s="45">
        <v>963</v>
      </c>
      <c r="E18" s="11">
        <v>1082</v>
      </c>
      <c r="F18" s="12">
        <f t="shared" si="0"/>
        <v>2045</v>
      </c>
      <c r="G18" s="13" t="s">
        <v>131</v>
      </c>
      <c r="H18" s="14">
        <v>27</v>
      </c>
      <c r="I18" s="14">
        <v>1265</v>
      </c>
      <c r="J18" s="11">
        <v>1593</v>
      </c>
      <c r="K18" s="11">
        <v>1599</v>
      </c>
      <c r="L18" s="15">
        <f t="shared" si="1"/>
        <v>3192</v>
      </c>
    </row>
    <row r="19" spans="1:12" ht="19.5" x14ac:dyDescent="0.3">
      <c r="A19" s="9" t="s">
        <v>91</v>
      </c>
      <c r="B19" s="4">
        <v>16</v>
      </c>
      <c r="C19" s="7">
        <v>617</v>
      </c>
      <c r="D19" s="4">
        <v>648</v>
      </c>
      <c r="E19" s="4">
        <v>732</v>
      </c>
      <c r="F19" s="5">
        <f t="shared" si="0"/>
        <v>1380</v>
      </c>
      <c r="G19" s="6" t="s">
        <v>132</v>
      </c>
      <c r="H19" s="7">
        <v>35</v>
      </c>
      <c r="I19" s="4">
        <v>1202</v>
      </c>
      <c r="J19" s="46">
        <v>1608</v>
      </c>
      <c r="K19" s="4">
        <v>1572</v>
      </c>
      <c r="L19" s="8">
        <f t="shared" si="1"/>
        <v>3180</v>
      </c>
    </row>
    <row r="20" spans="1:12" ht="19.5" x14ac:dyDescent="0.3">
      <c r="A20" s="16" t="s">
        <v>92</v>
      </c>
      <c r="B20" s="11">
        <v>23</v>
      </c>
      <c r="C20" s="11">
        <v>863</v>
      </c>
      <c r="D20" s="45">
        <v>1055</v>
      </c>
      <c r="E20" s="11">
        <v>1022</v>
      </c>
      <c r="F20" s="12">
        <f t="shared" si="0"/>
        <v>2077</v>
      </c>
      <c r="G20" s="13" t="s">
        <v>133</v>
      </c>
      <c r="H20" s="14">
        <v>15</v>
      </c>
      <c r="I20" s="14">
        <v>1184</v>
      </c>
      <c r="J20" s="11">
        <v>1488</v>
      </c>
      <c r="K20" s="11">
        <v>1584</v>
      </c>
      <c r="L20" s="15">
        <f t="shared" si="1"/>
        <v>3072</v>
      </c>
    </row>
    <row r="21" spans="1:12" ht="19.5" x14ac:dyDescent="0.3">
      <c r="A21" s="9" t="s">
        <v>93</v>
      </c>
      <c r="B21" s="4">
        <v>19</v>
      </c>
      <c r="C21" s="7">
        <v>579</v>
      </c>
      <c r="D21" s="4">
        <v>653</v>
      </c>
      <c r="E21" s="4">
        <v>680</v>
      </c>
      <c r="F21" s="5">
        <f t="shared" si="0"/>
        <v>1333</v>
      </c>
      <c r="G21" s="6" t="s">
        <v>134</v>
      </c>
      <c r="H21" s="7">
        <v>16</v>
      </c>
      <c r="I21" s="4">
        <v>872</v>
      </c>
      <c r="J21" s="46">
        <v>1052</v>
      </c>
      <c r="K21" s="4">
        <v>1060</v>
      </c>
      <c r="L21" s="8">
        <f t="shared" si="1"/>
        <v>2112</v>
      </c>
    </row>
    <row r="22" spans="1:12" ht="19.5" x14ac:dyDescent="0.3">
      <c r="A22" s="16" t="s">
        <v>94</v>
      </c>
      <c r="B22" s="11">
        <v>25</v>
      </c>
      <c r="C22" s="11">
        <v>1537</v>
      </c>
      <c r="D22" s="45">
        <v>1610</v>
      </c>
      <c r="E22" s="11">
        <v>1878</v>
      </c>
      <c r="F22" s="12">
        <f t="shared" si="0"/>
        <v>3488</v>
      </c>
      <c r="G22" s="13" t="s">
        <v>135</v>
      </c>
      <c r="H22" s="14">
        <v>16</v>
      </c>
      <c r="I22" s="14">
        <v>1063</v>
      </c>
      <c r="J22" s="11">
        <v>1308</v>
      </c>
      <c r="K22" s="11">
        <v>1315</v>
      </c>
      <c r="L22" s="15">
        <f t="shared" si="1"/>
        <v>2623</v>
      </c>
    </row>
    <row r="23" spans="1:12" ht="19.5" x14ac:dyDescent="0.3">
      <c r="A23" s="9" t="s">
        <v>95</v>
      </c>
      <c r="B23" s="4">
        <v>22</v>
      </c>
      <c r="C23" s="7">
        <v>1060</v>
      </c>
      <c r="D23" s="4">
        <v>1175</v>
      </c>
      <c r="E23" s="4">
        <v>1287</v>
      </c>
      <c r="F23" s="5">
        <f t="shared" si="0"/>
        <v>2462</v>
      </c>
      <c r="G23" s="6" t="s">
        <v>136</v>
      </c>
      <c r="H23" s="7">
        <v>15</v>
      </c>
      <c r="I23" s="4">
        <v>947</v>
      </c>
      <c r="J23" s="46">
        <v>1065</v>
      </c>
      <c r="K23" s="4">
        <v>1196</v>
      </c>
      <c r="L23" s="8">
        <f t="shared" si="1"/>
        <v>2261</v>
      </c>
    </row>
    <row r="24" spans="1:12" ht="19.5" x14ac:dyDescent="0.3">
      <c r="A24" s="16" t="s">
        <v>96</v>
      </c>
      <c r="B24" s="11">
        <v>29</v>
      </c>
      <c r="C24" s="11">
        <v>1472</v>
      </c>
      <c r="D24" s="45">
        <v>1625</v>
      </c>
      <c r="E24" s="11">
        <v>1740</v>
      </c>
      <c r="F24" s="12">
        <f t="shared" si="0"/>
        <v>3365</v>
      </c>
      <c r="G24" s="13" t="s">
        <v>137</v>
      </c>
      <c r="H24" s="14">
        <v>21</v>
      </c>
      <c r="I24" s="14">
        <v>1409</v>
      </c>
      <c r="J24" s="11">
        <v>1524</v>
      </c>
      <c r="K24" s="11">
        <v>1664</v>
      </c>
      <c r="L24" s="15">
        <f t="shared" si="1"/>
        <v>3188</v>
      </c>
    </row>
    <row r="25" spans="1:12" ht="19.5" x14ac:dyDescent="0.3">
      <c r="A25" s="9" t="s">
        <v>97</v>
      </c>
      <c r="B25" s="4">
        <v>20</v>
      </c>
      <c r="C25" s="7">
        <v>967</v>
      </c>
      <c r="D25" s="4">
        <v>1195</v>
      </c>
      <c r="E25" s="4">
        <v>1191</v>
      </c>
      <c r="F25" s="5">
        <f t="shared" si="0"/>
        <v>2386</v>
      </c>
      <c r="G25" s="6" t="s">
        <v>138</v>
      </c>
      <c r="H25" s="7">
        <v>25</v>
      </c>
      <c r="I25" s="4">
        <v>2508</v>
      </c>
      <c r="J25" s="46">
        <v>2782</v>
      </c>
      <c r="K25" s="4">
        <v>3111</v>
      </c>
      <c r="L25" s="8">
        <f t="shared" si="1"/>
        <v>5893</v>
      </c>
    </row>
    <row r="26" spans="1:12" ht="19.5" x14ac:dyDescent="0.3">
      <c r="A26" s="16" t="s">
        <v>98</v>
      </c>
      <c r="B26" s="11">
        <v>9</v>
      </c>
      <c r="C26" s="11">
        <v>1308</v>
      </c>
      <c r="D26" s="45">
        <v>1302</v>
      </c>
      <c r="E26" s="11">
        <v>1002</v>
      </c>
      <c r="F26" s="12">
        <f t="shared" si="0"/>
        <v>2304</v>
      </c>
      <c r="G26" s="13" t="s">
        <v>139</v>
      </c>
      <c r="H26" s="14">
        <v>31</v>
      </c>
      <c r="I26" s="14">
        <v>1794</v>
      </c>
      <c r="J26" s="11">
        <v>2131</v>
      </c>
      <c r="K26" s="11">
        <v>2141</v>
      </c>
      <c r="L26" s="15">
        <f t="shared" si="1"/>
        <v>4272</v>
      </c>
    </row>
    <row r="27" spans="1:12" ht="19.5" x14ac:dyDescent="0.3">
      <c r="A27" s="9" t="s">
        <v>99</v>
      </c>
      <c r="B27" s="4">
        <v>21</v>
      </c>
      <c r="C27" s="7">
        <v>1567</v>
      </c>
      <c r="D27" s="4">
        <v>1714</v>
      </c>
      <c r="E27" s="4">
        <v>1950</v>
      </c>
      <c r="F27" s="5">
        <f t="shared" si="0"/>
        <v>3664</v>
      </c>
      <c r="G27" s="6" t="s">
        <v>140</v>
      </c>
      <c r="H27" s="7">
        <v>26</v>
      </c>
      <c r="I27" s="4">
        <v>1658</v>
      </c>
      <c r="J27" s="46">
        <v>2035</v>
      </c>
      <c r="K27" s="4">
        <v>2111</v>
      </c>
      <c r="L27" s="8">
        <f t="shared" si="1"/>
        <v>4146</v>
      </c>
    </row>
    <row r="28" spans="1:12" ht="19.5" x14ac:dyDescent="0.3">
      <c r="A28" s="18" t="s">
        <v>100</v>
      </c>
      <c r="B28" s="11">
        <v>13</v>
      </c>
      <c r="C28" s="11">
        <v>906</v>
      </c>
      <c r="D28" s="45">
        <v>1109</v>
      </c>
      <c r="E28" s="11">
        <v>1298</v>
      </c>
      <c r="F28" s="12">
        <f t="shared" si="0"/>
        <v>2407</v>
      </c>
      <c r="G28" s="13" t="s">
        <v>141</v>
      </c>
      <c r="H28" s="14">
        <v>25</v>
      </c>
      <c r="I28" s="14">
        <v>1924</v>
      </c>
      <c r="J28" s="11">
        <v>2288</v>
      </c>
      <c r="K28" s="11">
        <v>2501</v>
      </c>
      <c r="L28" s="15">
        <f t="shared" si="1"/>
        <v>4789</v>
      </c>
    </row>
    <row r="29" spans="1:12" ht="19.5" x14ac:dyDescent="0.3">
      <c r="A29" s="3" t="s">
        <v>101</v>
      </c>
      <c r="B29" s="4">
        <v>16</v>
      </c>
      <c r="C29" s="7">
        <v>1159</v>
      </c>
      <c r="D29" s="4">
        <v>1429</v>
      </c>
      <c r="E29" s="4">
        <v>1699</v>
      </c>
      <c r="F29" s="5">
        <f t="shared" si="0"/>
        <v>3128</v>
      </c>
      <c r="G29" s="6" t="s">
        <v>142</v>
      </c>
      <c r="H29" s="7">
        <v>15</v>
      </c>
      <c r="I29" s="4">
        <v>1122</v>
      </c>
      <c r="J29" s="46">
        <v>1565</v>
      </c>
      <c r="K29" s="4">
        <v>1447</v>
      </c>
      <c r="L29" s="8">
        <f t="shared" si="1"/>
        <v>3012</v>
      </c>
    </row>
    <row r="30" spans="1:12" ht="19.5" x14ac:dyDescent="0.3">
      <c r="A30" s="16" t="s">
        <v>102</v>
      </c>
      <c r="B30" s="11">
        <v>13</v>
      </c>
      <c r="C30" s="11">
        <v>743</v>
      </c>
      <c r="D30" s="45">
        <v>852</v>
      </c>
      <c r="E30" s="11">
        <v>1047</v>
      </c>
      <c r="F30" s="12">
        <f t="shared" si="0"/>
        <v>1899</v>
      </c>
      <c r="G30" s="13" t="s">
        <v>143</v>
      </c>
      <c r="H30" s="14">
        <v>15</v>
      </c>
      <c r="I30" s="14">
        <v>1170</v>
      </c>
      <c r="J30" s="11">
        <v>1444</v>
      </c>
      <c r="K30" s="11">
        <v>1570</v>
      </c>
      <c r="L30" s="15">
        <f t="shared" si="1"/>
        <v>3014</v>
      </c>
    </row>
    <row r="31" spans="1:12" ht="19.5" x14ac:dyDescent="0.3">
      <c r="A31" s="9" t="s">
        <v>103</v>
      </c>
      <c r="B31" s="4">
        <v>10</v>
      </c>
      <c r="C31" s="7">
        <v>317</v>
      </c>
      <c r="D31" s="4">
        <v>422</v>
      </c>
      <c r="E31" s="4">
        <v>404</v>
      </c>
      <c r="F31" s="5">
        <f t="shared" si="0"/>
        <v>826</v>
      </c>
      <c r="G31" s="6" t="s">
        <v>144</v>
      </c>
      <c r="H31" s="7">
        <v>23</v>
      </c>
      <c r="I31" s="4">
        <v>1673</v>
      </c>
      <c r="J31" s="46">
        <v>2193</v>
      </c>
      <c r="K31" s="4">
        <v>2324</v>
      </c>
      <c r="L31" s="8">
        <f t="shared" si="1"/>
        <v>4517</v>
      </c>
    </row>
    <row r="32" spans="1:12" ht="19.5" x14ac:dyDescent="0.3">
      <c r="A32" s="16" t="s">
        <v>104</v>
      </c>
      <c r="B32" s="11">
        <v>18</v>
      </c>
      <c r="C32" s="11">
        <v>654</v>
      </c>
      <c r="D32" s="45">
        <v>772</v>
      </c>
      <c r="E32" s="11">
        <v>822</v>
      </c>
      <c r="F32" s="12">
        <f t="shared" si="0"/>
        <v>1594</v>
      </c>
      <c r="G32" s="13" t="s">
        <v>145</v>
      </c>
      <c r="H32" s="14">
        <v>12</v>
      </c>
      <c r="I32" s="14">
        <v>845</v>
      </c>
      <c r="J32" s="11">
        <v>1222</v>
      </c>
      <c r="K32" s="11">
        <v>1155</v>
      </c>
      <c r="L32" s="15">
        <f t="shared" si="1"/>
        <v>2377</v>
      </c>
    </row>
    <row r="33" spans="1:12" ht="19.5" x14ac:dyDescent="0.3">
      <c r="A33" s="3" t="s">
        <v>105</v>
      </c>
      <c r="B33" s="4">
        <v>25</v>
      </c>
      <c r="C33" s="7">
        <v>1257</v>
      </c>
      <c r="D33" s="4">
        <v>1580</v>
      </c>
      <c r="E33" s="4">
        <v>1678</v>
      </c>
      <c r="F33" s="5">
        <f t="shared" si="0"/>
        <v>3258</v>
      </c>
      <c r="G33" s="6" t="s">
        <v>146</v>
      </c>
      <c r="H33" s="7">
        <v>19</v>
      </c>
      <c r="I33" s="4">
        <v>977</v>
      </c>
      <c r="J33" s="46">
        <v>1204</v>
      </c>
      <c r="K33" s="4">
        <v>1174</v>
      </c>
      <c r="L33" s="8">
        <f t="shared" si="1"/>
        <v>2378</v>
      </c>
    </row>
    <row r="34" spans="1:12" ht="19.5" x14ac:dyDescent="0.3">
      <c r="A34" s="18" t="s">
        <v>106</v>
      </c>
      <c r="B34" s="11">
        <v>16</v>
      </c>
      <c r="C34" s="11">
        <v>776</v>
      </c>
      <c r="D34" s="45">
        <v>869</v>
      </c>
      <c r="E34" s="11">
        <v>950</v>
      </c>
      <c r="F34" s="12">
        <f t="shared" si="0"/>
        <v>1819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1386</v>
      </c>
      <c r="D35" s="4">
        <v>1629</v>
      </c>
      <c r="E35" s="4">
        <v>1653</v>
      </c>
      <c r="F35" s="5">
        <f t="shared" si="0"/>
        <v>3282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973</v>
      </c>
      <c r="D36" s="45">
        <v>1156</v>
      </c>
      <c r="E36" s="11">
        <v>1310</v>
      </c>
      <c r="F36" s="12">
        <f t="shared" si="0"/>
        <v>2466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1553</v>
      </c>
      <c r="D37" s="4">
        <v>1736</v>
      </c>
      <c r="E37" s="4">
        <v>2039</v>
      </c>
      <c r="F37" s="5">
        <f t="shared" si="0"/>
        <v>3775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1429</v>
      </c>
      <c r="D38" s="45">
        <v>1697</v>
      </c>
      <c r="E38" s="11">
        <v>2020</v>
      </c>
      <c r="F38" s="12">
        <f t="shared" si="0"/>
        <v>3717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793</v>
      </c>
      <c r="D39" s="4">
        <v>881</v>
      </c>
      <c r="E39" s="4">
        <v>977</v>
      </c>
      <c r="F39" s="5">
        <f t="shared" si="0"/>
        <v>1858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1283</v>
      </c>
      <c r="D40" s="45">
        <v>1582</v>
      </c>
      <c r="E40" s="11">
        <v>1920</v>
      </c>
      <c r="F40" s="12">
        <f t="shared" si="0"/>
        <v>3502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1044</v>
      </c>
      <c r="D41" s="4">
        <v>1273</v>
      </c>
      <c r="E41" s="4">
        <v>1354</v>
      </c>
      <c r="F41" s="5">
        <f t="shared" si="0"/>
        <v>2627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1137</v>
      </c>
      <c r="D42" s="45">
        <v>1300</v>
      </c>
      <c r="E42" s="11">
        <v>1467</v>
      </c>
      <c r="F42" s="12">
        <f t="shared" si="0"/>
        <v>2767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901</v>
      </c>
      <c r="D43" s="4">
        <v>967</v>
      </c>
      <c r="E43" s="4">
        <v>1091</v>
      </c>
      <c r="F43" s="5">
        <f t="shared" si="0"/>
        <v>2058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810</v>
      </c>
      <c r="D44" s="45">
        <v>1001</v>
      </c>
      <c r="E44" s="11">
        <v>1146</v>
      </c>
      <c r="F44" s="12">
        <f t="shared" si="0"/>
        <v>2147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1852</v>
      </c>
      <c r="D45" s="4">
        <v>2280</v>
      </c>
      <c r="E45" s="4">
        <v>2449</v>
      </c>
      <c r="F45" s="5">
        <f t="shared" si="0"/>
        <v>4729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886</v>
      </c>
      <c r="D46" s="45">
        <v>1128</v>
      </c>
      <c r="E46" s="11">
        <v>1211</v>
      </c>
      <c r="F46" s="12">
        <f t="shared" si="0"/>
        <v>2339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55</v>
      </c>
      <c r="B47" s="20">
        <f>SUM(B6:B46)</f>
        <v>693</v>
      </c>
      <c r="C47" s="20">
        <f>SUM(C6:C46)</f>
        <v>40028</v>
      </c>
      <c r="D47" s="20">
        <f>SUM(D6:D46)</f>
        <v>45480</v>
      </c>
      <c r="E47" s="20">
        <f>SUM(E6:E46)</f>
        <v>49933</v>
      </c>
      <c r="F47" s="20">
        <f>SUM(F6:F46)</f>
        <v>95413</v>
      </c>
      <c r="G47" s="21" t="s">
        <v>56</v>
      </c>
      <c r="H47" s="20">
        <f>SUM(H6:H46)</f>
        <v>555</v>
      </c>
      <c r="I47" s="20">
        <f>SUM(I6:I46)</f>
        <v>32142</v>
      </c>
      <c r="J47" s="20">
        <f>SUM(J6:J46)</f>
        <v>39567</v>
      </c>
      <c r="K47" s="20">
        <f>SUM(K6:K46)</f>
        <v>40874</v>
      </c>
      <c r="L47" s="20">
        <f>SUM(L6:L46)</f>
        <v>80441</v>
      </c>
    </row>
    <row r="48" spans="1:12" ht="33" customHeight="1" x14ac:dyDescent="0.25">
      <c r="A48" s="53" t="s">
        <v>57</v>
      </c>
      <c r="B48" s="37" t="s">
        <v>171</v>
      </c>
      <c r="C48" s="33">
        <f>SUM(B47+H47)</f>
        <v>1248</v>
      </c>
      <c r="D48" s="33" t="s">
        <v>46</v>
      </c>
      <c r="E48" s="33">
        <f>SUM(C47+I47)</f>
        <v>72170</v>
      </c>
      <c r="F48" s="33" t="s">
        <v>47</v>
      </c>
      <c r="G48" s="34" t="s">
        <v>58</v>
      </c>
      <c r="H48" s="35">
        <f>SUM(D47+J47)</f>
        <v>85047</v>
      </c>
      <c r="I48" s="34" t="s">
        <v>59</v>
      </c>
      <c r="J48" s="35">
        <f>SUM(E47+K47)</f>
        <v>90807</v>
      </c>
      <c r="K48" s="34" t="s">
        <v>60</v>
      </c>
      <c r="L48" s="36">
        <f>SUM(F47+L47)</f>
        <v>175854</v>
      </c>
    </row>
    <row r="49" spans="1:12" ht="33.75" customHeight="1" thickBot="1" x14ac:dyDescent="0.3">
      <c r="A49" s="54"/>
      <c r="B49" s="48" t="str">
        <f>IF(D49&gt;0,"本月戶數增加","本月戶數減少")</f>
        <v>本月戶數減少</v>
      </c>
      <c r="C49" s="49"/>
      <c r="D49" s="44">
        <f>E48-'10311'!E48</f>
        <v>-26</v>
      </c>
      <c r="E49" s="39" t="str">
        <f>IF(F49&gt;0,"男增加","男減少")</f>
        <v>男減少</v>
      </c>
      <c r="F49" s="40">
        <f>H48-'10311'!H48</f>
        <v>-71</v>
      </c>
      <c r="G49" s="39" t="str">
        <f>IF(H49&gt;0,"女增加","女減少")</f>
        <v>女減少</v>
      </c>
      <c r="H49" s="40">
        <f>J48-'10311'!J48</f>
        <v>-38</v>
      </c>
      <c r="I49" s="50" t="str">
        <f>IF(K49&gt;0,"總人口數增加","總人口數減少")</f>
        <v>總人口數減少</v>
      </c>
      <c r="J49" s="50"/>
      <c r="K49" s="40">
        <f>L48-'10311'!L48</f>
        <v>-109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5" workbookViewId="0">
      <pane ySplit="5" topLeftCell="A42" activePane="bottomLeft" state="frozen"/>
      <selection pane="bottomLeft" activeCell="H6" sqref="H6:H33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62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355</v>
      </c>
      <c r="D6" s="45">
        <v>369</v>
      </c>
      <c r="E6" s="11">
        <v>423</v>
      </c>
      <c r="F6" s="12">
        <f t="shared" ref="F6:F46" si="0">SUM(D6:E6)</f>
        <v>792</v>
      </c>
      <c r="G6" s="13" t="s">
        <v>119</v>
      </c>
      <c r="H6" s="14">
        <v>15</v>
      </c>
      <c r="I6" s="14">
        <v>778</v>
      </c>
      <c r="J6" s="11">
        <v>918</v>
      </c>
      <c r="K6" s="11">
        <v>1040</v>
      </c>
      <c r="L6" s="15">
        <f t="shared" ref="L6:L33" si="1">SUM(J6:K6)</f>
        <v>1958</v>
      </c>
    </row>
    <row r="7" spans="1:15" ht="19.5" x14ac:dyDescent="0.3">
      <c r="A7" s="9" t="s">
        <v>79</v>
      </c>
      <c r="B7" s="4">
        <v>15</v>
      </c>
      <c r="C7" s="7">
        <v>734</v>
      </c>
      <c r="D7" s="4">
        <v>750</v>
      </c>
      <c r="E7" s="4">
        <v>833</v>
      </c>
      <c r="F7" s="5">
        <f t="shared" si="0"/>
        <v>1583</v>
      </c>
      <c r="G7" s="6" t="s">
        <v>120</v>
      </c>
      <c r="H7" s="7">
        <v>20</v>
      </c>
      <c r="I7" s="4">
        <v>672</v>
      </c>
      <c r="J7" s="46">
        <v>886</v>
      </c>
      <c r="K7" s="4">
        <v>854</v>
      </c>
      <c r="L7" s="8">
        <f t="shared" si="1"/>
        <v>1740</v>
      </c>
    </row>
    <row r="8" spans="1:15" ht="19.5" x14ac:dyDescent="0.3">
      <c r="A8" s="16" t="s">
        <v>80</v>
      </c>
      <c r="B8" s="11">
        <v>14</v>
      </c>
      <c r="C8" s="11">
        <v>621</v>
      </c>
      <c r="D8" s="45">
        <v>739</v>
      </c>
      <c r="E8" s="11">
        <v>726</v>
      </c>
      <c r="F8" s="12">
        <f t="shared" si="0"/>
        <v>1465</v>
      </c>
      <c r="G8" s="13" t="s">
        <v>121</v>
      </c>
      <c r="H8" s="14">
        <v>24</v>
      </c>
      <c r="I8" s="14">
        <v>847</v>
      </c>
      <c r="J8" s="11">
        <v>1133</v>
      </c>
      <c r="K8" s="11">
        <v>1077</v>
      </c>
      <c r="L8" s="15">
        <f t="shared" si="1"/>
        <v>2210</v>
      </c>
    </row>
    <row r="9" spans="1:15" ht="19.5" x14ac:dyDescent="0.3">
      <c r="A9" s="9" t="s">
        <v>81</v>
      </c>
      <c r="B9" s="4">
        <v>10</v>
      </c>
      <c r="C9" s="7">
        <v>795</v>
      </c>
      <c r="D9" s="4">
        <v>921</v>
      </c>
      <c r="E9" s="4">
        <v>1005</v>
      </c>
      <c r="F9" s="5">
        <f t="shared" si="0"/>
        <v>1926</v>
      </c>
      <c r="G9" s="6" t="s">
        <v>122</v>
      </c>
      <c r="H9" s="7">
        <v>16</v>
      </c>
      <c r="I9" s="4">
        <v>997</v>
      </c>
      <c r="J9" s="46">
        <v>1120</v>
      </c>
      <c r="K9" s="4">
        <v>1236</v>
      </c>
      <c r="L9" s="8">
        <f t="shared" si="1"/>
        <v>2356</v>
      </c>
    </row>
    <row r="10" spans="1:15" ht="19.5" x14ac:dyDescent="0.3">
      <c r="A10" s="16" t="s">
        <v>82</v>
      </c>
      <c r="B10" s="11">
        <v>7</v>
      </c>
      <c r="C10" s="11">
        <v>720</v>
      </c>
      <c r="D10" s="45">
        <v>800</v>
      </c>
      <c r="E10" s="11">
        <v>915</v>
      </c>
      <c r="F10" s="12">
        <f t="shared" si="0"/>
        <v>1715</v>
      </c>
      <c r="G10" s="13" t="s">
        <v>123</v>
      </c>
      <c r="H10" s="14">
        <v>22</v>
      </c>
      <c r="I10" s="14">
        <v>1791</v>
      </c>
      <c r="J10" s="11">
        <v>2193</v>
      </c>
      <c r="K10" s="11">
        <v>2198</v>
      </c>
      <c r="L10" s="15">
        <f t="shared" si="1"/>
        <v>4391</v>
      </c>
    </row>
    <row r="11" spans="1:15" ht="19.5" x14ac:dyDescent="0.3">
      <c r="A11" s="9" t="s">
        <v>83</v>
      </c>
      <c r="B11" s="4">
        <v>11</v>
      </c>
      <c r="C11" s="7">
        <v>731</v>
      </c>
      <c r="D11" s="4">
        <v>849</v>
      </c>
      <c r="E11" s="4">
        <v>890</v>
      </c>
      <c r="F11" s="5">
        <f t="shared" si="0"/>
        <v>1739</v>
      </c>
      <c r="G11" s="6" t="s">
        <v>124</v>
      </c>
      <c r="H11" s="7">
        <v>14</v>
      </c>
      <c r="I11" s="4">
        <v>752</v>
      </c>
      <c r="J11" s="46">
        <v>878</v>
      </c>
      <c r="K11" s="4">
        <v>892</v>
      </c>
      <c r="L11" s="8">
        <f t="shared" si="1"/>
        <v>1770</v>
      </c>
    </row>
    <row r="12" spans="1:15" ht="19.5" x14ac:dyDescent="0.3">
      <c r="A12" s="16" t="s">
        <v>84</v>
      </c>
      <c r="B12" s="11">
        <v>13</v>
      </c>
      <c r="C12" s="11">
        <v>710</v>
      </c>
      <c r="D12" s="45">
        <v>791</v>
      </c>
      <c r="E12" s="11">
        <v>919</v>
      </c>
      <c r="F12" s="12">
        <f t="shared" si="0"/>
        <v>1710</v>
      </c>
      <c r="G12" s="13" t="s">
        <v>125</v>
      </c>
      <c r="H12" s="14">
        <v>15</v>
      </c>
      <c r="I12" s="14">
        <v>659</v>
      </c>
      <c r="J12" s="11">
        <v>855</v>
      </c>
      <c r="K12" s="11">
        <v>870</v>
      </c>
      <c r="L12" s="15">
        <f t="shared" si="1"/>
        <v>1725</v>
      </c>
    </row>
    <row r="13" spans="1:15" ht="19.5" x14ac:dyDescent="0.3">
      <c r="A13" s="9" t="s">
        <v>85</v>
      </c>
      <c r="B13" s="4">
        <v>8</v>
      </c>
      <c r="C13" s="7">
        <v>275</v>
      </c>
      <c r="D13" s="4">
        <v>334</v>
      </c>
      <c r="E13" s="4">
        <v>351</v>
      </c>
      <c r="F13" s="5">
        <f t="shared" si="0"/>
        <v>685</v>
      </c>
      <c r="G13" s="6" t="s">
        <v>126</v>
      </c>
      <c r="H13" s="7">
        <v>25</v>
      </c>
      <c r="I13" s="4">
        <v>1173</v>
      </c>
      <c r="J13" s="46">
        <v>1487</v>
      </c>
      <c r="K13" s="4">
        <v>1574</v>
      </c>
      <c r="L13" s="8">
        <f t="shared" si="1"/>
        <v>3061</v>
      </c>
    </row>
    <row r="14" spans="1:15" ht="19.5" x14ac:dyDescent="0.3">
      <c r="A14" s="16" t="s">
        <v>86</v>
      </c>
      <c r="B14" s="11">
        <v>14</v>
      </c>
      <c r="C14" s="11">
        <v>1067</v>
      </c>
      <c r="D14" s="45">
        <v>1115</v>
      </c>
      <c r="E14" s="11">
        <v>1214</v>
      </c>
      <c r="F14" s="17">
        <f t="shared" si="0"/>
        <v>2329</v>
      </c>
      <c r="G14" s="13" t="s">
        <v>127</v>
      </c>
      <c r="H14" s="14">
        <v>12</v>
      </c>
      <c r="I14" s="14">
        <v>552</v>
      </c>
      <c r="J14" s="11">
        <v>751</v>
      </c>
      <c r="K14" s="11">
        <v>707</v>
      </c>
      <c r="L14" s="15">
        <f t="shared" si="1"/>
        <v>1458</v>
      </c>
    </row>
    <row r="15" spans="1:15" ht="19.5" x14ac:dyDescent="0.3">
      <c r="A15" s="9" t="s">
        <v>87</v>
      </c>
      <c r="B15" s="4">
        <v>19</v>
      </c>
      <c r="C15" s="7">
        <v>2083</v>
      </c>
      <c r="D15" s="4">
        <v>1965</v>
      </c>
      <c r="E15" s="4">
        <v>2211</v>
      </c>
      <c r="F15" s="5">
        <f t="shared" si="0"/>
        <v>4176</v>
      </c>
      <c r="G15" s="6" t="s">
        <v>128</v>
      </c>
      <c r="H15" s="7">
        <v>14</v>
      </c>
      <c r="I15" s="4">
        <v>489</v>
      </c>
      <c r="J15" s="46">
        <v>626</v>
      </c>
      <c r="K15" s="4">
        <v>613</v>
      </c>
      <c r="L15" s="8">
        <f t="shared" si="1"/>
        <v>1239</v>
      </c>
    </row>
    <row r="16" spans="1:15" ht="19.5" x14ac:dyDescent="0.3">
      <c r="A16" s="16" t="s">
        <v>88</v>
      </c>
      <c r="B16" s="11">
        <v>10</v>
      </c>
      <c r="C16" s="11">
        <v>468</v>
      </c>
      <c r="D16" s="45">
        <v>590</v>
      </c>
      <c r="E16" s="11">
        <v>578</v>
      </c>
      <c r="F16" s="12">
        <f t="shared" si="0"/>
        <v>1168</v>
      </c>
      <c r="G16" s="13" t="s">
        <v>129</v>
      </c>
      <c r="H16" s="14">
        <v>20</v>
      </c>
      <c r="I16" s="14">
        <v>874</v>
      </c>
      <c r="J16" s="11">
        <v>1129</v>
      </c>
      <c r="K16" s="11">
        <v>1127</v>
      </c>
      <c r="L16" s="15">
        <f t="shared" si="1"/>
        <v>2256</v>
      </c>
    </row>
    <row r="17" spans="1:12" ht="19.5" x14ac:dyDescent="0.3">
      <c r="A17" s="9" t="s">
        <v>89</v>
      </c>
      <c r="B17" s="4">
        <v>15</v>
      </c>
      <c r="C17" s="7">
        <v>673</v>
      </c>
      <c r="D17" s="4">
        <v>774</v>
      </c>
      <c r="E17" s="4">
        <v>838</v>
      </c>
      <c r="F17" s="5">
        <f t="shared" si="0"/>
        <v>1612</v>
      </c>
      <c r="G17" s="6" t="s">
        <v>130</v>
      </c>
      <c r="H17" s="7">
        <v>22</v>
      </c>
      <c r="I17" s="4">
        <v>918</v>
      </c>
      <c r="J17" s="46">
        <v>1187</v>
      </c>
      <c r="K17" s="4">
        <v>1198</v>
      </c>
      <c r="L17" s="8">
        <f t="shared" si="1"/>
        <v>2385</v>
      </c>
    </row>
    <row r="18" spans="1:12" ht="19.5" x14ac:dyDescent="0.3">
      <c r="A18" s="16" t="s">
        <v>90</v>
      </c>
      <c r="B18" s="11">
        <v>18</v>
      </c>
      <c r="C18" s="11">
        <v>966</v>
      </c>
      <c r="D18" s="45">
        <v>990</v>
      </c>
      <c r="E18" s="11">
        <v>1094</v>
      </c>
      <c r="F18" s="12">
        <f t="shared" si="0"/>
        <v>2084</v>
      </c>
      <c r="G18" s="13" t="s">
        <v>131</v>
      </c>
      <c r="H18" s="14">
        <v>27</v>
      </c>
      <c r="I18" s="14">
        <v>1276</v>
      </c>
      <c r="J18" s="11">
        <v>1639</v>
      </c>
      <c r="K18" s="11">
        <v>1649</v>
      </c>
      <c r="L18" s="15">
        <f t="shared" si="1"/>
        <v>3288</v>
      </c>
    </row>
    <row r="19" spans="1:12" ht="19.5" x14ac:dyDescent="0.3">
      <c r="A19" s="9" t="s">
        <v>91</v>
      </c>
      <c r="B19" s="4">
        <v>16</v>
      </c>
      <c r="C19" s="7">
        <v>626</v>
      </c>
      <c r="D19" s="4">
        <v>655</v>
      </c>
      <c r="E19" s="4">
        <v>742</v>
      </c>
      <c r="F19" s="5">
        <f t="shared" si="0"/>
        <v>1397</v>
      </c>
      <c r="G19" s="6" t="s">
        <v>132</v>
      </c>
      <c r="H19" s="7">
        <v>35</v>
      </c>
      <c r="I19" s="4">
        <v>1188</v>
      </c>
      <c r="J19" s="46">
        <v>1617</v>
      </c>
      <c r="K19" s="4">
        <v>1573</v>
      </c>
      <c r="L19" s="8">
        <f t="shared" si="1"/>
        <v>3190</v>
      </c>
    </row>
    <row r="20" spans="1:12" ht="19.5" x14ac:dyDescent="0.3">
      <c r="A20" s="16" t="s">
        <v>92</v>
      </c>
      <c r="B20" s="11">
        <v>23</v>
      </c>
      <c r="C20" s="11">
        <v>861</v>
      </c>
      <c r="D20" s="45">
        <v>1053</v>
      </c>
      <c r="E20" s="11">
        <v>1027</v>
      </c>
      <c r="F20" s="12">
        <f t="shared" si="0"/>
        <v>2080</v>
      </c>
      <c r="G20" s="13" t="s">
        <v>133</v>
      </c>
      <c r="H20" s="14">
        <v>15</v>
      </c>
      <c r="I20" s="14">
        <v>1175</v>
      </c>
      <c r="J20" s="11">
        <v>1508</v>
      </c>
      <c r="K20" s="11">
        <v>1587</v>
      </c>
      <c r="L20" s="15">
        <f t="shared" si="1"/>
        <v>3095</v>
      </c>
    </row>
    <row r="21" spans="1:12" ht="19.5" x14ac:dyDescent="0.3">
      <c r="A21" s="9" t="s">
        <v>93</v>
      </c>
      <c r="B21" s="4">
        <v>19</v>
      </c>
      <c r="C21" s="7">
        <v>577</v>
      </c>
      <c r="D21" s="4">
        <v>662</v>
      </c>
      <c r="E21" s="4">
        <v>695</v>
      </c>
      <c r="F21" s="5">
        <f t="shared" si="0"/>
        <v>1357</v>
      </c>
      <c r="G21" s="6" t="s">
        <v>134</v>
      </c>
      <c r="H21" s="7">
        <v>16</v>
      </c>
      <c r="I21" s="4">
        <v>861</v>
      </c>
      <c r="J21" s="46">
        <v>1042</v>
      </c>
      <c r="K21" s="4">
        <v>1077</v>
      </c>
      <c r="L21" s="8">
        <f t="shared" si="1"/>
        <v>2119</v>
      </c>
    </row>
    <row r="22" spans="1:12" ht="19.5" x14ac:dyDescent="0.3">
      <c r="A22" s="16" t="s">
        <v>94</v>
      </c>
      <c r="B22" s="11">
        <v>25</v>
      </c>
      <c r="C22" s="11">
        <v>1542</v>
      </c>
      <c r="D22" s="45">
        <v>1630</v>
      </c>
      <c r="E22" s="11">
        <v>1888</v>
      </c>
      <c r="F22" s="12">
        <f t="shared" si="0"/>
        <v>3518</v>
      </c>
      <c r="G22" s="13" t="s">
        <v>135</v>
      </c>
      <c r="H22" s="14">
        <v>16</v>
      </c>
      <c r="I22" s="14">
        <v>1075</v>
      </c>
      <c r="J22" s="11">
        <v>1332</v>
      </c>
      <c r="K22" s="11">
        <v>1332</v>
      </c>
      <c r="L22" s="15">
        <f t="shared" si="1"/>
        <v>2664</v>
      </c>
    </row>
    <row r="23" spans="1:12" ht="19.5" x14ac:dyDescent="0.3">
      <c r="A23" s="9" t="s">
        <v>95</v>
      </c>
      <c r="B23" s="4">
        <v>22</v>
      </c>
      <c r="C23" s="7">
        <v>1075</v>
      </c>
      <c r="D23" s="4">
        <v>1210</v>
      </c>
      <c r="E23" s="4">
        <v>1311</v>
      </c>
      <c r="F23" s="5">
        <f t="shared" si="0"/>
        <v>2521</v>
      </c>
      <c r="G23" s="6" t="s">
        <v>136</v>
      </c>
      <c r="H23" s="7">
        <v>15</v>
      </c>
      <c r="I23" s="4">
        <v>938</v>
      </c>
      <c r="J23" s="46">
        <v>1085</v>
      </c>
      <c r="K23" s="4">
        <v>1183</v>
      </c>
      <c r="L23" s="8">
        <f t="shared" si="1"/>
        <v>2268</v>
      </c>
    </row>
    <row r="24" spans="1:12" ht="19.5" x14ac:dyDescent="0.3">
      <c r="A24" s="16" t="s">
        <v>96</v>
      </c>
      <c r="B24" s="11">
        <v>29</v>
      </c>
      <c r="C24" s="11">
        <v>1436</v>
      </c>
      <c r="D24" s="45">
        <v>1590</v>
      </c>
      <c r="E24" s="11">
        <v>1674</v>
      </c>
      <c r="F24" s="12">
        <f t="shared" si="0"/>
        <v>3264</v>
      </c>
      <c r="G24" s="13" t="s">
        <v>137</v>
      </c>
      <c r="H24" s="14">
        <v>21</v>
      </c>
      <c r="I24" s="14">
        <v>1400</v>
      </c>
      <c r="J24" s="11">
        <v>1544</v>
      </c>
      <c r="K24" s="11">
        <v>1678</v>
      </c>
      <c r="L24" s="15">
        <f t="shared" si="1"/>
        <v>3222</v>
      </c>
    </row>
    <row r="25" spans="1:12" ht="19.5" x14ac:dyDescent="0.3">
      <c r="A25" s="9" t="s">
        <v>97</v>
      </c>
      <c r="B25" s="4">
        <v>20</v>
      </c>
      <c r="C25" s="7">
        <v>973</v>
      </c>
      <c r="D25" s="4">
        <v>1219</v>
      </c>
      <c r="E25" s="4">
        <v>1232</v>
      </c>
      <c r="F25" s="5">
        <f t="shared" si="0"/>
        <v>2451</v>
      </c>
      <c r="G25" s="6" t="s">
        <v>138</v>
      </c>
      <c r="H25" s="7">
        <v>25</v>
      </c>
      <c r="I25" s="4">
        <v>2487</v>
      </c>
      <c r="J25" s="46">
        <v>2770</v>
      </c>
      <c r="K25" s="4">
        <v>3118</v>
      </c>
      <c r="L25" s="8">
        <f t="shared" si="1"/>
        <v>5888</v>
      </c>
    </row>
    <row r="26" spans="1:12" ht="19.5" x14ac:dyDescent="0.3">
      <c r="A26" s="16" t="s">
        <v>98</v>
      </c>
      <c r="B26" s="11">
        <v>9</v>
      </c>
      <c r="C26" s="11">
        <v>1285</v>
      </c>
      <c r="D26" s="45">
        <v>1288</v>
      </c>
      <c r="E26" s="11">
        <v>983</v>
      </c>
      <c r="F26" s="12">
        <f t="shared" si="0"/>
        <v>2271</v>
      </c>
      <c r="G26" s="13" t="s">
        <v>139</v>
      </c>
      <c r="H26" s="14">
        <v>31</v>
      </c>
      <c r="I26" s="14">
        <v>1793</v>
      </c>
      <c r="J26" s="11">
        <v>2171</v>
      </c>
      <c r="K26" s="11">
        <v>2155</v>
      </c>
      <c r="L26" s="15">
        <f t="shared" si="1"/>
        <v>4326</v>
      </c>
    </row>
    <row r="27" spans="1:12" ht="19.5" x14ac:dyDescent="0.3">
      <c r="A27" s="9" t="s">
        <v>99</v>
      </c>
      <c r="B27" s="4">
        <v>21</v>
      </c>
      <c r="C27" s="7">
        <v>1576</v>
      </c>
      <c r="D27" s="4">
        <v>1739</v>
      </c>
      <c r="E27" s="4">
        <v>2025</v>
      </c>
      <c r="F27" s="5">
        <f t="shared" si="0"/>
        <v>3764</v>
      </c>
      <c r="G27" s="6" t="s">
        <v>140</v>
      </c>
      <c r="H27" s="7">
        <v>26</v>
      </c>
      <c r="I27" s="4">
        <v>1678</v>
      </c>
      <c r="J27" s="46">
        <v>2050</v>
      </c>
      <c r="K27" s="4">
        <v>2122</v>
      </c>
      <c r="L27" s="8">
        <f t="shared" si="1"/>
        <v>4172</v>
      </c>
    </row>
    <row r="28" spans="1:12" ht="19.5" x14ac:dyDescent="0.3">
      <c r="A28" s="18" t="s">
        <v>100</v>
      </c>
      <c r="B28" s="11">
        <v>13</v>
      </c>
      <c r="C28" s="11">
        <v>917</v>
      </c>
      <c r="D28" s="45">
        <v>1136</v>
      </c>
      <c r="E28" s="11">
        <v>1322</v>
      </c>
      <c r="F28" s="12">
        <f t="shared" si="0"/>
        <v>2458</v>
      </c>
      <c r="G28" s="13" t="s">
        <v>141</v>
      </c>
      <c r="H28" s="14">
        <v>25</v>
      </c>
      <c r="I28" s="14">
        <v>1920</v>
      </c>
      <c r="J28" s="11">
        <v>2334</v>
      </c>
      <c r="K28" s="11">
        <v>2489</v>
      </c>
      <c r="L28" s="15">
        <f t="shared" si="1"/>
        <v>4823</v>
      </c>
    </row>
    <row r="29" spans="1:12" ht="19.5" x14ac:dyDescent="0.3">
      <c r="A29" s="3" t="s">
        <v>101</v>
      </c>
      <c r="B29" s="4">
        <v>16</v>
      </c>
      <c r="C29" s="7">
        <v>1160</v>
      </c>
      <c r="D29" s="4">
        <v>1425</v>
      </c>
      <c r="E29" s="4">
        <v>1715</v>
      </c>
      <c r="F29" s="5">
        <f t="shared" si="0"/>
        <v>3140</v>
      </c>
      <c r="G29" s="6" t="s">
        <v>142</v>
      </c>
      <c r="H29" s="7">
        <v>15</v>
      </c>
      <c r="I29" s="4">
        <v>1123</v>
      </c>
      <c r="J29" s="46">
        <v>1563</v>
      </c>
      <c r="K29" s="4">
        <v>1479</v>
      </c>
      <c r="L29" s="8">
        <f t="shared" si="1"/>
        <v>3042</v>
      </c>
    </row>
    <row r="30" spans="1:12" ht="19.5" x14ac:dyDescent="0.3">
      <c r="A30" s="16" t="s">
        <v>102</v>
      </c>
      <c r="B30" s="11">
        <v>13</v>
      </c>
      <c r="C30" s="11">
        <v>756</v>
      </c>
      <c r="D30" s="45">
        <v>878</v>
      </c>
      <c r="E30" s="11">
        <v>1084</v>
      </c>
      <c r="F30" s="12">
        <f t="shared" si="0"/>
        <v>1962</v>
      </c>
      <c r="G30" s="13" t="s">
        <v>143</v>
      </c>
      <c r="H30" s="14">
        <v>15</v>
      </c>
      <c r="I30" s="14">
        <v>1181</v>
      </c>
      <c r="J30" s="11">
        <v>1461</v>
      </c>
      <c r="K30" s="11">
        <v>1591</v>
      </c>
      <c r="L30" s="15">
        <f t="shared" si="1"/>
        <v>3052</v>
      </c>
    </row>
    <row r="31" spans="1:12" ht="19.5" x14ac:dyDescent="0.3">
      <c r="A31" s="9" t="s">
        <v>103</v>
      </c>
      <c r="B31" s="4">
        <v>10</v>
      </c>
      <c r="C31" s="7">
        <v>313</v>
      </c>
      <c r="D31" s="4">
        <v>433</v>
      </c>
      <c r="E31" s="4">
        <v>424</v>
      </c>
      <c r="F31" s="5">
        <f t="shared" si="0"/>
        <v>857</v>
      </c>
      <c r="G31" s="6" t="s">
        <v>144</v>
      </c>
      <c r="H31" s="7">
        <v>23</v>
      </c>
      <c r="I31" s="4">
        <v>1672</v>
      </c>
      <c r="J31" s="46">
        <v>2229</v>
      </c>
      <c r="K31" s="4">
        <v>2334</v>
      </c>
      <c r="L31" s="8">
        <f t="shared" si="1"/>
        <v>4563</v>
      </c>
    </row>
    <row r="32" spans="1:12" ht="19.5" x14ac:dyDescent="0.3">
      <c r="A32" s="16" t="s">
        <v>104</v>
      </c>
      <c r="B32" s="11">
        <v>18</v>
      </c>
      <c r="C32" s="11">
        <v>649</v>
      </c>
      <c r="D32" s="45">
        <v>774</v>
      </c>
      <c r="E32" s="11">
        <v>817</v>
      </c>
      <c r="F32" s="12">
        <f t="shared" si="0"/>
        <v>1591</v>
      </c>
      <c r="G32" s="13" t="s">
        <v>145</v>
      </c>
      <c r="H32" s="14">
        <v>12</v>
      </c>
      <c r="I32" s="14">
        <v>837</v>
      </c>
      <c r="J32" s="11">
        <v>1199</v>
      </c>
      <c r="K32" s="11">
        <v>1139</v>
      </c>
      <c r="L32" s="15">
        <f t="shared" si="1"/>
        <v>2338</v>
      </c>
    </row>
    <row r="33" spans="1:12" ht="19.5" x14ac:dyDescent="0.3">
      <c r="A33" s="3" t="s">
        <v>105</v>
      </c>
      <c r="B33" s="4">
        <v>25</v>
      </c>
      <c r="C33" s="7">
        <v>1252</v>
      </c>
      <c r="D33" s="4">
        <v>1589</v>
      </c>
      <c r="E33" s="4">
        <v>1679</v>
      </c>
      <c r="F33" s="5">
        <f t="shared" si="0"/>
        <v>3268</v>
      </c>
      <c r="G33" s="6" t="s">
        <v>146</v>
      </c>
      <c r="H33" s="7">
        <v>19</v>
      </c>
      <c r="I33" s="4">
        <v>982</v>
      </c>
      <c r="J33" s="46">
        <v>1231</v>
      </c>
      <c r="K33" s="4">
        <v>1186</v>
      </c>
      <c r="L33" s="8">
        <f t="shared" si="1"/>
        <v>2417</v>
      </c>
    </row>
    <row r="34" spans="1:12" ht="19.5" x14ac:dyDescent="0.3">
      <c r="A34" s="18" t="s">
        <v>106</v>
      </c>
      <c r="B34" s="11">
        <v>16</v>
      </c>
      <c r="C34" s="11">
        <v>777</v>
      </c>
      <c r="D34" s="45">
        <v>888</v>
      </c>
      <c r="E34" s="11">
        <v>971</v>
      </c>
      <c r="F34" s="12">
        <f t="shared" si="0"/>
        <v>1859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1383</v>
      </c>
      <c r="D35" s="4">
        <v>1651</v>
      </c>
      <c r="E35" s="4">
        <v>1685</v>
      </c>
      <c r="F35" s="5">
        <f t="shared" si="0"/>
        <v>3336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989</v>
      </c>
      <c r="D36" s="45">
        <v>1175</v>
      </c>
      <c r="E36" s="11">
        <v>1349</v>
      </c>
      <c r="F36" s="12">
        <f t="shared" si="0"/>
        <v>2524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1547</v>
      </c>
      <c r="D37" s="4">
        <v>1749</v>
      </c>
      <c r="E37" s="4">
        <v>2042</v>
      </c>
      <c r="F37" s="5">
        <f t="shared" si="0"/>
        <v>3791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1424</v>
      </c>
      <c r="D38" s="45">
        <v>1692</v>
      </c>
      <c r="E38" s="11">
        <v>2032</v>
      </c>
      <c r="F38" s="12">
        <f t="shared" si="0"/>
        <v>3724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795</v>
      </c>
      <c r="D39" s="4">
        <v>909</v>
      </c>
      <c r="E39" s="4">
        <v>1017</v>
      </c>
      <c r="F39" s="5">
        <f t="shared" si="0"/>
        <v>1926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1305</v>
      </c>
      <c r="D40" s="45">
        <v>1600</v>
      </c>
      <c r="E40" s="11">
        <v>1941</v>
      </c>
      <c r="F40" s="12">
        <f t="shared" si="0"/>
        <v>3541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1028</v>
      </c>
      <c r="D41" s="4">
        <v>1276</v>
      </c>
      <c r="E41" s="4">
        <v>1359</v>
      </c>
      <c r="F41" s="5">
        <f t="shared" si="0"/>
        <v>2635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1155</v>
      </c>
      <c r="D42" s="45">
        <v>1354</v>
      </c>
      <c r="E42" s="11">
        <v>1488</v>
      </c>
      <c r="F42" s="12">
        <f t="shared" si="0"/>
        <v>2842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4">
        <v>907</v>
      </c>
      <c r="D43" s="46">
        <v>984</v>
      </c>
      <c r="E43" s="4">
        <v>1121</v>
      </c>
      <c r="F43" s="5">
        <f t="shared" si="0"/>
        <v>2105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806</v>
      </c>
      <c r="D44" s="45">
        <v>1010</v>
      </c>
      <c r="E44" s="11">
        <v>1145</v>
      </c>
      <c r="F44" s="12">
        <f t="shared" si="0"/>
        <v>2155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4">
        <v>1852</v>
      </c>
      <c r="D45" s="46">
        <v>2304</v>
      </c>
      <c r="E45" s="4">
        <v>2458</v>
      </c>
      <c r="F45" s="5">
        <f t="shared" si="0"/>
        <v>4762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885</v>
      </c>
      <c r="D46" s="45">
        <v>1131</v>
      </c>
      <c r="E46" s="11">
        <v>1212</v>
      </c>
      <c r="F46" s="12">
        <f t="shared" si="0"/>
        <v>2343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40049</v>
      </c>
      <c r="D47" s="20">
        <f>SUM(D6:D46)</f>
        <v>45991</v>
      </c>
      <c r="E47" s="20">
        <f>SUM(E6:E46)</f>
        <v>50435</v>
      </c>
      <c r="F47" s="20">
        <f>SUM(F6:F46)</f>
        <v>96426</v>
      </c>
      <c r="G47" s="21" t="s">
        <v>36</v>
      </c>
      <c r="H47" s="20">
        <f>SUM(H6:H46)</f>
        <v>555</v>
      </c>
      <c r="I47" s="20">
        <f>SUM(I6:I46)</f>
        <v>32088</v>
      </c>
      <c r="J47" s="20">
        <f>SUM(J6:J46)</f>
        <v>39938</v>
      </c>
      <c r="K47" s="20">
        <f>SUM(K6:K46)</f>
        <v>41078</v>
      </c>
      <c r="L47" s="20">
        <f>SUM(L6:L46)</f>
        <v>81016</v>
      </c>
    </row>
    <row r="48" spans="1:12" ht="33" customHeight="1" x14ac:dyDescent="0.25">
      <c r="A48" s="53" t="s">
        <v>37</v>
      </c>
      <c r="B48" s="37" t="s">
        <v>147</v>
      </c>
      <c r="C48" s="33">
        <f>SUM(B47+H47)</f>
        <v>1248</v>
      </c>
      <c r="D48" s="33" t="s">
        <v>26</v>
      </c>
      <c r="E48" s="33">
        <f>SUM(C47+I47)</f>
        <v>72137</v>
      </c>
      <c r="F48" s="33" t="s">
        <v>27</v>
      </c>
      <c r="G48" s="34" t="s">
        <v>38</v>
      </c>
      <c r="H48" s="35">
        <f>SUM(D47+J47)</f>
        <v>85929</v>
      </c>
      <c r="I48" s="34" t="s">
        <v>39</v>
      </c>
      <c r="J48" s="35">
        <f>SUM(E47+K47)</f>
        <v>91513</v>
      </c>
      <c r="K48" s="34" t="s">
        <v>40</v>
      </c>
      <c r="L48" s="36">
        <f>SUM(F47+L47)</f>
        <v>177442</v>
      </c>
    </row>
    <row r="49" spans="1:12" ht="33.75" customHeight="1" thickBot="1" x14ac:dyDescent="0.3">
      <c r="A49" s="54"/>
      <c r="B49" s="48" t="e">
        <f>IF(D49&gt;0,"本月戶數增加","本月戶數減少")</f>
        <v>#REF!</v>
      </c>
      <c r="C49" s="49"/>
      <c r="D49" s="44" t="e">
        <f>E48-#REF!</f>
        <v>#REF!</v>
      </c>
      <c r="E49" s="39" t="e">
        <f>IF(F49&gt;0,"男增加","男減少")</f>
        <v>#REF!</v>
      </c>
      <c r="F49" s="40" t="e">
        <f>H48-#REF!</f>
        <v>#REF!</v>
      </c>
      <c r="G49" s="39" t="e">
        <f>IF(H49&gt;0,"女增加","女減少")</f>
        <v>#REF!</v>
      </c>
      <c r="H49" s="40" t="e">
        <f>J48-#REF!</f>
        <v>#REF!</v>
      </c>
      <c r="I49" s="50" t="e">
        <f>IF(K49&gt;0,"總人口數增加","總人口數減少")</f>
        <v>#REF!</v>
      </c>
      <c r="J49" s="50"/>
      <c r="K49" s="40" t="e">
        <f>L48-#REF!</f>
        <v>#REF!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workbookViewId="0">
      <pane ySplit="5" topLeftCell="A6" activePane="bottomLeft" state="frozen"/>
      <selection pane="bottomLeft" activeCell="B48" sqref="B48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63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354</v>
      </c>
      <c r="D6" s="45">
        <v>367</v>
      </c>
      <c r="E6" s="11">
        <v>427</v>
      </c>
      <c r="F6" s="12">
        <f t="shared" ref="F6:F42" si="0">SUM(D6:E6)</f>
        <v>794</v>
      </c>
      <c r="G6" s="13" t="s">
        <v>119</v>
      </c>
      <c r="H6" s="14">
        <v>15</v>
      </c>
      <c r="I6" s="14">
        <v>779</v>
      </c>
      <c r="J6" s="11">
        <v>926</v>
      </c>
      <c r="K6" s="11">
        <v>1043</v>
      </c>
      <c r="L6" s="15">
        <f t="shared" ref="L6:L33" si="1">SUM(J6:K6)</f>
        <v>1969</v>
      </c>
    </row>
    <row r="7" spans="1:15" ht="19.5" x14ac:dyDescent="0.3">
      <c r="A7" s="9" t="s">
        <v>79</v>
      </c>
      <c r="B7" s="4">
        <v>15</v>
      </c>
      <c r="C7" s="7">
        <v>740</v>
      </c>
      <c r="D7" s="4">
        <v>754</v>
      </c>
      <c r="E7" s="4">
        <v>838</v>
      </c>
      <c r="F7" s="5">
        <f t="shared" si="0"/>
        <v>1592</v>
      </c>
      <c r="G7" s="6" t="s">
        <v>120</v>
      </c>
      <c r="H7" s="7">
        <v>20</v>
      </c>
      <c r="I7" s="4">
        <v>672</v>
      </c>
      <c r="J7" s="46">
        <v>882</v>
      </c>
      <c r="K7" s="4">
        <v>849</v>
      </c>
      <c r="L7" s="8">
        <f t="shared" si="1"/>
        <v>1731</v>
      </c>
    </row>
    <row r="8" spans="1:15" ht="19.5" x14ac:dyDescent="0.3">
      <c r="A8" s="16" t="s">
        <v>80</v>
      </c>
      <c r="B8" s="11">
        <v>14</v>
      </c>
      <c r="C8" s="11">
        <v>611</v>
      </c>
      <c r="D8" s="45">
        <v>732</v>
      </c>
      <c r="E8" s="11">
        <v>713</v>
      </c>
      <c r="F8" s="12">
        <f t="shared" si="0"/>
        <v>1445</v>
      </c>
      <c r="G8" s="13" t="s">
        <v>121</v>
      </c>
      <c r="H8" s="14">
        <v>24</v>
      </c>
      <c r="I8" s="14">
        <v>841</v>
      </c>
      <c r="J8" s="11">
        <v>1128</v>
      </c>
      <c r="K8" s="11">
        <v>1070</v>
      </c>
      <c r="L8" s="15">
        <f t="shared" si="1"/>
        <v>2198</v>
      </c>
    </row>
    <row r="9" spans="1:15" ht="19.5" x14ac:dyDescent="0.3">
      <c r="A9" s="9" t="s">
        <v>81</v>
      </c>
      <c r="B9" s="4">
        <v>10</v>
      </c>
      <c r="C9" s="7">
        <v>795</v>
      </c>
      <c r="D9" s="4">
        <v>914</v>
      </c>
      <c r="E9" s="4">
        <v>1013</v>
      </c>
      <c r="F9" s="5">
        <f t="shared" si="0"/>
        <v>1927</v>
      </c>
      <c r="G9" s="6" t="s">
        <v>122</v>
      </c>
      <c r="H9" s="7">
        <v>16</v>
      </c>
      <c r="I9" s="4">
        <v>1001</v>
      </c>
      <c r="J9" s="46">
        <v>1123</v>
      </c>
      <c r="K9" s="4">
        <v>1237</v>
      </c>
      <c r="L9" s="8">
        <f t="shared" si="1"/>
        <v>2360</v>
      </c>
    </row>
    <row r="10" spans="1:15" ht="19.5" x14ac:dyDescent="0.3">
      <c r="A10" s="16" t="s">
        <v>82</v>
      </c>
      <c r="B10" s="11">
        <v>7</v>
      </c>
      <c r="C10" s="11">
        <v>722</v>
      </c>
      <c r="D10" s="45">
        <v>803</v>
      </c>
      <c r="E10" s="11">
        <v>914</v>
      </c>
      <c r="F10" s="12">
        <f t="shared" si="0"/>
        <v>1717</v>
      </c>
      <c r="G10" s="13" t="s">
        <v>123</v>
      </c>
      <c r="H10" s="14">
        <v>22</v>
      </c>
      <c r="I10" s="14">
        <v>1786</v>
      </c>
      <c r="J10" s="11">
        <v>2191</v>
      </c>
      <c r="K10" s="11">
        <v>2193</v>
      </c>
      <c r="L10" s="15">
        <f t="shared" si="1"/>
        <v>4384</v>
      </c>
    </row>
    <row r="11" spans="1:15" ht="19.5" x14ac:dyDescent="0.3">
      <c r="A11" s="9" t="s">
        <v>83</v>
      </c>
      <c r="B11" s="4">
        <v>11</v>
      </c>
      <c r="C11" s="7">
        <v>728</v>
      </c>
      <c r="D11" s="4">
        <v>842</v>
      </c>
      <c r="E11" s="4">
        <v>883</v>
      </c>
      <c r="F11" s="5">
        <f t="shared" si="0"/>
        <v>1725</v>
      </c>
      <c r="G11" s="6" t="s">
        <v>124</v>
      </c>
      <c r="H11" s="7">
        <v>14</v>
      </c>
      <c r="I11" s="4">
        <v>749</v>
      </c>
      <c r="J11" s="46">
        <v>874</v>
      </c>
      <c r="K11" s="4">
        <v>893</v>
      </c>
      <c r="L11" s="8">
        <f t="shared" si="1"/>
        <v>1767</v>
      </c>
    </row>
    <row r="12" spans="1:15" ht="19.5" x14ac:dyDescent="0.3">
      <c r="A12" s="16" t="s">
        <v>84</v>
      </c>
      <c r="B12" s="11">
        <v>13</v>
      </c>
      <c r="C12" s="11">
        <v>708</v>
      </c>
      <c r="D12" s="45">
        <v>793</v>
      </c>
      <c r="E12" s="11">
        <v>914</v>
      </c>
      <c r="F12" s="12">
        <f t="shared" si="0"/>
        <v>1707</v>
      </c>
      <c r="G12" s="13" t="s">
        <v>125</v>
      </c>
      <c r="H12" s="14">
        <v>15</v>
      </c>
      <c r="I12" s="14">
        <v>662</v>
      </c>
      <c r="J12" s="11">
        <v>859</v>
      </c>
      <c r="K12" s="11">
        <v>873</v>
      </c>
      <c r="L12" s="15">
        <f t="shared" si="1"/>
        <v>1732</v>
      </c>
    </row>
    <row r="13" spans="1:15" ht="19.5" x14ac:dyDescent="0.3">
      <c r="A13" s="9" t="s">
        <v>85</v>
      </c>
      <c r="B13" s="4">
        <v>8</v>
      </c>
      <c r="C13" s="7">
        <v>275</v>
      </c>
      <c r="D13" s="4">
        <v>337</v>
      </c>
      <c r="E13" s="4">
        <v>350</v>
      </c>
      <c r="F13" s="5">
        <f t="shared" si="0"/>
        <v>687</v>
      </c>
      <c r="G13" s="6" t="s">
        <v>126</v>
      </c>
      <c r="H13" s="7">
        <v>25</v>
      </c>
      <c r="I13" s="4">
        <v>1172</v>
      </c>
      <c r="J13" s="46">
        <v>1481</v>
      </c>
      <c r="K13" s="4">
        <v>1568</v>
      </c>
      <c r="L13" s="8">
        <f t="shared" si="1"/>
        <v>3049</v>
      </c>
    </row>
    <row r="14" spans="1:15" ht="19.5" x14ac:dyDescent="0.3">
      <c r="A14" s="16" t="s">
        <v>86</v>
      </c>
      <c r="B14" s="11">
        <v>14</v>
      </c>
      <c r="C14" s="11">
        <v>1071</v>
      </c>
      <c r="D14" s="45">
        <v>1121</v>
      </c>
      <c r="E14" s="11">
        <v>1220</v>
      </c>
      <c r="F14" s="17">
        <f t="shared" si="0"/>
        <v>2341</v>
      </c>
      <c r="G14" s="13" t="s">
        <v>127</v>
      </c>
      <c r="H14" s="14">
        <v>12</v>
      </c>
      <c r="I14" s="14">
        <v>550</v>
      </c>
      <c r="J14" s="11">
        <v>742</v>
      </c>
      <c r="K14" s="11">
        <v>704</v>
      </c>
      <c r="L14" s="15">
        <f t="shared" si="1"/>
        <v>1446</v>
      </c>
    </row>
    <row r="15" spans="1:15" ht="19.5" x14ac:dyDescent="0.3">
      <c r="A15" s="9" t="s">
        <v>87</v>
      </c>
      <c r="B15" s="4">
        <v>19</v>
      </c>
      <c r="C15" s="7">
        <v>2081</v>
      </c>
      <c r="D15" s="4">
        <v>1956</v>
      </c>
      <c r="E15" s="4">
        <v>2202</v>
      </c>
      <c r="F15" s="5">
        <f t="shared" si="0"/>
        <v>4158</v>
      </c>
      <c r="G15" s="6" t="s">
        <v>128</v>
      </c>
      <c r="H15" s="7">
        <v>14</v>
      </c>
      <c r="I15" s="4">
        <v>490</v>
      </c>
      <c r="J15" s="46">
        <v>626</v>
      </c>
      <c r="K15" s="4">
        <v>612</v>
      </c>
      <c r="L15" s="8">
        <f t="shared" si="1"/>
        <v>1238</v>
      </c>
    </row>
    <row r="16" spans="1:15" ht="19.5" x14ac:dyDescent="0.3">
      <c r="A16" s="16" t="s">
        <v>88</v>
      </c>
      <c r="B16" s="11">
        <v>10</v>
      </c>
      <c r="C16" s="11">
        <v>466</v>
      </c>
      <c r="D16" s="45">
        <v>586</v>
      </c>
      <c r="E16" s="11">
        <v>579</v>
      </c>
      <c r="F16" s="12">
        <f t="shared" si="0"/>
        <v>1165</v>
      </c>
      <c r="G16" s="13" t="s">
        <v>129</v>
      </c>
      <c r="H16" s="14">
        <v>20</v>
      </c>
      <c r="I16" s="14">
        <v>871</v>
      </c>
      <c r="J16" s="11">
        <v>1128</v>
      </c>
      <c r="K16" s="11">
        <v>1130</v>
      </c>
      <c r="L16" s="15">
        <f t="shared" si="1"/>
        <v>2258</v>
      </c>
    </row>
    <row r="17" spans="1:12" ht="19.5" x14ac:dyDescent="0.3">
      <c r="A17" s="9" t="s">
        <v>89</v>
      </c>
      <c r="B17" s="4">
        <v>15</v>
      </c>
      <c r="C17" s="7">
        <v>665</v>
      </c>
      <c r="D17" s="4">
        <v>764</v>
      </c>
      <c r="E17" s="4">
        <v>829</v>
      </c>
      <c r="F17" s="5">
        <f t="shared" si="0"/>
        <v>1593</v>
      </c>
      <c r="G17" s="6" t="s">
        <v>130</v>
      </c>
      <c r="H17" s="7">
        <v>22</v>
      </c>
      <c r="I17" s="4">
        <v>916</v>
      </c>
      <c r="J17" s="46">
        <v>1183</v>
      </c>
      <c r="K17" s="4">
        <v>1200</v>
      </c>
      <c r="L17" s="8">
        <f t="shared" si="1"/>
        <v>2383</v>
      </c>
    </row>
    <row r="18" spans="1:12" ht="19.5" x14ac:dyDescent="0.3">
      <c r="A18" s="16" t="s">
        <v>90</v>
      </c>
      <c r="B18" s="11">
        <v>18</v>
      </c>
      <c r="C18" s="11">
        <v>962</v>
      </c>
      <c r="D18" s="45">
        <v>987</v>
      </c>
      <c r="E18" s="11">
        <v>1088</v>
      </c>
      <c r="F18" s="12">
        <f t="shared" si="0"/>
        <v>2075</v>
      </c>
      <c r="G18" s="13" t="s">
        <v>131</v>
      </c>
      <c r="H18" s="14">
        <v>27</v>
      </c>
      <c r="I18" s="14">
        <v>1271</v>
      </c>
      <c r="J18" s="11">
        <v>1638</v>
      </c>
      <c r="K18" s="11">
        <v>1640</v>
      </c>
      <c r="L18" s="15">
        <f t="shared" si="1"/>
        <v>3278</v>
      </c>
    </row>
    <row r="19" spans="1:12" ht="19.5" x14ac:dyDescent="0.3">
      <c r="A19" s="9" t="s">
        <v>91</v>
      </c>
      <c r="B19" s="4">
        <v>16</v>
      </c>
      <c r="C19" s="7">
        <v>627</v>
      </c>
      <c r="D19" s="4">
        <v>651</v>
      </c>
      <c r="E19" s="4">
        <v>742</v>
      </c>
      <c r="F19" s="5">
        <f t="shared" si="0"/>
        <v>1393</v>
      </c>
      <c r="G19" s="6" t="s">
        <v>132</v>
      </c>
      <c r="H19" s="7">
        <v>35</v>
      </c>
      <c r="I19" s="4">
        <v>1190</v>
      </c>
      <c r="J19" s="46">
        <v>1615</v>
      </c>
      <c r="K19" s="4">
        <v>1573</v>
      </c>
      <c r="L19" s="8">
        <f t="shared" si="1"/>
        <v>3188</v>
      </c>
    </row>
    <row r="20" spans="1:12" ht="19.5" x14ac:dyDescent="0.3">
      <c r="A20" s="16" t="s">
        <v>92</v>
      </c>
      <c r="B20" s="11">
        <v>23</v>
      </c>
      <c r="C20" s="11">
        <v>857</v>
      </c>
      <c r="D20" s="45">
        <v>1059</v>
      </c>
      <c r="E20" s="11">
        <v>1018</v>
      </c>
      <c r="F20" s="12">
        <f t="shared" si="0"/>
        <v>2077</v>
      </c>
      <c r="G20" s="13" t="s">
        <v>133</v>
      </c>
      <c r="H20" s="14">
        <v>15</v>
      </c>
      <c r="I20" s="14">
        <v>1177</v>
      </c>
      <c r="J20" s="11">
        <v>1511</v>
      </c>
      <c r="K20" s="11">
        <v>1594</v>
      </c>
      <c r="L20" s="15">
        <f t="shared" si="1"/>
        <v>3105</v>
      </c>
    </row>
    <row r="21" spans="1:12" ht="19.5" x14ac:dyDescent="0.3">
      <c r="A21" s="9" t="s">
        <v>93</v>
      </c>
      <c r="B21" s="4">
        <v>19</v>
      </c>
      <c r="C21" s="7">
        <v>580</v>
      </c>
      <c r="D21" s="4">
        <v>664</v>
      </c>
      <c r="E21" s="4">
        <v>695</v>
      </c>
      <c r="F21" s="5">
        <f t="shared" si="0"/>
        <v>1359</v>
      </c>
      <c r="G21" s="6" t="s">
        <v>134</v>
      </c>
      <c r="H21" s="7">
        <v>16</v>
      </c>
      <c r="I21" s="4">
        <v>861</v>
      </c>
      <c r="J21" s="46">
        <v>1040</v>
      </c>
      <c r="K21" s="4">
        <v>1070</v>
      </c>
      <c r="L21" s="8">
        <f t="shared" si="1"/>
        <v>2110</v>
      </c>
    </row>
    <row r="22" spans="1:12" ht="19.5" x14ac:dyDescent="0.3">
      <c r="A22" s="16" t="s">
        <v>94</v>
      </c>
      <c r="B22" s="11">
        <v>25</v>
      </c>
      <c r="C22" s="11">
        <v>1548</v>
      </c>
      <c r="D22" s="45">
        <v>1639</v>
      </c>
      <c r="E22" s="11">
        <v>1896</v>
      </c>
      <c r="F22" s="12">
        <f t="shared" si="0"/>
        <v>3535</v>
      </c>
      <c r="G22" s="13" t="s">
        <v>135</v>
      </c>
      <c r="H22" s="14">
        <v>16</v>
      </c>
      <c r="I22" s="14">
        <v>1066</v>
      </c>
      <c r="J22" s="11">
        <v>1317</v>
      </c>
      <c r="K22" s="11">
        <v>1323</v>
      </c>
      <c r="L22" s="15">
        <f t="shared" si="1"/>
        <v>2640</v>
      </c>
    </row>
    <row r="23" spans="1:12" ht="19.5" x14ac:dyDescent="0.3">
      <c r="A23" s="9" t="s">
        <v>95</v>
      </c>
      <c r="B23" s="4">
        <v>22</v>
      </c>
      <c r="C23" s="7">
        <v>1074</v>
      </c>
      <c r="D23" s="4">
        <v>1207</v>
      </c>
      <c r="E23" s="4">
        <v>1311</v>
      </c>
      <c r="F23" s="5">
        <f t="shared" si="0"/>
        <v>2518</v>
      </c>
      <c r="G23" s="6" t="s">
        <v>136</v>
      </c>
      <c r="H23" s="7">
        <v>15</v>
      </c>
      <c r="I23" s="4">
        <v>935</v>
      </c>
      <c r="J23" s="46">
        <v>1079</v>
      </c>
      <c r="K23" s="4">
        <v>1182</v>
      </c>
      <c r="L23" s="8">
        <f t="shared" si="1"/>
        <v>2261</v>
      </c>
    </row>
    <row r="24" spans="1:12" ht="19.5" x14ac:dyDescent="0.3">
      <c r="A24" s="16" t="s">
        <v>96</v>
      </c>
      <c r="B24" s="11">
        <v>29</v>
      </c>
      <c r="C24" s="11">
        <v>1435</v>
      </c>
      <c r="D24" s="45">
        <v>1581</v>
      </c>
      <c r="E24" s="11">
        <v>1678</v>
      </c>
      <c r="F24" s="12">
        <f t="shared" si="0"/>
        <v>3259</v>
      </c>
      <c r="G24" s="13" t="s">
        <v>137</v>
      </c>
      <c r="H24" s="14">
        <v>21</v>
      </c>
      <c r="I24" s="14">
        <v>1399</v>
      </c>
      <c r="J24" s="11">
        <v>1543</v>
      </c>
      <c r="K24" s="11">
        <v>1677</v>
      </c>
      <c r="L24" s="15">
        <f t="shared" si="1"/>
        <v>3220</v>
      </c>
    </row>
    <row r="25" spans="1:12" ht="19.5" x14ac:dyDescent="0.3">
      <c r="A25" s="9" t="s">
        <v>97</v>
      </c>
      <c r="B25" s="4">
        <v>20</v>
      </c>
      <c r="C25" s="7">
        <v>973</v>
      </c>
      <c r="D25" s="4">
        <v>1224</v>
      </c>
      <c r="E25" s="4">
        <v>1224</v>
      </c>
      <c r="F25" s="5">
        <f t="shared" si="0"/>
        <v>2448</v>
      </c>
      <c r="G25" s="6" t="s">
        <v>138</v>
      </c>
      <c r="H25" s="7">
        <v>25</v>
      </c>
      <c r="I25" s="4">
        <v>2498</v>
      </c>
      <c r="J25" s="46">
        <v>2779</v>
      </c>
      <c r="K25" s="4">
        <v>3127</v>
      </c>
      <c r="L25" s="8">
        <f t="shared" si="1"/>
        <v>5906</v>
      </c>
    </row>
    <row r="26" spans="1:12" ht="19.5" x14ac:dyDescent="0.3">
      <c r="A26" s="16" t="s">
        <v>98</v>
      </c>
      <c r="B26" s="11">
        <v>9</v>
      </c>
      <c r="C26" s="11">
        <v>1288</v>
      </c>
      <c r="D26" s="45">
        <v>1294</v>
      </c>
      <c r="E26" s="11">
        <v>977</v>
      </c>
      <c r="F26" s="12">
        <f t="shared" si="0"/>
        <v>2271</v>
      </c>
      <c r="G26" s="13" t="s">
        <v>139</v>
      </c>
      <c r="H26" s="14">
        <v>31</v>
      </c>
      <c r="I26" s="14">
        <v>1796</v>
      </c>
      <c r="J26" s="11">
        <v>2164</v>
      </c>
      <c r="K26" s="11">
        <v>2151</v>
      </c>
      <c r="L26" s="15">
        <f t="shared" si="1"/>
        <v>4315</v>
      </c>
    </row>
    <row r="27" spans="1:12" ht="19.5" x14ac:dyDescent="0.3">
      <c r="A27" s="9" t="s">
        <v>99</v>
      </c>
      <c r="B27" s="4">
        <v>21</v>
      </c>
      <c r="C27" s="7">
        <v>1569</v>
      </c>
      <c r="D27" s="4">
        <v>1738</v>
      </c>
      <c r="E27" s="4">
        <v>2013</v>
      </c>
      <c r="F27" s="5">
        <f t="shared" si="0"/>
        <v>3751</v>
      </c>
      <c r="G27" s="6" t="s">
        <v>140</v>
      </c>
      <c r="H27" s="7">
        <v>26</v>
      </c>
      <c r="I27" s="4">
        <v>1683</v>
      </c>
      <c r="J27" s="46">
        <v>2047</v>
      </c>
      <c r="K27" s="4">
        <v>2124</v>
      </c>
      <c r="L27" s="8">
        <f t="shared" si="1"/>
        <v>4171</v>
      </c>
    </row>
    <row r="28" spans="1:12" ht="19.5" x14ac:dyDescent="0.3">
      <c r="A28" s="18" t="s">
        <v>100</v>
      </c>
      <c r="B28" s="11">
        <v>13</v>
      </c>
      <c r="C28" s="11">
        <v>913</v>
      </c>
      <c r="D28" s="45">
        <v>1132</v>
      </c>
      <c r="E28" s="11">
        <v>1314</v>
      </c>
      <c r="F28" s="12">
        <f t="shared" si="0"/>
        <v>2446</v>
      </c>
      <c r="G28" s="13" t="s">
        <v>141</v>
      </c>
      <c r="H28" s="14">
        <v>25</v>
      </c>
      <c r="I28" s="14">
        <v>1920</v>
      </c>
      <c r="J28" s="11">
        <v>2325</v>
      </c>
      <c r="K28" s="11">
        <v>2487</v>
      </c>
      <c r="L28" s="15">
        <f t="shared" si="1"/>
        <v>4812</v>
      </c>
    </row>
    <row r="29" spans="1:12" ht="19.5" x14ac:dyDescent="0.3">
      <c r="A29" s="3" t="s">
        <v>101</v>
      </c>
      <c r="B29" s="4">
        <v>16</v>
      </c>
      <c r="C29" s="7">
        <v>1161</v>
      </c>
      <c r="D29" s="4">
        <v>1422</v>
      </c>
      <c r="E29" s="4">
        <v>1717</v>
      </c>
      <c r="F29" s="5">
        <f t="shared" si="0"/>
        <v>3139</v>
      </c>
      <c r="G29" s="6" t="s">
        <v>142</v>
      </c>
      <c r="H29" s="7">
        <v>15</v>
      </c>
      <c r="I29" s="4">
        <v>1121</v>
      </c>
      <c r="J29" s="46">
        <v>1561</v>
      </c>
      <c r="K29" s="4">
        <v>1471</v>
      </c>
      <c r="L29" s="8">
        <f t="shared" si="1"/>
        <v>3032</v>
      </c>
    </row>
    <row r="30" spans="1:12" ht="19.5" x14ac:dyDescent="0.3">
      <c r="A30" s="16" t="s">
        <v>102</v>
      </c>
      <c r="B30" s="11">
        <v>13</v>
      </c>
      <c r="C30" s="11">
        <v>753</v>
      </c>
      <c r="D30" s="45">
        <v>878</v>
      </c>
      <c r="E30" s="11">
        <v>1075</v>
      </c>
      <c r="F30" s="12">
        <f t="shared" si="0"/>
        <v>1953</v>
      </c>
      <c r="G30" s="13" t="s">
        <v>143</v>
      </c>
      <c r="H30" s="14">
        <v>15</v>
      </c>
      <c r="I30" s="14">
        <v>1184</v>
      </c>
      <c r="J30" s="11">
        <v>1463</v>
      </c>
      <c r="K30" s="11">
        <v>1595</v>
      </c>
      <c r="L30" s="15">
        <f t="shared" si="1"/>
        <v>3058</v>
      </c>
    </row>
    <row r="31" spans="1:12" ht="19.5" x14ac:dyDescent="0.3">
      <c r="A31" s="9" t="s">
        <v>103</v>
      </c>
      <c r="B31" s="4">
        <v>10</v>
      </c>
      <c r="C31" s="7">
        <v>312</v>
      </c>
      <c r="D31" s="4">
        <v>428</v>
      </c>
      <c r="E31" s="4">
        <v>423</v>
      </c>
      <c r="F31" s="5">
        <f t="shared" si="0"/>
        <v>851</v>
      </c>
      <c r="G31" s="6" t="s">
        <v>144</v>
      </c>
      <c r="H31" s="7">
        <v>23</v>
      </c>
      <c r="I31" s="4">
        <v>1667</v>
      </c>
      <c r="J31" s="46">
        <v>2216</v>
      </c>
      <c r="K31" s="4">
        <v>2333</v>
      </c>
      <c r="L31" s="8">
        <f t="shared" si="1"/>
        <v>4549</v>
      </c>
    </row>
    <row r="32" spans="1:12" ht="19.5" x14ac:dyDescent="0.3">
      <c r="A32" s="16" t="s">
        <v>104</v>
      </c>
      <c r="B32" s="11">
        <v>18</v>
      </c>
      <c r="C32" s="11">
        <v>649</v>
      </c>
      <c r="D32" s="45">
        <v>774</v>
      </c>
      <c r="E32" s="11">
        <v>822</v>
      </c>
      <c r="F32" s="12">
        <f t="shared" si="0"/>
        <v>1596</v>
      </c>
      <c r="G32" s="13" t="s">
        <v>145</v>
      </c>
      <c r="H32" s="14">
        <v>12</v>
      </c>
      <c r="I32" s="14">
        <v>837</v>
      </c>
      <c r="J32" s="11">
        <v>1200</v>
      </c>
      <c r="K32" s="11">
        <v>1138</v>
      </c>
      <c r="L32" s="15">
        <f t="shared" si="1"/>
        <v>2338</v>
      </c>
    </row>
    <row r="33" spans="1:12" ht="19.5" x14ac:dyDescent="0.3">
      <c r="A33" s="3" t="s">
        <v>105</v>
      </c>
      <c r="B33" s="4">
        <v>25</v>
      </c>
      <c r="C33" s="7">
        <v>1252</v>
      </c>
      <c r="D33" s="4">
        <v>1579</v>
      </c>
      <c r="E33" s="4">
        <v>1674</v>
      </c>
      <c r="F33" s="5">
        <f t="shared" si="0"/>
        <v>3253</v>
      </c>
      <c r="G33" s="6" t="s">
        <v>146</v>
      </c>
      <c r="H33" s="7">
        <v>19</v>
      </c>
      <c r="I33" s="4">
        <v>984</v>
      </c>
      <c r="J33" s="46">
        <v>1226</v>
      </c>
      <c r="K33" s="4">
        <v>1178</v>
      </c>
      <c r="L33" s="8">
        <f t="shared" si="1"/>
        <v>2404</v>
      </c>
    </row>
    <row r="34" spans="1:12" ht="19.5" x14ac:dyDescent="0.3">
      <c r="A34" s="18" t="s">
        <v>106</v>
      </c>
      <c r="B34" s="11">
        <v>16</v>
      </c>
      <c r="C34" s="11">
        <v>776</v>
      </c>
      <c r="D34" s="45">
        <v>883</v>
      </c>
      <c r="E34" s="11">
        <v>967</v>
      </c>
      <c r="F34" s="12">
        <f t="shared" si="0"/>
        <v>1850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1378</v>
      </c>
      <c r="D35" s="4">
        <v>1643</v>
      </c>
      <c r="E35" s="4">
        <v>1675</v>
      </c>
      <c r="F35" s="5">
        <f t="shared" si="0"/>
        <v>3318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993</v>
      </c>
      <c r="D36" s="45">
        <v>1182</v>
      </c>
      <c r="E36" s="11">
        <v>1351</v>
      </c>
      <c r="F36" s="12">
        <f t="shared" si="0"/>
        <v>2533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1551</v>
      </c>
      <c r="D37" s="4">
        <v>1760</v>
      </c>
      <c r="E37" s="4">
        <v>2053</v>
      </c>
      <c r="F37" s="5">
        <f t="shared" si="0"/>
        <v>3813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1422</v>
      </c>
      <c r="D38" s="45">
        <v>1694</v>
      </c>
      <c r="E38" s="11">
        <v>2027</v>
      </c>
      <c r="F38" s="12">
        <f t="shared" si="0"/>
        <v>3721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799</v>
      </c>
      <c r="D39" s="4">
        <v>916</v>
      </c>
      <c r="E39" s="4">
        <v>1014</v>
      </c>
      <c r="F39" s="5">
        <f t="shared" si="0"/>
        <v>1930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1307</v>
      </c>
      <c r="D40" s="45">
        <v>1604</v>
      </c>
      <c r="E40" s="11">
        <v>1941</v>
      </c>
      <c r="F40" s="12">
        <f t="shared" si="0"/>
        <v>3545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1031</v>
      </c>
      <c r="D41" s="4">
        <v>1280</v>
      </c>
      <c r="E41" s="4">
        <v>1361</v>
      </c>
      <c r="F41" s="5">
        <f t="shared" si="0"/>
        <v>2641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1156</v>
      </c>
      <c r="D42" s="45">
        <v>1346</v>
      </c>
      <c r="E42" s="11">
        <v>1487</v>
      </c>
      <c r="F42" s="12">
        <f t="shared" si="0"/>
        <v>2833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905</v>
      </c>
      <c r="D43" s="4">
        <v>980</v>
      </c>
      <c r="E43" s="4">
        <v>1115</v>
      </c>
      <c r="F43" s="5">
        <f>SUM(D43:E43)</f>
        <v>2095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804</v>
      </c>
      <c r="D44" s="45">
        <v>1009</v>
      </c>
      <c r="E44" s="11">
        <v>1149</v>
      </c>
      <c r="F44" s="12">
        <f>SUM(D44:E44)</f>
        <v>2158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1848</v>
      </c>
      <c r="D45" s="4">
        <v>2299</v>
      </c>
      <c r="E45" s="4">
        <v>2452</v>
      </c>
      <c r="F45" s="5">
        <f>SUM(D45:E45)</f>
        <v>4751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886</v>
      </c>
      <c r="D46" s="45">
        <v>1132</v>
      </c>
      <c r="E46" s="11">
        <v>1209</v>
      </c>
      <c r="F46" s="12">
        <f>SUM(D46:E46)</f>
        <v>2341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40025</v>
      </c>
      <c r="D47" s="20">
        <f>SUM(D6:D46)</f>
        <v>45954</v>
      </c>
      <c r="E47" s="20">
        <f>SUM(E6:E46)</f>
        <v>50350</v>
      </c>
      <c r="F47" s="20">
        <f>SUM(F6:F46)</f>
        <v>96304</v>
      </c>
      <c r="G47" s="21" t="s">
        <v>36</v>
      </c>
      <c r="H47" s="20">
        <f>SUM(H6:H46)</f>
        <v>555</v>
      </c>
      <c r="I47" s="20">
        <f>SUM(I6:I46)</f>
        <v>32078</v>
      </c>
      <c r="J47" s="20">
        <f>SUM(J6:J46)</f>
        <v>39867</v>
      </c>
      <c r="K47" s="20">
        <f>SUM(K6:K46)</f>
        <v>41035</v>
      </c>
      <c r="L47" s="20">
        <f>SUM(L6:L46)</f>
        <v>80902</v>
      </c>
    </row>
    <row r="48" spans="1:12" ht="33" customHeight="1" x14ac:dyDescent="0.25">
      <c r="A48" s="53" t="s">
        <v>37</v>
      </c>
      <c r="B48" s="37" t="s">
        <v>41</v>
      </c>
      <c r="C48" s="33">
        <f>SUM(B47+H47)</f>
        <v>1248</v>
      </c>
      <c r="D48" s="33" t="s">
        <v>26</v>
      </c>
      <c r="E48" s="33">
        <f>SUM(C47+I47)</f>
        <v>72103</v>
      </c>
      <c r="F48" s="33" t="s">
        <v>27</v>
      </c>
      <c r="G48" s="34" t="s">
        <v>38</v>
      </c>
      <c r="H48" s="35">
        <f>SUM(D47+J47)</f>
        <v>85821</v>
      </c>
      <c r="I48" s="34" t="s">
        <v>39</v>
      </c>
      <c r="J48" s="35">
        <f>SUM(E47+K47)</f>
        <v>91385</v>
      </c>
      <c r="K48" s="34" t="s">
        <v>40</v>
      </c>
      <c r="L48" s="36">
        <f>SUM(F47+L47)</f>
        <v>177206</v>
      </c>
    </row>
    <row r="49" spans="1:12" ht="33.75" customHeight="1" thickBot="1" x14ac:dyDescent="0.3">
      <c r="A49" s="54"/>
      <c r="B49" s="48" t="str">
        <f>IF(D49&gt;0,"本月戶數增加","本月戶數減少")</f>
        <v>本月戶數減少</v>
      </c>
      <c r="C49" s="49"/>
      <c r="D49" s="44">
        <f>E48-'10302'!E48</f>
        <v>-34</v>
      </c>
      <c r="E49" s="39" t="str">
        <f>IF(F49&gt;0,"男增加","男減少")</f>
        <v>男減少</v>
      </c>
      <c r="F49" s="40">
        <f>H48-'10302'!H48</f>
        <v>-108</v>
      </c>
      <c r="G49" s="39" t="str">
        <f>IF(H49&gt;0,"女增加","女減少")</f>
        <v>女減少</v>
      </c>
      <c r="H49" s="43">
        <f>J48-'10302'!J48</f>
        <v>-128</v>
      </c>
      <c r="I49" s="50" t="str">
        <f>IF(K49&gt;0,"總人口數增加","總人口數減少")</f>
        <v>總人口數減少</v>
      </c>
      <c r="J49" s="50"/>
      <c r="K49" s="43">
        <f>L48-'10302'!L48</f>
        <v>-236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workbookViewId="0">
      <pane ySplit="5" topLeftCell="A42" activePane="bottomLeft" state="frozen"/>
      <selection pane="bottomLeft" activeCell="F49" sqref="F49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64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354</v>
      </c>
      <c r="D6" s="45">
        <v>365</v>
      </c>
      <c r="E6" s="11">
        <v>427</v>
      </c>
      <c r="F6" s="12">
        <f t="shared" ref="F6:F46" si="0">SUM(D6:E6)</f>
        <v>792</v>
      </c>
      <c r="G6" s="13" t="s">
        <v>119</v>
      </c>
      <c r="H6" s="14">
        <v>15</v>
      </c>
      <c r="I6" s="14">
        <v>782</v>
      </c>
      <c r="J6" s="11">
        <v>922</v>
      </c>
      <c r="K6" s="11">
        <v>1042</v>
      </c>
      <c r="L6" s="15">
        <f t="shared" ref="L6:L33" si="1">SUM(J6:K6)</f>
        <v>1964</v>
      </c>
    </row>
    <row r="7" spans="1:15" ht="19.5" x14ac:dyDescent="0.3">
      <c r="A7" s="9" t="s">
        <v>79</v>
      </c>
      <c r="B7" s="4">
        <v>15</v>
      </c>
      <c r="C7" s="7">
        <v>742</v>
      </c>
      <c r="D7" s="4">
        <v>758</v>
      </c>
      <c r="E7" s="4">
        <v>839</v>
      </c>
      <c r="F7" s="5">
        <f t="shared" si="0"/>
        <v>1597</v>
      </c>
      <c r="G7" s="6" t="s">
        <v>120</v>
      </c>
      <c r="H7" s="7">
        <v>20</v>
      </c>
      <c r="I7" s="4">
        <v>671</v>
      </c>
      <c r="J7" s="46">
        <v>880</v>
      </c>
      <c r="K7" s="4">
        <v>851</v>
      </c>
      <c r="L7" s="8">
        <f t="shared" si="1"/>
        <v>1731</v>
      </c>
    </row>
    <row r="8" spans="1:15" ht="19.5" x14ac:dyDescent="0.3">
      <c r="A8" s="16" t="s">
        <v>80</v>
      </c>
      <c r="B8" s="11">
        <v>14</v>
      </c>
      <c r="C8" s="11">
        <v>610</v>
      </c>
      <c r="D8" s="45">
        <v>727</v>
      </c>
      <c r="E8" s="11">
        <v>709</v>
      </c>
      <c r="F8" s="12">
        <f t="shared" si="0"/>
        <v>1436</v>
      </c>
      <c r="G8" s="13" t="s">
        <v>121</v>
      </c>
      <c r="H8" s="14">
        <v>24</v>
      </c>
      <c r="I8" s="14">
        <v>839</v>
      </c>
      <c r="J8" s="11">
        <v>1128</v>
      </c>
      <c r="K8" s="11">
        <v>1069</v>
      </c>
      <c r="L8" s="15">
        <f t="shared" si="1"/>
        <v>2197</v>
      </c>
    </row>
    <row r="9" spans="1:15" ht="19.5" x14ac:dyDescent="0.3">
      <c r="A9" s="9" t="s">
        <v>81</v>
      </c>
      <c r="B9" s="4">
        <v>10</v>
      </c>
      <c r="C9" s="7">
        <v>791</v>
      </c>
      <c r="D9" s="4">
        <v>909</v>
      </c>
      <c r="E9" s="4">
        <v>1012</v>
      </c>
      <c r="F9" s="5">
        <f t="shared" si="0"/>
        <v>1921</v>
      </c>
      <c r="G9" s="6" t="s">
        <v>122</v>
      </c>
      <c r="H9" s="7">
        <v>16</v>
      </c>
      <c r="I9" s="4">
        <v>1000</v>
      </c>
      <c r="J9" s="46">
        <v>1121</v>
      </c>
      <c r="K9" s="4">
        <v>1237</v>
      </c>
      <c r="L9" s="8">
        <f t="shared" si="1"/>
        <v>2358</v>
      </c>
    </row>
    <row r="10" spans="1:15" ht="19.5" x14ac:dyDescent="0.3">
      <c r="A10" s="16" t="s">
        <v>82</v>
      </c>
      <c r="B10" s="11">
        <v>7</v>
      </c>
      <c r="C10" s="11">
        <v>720</v>
      </c>
      <c r="D10" s="45">
        <v>794</v>
      </c>
      <c r="E10" s="11">
        <v>913</v>
      </c>
      <c r="F10" s="12">
        <f t="shared" si="0"/>
        <v>1707</v>
      </c>
      <c r="G10" s="13" t="s">
        <v>123</v>
      </c>
      <c r="H10" s="14">
        <v>22</v>
      </c>
      <c r="I10" s="14">
        <v>1785</v>
      </c>
      <c r="J10" s="11">
        <v>2183</v>
      </c>
      <c r="K10" s="11">
        <v>2190</v>
      </c>
      <c r="L10" s="15">
        <f t="shared" si="1"/>
        <v>4373</v>
      </c>
    </row>
    <row r="11" spans="1:15" ht="19.5" x14ac:dyDescent="0.3">
      <c r="A11" s="9" t="s">
        <v>83</v>
      </c>
      <c r="B11" s="4">
        <v>11</v>
      </c>
      <c r="C11" s="7">
        <v>729</v>
      </c>
      <c r="D11" s="4">
        <v>843</v>
      </c>
      <c r="E11" s="4">
        <v>878</v>
      </c>
      <c r="F11" s="5">
        <f t="shared" si="0"/>
        <v>1721</v>
      </c>
      <c r="G11" s="6" t="s">
        <v>124</v>
      </c>
      <c r="H11" s="7">
        <v>14</v>
      </c>
      <c r="I11" s="4">
        <v>746</v>
      </c>
      <c r="J11" s="46">
        <v>874</v>
      </c>
      <c r="K11" s="4">
        <v>892</v>
      </c>
      <c r="L11" s="8">
        <f t="shared" si="1"/>
        <v>1766</v>
      </c>
    </row>
    <row r="12" spans="1:15" ht="19.5" x14ac:dyDescent="0.3">
      <c r="A12" s="16" t="s">
        <v>84</v>
      </c>
      <c r="B12" s="11">
        <v>13</v>
      </c>
      <c r="C12" s="11">
        <v>712</v>
      </c>
      <c r="D12" s="45">
        <v>795</v>
      </c>
      <c r="E12" s="11">
        <v>914</v>
      </c>
      <c r="F12" s="12">
        <f t="shared" si="0"/>
        <v>1709</v>
      </c>
      <c r="G12" s="13" t="s">
        <v>125</v>
      </c>
      <c r="H12" s="14">
        <v>15</v>
      </c>
      <c r="I12" s="14">
        <v>662</v>
      </c>
      <c r="J12" s="11">
        <v>858</v>
      </c>
      <c r="K12" s="11">
        <v>870</v>
      </c>
      <c r="L12" s="15">
        <f t="shared" si="1"/>
        <v>1728</v>
      </c>
    </row>
    <row r="13" spans="1:15" ht="19.5" x14ac:dyDescent="0.3">
      <c r="A13" s="9" t="s">
        <v>85</v>
      </c>
      <c r="B13" s="4">
        <v>8</v>
      </c>
      <c r="C13" s="7">
        <v>275</v>
      </c>
      <c r="D13" s="4">
        <v>336</v>
      </c>
      <c r="E13" s="4">
        <v>352</v>
      </c>
      <c r="F13" s="5">
        <f t="shared" si="0"/>
        <v>688</v>
      </c>
      <c r="G13" s="6" t="s">
        <v>126</v>
      </c>
      <c r="H13" s="7">
        <v>25</v>
      </c>
      <c r="I13" s="4">
        <v>1167</v>
      </c>
      <c r="J13" s="46">
        <v>1477</v>
      </c>
      <c r="K13" s="4">
        <v>1565</v>
      </c>
      <c r="L13" s="8">
        <f t="shared" si="1"/>
        <v>3042</v>
      </c>
    </row>
    <row r="14" spans="1:15" ht="19.5" x14ac:dyDescent="0.3">
      <c r="A14" s="16" t="s">
        <v>86</v>
      </c>
      <c r="B14" s="11">
        <v>14</v>
      </c>
      <c r="C14" s="11">
        <v>1071</v>
      </c>
      <c r="D14" s="45">
        <v>1116</v>
      </c>
      <c r="E14" s="11">
        <v>1228</v>
      </c>
      <c r="F14" s="17">
        <f t="shared" si="0"/>
        <v>2344</v>
      </c>
      <c r="G14" s="13" t="s">
        <v>127</v>
      </c>
      <c r="H14" s="14">
        <v>12</v>
      </c>
      <c r="I14" s="14">
        <v>545</v>
      </c>
      <c r="J14" s="11">
        <v>739</v>
      </c>
      <c r="K14" s="11">
        <v>703</v>
      </c>
      <c r="L14" s="15">
        <f t="shared" si="1"/>
        <v>1442</v>
      </c>
    </row>
    <row r="15" spans="1:15" ht="19.5" x14ac:dyDescent="0.3">
      <c r="A15" s="9" t="s">
        <v>87</v>
      </c>
      <c r="B15" s="4">
        <v>19</v>
      </c>
      <c r="C15" s="7">
        <v>2082</v>
      </c>
      <c r="D15" s="4">
        <v>1961</v>
      </c>
      <c r="E15" s="4">
        <v>2202</v>
      </c>
      <c r="F15" s="5">
        <f t="shared" si="0"/>
        <v>4163</v>
      </c>
      <c r="G15" s="6" t="s">
        <v>128</v>
      </c>
      <c r="H15" s="7">
        <v>14</v>
      </c>
      <c r="I15" s="4">
        <v>488</v>
      </c>
      <c r="J15" s="46">
        <v>626</v>
      </c>
      <c r="K15" s="4">
        <v>610</v>
      </c>
      <c r="L15" s="8">
        <f t="shared" si="1"/>
        <v>1236</v>
      </c>
    </row>
    <row r="16" spans="1:15" ht="19.5" x14ac:dyDescent="0.3">
      <c r="A16" s="16" t="s">
        <v>88</v>
      </c>
      <c r="B16" s="11">
        <v>10</v>
      </c>
      <c r="C16" s="11">
        <v>464</v>
      </c>
      <c r="D16" s="45">
        <v>583</v>
      </c>
      <c r="E16" s="11">
        <v>578</v>
      </c>
      <c r="F16" s="12">
        <f t="shared" si="0"/>
        <v>1161</v>
      </c>
      <c r="G16" s="13" t="s">
        <v>129</v>
      </c>
      <c r="H16" s="14">
        <v>20</v>
      </c>
      <c r="I16" s="14">
        <v>872</v>
      </c>
      <c r="J16" s="11">
        <v>1129</v>
      </c>
      <c r="K16" s="11">
        <v>1137</v>
      </c>
      <c r="L16" s="15">
        <f t="shared" si="1"/>
        <v>2266</v>
      </c>
    </row>
    <row r="17" spans="1:12" ht="19.5" x14ac:dyDescent="0.3">
      <c r="A17" s="9" t="s">
        <v>89</v>
      </c>
      <c r="B17" s="4">
        <v>15</v>
      </c>
      <c r="C17" s="7">
        <v>662</v>
      </c>
      <c r="D17" s="4">
        <v>766</v>
      </c>
      <c r="E17" s="4">
        <v>826</v>
      </c>
      <c r="F17" s="5">
        <f t="shared" si="0"/>
        <v>1592</v>
      </c>
      <c r="G17" s="6" t="s">
        <v>130</v>
      </c>
      <c r="H17" s="7">
        <v>22</v>
      </c>
      <c r="I17" s="4">
        <v>919</v>
      </c>
      <c r="J17" s="46">
        <v>1184</v>
      </c>
      <c r="K17" s="4">
        <v>1199</v>
      </c>
      <c r="L17" s="8">
        <f t="shared" si="1"/>
        <v>2383</v>
      </c>
    </row>
    <row r="18" spans="1:12" ht="19.5" x14ac:dyDescent="0.3">
      <c r="A18" s="16" t="s">
        <v>90</v>
      </c>
      <c r="B18" s="11">
        <v>18</v>
      </c>
      <c r="C18" s="11">
        <v>962</v>
      </c>
      <c r="D18" s="45">
        <v>987</v>
      </c>
      <c r="E18" s="11">
        <v>1095</v>
      </c>
      <c r="F18" s="12">
        <f t="shared" si="0"/>
        <v>2082</v>
      </c>
      <c r="G18" s="13" t="s">
        <v>131</v>
      </c>
      <c r="H18" s="14">
        <v>27</v>
      </c>
      <c r="I18" s="14">
        <v>1271</v>
      </c>
      <c r="J18" s="11">
        <v>1634</v>
      </c>
      <c r="K18" s="11">
        <v>1639</v>
      </c>
      <c r="L18" s="15">
        <f t="shared" si="1"/>
        <v>3273</v>
      </c>
    </row>
    <row r="19" spans="1:12" ht="19.5" x14ac:dyDescent="0.3">
      <c r="A19" s="9" t="s">
        <v>91</v>
      </c>
      <c r="B19" s="4">
        <v>16</v>
      </c>
      <c r="C19" s="7">
        <v>625</v>
      </c>
      <c r="D19" s="4">
        <v>653</v>
      </c>
      <c r="E19" s="4">
        <v>740</v>
      </c>
      <c r="F19" s="5">
        <f t="shared" si="0"/>
        <v>1393</v>
      </c>
      <c r="G19" s="6" t="s">
        <v>132</v>
      </c>
      <c r="H19" s="7">
        <v>35</v>
      </c>
      <c r="I19" s="4">
        <v>1187</v>
      </c>
      <c r="J19" s="46">
        <v>1610</v>
      </c>
      <c r="K19" s="4">
        <v>1567</v>
      </c>
      <c r="L19" s="8">
        <f t="shared" si="1"/>
        <v>3177</v>
      </c>
    </row>
    <row r="20" spans="1:12" ht="19.5" x14ac:dyDescent="0.3">
      <c r="A20" s="16" t="s">
        <v>92</v>
      </c>
      <c r="B20" s="11">
        <v>23</v>
      </c>
      <c r="C20" s="11">
        <v>860</v>
      </c>
      <c r="D20" s="45">
        <v>1056</v>
      </c>
      <c r="E20" s="11">
        <v>1018</v>
      </c>
      <c r="F20" s="12">
        <f t="shared" si="0"/>
        <v>2074</v>
      </c>
      <c r="G20" s="13" t="s">
        <v>133</v>
      </c>
      <c r="H20" s="14">
        <v>15</v>
      </c>
      <c r="I20" s="14">
        <v>1174</v>
      </c>
      <c r="J20" s="11">
        <v>1508</v>
      </c>
      <c r="K20" s="11">
        <v>1589</v>
      </c>
      <c r="L20" s="15">
        <f t="shared" si="1"/>
        <v>3097</v>
      </c>
    </row>
    <row r="21" spans="1:12" ht="19.5" x14ac:dyDescent="0.3">
      <c r="A21" s="9" t="s">
        <v>93</v>
      </c>
      <c r="B21" s="4">
        <v>19</v>
      </c>
      <c r="C21" s="7">
        <v>582</v>
      </c>
      <c r="D21" s="4">
        <v>663</v>
      </c>
      <c r="E21" s="4">
        <v>693</v>
      </c>
      <c r="F21" s="5">
        <f t="shared" si="0"/>
        <v>1356</v>
      </c>
      <c r="G21" s="6" t="s">
        <v>134</v>
      </c>
      <c r="H21" s="7">
        <v>16</v>
      </c>
      <c r="I21" s="4">
        <v>864</v>
      </c>
      <c r="J21" s="46">
        <v>1045</v>
      </c>
      <c r="K21" s="4">
        <v>1065</v>
      </c>
      <c r="L21" s="8">
        <f t="shared" si="1"/>
        <v>2110</v>
      </c>
    </row>
    <row r="22" spans="1:12" ht="19.5" x14ac:dyDescent="0.3">
      <c r="A22" s="16" t="s">
        <v>94</v>
      </c>
      <c r="B22" s="11">
        <v>25</v>
      </c>
      <c r="C22" s="11">
        <v>1548</v>
      </c>
      <c r="D22" s="45">
        <v>1633</v>
      </c>
      <c r="E22" s="11">
        <v>1894</v>
      </c>
      <c r="F22" s="12">
        <f t="shared" si="0"/>
        <v>3527</v>
      </c>
      <c r="G22" s="13" t="s">
        <v>135</v>
      </c>
      <c r="H22" s="14">
        <v>16</v>
      </c>
      <c r="I22" s="14">
        <v>1070</v>
      </c>
      <c r="J22" s="11">
        <v>1325</v>
      </c>
      <c r="K22" s="11">
        <v>1323</v>
      </c>
      <c r="L22" s="15">
        <f t="shared" si="1"/>
        <v>2648</v>
      </c>
    </row>
    <row r="23" spans="1:12" ht="19.5" x14ac:dyDescent="0.3">
      <c r="A23" s="9" t="s">
        <v>95</v>
      </c>
      <c r="B23" s="4">
        <v>22</v>
      </c>
      <c r="C23" s="7">
        <v>1076</v>
      </c>
      <c r="D23" s="4">
        <v>1205</v>
      </c>
      <c r="E23" s="4">
        <v>1314</v>
      </c>
      <c r="F23" s="5">
        <f t="shared" si="0"/>
        <v>2519</v>
      </c>
      <c r="G23" s="6" t="s">
        <v>136</v>
      </c>
      <c r="H23" s="7">
        <v>15</v>
      </c>
      <c r="I23" s="4">
        <v>936</v>
      </c>
      <c r="J23" s="46">
        <v>1080</v>
      </c>
      <c r="K23" s="4">
        <v>1182</v>
      </c>
      <c r="L23" s="8">
        <f t="shared" si="1"/>
        <v>2262</v>
      </c>
    </row>
    <row r="24" spans="1:12" ht="19.5" x14ac:dyDescent="0.3">
      <c r="A24" s="16" t="s">
        <v>96</v>
      </c>
      <c r="B24" s="11">
        <v>29</v>
      </c>
      <c r="C24" s="11">
        <v>1437</v>
      </c>
      <c r="D24" s="45">
        <v>1579</v>
      </c>
      <c r="E24" s="11">
        <v>1679</v>
      </c>
      <c r="F24" s="12">
        <f t="shared" si="0"/>
        <v>3258</v>
      </c>
      <c r="G24" s="13" t="s">
        <v>137</v>
      </c>
      <c r="H24" s="14">
        <v>21</v>
      </c>
      <c r="I24" s="14">
        <v>1397</v>
      </c>
      <c r="J24" s="11">
        <v>1539</v>
      </c>
      <c r="K24" s="11">
        <v>1673</v>
      </c>
      <c r="L24" s="15">
        <f t="shared" si="1"/>
        <v>3212</v>
      </c>
    </row>
    <row r="25" spans="1:12" ht="19.5" x14ac:dyDescent="0.3">
      <c r="A25" s="9" t="s">
        <v>97</v>
      </c>
      <c r="B25" s="4">
        <v>20</v>
      </c>
      <c r="C25" s="7">
        <v>972</v>
      </c>
      <c r="D25" s="4">
        <v>1227</v>
      </c>
      <c r="E25" s="4">
        <v>1220</v>
      </c>
      <c r="F25" s="5">
        <f t="shared" si="0"/>
        <v>2447</v>
      </c>
      <c r="G25" s="6" t="s">
        <v>138</v>
      </c>
      <c r="H25" s="7">
        <v>25</v>
      </c>
      <c r="I25" s="4">
        <v>2493</v>
      </c>
      <c r="J25" s="46">
        <v>2780</v>
      </c>
      <c r="K25" s="4">
        <v>3133</v>
      </c>
      <c r="L25" s="8">
        <f t="shared" si="1"/>
        <v>5913</v>
      </c>
    </row>
    <row r="26" spans="1:12" ht="19.5" x14ac:dyDescent="0.3">
      <c r="A26" s="16" t="s">
        <v>98</v>
      </c>
      <c r="B26" s="11">
        <v>9</v>
      </c>
      <c r="C26" s="11">
        <v>1295</v>
      </c>
      <c r="D26" s="45">
        <v>1293</v>
      </c>
      <c r="E26" s="11">
        <v>981</v>
      </c>
      <c r="F26" s="12">
        <f t="shared" si="0"/>
        <v>2274</v>
      </c>
      <c r="G26" s="13" t="s">
        <v>139</v>
      </c>
      <c r="H26" s="14">
        <v>31</v>
      </c>
      <c r="I26" s="14">
        <v>1794</v>
      </c>
      <c r="J26" s="11">
        <v>2153</v>
      </c>
      <c r="K26" s="11">
        <v>2145</v>
      </c>
      <c r="L26" s="15">
        <f t="shared" si="1"/>
        <v>4298</v>
      </c>
    </row>
    <row r="27" spans="1:12" ht="19.5" x14ac:dyDescent="0.3">
      <c r="A27" s="9" t="s">
        <v>99</v>
      </c>
      <c r="B27" s="4">
        <v>21</v>
      </c>
      <c r="C27" s="7">
        <v>1571</v>
      </c>
      <c r="D27" s="4">
        <v>1738</v>
      </c>
      <c r="E27" s="4">
        <v>2005</v>
      </c>
      <c r="F27" s="5">
        <f t="shared" si="0"/>
        <v>3743</v>
      </c>
      <c r="G27" s="6" t="s">
        <v>140</v>
      </c>
      <c r="H27" s="7">
        <v>26</v>
      </c>
      <c r="I27" s="4">
        <v>1685</v>
      </c>
      <c r="J27" s="46">
        <v>2042</v>
      </c>
      <c r="K27" s="4">
        <v>2126</v>
      </c>
      <c r="L27" s="8">
        <f t="shared" si="1"/>
        <v>4168</v>
      </c>
    </row>
    <row r="28" spans="1:12" ht="19.5" x14ac:dyDescent="0.3">
      <c r="A28" s="18" t="s">
        <v>100</v>
      </c>
      <c r="B28" s="11">
        <v>13</v>
      </c>
      <c r="C28" s="11">
        <v>912</v>
      </c>
      <c r="D28" s="45">
        <v>1128</v>
      </c>
      <c r="E28" s="11">
        <v>1313</v>
      </c>
      <c r="F28" s="12">
        <f t="shared" si="0"/>
        <v>2441</v>
      </c>
      <c r="G28" s="13" t="s">
        <v>141</v>
      </c>
      <c r="H28" s="14">
        <v>25</v>
      </c>
      <c r="I28" s="14">
        <v>1924</v>
      </c>
      <c r="J28" s="11">
        <v>2320</v>
      </c>
      <c r="K28" s="11">
        <v>2477</v>
      </c>
      <c r="L28" s="15">
        <f t="shared" si="1"/>
        <v>4797</v>
      </c>
    </row>
    <row r="29" spans="1:12" ht="19.5" x14ac:dyDescent="0.3">
      <c r="A29" s="3" t="s">
        <v>101</v>
      </c>
      <c r="B29" s="4">
        <v>16</v>
      </c>
      <c r="C29" s="7">
        <v>1162</v>
      </c>
      <c r="D29" s="4">
        <v>1429</v>
      </c>
      <c r="E29" s="4">
        <v>1717</v>
      </c>
      <c r="F29" s="5">
        <f t="shared" si="0"/>
        <v>3146</v>
      </c>
      <c r="G29" s="6" t="s">
        <v>142</v>
      </c>
      <c r="H29" s="7">
        <v>15</v>
      </c>
      <c r="I29" s="4">
        <v>1116</v>
      </c>
      <c r="J29" s="46">
        <v>1557</v>
      </c>
      <c r="K29" s="4">
        <v>1463</v>
      </c>
      <c r="L29" s="8">
        <f t="shared" si="1"/>
        <v>3020</v>
      </c>
    </row>
    <row r="30" spans="1:12" ht="19.5" x14ac:dyDescent="0.3">
      <c r="A30" s="16" t="s">
        <v>102</v>
      </c>
      <c r="B30" s="11">
        <v>13</v>
      </c>
      <c r="C30" s="11">
        <v>751</v>
      </c>
      <c r="D30" s="45">
        <v>871</v>
      </c>
      <c r="E30" s="11">
        <v>1067</v>
      </c>
      <c r="F30" s="12">
        <f t="shared" si="0"/>
        <v>1938</v>
      </c>
      <c r="G30" s="13" t="s">
        <v>143</v>
      </c>
      <c r="H30" s="14">
        <v>15</v>
      </c>
      <c r="I30" s="14">
        <v>1181</v>
      </c>
      <c r="J30" s="11">
        <v>1464</v>
      </c>
      <c r="K30" s="11">
        <v>1591</v>
      </c>
      <c r="L30" s="15">
        <f t="shared" si="1"/>
        <v>3055</v>
      </c>
    </row>
    <row r="31" spans="1:12" ht="19.5" x14ac:dyDescent="0.3">
      <c r="A31" s="9" t="s">
        <v>103</v>
      </c>
      <c r="B31" s="4">
        <v>10</v>
      </c>
      <c r="C31" s="7">
        <v>313</v>
      </c>
      <c r="D31" s="4">
        <v>427</v>
      </c>
      <c r="E31" s="4">
        <v>419</v>
      </c>
      <c r="F31" s="5">
        <f t="shared" si="0"/>
        <v>846</v>
      </c>
      <c r="G31" s="6" t="s">
        <v>144</v>
      </c>
      <c r="H31" s="7">
        <v>23</v>
      </c>
      <c r="I31" s="4">
        <v>1664</v>
      </c>
      <c r="J31" s="46">
        <v>2214</v>
      </c>
      <c r="K31" s="4">
        <v>2328</v>
      </c>
      <c r="L31" s="8">
        <f t="shared" si="1"/>
        <v>4542</v>
      </c>
    </row>
    <row r="32" spans="1:12" ht="19.5" x14ac:dyDescent="0.3">
      <c r="A32" s="16" t="s">
        <v>104</v>
      </c>
      <c r="B32" s="11">
        <v>18</v>
      </c>
      <c r="C32" s="11">
        <v>652</v>
      </c>
      <c r="D32" s="45">
        <v>772</v>
      </c>
      <c r="E32" s="11">
        <v>819</v>
      </c>
      <c r="F32" s="12">
        <f t="shared" si="0"/>
        <v>1591</v>
      </c>
      <c r="G32" s="13" t="s">
        <v>145</v>
      </c>
      <c r="H32" s="14">
        <v>12</v>
      </c>
      <c r="I32" s="14">
        <v>838</v>
      </c>
      <c r="J32" s="11">
        <v>1201</v>
      </c>
      <c r="K32" s="11">
        <v>1141</v>
      </c>
      <c r="L32" s="15">
        <f t="shared" si="1"/>
        <v>2342</v>
      </c>
    </row>
    <row r="33" spans="1:12" ht="19.5" x14ac:dyDescent="0.3">
      <c r="A33" s="3" t="s">
        <v>105</v>
      </c>
      <c r="B33" s="4">
        <v>25</v>
      </c>
      <c r="C33" s="7">
        <v>1245</v>
      </c>
      <c r="D33" s="4">
        <v>1576</v>
      </c>
      <c r="E33" s="4">
        <v>1664</v>
      </c>
      <c r="F33" s="5">
        <f t="shared" si="0"/>
        <v>3240</v>
      </c>
      <c r="G33" s="6" t="s">
        <v>146</v>
      </c>
      <c r="H33" s="7">
        <v>19</v>
      </c>
      <c r="I33" s="4">
        <v>983</v>
      </c>
      <c r="J33" s="46">
        <v>1228</v>
      </c>
      <c r="K33" s="4">
        <v>1172</v>
      </c>
      <c r="L33" s="8">
        <f t="shared" si="1"/>
        <v>2400</v>
      </c>
    </row>
    <row r="34" spans="1:12" ht="19.5" x14ac:dyDescent="0.3">
      <c r="A34" s="18" t="s">
        <v>106</v>
      </c>
      <c r="B34" s="11">
        <v>16</v>
      </c>
      <c r="C34" s="11">
        <v>780</v>
      </c>
      <c r="D34" s="45">
        <v>886</v>
      </c>
      <c r="E34" s="11">
        <v>963</v>
      </c>
      <c r="F34" s="12">
        <f t="shared" si="0"/>
        <v>1849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1379</v>
      </c>
      <c r="D35" s="4">
        <v>1636</v>
      </c>
      <c r="E35" s="4">
        <v>1677</v>
      </c>
      <c r="F35" s="5">
        <f t="shared" si="0"/>
        <v>3313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994</v>
      </c>
      <c r="D36" s="45">
        <v>1179</v>
      </c>
      <c r="E36" s="11">
        <v>1355</v>
      </c>
      <c r="F36" s="12">
        <f t="shared" si="0"/>
        <v>2534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1551</v>
      </c>
      <c r="D37" s="4">
        <v>1757</v>
      </c>
      <c r="E37" s="4">
        <v>2060</v>
      </c>
      <c r="F37" s="5">
        <f t="shared" si="0"/>
        <v>3817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1425</v>
      </c>
      <c r="D38" s="45">
        <v>1693</v>
      </c>
      <c r="E38" s="11">
        <v>2028</v>
      </c>
      <c r="F38" s="12">
        <f t="shared" si="0"/>
        <v>3721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791</v>
      </c>
      <c r="D39" s="4">
        <v>905</v>
      </c>
      <c r="E39" s="4">
        <v>1000</v>
      </c>
      <c r="F39" s="5">
        <f t="shared" si="0"/>
        <v>1905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1307</v>
      </c>
      <c r="D40" s="45">
        <v>1613</v>
      </c>
      <c r="E40" s="11">
        <v>1944</v>
      </c>
      <c r="F40" s="12">
        <f t="shared" si="0"/>
        <v>3557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1034</v>
      </c>
      <c r="D41" s="4">
        <v>1283</v>
      </c>
      <c r="E41" s="4">
        <v>1359</v>
      </c>
      <c r="F41" s="5">
        <f t="shared" si="0"/>
        <v>2642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1161</v>
      </c>
      <c r="D42" s="45">
        <v>1348</v>
      </c>
      <c r="E42" s="11">
        <v>1496</v>
      </c>
      <c r="F42" s="12">
        <f t="shared" si="0"/>
        <v>2844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909</v>
      </c>
      <c r="D43" s="4">
        <v>984</v>
      </c>
      <c r="E43" s="4">
        <v>1117</v>
      </c>
      <c r="F43" s="5">
        <f t="shared" si="0"/>
        <v>2101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806</v>
      </c>
      <c r="D44" s="45">
        <v>1011</v>
      </c>
      <c r="E44" s="11">
        <v>1149</v>
      </c>
      <c r="F44" s="12">
        <f t="shared" si="0"/>
        <v>2160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1844</v>
      </c>
      <c r="D45" s="4">
        <v>2302</v>
      </c>
      <c r="E45" s="4">
        <v>2452</v>
      </c>
      <c r="F45" s="5">
        <f t="shared" si="0"/>
        <v>4754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885</v>
      </c>
      <c r="D46" s="45">
        <v>1125</v>
      </c>
      <c r="E46" s="11">
        <v>1214</v>
      </c>
      <c r="F46" s="12">
        <f t="shared" si="0"/>
        <v>2339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40041</v>
      </c>
      <c r="D47" s="20">
        <f>SUM(D6:D46)</f>
        <v>45912</v>
      </c>
      <c r="E47" s="20">
        <f>SUM(E6:E46)</f>
        <v>50330</v>
      </c>
      <c r="F47" s="20">
        <f>SUM(F6:F46)</f>
        <v>96242</v>
      </c>
      <c r="G47" s="21" t="s">
        <v>36</v>
      </c>
      <c r="H47" s="20">
        <f>SUM(H6:H46)</f>
        <v>555</v>
      </c>
      <c r="I47" s="20">
        <f>SUM(I6:I46)</f>
        <v>32053</v>
      </c>
      <c r="J47" s="20">
        <f>SUM(J6:J46)</f>
        <v>39821</v>
      </c>
      <c r="K47" s="20">
        <f>SUM(K6:K46)</f>
        <v>40979</v>
      </c>
      <c r="L47" s="20">
        <f>SUM(L6:L46)</f>
        <v>80800</v>
      </c>
    </row>
    <row r="48" spans="1:12" ht="33" customHeight="1" x14ac:dyDescent="0.25">
      <c r="A48" s="53" t="s">
        <v>37</v>
      </c>
      <c r="B48" s="37" t="s">
        <v>164</v>
      </c>
      <c r="C48" s="33">
        <f>SUM(B47+H47)</f>
        <v>1248</v>
      </c>
      <c r="D48" s="33" t="s">
        <v>26</v>
      </c>
      <c r="E48" s="33">
        <f>SUM(C47+I47)</f>
        <v>72094</v>
      </c>
      <c r="F48" s="33" t="s">
        <v>27</v>
      </c>
      <c r="G48" s="34" t="s">
        <v>38</v>
      </c>
      <c r="H48" s="35">
        <f>SUM(D47+J47)</f>
        <v>85733</v>
      </c>
      <c r="I48" s="34" t="s">
        <v>39</v>
      </c>
      <c r="J48" s="35">
        <f>SUM(E47+K47)</f>
        <v>91309</v>
      </c>
      <c r="K48" s="34" t="s">
        <v>40</v>
      </c>
      <c r="L48" s="36">
        <f>SUM(F47+L47)</f>
        <v>177042</v>
      </c>
    </row>
    <row r="49" spans="1:12" ht="33.75" customHeight="1" thickBot="1" x14ac:dyDescent="0.3">
      <c r="A49" s="54"/>
      <c r="B49" s="48" t="str">
        <f>IF(D49&gt;0,"本月戶數增加","本月戶數減少")</f>
        <v>本月戶數減少</v>
      </c>
      <c r="C49" s="49"/>
      <c r="D49" s="44">
        <f>E48-'10303'!E48</f>
        <v>-9</v>
      </c>
      <c r="E49" s="39" t="str">
        <f>IF(F49&gt;0,"男增加","男減少")</f>
        <v>男減少</v>
      </c>
      <c r="F49" s="43">
        <f>H48-'10303'!H48</f>
        <v>-88</v>
      </c>
      <c r="G49" s="39" t="str">
        <f>IF(H49&gt;0,"女增加","女減少")</f>
        <v>女減少</v>
      </c>
      <c r="H49" s="43">
        <f>J48-'10303'!J48</f>
        <v>-76</v>
      </c>
      <c r="I49" s="50" t="str">
        <f>IF(K49&gt;0,"總人口數增加","總人口數減少")</f>
        <v>總人口數減少</v>
      </c>
      <c r="J49" s="50"/>
      <c r="K49" s="43">
        <f>L48-'10303'!L48</f>
        <v>-164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workbookViewId="0">
      <pane ySplit="5" topLeftCell="A42" activePane="bottomLeft" state="frozen"/>
      <selection pane="bottomLeft" activeCell="L48" sqref="L48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65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352</v>
      </c>
      <c r="D6" s="45">
        <v>365</v>
      </c>
      <c r="E6" s="11">
        <v>421</v>
      </c>
      <c r="F6" s="12">
        <f t="shared" ref="F6:F46" si="0">SUM(D6:E6)</f>
        <v>786</v>
      </c>
      <c r="G6" s="13" t="s">
        <v>119</v>
      </c>
      <c r="H6" s="14">
        <v>15</v>
      </c>
      <c r="I6" s="14">
        <v>780</v>
      </c>
      <c r="J6" s="11">
        <v>919</v>
      </c>
      <c r="K6" s="11">
        <v>1038</v>
      </c>
      <c r="L6" s="15">
        <f t="shared" ref="L6:L33" si="1">SUM(J6:K6)</f>
        <v>1957</v>
      </c>
    </row>
    <row r="7" spans="1:15" ht="19.5" x14ac:dyDescent="0.3">
      <c r="A7" s="9" t="s">
        <v>79</v>
      </c>
      <c r="B7" s="4">
        <v>15</v>
      </c>
      <c r="C7" s="7">
        <v>750</v>
      </c>
      <c r="D7" s="4">
        <v>765</v>
      </c>
      <c r="E7" s="4">
        <v>845</v>
      </c>
      <c r="F7" s="5">
        <f t="shared" si="0"/>
        <v>1610</v>
      </c>
      <c r="G7" s="6" t="s">
        <v>120</v>
      </c>
      <c r="H7" s="7">
        <v>20</v>
      </c>
      <c r="I7" s="4">
        <v>671</v>
      </c>
      <c r="J7" s="46">
        <v>882</v>
      </c>
      <c r="K7" s="4">
        <v>850</v>
      </c>
      <c r="L7" s="8">
        <f t="shared" si="1"/>
        <v>1732</v>
      </c>
    </row>
    <row r="8" spans="1:15" ht="19.5" x14ac:dyDescent="0.3">
      <c r="A8" s="16" t="s">
        <v>80</v>
      </c>
      <c r="B8" s="11">
        <v>14</v>
      </c>
      <c r="C8" s="11">
        <v>605</v>
      </c>
      <c r="D8" s="45">
        <v>723</v>
      </c>
      <c r="E8" s="11">
        <v>706</v>
      </c>
      <c r="F8" s="12">
        <f t="shared" si="0"/>
        <v>1429</v>
      </c>
      <c r="G8" s="13" t="s">
        <v>121</v>
      </c>
      <c r="H8" s="14">
        <v>24</v>
      </c>
      <c r="I8" s="14">
        <v>840</v>
      </c>
      <c r="J8" s="11">
        <v>1124</v>
      </c>
      <c r="K8" s="11">
        <v>1063</v>
      </c>
      <c r="L8" s="15">
        <f t="shared" si="1"/>
        <v>2187</v>
      </c>
    </row>
    <row r="9" spans="1:15" ht="19.5" x14ac:dyDescent="0.3">
      <c r="A9" s="9" t="s">
        <v>81</v>
      </c>
      <c r="B9" s="4">
        <v>10</v>
      </c>
      <c r="C9" s="7">
        <v>788</v>
      </c>
      <c r="D9" s="4">
        <v>905</v>
      </c>
      <c r="E9" s="4">
        <v>1005</v>
      </c>
      <c r="F9" s="5">
        <f t="shared" si="0"/>
        <v>1910</v>
      </c>
      <c r="G9" s="6" t="s">
        <v>122</v>
      </c>
      <c r="H9" s="7">
        <v>16</v>
      </c>
      <c r="I9" s="4">
        <v>999</v>
      </c>
      <c r="J9" s="46">
        <v>1115</v>
      </c>
      <c r="K9" s="4">
        <v>1234</v>
      </c>
      <c r="L9" s="8">
        <f t="shared" si="1"/>
        <v>2349</v>
      </c>
    </row>
    <row r="10" spans="1:15" ht="19.5" x14ac:dyDescent="0.3">
      <c r="A10" s="16" t="s">
        <v>82</v>
      </c>
      <c r="B10" s="11">
        <v>7</v>
      </c>
      <c r="C10" s="11">
        <v>720</v>
      </c>
      <c r="D10" s="45">
        <v>788</v>
      </c>
      <c r="E10" s="11">
        <v>920</v>
      </c>
      <c r="F10" s="12">
        <f t="shared" si="0"/>
        <v>1708</v>
      </c>
      <c r="G10" s="13" t="s">
        <v>123</v>
      </c>
      <c r="H10" s="14">
        <v>22</v>
      </c>
      <c r="I10" s="14">
        <v>1787</v>
      </c>
      <c r="J10" s="11">
        <v>2186</v>
      </c>
      <c r="K10" s="11">
        <v>2194</v>
      </c>
      <c r="L10" s="15">
        <f t="shared" si="1"/>
        <v>4380</v>
      </c>
    </row>
    <row r="11" spans="1:15" ht="19.5" x14ac:dyDescent="0.3">
      <c r="A11" s="9" t="s">
        <v>83</v>
      </c>
      <c r="B11" s="4">
        <v>11</v>
      </c>
      <c r="C11" s="7">
        <v>730</v>
      </c>
      <c r="D11" s="4">
        <v>844</v>
      </c>
      <c r="E11" s="4">
        <v>877</v>
      </c>
      <c r="F11" s="5">
        <f t="shared" si="0"/>
        <v>1721</v>
      </c>
      <c r="G11" s="6" t="s">
        <v>124</v>
      </c>
      <c r="H11" s="7">
        <v>14</v>
      </c>
      <c r="I11" s="4">
        <v>744</v>
      </c>
      <c r="J11" s="46">
        <v>874</v>
      </c>
      <c r="K11" s="4">
        <v>890</v>
      </c>
      <c r="L11" s="8">
        <f t="shared" si="1"/>
        <v>1764</v>
      </c>
    </row>
    <row r="12" spans="1:15" ht="19.5" x14ac:dyDescent="0.3">
      <c r="A12" s="16" t="s">
        <v>84</v>
      </c>
      <c r="B12" s="11">
        <v>13</v>
      </c>
      <c r="C12" s="11">
        <v>713</v>
      </c>
      <c r="D12" s="45">
        <v>800</v>
      </c>
      <c r="E12" s="11">
        <v>919</v>
      </c>
      <c r="F12" s="12">
        <f t="shared" si="0"/>
        <v>1719</v>
      </c>
      <c r="G12" s="13" t="s">
        <v>125</v>
      </c>
      <c r="H12" s="14">
        <v>15</v>
      </c>
      <c r="I12" s="14">
        <v>664</v>
      </c>
      <c r="J12" s="11">
        <v>861</v>
      </c>
      <c r="K12" s="11">
        <v>876</v>
      </c>
      <c r="L12" s="15">
        <f t="shared" si="1"/>
        <v>1737</v>
      </c>
    </row>
    <row r="13" spans="1:15" ht="19.5" x14ac:dyDescent="0.3">
      <c r="A13" s="9" t="s">
        <v>85</v>
      </c>
      <c r="B13" s="4">
        <v>8</v>
      </c>
      <c r="C13" s="7">
        <v>277</v>
      </c>
      <c r="D13" s="4">
        <v>335</v>
      </c>
      <c r="E13" s="4">
        <v>352</v>
      </c>
      <c r="F13" s="5">
        <f t="shared" si="0"/>
        <v>687</v>
      </c>
      <c r="G13" s="6" t="s">
        <v>126</v>
      </c>
      <c r="H13" s="7">
        <v>25</v>
      </c>
      <c r="I13" s="4">
        <v>1167</v>
      </c>
      <c r="J13" s="46">
        <v>1473</v>
      </c>
      <c r="K13" s="4">
        <v>1564</v>
      </c>
      <c r="L13" s="8">
        <f t="shared" si="1"/>
        <v>3037</v>
      </c>
    </row>
    <row r="14" spans="1:15" ht="19.5" x14ac:dyDescent="0.3">
      <c r="A14" s="16" t="s">
        <v>86</v>
      </c>
      <c r="B14" s="11">
        <v>14</v>
      </c>
      <c r="C14" s="11">
        <v>1072</v>
      </c>
      <c r="D14" s="45">
        <v>1117</v>
      </c>
      <c r="E14" s="11">
        <v>1223</v>
      </c>
      <c r="F14" s="17">
        <f t="shared" si="0"/>
        <v>2340</v>
      </c>
      <c r="G14" s="13" t="s">
        <v>127</v>
      </c>
      <c r="H14" s="14">
        <v>12</v>
      </c>
      <c r="I14" s="14">
        <v>548</v>
      </c>
      <c r="J14" s="11">
        <v>745</v>
      </c>
      <c r="K14" s="11">
        <v>704</v>
      </c>
      <c r="L14" s="15">
        <f t="shared" si="1"/>
        <v>1449</v>
      </c>
    </row>
    <row r="15" spans="1:15" ht="19.5" x14ac:dyDescent="0.3">
      <c r="A15" s="9" t="s">
        <v>87</v>
      </c>
      <c r="B15" s="4">
        <v>19</v>
      </c>
      <c r="C15" s="7">
        <v>2088</v>
      </c>
      <c r="D15" s="4">
        <v>1962</v>
      </c>
      <c r="E15" s="4">
        <v>2208</v>
      </c>
      <c r="F15" s="5">
        <f t="shared" si="0"/>
        <v>4170</v>
      </c>
      <c r="G15" s="6" t="s">
        <v>128</v>
      </c>
      <c r="H15" s="7">
        <v>14</v>
      </c>
      <c r="I15" s="4">
        <v>488</v>
      </c>
      <c r="J15" s="46">
        <v>629</v>
      </c>
      <c r="K15" s="4">
        <v>610</v>
      </c>
      <c r="L15" s="8">
        <f t="shared" si="1"/>
        <v>1239</v>
      </c>
    </row>
    <row r="16" spans="1:15" ht="19.5" x14ac:dyDescent="0.3">
      <c r="A16" s="16" t="s">
        <v>88</v>
      </c>
      <c r="B16" s="11">
        <v>10</v>
      </c>
      <c r="C16" s="11">
        <v>463</v>
      </c>
      <c r="D16" s="45">
        <v>580</v>
      </c>
      <c r="E16" s="11">
        <v>574</v>
      </c>
      <c r="F16" s="12">
        <f t="shared" si="0"/>
        <v>1154</v>
      </c>
      <c r="G16" s="13" t="s">
        <v>129</v>
      </c>
      <c r="H16" s="14">
        <v>20</v>
      </c>
      <c r="I16" s="14">
        <v>874</v>
      </c>
      <c r="J16" s="11">
        <v>1132</v>
      </c>
      <c r="K16" s="11">
        <v>1140</v>
      </c>
      <c r="L16" s="15">
        <f t="shared" si="1"/>
        <v>2272</v>
      </c>
    </row>
    <row r="17" spans="1:12" ht="19.5" x14ac:dyDescent="0.3">
      <c r="A17" s="9" t="s">
        <v>89</v>
      </c>
      <c r="B17" s="4">
        <v>15</v>
      </c>
      <c r="C17" s="7">
        <v>660</v>
      </c>
      <c r="D17" s="4">
        <v>765</v>
      </c>
      <c r="E17" s="4">
        <v>812</v>
      </c>
      <c r="F17" s="5">
        <f t="shared" si="0"/>
        <v>1577</v>
      </c>
      <c r="G17" s="6" t="s">
        <v>130</v>
      </c>
      <c r="H17" s="7">
        <v>22</v>
      </c>
      <c r="I17" s="4">
        <v>918</v>
      </c>
      <c r="J17" s="46">
        <v>1182</v>
      </c>
      <c r="K17" s="4">
        <v>1194</v>
      </c>
      <c r="L17" s="8">
        <f t="shared" si="1"/>
        <v>2376</v>
      </c>
    </row>
    <row r="18" spans="1:12" ht="19.5" x14ac:dyDescent="0.3">
      <c r="A18" s="16" t="s">
        <v>90</v>
      </c>
      <c r="B18" s="11">
        <v>18</v>
      </c>
      <c r="C18" s="11">
        <v>960</v>
      </c>
      <c r="D18" s="45">
        <v>980</v>
      </c>
      <c r="E18" s="11">
        <v>1098</v>
      </c>
      <c r="F18" s="12">
        <f t="shared" si="0"/>
        <v>2078</v>
      </c>
      <c r="G18" s="13" t="s">
        <v>131</v>
      </c>
      <c r="H18" s="14">
        <v>27</v>
      </c>
      <c r="I18" s="14">
        <v>1270</v>
      </c>
      <c r="J18" s="11">
        <v>1624</v>
      </c>
      <c r="K18" s="11">
        <v>1633</v>
      </c>
      <c r="L18" s="15">
        <f t="shared" si="1"/>
        <v>3257</v>
      </c>
    </row>
    <row r="19" spans="1:12" ht="19.5" x14ac:dyDescent="0.3">
      <c r="A19" s="9" t="s">
        <v>91</v>
      </c>
      <c r="B19" s="4">
        <v>16</v>
      </c>
      <c r="C19" s="7">
        <v>625</v>
      </c>
      <c r="D19" s="4">
        <v>657</v>
      </c>
      <c r="E19" s="4">
        <v>746</v>
      </c>
      <c r="F19" s="5">
        <f t="shared" si="0"/>
        <v>1403</v>
      </c>
      <c r="G19" s="6" t="s">
        <v>132</v>
      </c>
      <c r="H19" s="7">
        <v>35</v>
      </c>
      <c r="I19" s="4">
        <v>1193</v>
      </c>
      <c r="J19" s="46">
        <v>1613</v>
      </c>
      <c r="K19" s="4">
        <v>1568</v>
      </c>
      <c r="L19" s="8">
        <f t="shared" si="1"/>
        <v>3181</v>
      </c>
    </row>
    <row r="20" spans="1:12" ht="19.5" x14ac:dyDescent="0.3">
      <c r="A20" s="16" t="s">
        <v>92</v>
      </c>
      <c r="B20" s="11">
        <v>23</v>
      </c>
      <c r="C20" s="11">
        <v>861</v>
      </c>
      <c r="D20" s="45">
        <v>1059</v>
      </c>
      <c r="E20" s="11">
        <v>1022</v>
      </c>
      <c r="F20" s="12">
        <f t="shared" si="0"/>
        <v>2081</v>
      </c>
      <c r="G20" s="13" t="s">
        <v>133</v>
      </c>
      <c r="H20" s="14">
        <v>15</v>
      </c>
      <c r="I20" s="14">
        <v>1177</v>
      </c>
      <c r="J20" s="11">
        <v>1508</v>
      </c>
      <c r="K20" s="11">
        <v>1587</v>
      </c>
      <c r="L20" s="15">
        <f t="shared" si="1"/>
        <v>3095</v>
      </c>
    </row>
    <row r="21" spans="1:12" ht="19.5" x14ac:dyDescent="0.3">
      <c r="A21" s="9" t="s">
        <v>93</v>
      </c>
      <c r="B21" s="4">
        <v>19</v>
      </c>
      <c r="C21" s="7">
        <v>582</v>
      </c>
      <c r="D21" s="4">
        <v>663</v>
      </c>
      <c r="E21" s="4">
        <v>694</v>
      </c>
      <c r="F21" s="5">
        <f t="shared" si="0"/>
        <v>1357</v>
      </c>
      <c r="G21" s="6" t="s">
        <v>134</v>
      </c>
      <c r="H21" s="7">
        <v>16</v>
      </c>
      <c r="I21" s="4">
        <v>864</v>
      </c>
      <c r="J21" s="46">
        <v>1042</v>
      </c>
      <c r="K21" s="4">
        <v>1071</v>
      </c>
      <c r="L21" s="8">
        <f t="shared" si="1"/>
        <v>2113</v>
      </c>
    </row>
    <row r="22" spans="1:12" ht="19.5" x14ac:dyDescent="0.3">
      <c r="A22" s="16" t="s">
        <v>94</v>
      </c>
      <c r="B22" s="11">
        <v>25</v>
      </c>
      <c r="C22" s="11">
        <v>1549</v>
      </c>
      <c r="D22" s="45">
        <v>1623</v>
      </c>
      <c r="E22" s="11">
        <v>1884</v>
      </c>
      <c r="F22" s="12">
        <f t="shared" si="0"/>
        <v>3507</v>
      </c>
      <c r="G22" s="13" t="s">
        <v>135</v>
      </c>
      <c r="H22" s="14">
        <v>16</v>
      </c>
      <c r="I22" s="14">
        <v>1073</v>
      </c>
      <c r="J22" s="11">
        <v>1321</v>
      </c>
      <c r="K22" s="11">
        <v>1325</v>
      </c>
      <c r="L22" s="15">
        <f t="shared" si="1"/>
        <v>2646</v>
      </c>
    </row>
    <row r="23" spans="1:12" ht="19.5" x14ac:dyDescent="0.3">
      <c r="A23" s="9" t="s">
        <v>95</v>
      </c>
      <c r="B23" s="4">
        <v>22</v>
      </c>
      <c r="C23" s="7">
        <v>1076</v>
      </c>
      <c r="D23" s="4">
        <v>1205</v>
      </c>
      <c r="E23" s="4">
        <v>1313</v>
      </c>
      <c r="F23" s="5">
        <f t="shared" si="0"/>
        <v>2518</v>
      </c>
      <c r="G23" s="6" t="s">
        <v>136</v>
      </c>
      <c r="H23" s="7">
        <v>15</v>
      </c>
      <c r="I23" s="4">
        <v>938</v>
      </c>
      <c r="J23" s="46">
        <v>1076</v>
      </c>
      <c r="K23" s="4">
        <v>1184</v>
      </c>
      <c r="L23" s="8">
        <f t="shared" si="1"/>
        <v>2260</v>
      </c>
    </row>
    <row r="24" spans="1:12" ht="19.5" x14ac:dyDescent="0.3">
      <c r="A24" s="16" t="s">
        <v>96</v>
      </c>
      <c r="B24" s="11">
        <v>29</v>
      </c>
      <c r="C24" s="11">
        <v>1438</v>
      </c>
      <c r="D24" s="45">
        <v>1582</v>
      </c>
      <c r="E24" s="11">
        <v>1677</v>
      </c>
      <c r="F24" s="12">
        <f t="shared" si="0"/>
        <v>3259</v>
      </c>
      <c r="G24" s="13" t="s">
        <v>137</v>
      </c>
      <c r="H24" s="14">
        <v>21</v>
      </c>
      <c r="I24" s="14">
        <v>1391</v>
      </c>
      <c r="J24" s="11">
        <v>1526</v>
      </c>
      <c r="K24" s="11">
        <v>1673</v>
      </c>
      <c r="L24" s="15">
        <f t="shared" si="1"/>
        <v>3199</v>
      </c>
    </row>
    <row r="25" spans="1:12" ht="19.5" x14ac:dyDescent="0.3">
      <c r="A25" s="9" t="s">
        <v>97</v>
      </c>
      <c r="B25" s="4">
        <v>20</v>
      </c>
      <c r="C25" s="7">
        <v>971</v>
      </c>
      <c r="D25" s="4">
        <v>1221</v>
      </c>
      <c r="E25" s="4">
        <v>1217</v>
      </c>
      <c r="F25" s="5">
        <f t="shared" si="0"/>
        <v>2438</v>
      </c>
      <c r="G25" s="6" t="s">
        <v>138</v>
      </c>
      <c r="H25" s="7">
        <v>25</v>
      </c>
      <c r="I25" s="4">
        <v>2497</v>
      </c>
      <c r="J25" s="46">
        <v>2780</v>
      </c>
      <c r="K25" s="4">
        <v>3132</v>
      </c>
      <c r="L25" s="8">
        <f t="shared" si="1"/>
        <v>5912</v>
      </c>
    </row>
    <row r="26" spans="1:12" ht="19.5" x14ac:dyDescent="0.3">
      <c r="A26" s="16" t="s">
        <v>98</v>
      </c>
      <c r="B26" s="11">
        <v>9</v>
      </c>
      <c r="C26" s="11">
        <v>1302</v>
      </c>
      <c r="D26" s="45">
        <v>1293</v>
      </c>
      <c r="E26" s="11">
        <v>984</v>
      </c>
      <c r="F26" s="12">
        <f t="shared" si="0"/>
        <v>2277</v>
      </c>
      <c r="G26" s="13" t="s">
        <v>139</v>
      </c>
      <c r="H26" s="14">
        <v>31</v>
      </c>
      <c r="I26" s="14">
        <v>1793</v>
      </c>
      <c r="J26" s="11">
        <v>2152</v>
      </c>
      <c r="K26" s="11">
        <v>2146</v>
      </c>
      <c r="L26" s="15">
        <f t="shared" si="1"/>
        <v>4298</v>
      </c>
    </row>
    <row r="27" spans="1:12" ht="19.5" x14ac:dyDescent="0.3">
      <c r="A27" s="9" t="s">
        <v>99</v>
      </c>
      <c r="B27" s="4">
        <v>21</v>
      </c>
      <c r="C27" s="7">
        <v>1567</v>
      </c>
      <c r="D27" s="4">
        <v>1734</v>
      </c>
      <c r="E27" s="4">
        <v>2005</v>
      </c>
      <c r="F27" s="5">
        <f t="shared" si="0"/>
        <v>3739</v>
      </c>
      <c r="G27" s="6" t="s">
        <v>140</v>
      </c>
      <c r="H27" s="7">
        <v>26</v>
      </c>
      <c r="I27" s="4">
        <v>1680</v>
      </c>
      <c r="J27" s="46">
        <v>2037</v>
      </c>
      <c r="K27" s="4">
        <v>2119</v>
      </c>
      <c r="L27" s="8">
        <f t="shared" si="1"/>
        <v>4156</v>
      </c>
    </row>
    <row r="28" spans="1:12" ht="19.5" x14ac:dyDescent="0.3">
      <c r="A28" s="18" t="s">
        <v>100</v>
      </c>
      <c r="B28" s="11">
        <v>13</v>
      </c>
      <c r="C28" s="11">
        <v>910</v>
      </c>
      <c r="D28" s="45">
        <v>1126</v>
      </c>
      <c r="E28" s="11">
        <v>1309</v>
      </c>
      <c r="F28" s="12">
        <f t="shared" si="0"/>
        <v>2435</v>
      </c>
      <c r="G28" s="13" t="s">
        <v>141</v>
      </c>
      <c r="H28" s="14">
        <v>25</v>
      </c>
      <c r="I28" s="14">
        <v>1921</v>
      </c>
      <c r="J28" s="11">
        <v>2311</v>
      </c>
      <c r="K28" s="11">
        <v>2473</v>
      </c>
      <c r="L28" s="15">
        <f t="shared" si="1"/>
        <v>4784</v>
      </c>
    </row>
    <row r="29" spans="1:12" ht="19.5" x14ac:dyDescent="0.3">
      <c r="A29" s="3" t="s">
        <v>101</v>
      </c>
      <c r="B29" s="4">
        <v>16</v>
      </c>
      <c r="C29" s="7">
        <v>1164</v>
      </c>
      <c r="D29" s="4">
        <v>1421</v>
      </c>
      <c r="E29" s="4">
        <v>1714</v>
      </c>
      <c r="F29" s="5">
        <f t="shared" si="0"/>
        <v>3135</v>
      </c>
      <c r="G29" s="6" t="s">
        <v>142</v>
      </c>
      <c r="H29" s="7">
        <v>15</v>
      </c>
      <c r="I29" s="4">
        <v>1112</v>
      </c>
      <c r="J29" s="46">
        <v>1552</v>
      </c>
      <c r="K29" s="4">
        <v>1453</v>
      </c>
      <c r="L29" s="8">
        <f t="shared" si="1"/>
        <v>3005</v>
      </c>
    </row>
    <row r="30" spans="1:12" ht="19.5" x14ac:dyDescent="0.3">
      <c r="A30" s="16" t="s">
        <v>102</v>
      </c>
      <c r="B30" s="11">
        <v>13</v>
      </c>
      <c r="C30" s="11">
        <v>759</v>
      </c>
      <c r="D30" s="45">
        <v>880</v>
      </c>
      <c r="E30" s="11">
        <v>1077</v>
      </c>
      <c r="F30" s="12">
        <f t="shared" si="0"/>
        <v>1957</v>
      </c>
      <c r="G30" s="13" t="s">
        <v>143</v>
      </c>
      <c r="H30" s="14">
        <v>15</v>
      </c>
      <c r="I30" s="14">
        <v>1179</v>
      </c>
      <c r="J30" s="11">
        <v>1455</v>
      </c>
      <c r="K30" s="11">
        <v>1587</v>
      </c>
      <c r="L30" s="15">
        <f t="shared" si="1"/>
        <v>3042</v>
      </c>
    </row>
    <row r="31" spans="1:12" ht="19.5" x14ac:dyDescent="0.3">
      <c r="A31" s="9" t="s">
        <v>103</v>
      </c>
      <c r="B31" s="4">
        <v>10</v>
      </c>
      <c r="C31" s="7">
        <v>310</v>
      </c>
      <c r="D31" s="4">
        <v>424</v>
      </c>
      <c r="E31" s="4">
        <v>414</v>
      </c>
      <c r="F31" s="5">
        <f t="shared" si="0"/>
        <v>838</v>
      </c>
      <c r="G31" s="6" t="s">
        <v>144</v>
      </c>
      <c r="H31" s="7">
        <v>23</v>
      </c>
      <c r="I31" s="4">
        <v>1671</v>
      </c>
      <c r="J31" s="46">
        <v>2214</v>
      </c>
      <c r="K31" s="4">
        <v>2339</v>
      </c>
      <c r="L31" s="8">
        <f t="shared" si="1"/>
        <v>4553</v>
      </c>
    </row>
    <row r="32" spans="1:12" ht="19.5" x14ac:dyDescent="0.3">
      <c r="A32" s="16" t="s">
        <v>104</v>
      </c>
      <c r="B32" s="11">
        <v>18</v>
      </c>
      <c r="C32" s="11">
        <v>651</v>
      </c>
      <c r="D32" s="45">
        <v>768</v>
      </c>
      <c r="E32" s="11">
        <v>819</v>
      </c>
      <c r="F32" s="12">
        <f t="shared" si="0"/>
        <v>1587</v>
      </c>
      <c r="G32" s="13" t="s">
        <v>145</v>
      </c>
      <c r="H32" s="14">
        <v>12</v>
      </c>
      <c r="I32" s="14">
        <v>843</v>
      </c>
      <c r="J32" s="11">
        <v>1210</v>
      </c>
      <c r="K32" s="11">
        <v>1150</v>
      </c>
      <c r="L32" s="15">
        <f t="shared" si="1"/>
        <v>2360</v>
      </c>
    </row>
    <row r="33" spans="1:12" ht="19.5" x14ac:dyDescent="0.3">
      <c r="A33" s="3" t="s">
        <v>105</v>
      </c>
      <c r="B33" s="4">
        <v>25</v>
      </c>
      <c r="C33" s="7">
        <v>1246</v>
      </c>
      <c r="D33" s="4">
        <v>1582</v>
      </c>
      <c r="E33" s="4">
        <v>1670</v>
      </c>
      <c r="F33" s="5">
        <f t="shared" si="0"/>
        <v>3252</v>
      </c>
      <c r="G33" s="6" t="s">
        <v>146</v>
      </c>
      <c r="H33" s="7">
        <v>19</v>
      </c>
      <c r="I33" s="4">
        <v>986</v>
      </c>
      <c r="J33" s="46">
        <v>1226</v>
      </c>
      <c r="K33" s="4">
        <v>1180</v>
      </c>
      <c r="L33" s="8">
        <f t="shared" si="1"/>
        <v>2406</v>
      </c>
    </row>
    <row r="34" spans="1:12" ht="19.5" x14ac:dyDescent="0.3">
      <c r="A34" s="18" t="s">
        <v>106</v>
      </c>
      <c r="B34" s="11">
        <v>16</v>
      </c>
      <c r="C34" s="11">
        <v>771</v>
      </c>
      <c r="D34" s="45">
        <v>879</v>
      </c>
      <c r="E34" s="11">
        <v>957</v>
      </c>
      <c r="F34" s="12">
        <f t="shared" si="0"/>
        <v>1836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1380</v>
      </c>
      <c r="D35" s="4">
        <v>1630</v>
      </c>
      <c r="E35" s="4">
        <v>1661</v>
      </c>
      <c r="F35" s="5">
        <f t="shared" si="0"/>
        <v>3291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991</v>
      </c>
      <c r="D36" s="45">
        <v>1173</v>
      </c>
      <c r="E36" s="11">
        <v>1349</v>
      </c>
      <c r="F36" s="12">
        <f t="shared" si="0"/>
        <v>2522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1555</v>
      </c>
      <c r="D37" s="4">
        <v>1758</v>
      </c>
      <c r="E37" s="4">
        <v>2058</v>
      </c>
      <c r="F37" s="5">
        <f t="shared" si="0"/>
        <v>3816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1431</v>
      </c>
      <c r="D38" s="45">
        <v>1706</v>
      </c>
      <c r="E38" s="11">
        <v>2037</v>
      </c>
      <c r="F38" s="12">
        <f t="shared" si="0"/>
        <v>3743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788</v>
      </c>
      <c r="D39" s="4">
        <v>901</v>
      </c>
      <c r="E39" s="4">
        <v>995</v>
      </c>
      <c r="F39" s="5">
        <f t="shared" si="0"/>
        <v>1896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1303</v>
      </c>
      <c r="D40" s="45">
        <v>1618</v>
      </c>
      <c r="E40" s="11">
        <v>1943</v>
      </c>
      <c r="F40" s="12">
        <f t="shared" si="0"/>
        <v>3561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1033</v>
      </c>
      <c r="D41" s="4">
        <v>1275</v>
      </c>
      <c r="E41" s="4">
        <v>1354</v>
      </c>
      <c r="F41" s="5">
        <f t="shared" si="0"/>
        <v>2629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1153</v>
      </c>
      <c r="D42" s="45">
        <v>1335</v>
      </c>
      <c r="E42" s="11">
        <v>1492</v>
      </c>
      <c r="F42" s="12">
        <f t="shared" si="0"/>
        <v>2827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903</v>
      </c>
      <c r="D43" s="4">
        <v>980</v>
      </c>
      <c r="E43" s="4">
        <v>1108</v>
      </c>
      <c r="F43" s="5">
        <f t="shared" si="0"/>
        <v>2088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804</v>
      </c>
      <c r="D44" s="45">
        <v>1008</v>
      </c>
      <c r="E44" s="11">
        <v>1144</v>
      </c>
      <c r="F44" s="12">
        <f t="shared" si="0"/>
        <v>2152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1845</v>
      </c>
      <c r="D45" s="4">
        <v>2295</v>
      </c>
      <c r="E45" s="4">
        <v>2440</v>
      </c>
      <c r="F45" s="5">
        <f t="shared" si="0"/>
        <v>4735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885</v>
      </c>
      <c r="D46" s="45">
        <v>1126</v>
      </c>
      <c r="E46" s="11">
        <v>1209</v>
      </c>
      <c r="F46" s="12">
        <f t="shared" si="0"/>
        <v>2335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40031</v>
      </c>
      <c r="D47" s="20">
        <f>SUM(D6:D46)</f>
        <v>45851</v>
      </c>
      <c r="E47" s="20">
        <f>SUM(E6:E46)</f>
        <v>50252</v>
      </c>
      <c r="F47" s="20">
        <f>SUM(F6:F46)</f>
        <v>96103</v>
      </c>
      <c r="G47" s="21" t="s">
        <v>36</v>
      </c>
      <c r="H47" s="20">
        <f>SUM(H6:H46)</f>
        <v>555</v>
      </c>
      <c r="I47" s="20">
        <f>SUM(I6:I46)</f>
        <v>32068</v>
      </c>
      <c r="J47" s="20">
        <f>SUM(J6:J46)</f>
        <v>39769</v>
      </c>
      <c r="K47" s="20">
        <f>SUM(K6:K46)</f>
        <v>40977</v>
      </c>
      <c r="L47" s="20">
        <f>SUM(L6:L46)</f>
        <v>80746</v>
      </c>
    </row>
    <row r="48" spans="1:12" ht="33" customHeight="1" x14ac:dyDescent="0.25">
      <c r="A48" s="53" t="s">
        <v>37</v>
      </c>
      <c r="B48" s="37" t="s">
        <v>165</v>
      </c>
      <c r="C48" s="33">
        <f>SUM(B47+H47)</f>
        <v>1248</v>
      </c>
      <c r="D48" s="33" t="s">
        <v>26</v>
      </c>
      <c r="E48" s="33">
        <f>SUM(C47+I47)</f>
        <v>72099</v>
      </c>
      <c r="F48" s="33" t="s">
        <v>27</v>
      </c>
      <c r="G48" s="34" t="s">
        <v>38</v>
      </c>
      <c r="H48" s="35">
        <f>SUM(D47+J47)</f>
        <v>85620</v>
      </c>
      <c r="I48" s="34" t="s">
        <v>39</v>
      </c>
      <c r="J48" s="35">
        <f>SUM(E47+K47)</f>
        <v>91229</v>
      </c>
      <c r="K48" s="34" t="s">
        <v>40</v>
      </c>
      <c r="L48" s="36">
        <f>SUM(F47+L47)</f>
        <v>176849</v>
      </c>
    </row>
    <row r="49" spans="1:12" ht="33.75" customHeight="1" thickBot="1" x14ac:dyDescent="0.3">
      <c r="A49" s="54"/>
      <c r="B49" s="48" t="str">
        <f>IF(D49&gt;0,"本月戶數增加","本月戶數減少")</f>
        <v>本月戶數增加</v>
      </c>
      <c r="C49" s="49"/>
      <c r="D49" s="44">
        <f>E48-'10304'!E48</f>
        <v>5</v>
      </c>
      <c r="E49" s="39" t="str">
        <f>IF(F49&gt;0,"男增加","男減少")</f>
        <v>男減少</v>
      </c>
      <c r="F49" s="43">
        <f>H48-'10304'!H48</f>
        <v>-113</v>
      </c>
      <c r="G49" s="39" t="str">
        <f>IF(H49&gt;0,"女增加","女減少")</f>
        <v>女減少</v>
      </c>
      <c r="H49" s="43">
        <f>J48-'10304'!J48</f>
        <v>-80</v>
      </c>
      <c r="I49" s="50" t="str">
        <f>IF(K49&gt;0,"總人口數增加","總人口數減少")</f>
        <v>總人口數減少</v>
      </c>
      <c r="J49" s="50"/>
      <c r="K49" s="43">
        <f>L48-'10304'!L48</f>
        <v>-193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workbookViewId="0">
      <pane ySplit="5" topLeftCell="A42" activePane="bottomLeft" state="frozen"/>
      <selection pane="bottomLeft" activeCell="F49" sqref="F49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66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354</v>
      </c>
      <c r="D6" s="45">
        <v>364</v>
      </c>
      <c r="E6" s="11">
        <v>418</v>
      </c>
      <c r="F6" s="12">
        <f t="shared" ref="F6:F46" si="0">SUM(D6:E6)</f>
        <v>782</v>
      </c>
      <c r="G6" s="13" t="s">
        <v>119</v>
      </c>
      <c r="H6" s="14">
        <v>15</v>
      </c>
      <c r="I6" s="14">
        <v>782</v>
      </c>
      <c r="J6" s="11">
        <v>920</v>
      </c>
      <c r="K6" s="11">
        <v>1033</v>
      </c>
      <c r="L6" s="15">
        <f t="shared" ref="L6:L33" si="1">SUM(J6:K6)</f>
        <v>1953</v>
      </c>
    </row>
    <row r="7" spans="1:15" ht="19.5" x14ac:dyDescent="0.3">
      <c r="A7" s="9" t="s">
        <v>79</v>
      </c>
      <c r="B7" s="4">
        <v>15</v>
      </c>
      <c r="C7" s="7">
        <v>756</v>
      </c>
      <c r="D7" s="4">
        <v>767</v>
      </c>
      <c r="E7" s="4">
        <v>849</v>
      </c>
      <c r="F7" s="5">
        <f t="shared" si="0"/>
        <v>1616</v>
      </c>
      <c r="G7" s="6" t="s">
        <v>120</v>
      </c>
      <c r="H7" s="7">
        <v>20</v>
      </c>
      <c r="I7" s="4">
        <v>665</v>
      </c>
      <c r="J7" s="46">
        <v>875</v>
      </c>
      <c r="K7" s="4">
        <v>845</v>
      </c>
      <c r="L7" s="8">
        <f t="shared" si="1"/>
        <v>1720</v>
      </c>
    </row>
    <row r="8" spans="1:15" ht="19.5" x14ac:dyDescent="0.3">
      <c r="A8" s="16" t="s">
        <v>80</v>
      </c>
      <c r="B8" s="11">
        <v>14</v>
      </c>
      <c r="C8" s="11">
        <v>605</v>
      </c>
      <c r="D8" s="45">
        <v>723</v>
      </c>
      <c r="E8" s="11">
        <v>708</v>
      </c>
      <c r="F8" s="12">
        <f t="shared" si="0"/>
        <v>1431</v>
      </c>
      <c r="G8" s="13" t="s">
        <v>121</v>
      </c>
      <c r="H8" s="14">
        <v>24</v>
      </c>
      <c r="I8" s="14">
        <v>836</v>
      </c>
      <c r="J8" s="11">
        <v>1118</v>
      </c>
      <c r="K8" s="11">
        <v>1055</v>
      </c>
      <c r="L8" s="15">
        <f t="shared" si="1"/>
        <v>2173</v>
      </c>
    </row>
    <row r="9" spans="1:15" ht="19.5" x14ac:dyDescent="0.3">
      <c r="A9" s="9" t="s">
        <v>81</v>
      </c>
      <c r="B9" s="4">
        <v>10</v>
      </c>
      <c r="C9" s="7">
        <v>789</v>
      </c>
      <c r="D9" s="4">
        <v>907</v>
      </c>
      <c r="E9" s="4">
        <v>1010</v>
      </c>
      <c r="F9" s="5">
        <f t="shared" si="0"/>
        <v>1917</v>
      </c>
      <c r="G9" s="6" t="s">
        <v>122</v>
      </c>
      <c r="H9" s="7">
        <v>16</v>
      </c>
      <c r="I9" s="4">
        <v>997</v>
      </c>
      <c r="J9" s="46">
        <v>1108</v>
      </c>
      <c r="K9" s="4">
        <v>1233</v>
      </c>
      <c r="L9" s="8">
        <f t="shared" si="1"/>
        <v>2341</v>
      </c>
    </row>
    <row r="10" spans="1:15" ht="19.5" x14ac:dyDescent="0.3">
      <c r="A10" s="16" t="s">
        <v>82</v>
      </c>
      <c r="B10" s="11">
        <v>7</v>
      </c>
      <c r="C10" s="11">
        <v>720</v>
      </c>
      <c r="D10" s="45">
        <v>786</v>
      </c>
      <c r="E10" s="11">
        <v>908</v>
      </c>
      <c r="F10" s="12">
        <f t="shared" si="0"/>
        <v>1694</v>
      </c>
      <c r="G10" s="13" t="s">
        <v>123</v>
      </c>
      <c r="H10" s="14">
        <v>22</v>
      </c>
      <c r="I10" s="14">
        <v>1792</v>
      </c>
      <c r="J10" s="11">
        <v>2187</v>
      </c>
      <c r="K10" s="11">
        <v>2201</v>
      </c>
      <c r="L10" s="15">
        <f t="shared" si="1"/>
        <v>4388</v>
      </c>
    </row>
    <row r="11" spans="1:15" ht="19.5" x14ac:dyDescent="0.3">
      <c r="A11" s="9" t="s">
        <v>83</v>
      </c>
      <c r="B11" s="4">
        <v>11</v>
      </c>
      <c r="C11" s="7">
        <v>732</v>
      </c>
      <c r="D11" s="4">
        <v>843</v>
      </c>
      <c r="E11" s="4">
        <v>873</v>
      </c>
      <c r="F11" s="5">
        <f t="shared" si="0"/>
        <v>1716</v>
      </c>
      <c r="G11" s="6" t="s">
        <v>124</v>
      </c>
      <c r="H11" s="7">
        <v>14</v>
      </c>
      <c r="I11" s="4">
        <v>745</v>
      </c>
      <c r="J11" s="46">
        <v>882</v>
      </c>
      <c r="K11" s="4">
        <v>896</v>
      </c>
      <c r="L11" s="8">
        <f t="shared" si="1"/>
        <v>1778</v>
      </c>
    </row>
    <row r="12" spans="1:15" ht="19.5" x14ac:dyDescent="0.3">
      <c r="A12" s="16" t="s">
        <v>84</v>
      </c>
      <c r="B12" s="11">
        <v>13</v>
      </c>
      <c r="C12" s="11">
        <v>713</v>
      </c>
      <c r="D12" s="45">
        <v>798</v>
      </c>
      <c r="E12" s="11">
        <v>920</v>
      </c>
      <c r="F12" s="12">
        <f t="shared" si="0"/>
        <v>1718</v>
      </c>
      <c r="G12" s="13" t="s">
        <v>125</v>
      </c>
      <c r="H12" s="14">
        <v>15</v>
      </c>
      <c r="I12" s="14">
        <v>665</v>
      </c>
      <c r="J12" s="11">
        <v>860</v>
      </c>
      <c r="K12" s="11">
        <v>875</v>
      </c>
      <c r="L12" s="15">
        <f t="shared" si="1"/>
        <v>1735</v>
      </c>
    </row>
    <row r="13" spans="1:15" ht="19.5" x14ac:dyDescent="0.3">
      <c r="A13" s="9" t="s">
        <v>85</v>
      </c>
      <c r="B13" s="4">
        <v>8</v>
      </c>
      <c r="C13" s="7">
        <v>273</v>
      </c>
      <c r="D13" s="4">
        <v>334</v>
      </c>
      <c r="E13" s="4">
        <v>349</v>
      </c>
      <c r="F13" s="5">
        <f t="shared" si="0"/>
        <v>683</v>
      </c>
      <c r="G13" s="6" t="s">
        <v>126</v>
      </c>
      <c r="H13" s="7">
        <v>25</v>
      </c>
      <c r="I13" s="4">
        <v>1166</v>
      </c>
      <c r="J13" s="46">
        <v>1478</v>
      </c>
      <c r="K13" s="4">
        <v>1557</v>
      </c>
      <c r="L13" s="8">
        <f t="shared" si="1"/>
        <v>3035</v>
      </c>
    </row>
    <row r="14" spans="1:15" ht="19.5" x14ac:dyDescent="0.3">
      <c r="A14" s="16" t="s">
        <v>86</v>
      </c>
      <c r="B14" s="11">
        <v>14</v>
      </c>
      <c r="C14" s="11">
        <v>1071</v>
      </c>
      <c r="D14" s="45">
        <v>1115</v>
      </c>
      <c r="E14" s="11">
        <v>1222</v>
      </c>
      <c r="F14" s="17">
        <f t="shared" si="0"/>
        <v>2337</v>
      </c>
      <c r="G14" s="13" t="s">
        <v>127</v>
      </c>
      <c r="H14" s="14">
        <v>12</v>
      </c>
      <c r="I14" s="14">
        <v>550</v>
      </c>
      <c r="J14" s="11">
        <v>741</v>
      </c>
      <c r="K14" s="11">
        <v>705</v>
      </c>
      <c r="L14" s="15">
        <f t="shared" si="1"/>
        <v>1446</v>
      </c>
    </row>
    <row r="15" spans="1:15" ht="19.5" x14ac:dyDescent="0.3">
      <c r="A15" s="9" t="s">
        <v>87</v>
      </c>
      <c r="B15" s="4">
        <v>19</v>
      </c>
      <c r="C15" s="7">
        <v>2091</v>
      </c>
      <c r="D15" s="4">
        <v>1968</v>
      </c>
      <c r="E15" s="4">
        <v>2200</v>
      </c>
      <c r="F15" s="5">
        <f t="shared" si="0"/>
        <v>4168</v>
      </c>
      <c r="G15" s="6" t="s">
        <v>128</v>
      </c>
      <c r="H15" s="7">
        <v>14</v>
      </c>
      <c r="I15" s="4">
        <v>490</v>
      </c>
      <c r="J15" s="46">
        <v>630</v>
      </c>
      <c r="K15" s="4">
        <v>617</v>
      </c>
      <c r="L15" s="8">
        <f t="shared" si="1"/>
        <v>1247</v>
      </c>
    </row>
    <row r="16" spans="1:15" ht="19.5" x14ac:dyDescent="0.3">
      <c r="A16" s="16" t="s">
        <v>88</v>
      </c>
      <c r="B16" s="11">
        <v>10</v>
      </c>
      <c r="C16" s="11">
        <v>463</v>
      </c>
      <c r="D16" s="45">
        <v>580</v>
      </c>
      <c r="E16" s="11">
        <v>578</v>
      </c>
      <c r="F16" s="12">
        <f t="shared" si="0"/>
        <v>1158</v>
      </c>
      <c r="G16" s="13" t="s">
        <v>129</v>
      </c>
      <c r="H16" s="14">
        <v>20</v>
      </c>
      <c r="I16" s="14">
        <v>870</v>
      </c>
      <c r="J16" s="11">
        <v>1133</v>
      </c>
      <c r="K16" s="11">
        <v>1137</v>
      </c>
      <c r="L16" s="15">
        <f t="shared" si="1"/>
        <v>2270</v>
      </c>
    </row>
    <row r="17" spans="1:12" ht="19.5" x14ac:dyDescent="0.3">
      <c r="A17" s="9" t="s">
        <v>89</v>
      </c>
      <c r="B17" s="4">
        <v>15</v>
      </c>
      <c r="C17" s="7">
        <v>657</v>
      </c>
      <c r="D17" s="4">
        <v>760</v>
      </c>
      <c r="E17" s="4">
        <v>813</v>
      </c>
      <c r="F17" s="5">
        <f t="shared" si="0"/>
        <v>1573</v>
      </c>
      <c r="G17" s="6" t="s">
        <v>130</v>
      </c>
      <c r="H17" s="7">
        <v>22</v>
      </c>
      <c r="I17" s="4">
        <v>921</v>
      </c>
      <c r="J17" s="46">
        <v>1186</v>
      </c>
      <c r="K17" s="4">
        <v>1196</v>
      </c>
      <c r="L17" s="8">
        <f t="shared" si="1"/>
        <v>2382</v>
      </c>
    </row>
    <row r="18" spans="1:12" ht="19.5" x14ac:dyDescent="0.3">
      <c r="A18" s="16" t="s">
        <v>90</v>
      </c>
      <c r="B18" s="11">
        <v>18</v>
      </c>
      <c r="C18" s="11">
        <v>964</v>
      </c>
      <c r="D18" s="45">
        <v>992</v>
      </c>
      <c r="E18" s="11">
        <v>1099</v>
      </c>
      <c r="F18" s="12">
        <f t="shared" si="0"/>
        <v>2091</v>
      </c>
      <c r="G18" s="13" t="s">
        <v>131</v>
      </c>
      <c r="H18" s="14">
        <v>27</v>
      </c>
      <c r="I18" s="14">
        <v>1268</v>
      </c>
      <c r="J18" s="11">
        <v>1610</v>
      </c>
      <c r="K18" s="11">
        <v>1622</v>
      </c>
      <c r="L18" s="15">
        <f t="shared" si="1"/>
        <v>3232</v>
      </c>
    </row>
    <row r="19" spans="1:12" ht="19.5" x14ac:dyDescent="0.3">
      <c r="A19" s="9" t="s">
        <v>91</v>
      </c>
      <c r="B19" s="4">
        <v>16</v>
      </c>
      <c r="C19" s="7">
        <v>623</v>
      </c>
      <c r="D19" s="4">
        <v>657</v>
      </c>
      <c r="E19" s="4">
        <v>744</v>
      </c>
      <c r="F19" s="5">
        <f t="shared" si="0"/>
        <v>1401</v>
      </c>
      <c r="G19" s="6" t="s">
        <v>132</v>
      </c>
      <c r="H19" s="7">
        <v>35</v>
      </c>
      <c r="I19" s="4">
        <v>1193</v>
      </c>
      <c r="J19" s="46">
        <v>1619</v>
      </c>
      <c r="K19" s="4">
        <v>1562</v>
      </c>
      <c r="L19" s="8">
        <f t="shared" si="1"/>
        <v>3181</v>
      </c>
    </row>
    <row r="20" spans="1:12" ht="19.5" x14ac:dyDescent="0.3">
      <c r="A20" s="16" t="s">
        <v>92</v>
      </c>
      <c r="B20" s="11">
        <v>23</v>
      </c>
      <c r="C20" s="11">
        <v>863</v>
      </c>
      <c r="D20" s="45">
        <v>1063</v>
      </c>
      <c r="E20" s="11">
        <v>1025</v>
      </c>
      <c r="F20" s="12">
        <f t="shared" si="0"/>
        <v>2088</v>
      </c>
      <c r="G20" s="13" t="s">
        <v>133</v>
      </c>
      <c r="H20" s="14">
        <v>15</v>
      </c>
      <c r="I20" s="14">
        <v>1177</v>
      </c>
      <c r="J20" s="11">
        <v>1506</v>
      </c>
      <c r="K20" s="11">
        <v>1582</v>
      </c>
      <c r="L20" s="15">
        <f t="shared" si="1"/>
        <v>3088</v>
      </c>
    </row>
    <row r="21" spans="1:12" ht="19.5" x14ac:dyDescent="0.3">
      <c r="A21" s="9" t="s">
        <v>93</v>
      </c>
      <c r="B21" s="4">
        <v>19</v>
      </c>
      <c r="C21" s="7">
        <v>577</v>
      </c>
      <c r="D21" s="4">
        <v>658</v>
      </c>
      <c r="E21" s="4">
        <v>691</v>
      </c>
      <c r="F21" s="5">
        <f t="shared" si="0"/>
        <v>1349</v>
      </c>
      <c r="G21" s="6" t="s">
        <v>134</v>
      </c>
      <c r="H21" s="7">
        <v>16</v>
      </c>
      <c r="I21" s="4">
        <v>860</v>
      </c>
      <c r="J21" s="46">
        <v>1042</v>
      </c>
      <c r="K21" s="4">
        <v>1068</v>
      </c>
      <c r="L21" s="8">
        <f t="shared" si="1"/>
        <v>2110</v>
      </c>
    </row>
    <row r="22" spans="1:12" ht="19.5" x14ac:dyDescent="0.3">
      <c r="A22" s="16" t="s">
        <v>94</v>
      </c>
      <c r="B22" s="11">
        <v>25</v>
      </c>
      <c r="C22" s="11">
        <v>1542</v>
      </c>
      <c r="D22" s="45">
        <v>1619</v>
      </c>
      <c r="E22" s="11">
        <v>1871</v>
      </c>
      <c r="F22" s="12">
        <f t="shared" si="0"/>
        <v>3490</v>
      </c>
      <c r="G22" s="13" t="s">
        <v>135</v>
      </c>
      <c r="H22" s="14">
        <v>16</v>
      </c>
      <c r="I22" s="14">
        <v>1071</v>
      </c>
      <c r="J22" s="11">
        <v>1317</v>
      </c>
      <c r="K22" s="11">
        <v>1324</v>
      </c>
      <c r="L22" s="15">
        <f t="shared" si="1"/>
        <v>2641</v>
      </c>
    </row>
    <row r="23" spans="1:12" ht="19.5" x14ac:dyDescent="0.3">
      <c r="A23" s="9" t="s">
        <v>95</v>
      </c>
      <c r="B23" s="4">
        <v>22</v>
      </c>
      <c r="C23" s="7">
        <v>1072</v>
      </c>
      <c r="D23" s="4">
        <v>1202</v>
      </c>
      <c r="E23" s="4">
        <v>1308</v>
      </c>
      <c r="F23" s="5">
        <f t="shared" si="0"/>
        <v>2510</v>
      </c>
      <c r="G23" s="6" t="s">
        <v>136</v>
      </c>
      <c r="H23" s="7">
        <v>15</v>
      </c>
      <c r="I23" s="4">
        <v>940</v>
      </c>
      <c r="J23" s="46">
        <v>1075</v>
      </c>
      <c r="K23" s="4">
        <v>1185</v>
      </c>
      <c r="L23" s="8">
        <f t="shared" si="1"/>
        <v>2260</v>
      </c>
    </row>
    <row r="24" spans="1:12" ht="19.5" x14ac:dyDescent="0.3">
      <c r="A24" s="16" t="s">
        <v>96</v>
      </c>
      <c r="B24" s="11">
        <v>29</v>
      </c>
      <c r="C24" s="11">
        <v>1442</v>
      </c>
      <c r="D24" s="45">
        <v>1585</v>
      </c>
      <c r="E24" s="11">
        <v>1675</v>
      </c>
      <c r="F24" s="12">
        <f t="shared" si="0"/>
        <v>3260</v>
      </c>
      <c r="G24" s="13" t="s">
        <v>137</v>
      </c>
      <c r="H24" s="14">
        <v>21</v>
      </c>
      <c r="I24" s="14">
        <v>1386</v>
      </c>
      <c r="J24" s="11">
        <v>1528</v>
      </c>
      <c r="K24" s="11">
        <v>1665</v>
      </c>
      <c r="L24" s="15">
        <f t="shared" si="1"/>
        <v>3193</v>
      </c>
    </row>
    <row r="25" spans="1:12" ht="19.5" x14ac:dyDescent="0.3">
      <c r="A25" s="9" t="s">
        <v>97</v>
      </c>
      <c r="B25" s="4">
        <v>20</v>
      </c>
      <c r="C25" s="7">
        <v>976</v>
      </c>
      <c r="D25" s="4">
        <v>1219</v>
      </c>
      <c r="E25" s="4">
        <v>1227</v>
      </c>
      <c r="F25" s="5">
        <f t="shared" si="0"/>
        <v>2446</v>
      </c>
      <c r="G25" s="6" t="s">
        <v>138</v>
      </c>
      <c r="H25" s="7">
        <v>25</v>
      </c>
      <c r="I25" s="4">
        <v>2504</v>
      </c>
      <c r="J25" s="46">
        <v>2798</v>
      </c>
      <c r="K25" s="4">
        <v>3139</v>
      </c>
      <c r="L25" s="8">
        <f t="shared" si="1"/>
        <v>5937</v>
      </c>
    </row>
    <row r="26" spans="1:12" ht="19.5" x14ac:dyDescent="0.3">
      <c r="A26" s="16" t="s">
        <v>98</v>
      </c>
      <c r="B26" s="11">
        <v>9</v>
      </c>
      <c r="C26" s="11">
        <v>1303</v>
      </c>
      <c r="D26" s="45">
        <v>1296</v>
      </c>
      <c r="E26" s="11">
        <v>985</v>
      </c>
      <c r="F26" s="12">
        <f t="shared" si="0"/>
        <v>2281</v>
      </c>
      <c r="G26" s="13" t="s">
        <v>139</v>
      </c>
      <c r="H26" s="14">
        <v>31</v>
      </c>
      <c r="I26" s="14">
        <v>1794</v>
      </c>
      <c r="J26" s="11">
        <v>2145</v>
      </c>
      <c r="K26" s="11">
        <v>2152</v>
      </c>
      <c r="L26" s="15">
        <f t="shared" si="1"/>
        <v>4297</v>
      </c>
    </row>
    <row r="27" spans="1:12" ht="19.5" x14ac:dyDescent="0.3">
      <c r="A27" s="9" t="s">
        <v>99</v>
      </c>
      <c r="B27" s="4">
        <v>21</v>
      </c>
      <c r="C27" s="7">
        <v>1566</v>
      </c>
      <c r="D27" s="4">
        <v>1733</v>
      </c>
      <c r="E27" s="4">
        <v>1998</v>
      </c>
      <c r="F27" s="5">
        <f t="shared" si="0"/>
        <v>3731</v>
      </c>
      <c r="G27" s="6" t="s">
        <v>140</v>
      </c>
      <c r="H27" s="7">
        <v>26</v>
      </c>
      <c r="I27" s="4">
        <v>1676</v>
      </c>
      <c r="J27" s="46">
        <v>2030</v>
      </c>
      <c r="K27" s="4">
        <v>2116</v>
      </c>
      <c r="L27" s="8">
        <f t="shared" si="1"/>
        <v>4146</v>
      </c>
    </row>
    <row r="28" spans="1:12" ht="19.5" x14ac:dyDescent="0.3">
      <c r="A28" s="18" t="s">
        <v>100</v>
      </c>
      <c r="B28" s="11">
        <v>13</v>
      </c>
      <c r="C28" s="11">
        <v>913</v>
      </c>
      <c r="D28" s="45">
        <v>1125</v>
      </c>
      <c r="E28" s="11">
        <v>1313</v>
      </c>
      <c r="F28" s="12">
        <f t="shared" si="0"/>
        <v>2438</v>
      </c>
      <c r="G28" s="13" t="s">
        <v>141</v>
      </c>
      <c r="H28" s="14">
        <v>25</v>
      </c>
      <c r="I28" s="14">
        <v>1921</v>
      </c>
      <c r="J28" s="11">
        <v>2304</v>
      </c>
      <c r="K28" s="11">
        <v>2465</v>
      </c>
      <c r="L28" s="15">
        <f t="shared" si="1"/>
        <v>4769</v>
      </c>
    </row>
    <row r="29" spans="1:12" ht="19.5" x14ac:dyDescent="0.3">
      <c r="A29" s="3" t="s">
        <v>101</v>
      </c>
      <c r="B29" s="4">
        <v>16</v>
      </c>
      <c r="C29" s="7">
        <v>1163</v>
      </c>
      <c r="D29" s="4">
        <v>1420</v>
      </c>
      <c r="E29" s="4">
        <v>1711</v>
      </c>
      <c r="F29" s="5">
        <f t="shared" si="0"/>
        <v>3131</v>
      </c>
      <c r="G29" s="6" t="s">
        <v>142</v>
      </c>
      <c r="H29" s="7">
        <v>15</v>
      </c>
      <c r="I29" s="4">
        <v>1113</v>
      </c>
      <c r="J29" s="46">
        <v>1554</v>
      </c>
      <c r="K29" s="4">
        <v>1456</v>
      </c>
      <c r="L29" s="8">
        <f t="shared" si="1"/>
        <v>3010</v>
      </c>
    </row>
    <row r="30" spans="1:12" ht="19.5" x14ac:dyDescent="0.3">
      <c r="A30" s="16" t="s">
        <v>102</v>
      </c>
      <c r="B30" s="11">
        <v>13</v>
      </c>
      <c r="C30" s="11">
        <v>761</v>
      </c>
      <c r="D30" s="45">
        <v>877</v>
      </c>
      <c r="E30" s="11">
        <v>1079</v>
      </c>
      <c r="F30" s="12">
        <f t="shared" si="0"/>
        <v>1956</v>
      </c>
      <c r="G30" s="13" t="s">
        <v>143</v>
      </c>
      <c r="H30" s="14">
        <v>15</v>
      </c>
      <c r="I30" s="14">
        <v>1179</v>
      </c>
      <c r="J30" s="11">
        <v>1460</v>
      </c>
      <c r="K30" s="11">
        <v>1586</v>
      </c>
      <c r="L30" s="15">
        <f t="shared" si="1"/>
        <v>3046</v>
      </c>
    </row>
    <row r="31" spans="1:12" ht="19.5" x14ac:dyDescent="0.3">
      <c r="A31" s="9" t="s">
        <v>103</v>
      </c>
      <c r="B31" s="4">
        <v>10</v>
      </c>
      <c r="C31" s="7">
        <v>309</v>
      </c>
      <c r="D31" s="4">
        <v>422</v>
      </c>
      <c r="E31" s="4">
        <v>410</v>
      </c>
      <c r="F31" s="5">
        <f t="shared" si="0"/>
        <v>832</v>
      </c>
      <c r="G31" s="6" t="s">
        <v>144</v>
      </c>
      <c r="H31" s="7">
        <v>23</v>
      </c>
      <c r="I31" s="4">
        <v>1672</v>
      </c>
      <c r="J31" s="46">
        <v>2209</v>
      </c>
      <c r="K31" s="4">
        <v>2343</v>
      </c>
      <c r="L31" s="8">
        <f t="shared" si="1"/>
        <v>4552</v>
      </c>
    </row>
    <row r="32" spans="1:12" ht="19.5" x14ac:dyDescent="0.3">
      <c r="A32" s="16" t="s">
        <v>104</v>
      </c>
      <c r="B32" s="11">
        <v>18</v>
      </c>
      <c r="C32" s="11">
        <v>651</v>
      </c>
      <c r="D32" s="45">
        <v>773</v>
      </c>
      <c r="E32" s="11">
        <v>818</v>
      </c>
      <c r="F32" s="12">
        <f t="shared" si="0"/>
        <v>1591</v>
      </c>
      <c r="G32" s="13" t="s">
        <v>145</v>
      </c>
      <c r="H32" s="14">
        <v>12</v>
      </c>
      <c r="I32" s="14">
        <v>845</v>
      </c>
      <c r="J32" s="11">
        <v>1213</v>
      </c>
      <c r="K32" s="11">
        <v>1154</v>
      </c>
      <c r="L32" s="15">
        <f t="shared" si="1"/>
        <v>2367</v>
      </c>
    </row>
    <row r="33" spans="1:12" ht="19.5" x14ac:dyDescent="0.3">
      <c r="A33" s="3" t="s">
        <v>105</v>
      </c>
      <c r="B33" s="4">
        <v>25</v>
      </c>
      <c r="C33" s="7">
        <v>1246</v>
      </c>
      <c r="D33" s="4">
        <v>1580</v>
      </c>
      <c r="E33" s="4">
        <v>1667</v>
      </c>
      <c r="F33" s="5">
        <f t="shared" si="0"/>
        <v>3247</v>
      </c>
      <c r="G33" s="6" t="s">
        <v>146</v>
      </c>
      <c r="H33" s="7">
        <v>19</v>
      </c>
      <c r="I33" s="4">
        <v>987</v>
      </c>
      <c r="J33" s="46">
        <v>1229</v>
      </c>
      <c r="K33" s="4">
        <v>1185</v>
      </c>
      <c r="L33" s="8">
        <f t="shared" si="1"/>
        <v>2414</v>
      </c>
    </row>
    <row r="34" spans="1:12" ht="19.5" x14ac:dyDescent="0.3">
      <c r="A34" s="18" t="s">
        <v>106</v>
      </c>
      <c r="B34" s="11">
        <v>16</v>
      </c>
      <c r="C34" s="11">
        <v>775</v>
      </c>
      <c r="D34" s="45">
        <v>876</v>
      </c>
      <c r="E34" s="11">
        <v>958</v>
      </c>
      <c r="F34" s="12">
        <f t="shared" si="0"/>
        <v>1834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1380</v>
      </c>
      <c r="D35" s="4">
        <v>1622</v>
      </c>
      <c r="E35" s="4">
        <v>1667</v>
      </c>
      <c r="F35" s="5">
        <f t="shared" si="0"/>
        <v>3289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989</v>
      </c>
      <c r="D36" s="45">
        <v>1174</v>
      </c>
      <c r="E36" s="11">
        <v>1341</v>
      </c>
      <c r="F36" s="12">
        <f t="shared" si="0"/>
        <v>2515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1550</v>
      </c>
      <c r="D37" s="4">
        <v>1742</v>
      </c>
      <c r="E37" s="4">
        <v>2047</v>
      </c>
      <c r="F37" s="5">
        <f t="shared" si="0"/>
        <v>3789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1435</v>
      </c>
      <c r="D38" s="45">
        <v>1703</v>
      </c>
      <c r="E38" s="11">
        <v>2023</v>
      </c>
      <c r="F38" s="12">
        <f t="shared" si="0"/>
        <v>3726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782</v>
      </c>
      <c r="D39" s="4">
        <v>893</v>
      </c>
      <c r="E39" s="4">
        <v>989</v>
      </c>
      <c r="F39" s="5">
        <f t="shared" si="0"/>
        <v>1882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1293</v>
      </c>
      <c r="D40" s="45">
        <v>1609</v>
      </c>
      <c r="E40" s="11">
        <v>1932</v>
      </c>
      <c r="F40" s="12">
        <f t="shared" si="0"/>
        <v>3541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1036</v>
      </c>
      <c r="D41" s="4">
        <v>1277</v>
      </c>
      <c r="E41" s="4">
        <v>1359</v>
      </c>
      <c r="F41" s="5">
        <f t="shared" si="0"/>
        <v>2636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1144</v>
      </c>
      <c r="D42" s="45">
        <v>1336</v>
      </c>
      <c r="E42" s="11">
        <v>1478</v>
      </c>
      <c r="F42" s="12">
        <f t="shared" si="0"/>
        <v>2814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899</v>
      </c>
      <c r="D43" s="4">
        <v>972</v>
      </c>
      <c r="E43" s="4">
        <v>1098</v>
      </c>
      <c r="F43" s="5">
        <f t="shared" si="0"/>
        <v>2070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806</v>
      </c>
      <c r="D44" s="45">
        <v>1006</v>
      </c>
      <c r="E44" s="11">
        <v>1149</v>
      </c>
      <c r="F44" s="12">
        <f t="shared" si="0"/>
        <v>2155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1853</v>
      </c>
      <c r="D45" s="4">
        <v>2291</v>
      </c>
      <c r="E45" s="4">
        <v>2438</v>
      </c>
      <c r="F45" s="5">
        <f t="shared" si="0"/>
        <v>4729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882</v>
      </c>
      <c r="D46" s="45">
        <v>1121</v>
      </c>
      <c r="E46" s="11">
        <v>1207</v>
      </c>
      <c r="F46" s="12">
        <f t="shared" si="0"/>
        <v>2328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40019</v>
      </c>
      <c r="D47" s="20">
        <f>SUM(D6:D46)</f>
        <v>45788</v>
      </c>
      <c r="E47" s="20">
        <f>SUM(E6:E46)</f>
        <v>50155</v>
      </c>
      <c r="F47" s="20">
        <f>SUM(F6:F46)</f>
        <v>95943</v>
      </c>
      <c r="G47" s="21" t="s">
        <v>36</v>
      </c>
      <c r="H47" s="20">
        <f>SUM(H6:H46)</f>
        <v>555</v>
      </c>
      <c r="I47" s="20">
        <f>SUM(I6:I46)</f>
        <v>32065</v>
      </c>
      <c r="J47" s="20">
        <f>SUM(J6:J46)</f>
        <v>39757</v>
      </c>
      <c r="K47" s="20">
        <f>SUM(K6:K46)</f>
        <v>40954</v>
      </c>
      <c r="L47" s="20">
        <f>SUM(L6:L46)</f>
        <v>80711</v>
      </c>
    </row>
    <row r="48" spans="1:12" ht="33" customHeight="1" x14ac:dyDescent="0.25">
      <c r="A48" s="53" t="s">
        <v>37</v>
      </c>
      <c r="B48" s="37" t="s">
        <v>166</v>
      </c>
      <c r="C48" s="33">
        <f>SUM(B47+H47)</f>
        <v>1248</v>
      </c>
      <c r="D48" s="33" t="s">
        <v>26</v>
      </c>
      <c r="E48" s="33">
        <f>SUM(C47+I47)</f>
        <v>72084</v>
      </c>
      <c r="F48" s="33" t="s">
        <v>27</v>
      </c>
      <c r="G48" s="34" t="s">
        <v>38</v>
      </c>
      <c r="H48" s="35">
        <f>SUM(D47+J47)</f>
        <v>85545</v>
      </c>
      <c r="I48" s="34" t="s">
        <v>39</v>
      </c>
      <c r="J48" s="35">
        <f>SUM(E47+K47)</f>
        <v>91109</v>
      </c>
      <c r="K48" s="34" t="s">
        <v>40</v>
      </c>
      <c r="L48" s="36">
        <f>SUM(F47+L47)</f>
        <v>176654</v>
      </c>
    </row>
    <row r="49" spans="1:12" ht="33.75" customHeight="1" thickBot="1" x14ac:dyDescent="0.3">
      <c r="A49" s="54"/>
      <c r="B49" s="48" t="str">
        <f>IF(D49&gt;0,"本月戶數增加","本月戶數減少")</f>
        <v>本月戶數減少</v>
      </c>
      <c r="C49" s="49"/>
      <c r="D49" s="44">
        <f>E48-'10305'!E48</f>
        <v>-15</v>
      </c>
      <c r="E49" s="39" t="str">
        <f>IF(F49&gt;0,"男增加","男減少")</f>
        <v>男減少</v>
      </c>
      <c r="F49" s="40">
        <f>H48-'10305'!H48</f>
        <v>-75</v>
      </c>
      <c r="G49" s="39" t="str">
        <f>IF(H49&gt;0,"女增加","女減少")</f>
        <v>女減少</v>
      </c>
      <c r="H49" s="43">
        <f>J48-'10305'!J48</f>
        <v>-120</v>
      </c>
      <c r="I49" s="50" t="str">
        <f>IF(K49&gt;0,"總人口數增加","總人口數減少")</f>
        <v>總人口數減少</v>
      </c>
      <c r="J49" s="50"/>
      <c r="K49" s="43">
        <f>L48-'10305'!L48</f>
        <v>-195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workbookViewId="0">
      <pane ySplit="5" topLeftCell="A6" activePane="bottomLeft" state="frozen"/>
      <selection pane="bottomLeft" activeCell="D49" sqref="D49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67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352</v>
      </c>
      <c r="D6" s="45">
        <v>364</v>
      </c>
      <c r="E6" s="11">
        <v>416</v>
      </c>
      <c r="F6" s="12">
        <f t="shared" ref="F6:F46" si="0">SUM(D6:E6)</f>
        <v>780</v>
      </c>
      <c r="G6" s="13" t="s">
        <v>119</v>
      </c>
      <c r="H6" s="14">
        <v>15</v>
      </c>
      <c r="I6" s="14">
        <v>778</v>
      </c>
      <c r="J6" s="11">
        <v>914</v>
      </c>
      <c r="K6" s="11">
        <v>1024</v>
      </c>
      <c r="L6" s="15">
        <f t="shared" ref="L6:L33" si="1">SUM(J6:K6)</f>
        <v>1938</v>
      </c>
    </row>
    <row r="7" spans="1:15" ht="19.5" x14ac:dyDescent="0.3">
      <c r="A7" s="9" t="s">
        <v>79</v>
      </c>
      <c r="B7" s="4">
        <v>15</v>
      </c>
      <c r="C7" s="7">
        <v>765</v>
      </c>
      <c r="D7" s="4">
        <v>776</v>
      </c>
      <c r="E7" s="4">
        <v>853</v>
      </c>
      <c r="F7" s="5">
        <f t="shared" si="0"/>
        <v>1629</v>
      </c>
      <c r="G7" s="6" t="s">
        <v>120</v>
      </c>
      <c r="H7" s="7">
        <v>20</v>
      </c>
      <c r="I7" s="4">
        <v>667</v>
      </c>
      <c r="J7" s="46">
        <v>870</v>
      </c>
      <c r="K7" s="4">
        <v>852</v>
      </c>
      <c r="L7" s="8">
        <f t="shared" si="1"/>
        <v>1722</v>
      </c>
    </row>
    <row r="8" spans="1:15" ht="19.5" x14ac:dyDescent="0.3">
      <c r="A8" s="16" t="s">
        <v>80</v>
      </c>
      <c r="B8" s="11">
        <v>14</v>
      </c>
      <c r="C8" s="11">
        <v>603</v>
      </c>
      <c r="D8" s="45">
        <v>723</v>
      </c>
      <c r="E8" s="11">
        <v>709</v>
      </c>
      <c r="F8" s="12">
        <f t="shared" si="0"/>
        <v>1432</v>
      </c>
      <c r="G8" s="13" t="s">
        <v>121</v>
      </c>
      <c r="H8" s="14">
        <v>24</v>
      </c>
      <c r="I8" s="14">
        <v>831</v>
      </c>
      <c r="J8" s="11">
        <v>1107</v>
      </c>
      <c r="K8" s="11">
        <v>1046</v>
      </c>
      <c r="L8" s="15">
        <f t="shared" si="1"/>
        <v>2153</v>
      </c>
    </row>
    <row r="9" spans="1:15" ht="19.5" x14ac:dyDescent="0.3">
      <c r="A9" s="9" t="s">
        <v>81</v>
      </c>
      <c r="B9" s="4">
        <v>10</v>
      </c>
      <c r="C9" s="7">
        <v>784</v>
      </c>
      <c r="D9" s="4">
        <v>903</v>
      </c>
      <c r="E9" s="4">
        <v>1004</v>
      </c>
      <c r="F9" s="5">
        <f t="shared" si="0"/>
        <v>1907</v>
      </c>
      <c r="G9" s="6" t="s">
        <v>122</v>
      </c>
      <c r="H9" s="7">
        <v>16</v>
      </c>
      <c r="I9" s="4">
        <v>990</v>
      </c>
      <c r="J9" s="46">
        <v>1104</v>
      </c>
      <c r="K9" s="4">
        <v>1227</v>
      </c>
      <c r="L9" s="8">
        <f t="shared" si="1"/>
        <v>2331</v>
      </c>
    </row>
    <row r="10" spans="1:15" ht="19.5" x14ac:dyDescent="0.3">
      <c r="A10" s="16" t="s">
        <v>82</v>
      </c>
      <c r="B10" s="11">
        <v>7</v>
      </c>
      <c r="C10" s="11">
        <v>723</v>
      </c>
      <c r="D10" s="45">
        <v>783</v>
      </c>
      <c r="E10" s="11">
        <v>905</v>
      </c>
      <c r="F10" s="12">
        <f t="shared" si="0"/>
        <v>1688</v>
      </c>
      <c r="G10" s="13" t="s">
        <v>123</v>
      </c>
      <c r="H10" s="14">
        <v>22</v>
      </c>
      <c r="I10" s="14">
        <v>1793</v>
      </c>
      <c r="J10" s="11">
        <v>2188</v>
      </c>
      <c r="K10" s="11">
        <v>2210</v>
      </c>
      <c r="L10" s="15">
        <f t="shared" si="1"/>
        <v>4398</v>
      </c>
    </row>
    <row r="11" spans="1:15" ht="19.5" x14ac:dyDescent="0.3">
      <c r="A11" s="9" t="s">
        <v>83</v>
      </c>
      <c r="B11" s="4">
        <v>11</v>
      </c>
      <c r="C11" s="7">
        <v>733</v>
      </c>
      <c r="D11" s="4">
        <v>847</v>
      </c>
      <c r="E11" s="4">
        <v>871</v>
      </c>
      <c r="F11" s="5">
        <f t="shared" si="0"/>
        <v>1718</v>
      </c>
      <c r="G11" s="6" t="s">
        <v>124</v>
      </c>
      <c r="H11" s="7">
        <v>14</v>
      </c>
      <c r="I11" s="4">
        <v>744</v>
      </c>
      <c r="J11" s="46">
        <v>882</v>
      </c>
      <c r="K11" s="4">
        <v>900</v>
      </c>
      <c r="L11" s="8">
        <f t="shared" si="1"/>
        <v>1782</v>
      </c>
    </row>
    <row r="12" spans="1:15" ht="19.5" x14ac:dyDescent="0.3">
      <c r="A12" s="16" t="s">
        <v>84</v>
      </c>
      <c r="B12" s="11">
        <v>13</v>
      </c>
      <c r="C12" s="11">
        <v>714</v>
      </c>
      <c r="D12" s="45">
        <v>799</v>
      </c>
      <c r="E12" s="11">
        <v>926</v>
      </c>
      <c r="F12" s="12">
        <f t="shared" si="0"/>
        <v>1725</v>
      </c>
      <c r="G12" s="13" t="s">
        <v>125</v>
      </c>
      <c r="H12" s="14">
        <v>15</v>
      </c>
      <c r="I12" s="14">
        <v>665</v>
      </c>
      <c r="J12" s="11">
        <v>858</v>
      </c>
      <c r="K12" s="11">
        <v>874</v>
      </c>
      <c r="L12" s="15">
        <f t="shared" si="1"/>
        <v>1732</v>
      </c>
    </row>
    <row r="13" spans="1:15" ht="19.5" x14ac:dyDescent="0.3">
      <c r="A13" s="9" t="s">
        <v>85</v>
      </c>
      <c r="B13" s="4">
        <v>8</v>
      </c>
      <c r="C13" s="7">
        <v>273</v>
      </c>
      <c r="D13" s="4">
        <v>335</v>
      </c>
      <c r="E13" s="4">
        <v>349</v>
      </c>
      <c r="F13" s="5">
        <f t="shared" si="0"/>
        <v>684</v>
      </c>
      <c r="G13" s="6" t="s">
        <v>126</v>
      </c>
      <c r="H13" s="7">
        <v>25</v>
      </c>
      <c r="I13" s="4">
        <v>1167</v>
      </c>
      <c r="J13" s="46">
        <v>1475</v>
      </c>
      <c r="K13" s="4">
        <v>1555</v>
      </c>
      <c r="L13" s="8">
        <f t="shared" si="1"/>
        <v>3030</v>
      </c>
    </row>
    <row r="14" spans="1:15" ht="19.5" x14ac:dyDescent="0.3">
      <c r="A14" s="16" t="s">
        <v>86</v>
      </c>
      <c r="B14" s="11">
        <v>14</v>
      </c>
      <c r="C14" s="11">
        <v>1072</v>
      </c>
      <c r="D14" s="45">
        <v>1114</v>
      </c>
      <c r="E14" s="11">
        <v>1221</v>
      </c>
      <c r="F14" s="17">
        <f t="shared" si="0"/>
        <v>2335</v>
      </c>
      <c r="G14" s="13" t="s">
        <v>127</v>
      </c>
      <c r="H14" s="14">
        <v>12</v>
      </c>
      <c r="I14" s="14">
        <v>549</v>
      </c>
      <c r="J14" s="11">
        <v>743</v>
      </c>
      <c r="K14" s="11">
        <v>704</v>
      </c>
      <c r="L14" s="15">
        <f t="shared" si="1"/>
        <v>1447</v>
      </c>
    </row>
    <row r="15" spans="1:15" ht="19.5" x14ac:dyDescent="0.3">
      <c r="A15" s="9" t="s">
        <v>87</v>
      </c>
      <c r="B15" s="4">
        <v>19</v>
      </c>
      <c r="C15" s="7">
        <v>2090</v>
      </c>
      <c r="D15" s="4">
        <v>1967</v>
      </c>
      <c r="E15" s="4">
        <v>2188</v>
      </c>
      <c r="F15" s="5">
        <f t="shared" si="0"/>
        <v>4155</v>
      </c>
      <c r="G15" s="6" t="s">
        <v>128</v>
      </c>
      <c r="H15" s="7">
        <v>14</v>
      </c>
      <c r="I15" s="4">
        <v>490</v>
      </c>
      <c r="J15" s="46">
        <v>628</v>
      </c>
      <c r="K15" s="4">
        <v>620</v>
      </c>
      <c r="L15" s="8">
        <f t="shared" si="1"/>
        <v>1248</v>
      </c>
    </row>
    <row r="16" spans="1:15" ht="19.5" x14ac:dyDescent="0.3">
      <c r="A16" s="16" t="s">
        <v>88</v>
      </c>
      <c r="B16" s="11">
        <v>10</v>
      </c>
      <c r="C16" s="11">
        <v>464</v>
      </c>
      <c r="D16" s="45">
        <v>576</v>
      </c>
      <c r="E16" s="11">
        <v>582</v>
      </c>
      <c r="F16" s="12">
        <f t="shared" si="0"/>
        <v>1158</v>
      </c>
      <c r="G16" s="13" t="s">
        <v>129</v>
      </c>
      <c r="H16" s="14">
        <v>20</v>
      </c>
      <c r="I16" s="14">
        <v>873</v>
      </c>
      <c r="J16" s="11">
        <v>1137</v>
      </c>
      <c r="K16" s="11">
        <v>1132</v>
      </c>
      <c r="L16" s="15">
        <f t="shared" si="1"/>
        <v>2269</v>
      </c>
    </row>
    <row r="17" spans="1:12" ht="19.5" x14ac:dyDescent="0.3">
      <c r="A17" s="9" t="s">
        <v>89</v>
      </c>
      <c r="B17" s="4">
        <v>15</v>
      </c>
      <c r="C17" s="7">
        <v>651</v>
      </c>
      <c r="D17" s="4">
        <v>756</v>
      </c>
      <c r="E17" s="4">
        <v>808</v>
      </c>
      <c r="F17" s="5">
        <f t="shared" si="0"/>
        <v>1564</v>
      </c>
      <c r="G17" s="6" t="s">
        <v>130</v>
      </c>
      <c r="H17" s="7">
        <v>22</v>
      </c>
      <c r="I17" s="4">
        <v>919</v>
      </c>
      <c r="J17" s="46">
        <v>1182</v>
      </c>
      <c r="K17" s="4">
        <v>1197</v>
      </c>
      <c r="L17" s="8">
        <f t="shared" si="1"/>
        <v>2379</v>
      </c>
    </row>
    <row r="18" spans="1:12" ht="19.5" x14ac:dyDescent="0.3">
      <c r="A18" s="16" t="s">
        <v>90</v>
      </c>
      <c r="B18" s="11">
        <v>18</v>
      </c>
      <c r="C18" s="11">
        <v>960</v>
      </c>
      <c r="D18" s="45">
        <v>987</v>
      </c>
      <c r="E18" s="11">
        <v>1089</v>
      </c>
      <c r="F18" s="12">
        <f t="shared" si="0"/>
        <v>2076</v>
      </c>
      <c r="G18" s="13" t="s">
        <v>131</v>
      </c>
      <c r="H18" s="14">
        <v>27</v>
      </c>
      <c r="I18" s="14">
        <v>1271</v>
      </c>
      <c r="J18" s="11">
        <v>1608</v>
      </c>
      <c r="K18" s="11">
        <v>1613</v>
      </c>
      <c r="L18" s="15">
        <f t="shared" si="1"/>
        <v>3221</v>
      </c>
    </row>
    <row r="19" spans="1:12" ht="19.5" x14ac:dyDescent="0.3">
      <c r="A19" s="9" t="s">
        <v>91</v>
      </c>
      <c r="B19" s="4">
        <v>16</v>
      </c>
      <c r="C19" s="7">
        <v>616</v>
      </c>
      <c r="D19" s="4">
        <v>654</v>
      </c>
      <c r="E19" s="4">
        <v>739</v>
      </c>
      <c r="F19" s="5">
        <f t="shared" si="0"/>
        <v>1393</v>
      </c>
      <c r="G19" s="6" t="s">
        <v>132</v>
      </c>
      <c r="H19" s="7">
        <v>35</v>
      </c>
      <c r="I19" s="4">
        <v>1200</v>
      </c>
      <c r="J19" s="46">
        <v>1616</v>
      </c>
      <c r="K19" s="4">
        <v>1565</v>
      </c>
      <c r="L19" s="8">
        <f t="shared" si="1"/>
        <v>3181</v>
      </c>
    </row>
    <row r="20" spans="1:12" ht="19.5" x14ac:dyDescent="0.3">
      <c r="A20" s="16" t="s">
        <v>92</v>
      </c>
      <c r="B20" s="11">
        <v>23</v>
      </c>
      <c r="C20" s="11">
        <v>866</v>
      </c>
      <c r="D20" s="45">
        <v>1062</v>
      </c>
      <c r="E20" s="11">
        <v>1025</v>
      </c>
      <c r="F20" s="12">
        <f t="shared" si="0"/>
        <v>2087</v>
      </c>
      <c r="G20" s="13" t="s">
        <v>133</v>
      </c>
      <c r="H20" s="14">
        <v>15</v>
      </c>
      <c r="I20" s="14">
        <v>1178</v>
      </c>
      <c r="J20" s="11">
        <v>1496</v>
      </c>
      <c r="K20" s="11">
        <v>1572</v>
      </c>
      <c r="L20" s="15">
        <f t="shared" si="1"/>
        <v>3068</v>
      </c>
    </row>
    <row r="21" spans="1:12" ht="19.5" x14ac:dyDescent="0.3">
      <c r="A21" s="9" t="s">
        <v>93</v>
      </c>
      <c r="B21" s="4">
        <v>19</v>
      </c>
      <c r="C21" s="7">
        <v>577</v>
      </c>
      <c r="D21" s="4">
        <v>654</v>
      </c>
      <c r="E21" s="4">
        <v>689</v>
      </c>
      <c r="F21" s="5">
        <f t="shared" si="0"/>
        <v>1343</v>
      </c>
      <c r="G21" s="6" t="s">
        <v>134</v>
      </c>
      <c r="H21" s="7">
        <v>16</v>
      </c>
      <c r="I21" s="4">
        <v>862</v>
      </c>
      <c r="J21" s="46">
        <v>1041</v>
      </c>
      <c r="K21" s="4">
        <v>1065</v>
      </c>
      <c r="L21" s="8">
        <f t="shared" si="1"/>
        <v>2106</v>
      </c>
    </row>
    <row r="22" spans="1:12" ht="19.5" x14ac:dyDescent="0.3">
      <c r="A22" s="16" t="s">
        <v>94</v>
      </c>
      <c r="B22" s="11">
        <v>25</v>
      </c>
      <c r="C22" s="11">
        <v>1540</v>
      </c>
      <c r="D22" s="45">
        <v>1622</v>
      </c>
      <c r="E22" s="11">
        <v>1872</v>
      </c>
      <c r="F22" s="12">
        <f t="shared" si="0"/>
        <v>3494</v>
      </c>
      <c r="G22" s="13" t="s">
        <v>135</v>
      </c>
      <c r="H22" s="14">
        <v>16</v>
      </c>
      <c r="I22" s="14">
        <v>1071</v>
      </c>
      <c r="J22" s="11">
        <v>1315</v>
      </c>
      <c r="K22" s="11">
        <v>1319</v>
      </c>
      <c r="L22" s="15">
        <f t="shared" si="1"/>
        <v>2634</v>
      </c>
    </row>
    <row r="23" spans="1:12" ht="19.5" x14ac:dyDescent="0.3">
      <c r="A23" s="9" t="s">
        <v>95</v>
      </c>
      <c r="B23" s="4">
        <v>22</v>
      </c>
      <c r="C23" s="7">
        <v>1066</v>
      </c>
      <c r="D23" s="4">
        <v>1195</v>
      </c>
      <c r="E23" s="4">
        <v>1301</v>
      </c>
      <c r="F23" s="5">
        <f t="shared" si="0"/>
        <v>2496</v>
      </c>
      <c r="G23" s="6" t="s">
        <v>136</v>
      </c>
      <c r="H23" s="7">
        <v>15</v>
      </c>
      <c r="I23" s="4">
        <v>941</v>
      </c>
      <c r="J23" s="46">
        <v>1072</v>
      </c>
      <c r="K23" s="4">
        <v>1182</v>
      </c>
      <c r="L23" s="8">
        <f t="shared" si="1"/>
        <v>2254</v>
      </c>
    </row>
    <row r="24" spans="1:12" ht="19.5" x14ac:dyDescent="0.3">
      <c r="A24" s="16" t="s">
        <v>96</v>
      </c>
      <c r="B24" s="11">
        <v>29</v>
      </c>
      <c r="C24" s="11">
        <v>1453</v>
      </c>
      <c r="D24" s="45">
        <v>1588</v>
      </c>
      <c r="E24" s="11">
        <v>1709</v>
      </c>
      <c r="F24" s="12">
        <f t="shared" si="0"/>
        <v>3297</v>
      </c>
      <c r="G24" s="13" t="s">
        <v>137</v>
      </c>
      <c r="H24" s="14">
        <v>21</v>
      </c>
      <c r="I24" s="14">
        <v>1397</v>
      </c>
      <c r="J24" s="11">
        <v>1529</v>
      </c>
      <c r="K24" s="11">
        <v>1673</v>
      </c>
      <c r="L24" s="15">
        <f t="shared" si="1"/>
        <v>3202</v>
      </c>
    </row>
    <row r="25" spans="1:12" ht="19.5" x14ac:dyDescent="0.3">
      <c r="A25" s="9" t="s">
        <v>97</v>
      </c>
      <c r="B25" s="4">
        <v>20</v>
      </c>
      <c r="C25" s="7">
        <v>981</v>
      </c>
      <c r="D25" s="4">
        <v>1219</v>
      </c>
      <c r="E25" s="4">
        <v>1230</v>
      </c>
      <c r="F25" s="5">
        <f t="shared" si="0"/>
        <v>2449</v>
      </c>
      <c r="G25" s="6" t="s">
        <v>138</v>
      </c>
      <c r="H25" s="7">
        <v>25</v>
      </c>
      <c r="I25" s="4">
        <v>2503</v>
      </c>
      <c r="J25" s="46">
        <v>2793</v>
      </c>
      <c r="K25" s="4">
        <v>3138</v>
      </c>
      <c r="L25" s="8">
        <f t="shared" si="1"/>
        <v>5931</v>
      </c>
    </row>
    <row r="26" spans="1:12" ht="19.5" x14ac:dyDescent="0.3">
      <c r="A26" s="16" t="s">
        <v>98</v>
      </c>
      <c r="B26" s="11">
        <v>9</v>
      </c>
      <c r="C26" s="11">
        <v>1305</v>
      </c>
      <c r="D26" s="45">
        <v>1294</v>
      </c>
      <c r="E26" s="11">
        <v>993</v>
      </c>
      <c r="F26" s="12">
        <f t="shared" si="0"/>
        <v>2287</v>
      </c>
      <c r="G26" s="13" t="s">
        <v>139</v>
      </c>
      <c r="H26" s="14">
        <v>31</v>
      </c>
      <c r="I26" s="14">
        <v>1794</v>
      </c>
      <c r="J26" s="11">
        <v>2146</v>
      </c>
      <c r="K26" s="11">
        <v>2155</v>
      </c>
      <c r="L26" s="15">
        <f t="shared" si="1"/>
        <v>4301</v>
      </c>
    </row>
    <row r="27" spans="1:12" ht="19.5" x14ac:dyDescent="0.3">
      <c r="A27" s="9" t="s">
        <v>99</v>
      </c>
      <c r="B27" s="4">
        <v>21</v>
      </c>
      <c r="C27" s="7">
        <v>1574</v>
      </c>
      <c r="D27" s="4">
        <v>1728</v>
      </c>
      <c r="E27" s="4">
        <v>1999</v>
      </c>
      <c r="F27" s="5">
        <f t="shared" si="0"/>
        <v>3727</v>
      </c>
      <c r="G27" s="6" t="s">
        <v>140</v>
      </c>
      <c r="H27" s="7">
        <v>26</v>
      </c>
      <c r="I27" s="4">
        <v>1676</v>
      </c>
      <c r="J27" s="46">
        <v>2031</v>
      </c>
      <c r="K27" s="4">
        <v>2119</v>
      </c>
      <c r="L27" s="8">
        <f t="shared" si="1"/>
        <v>4150</v>
      </c>
    </row>
    <row r="28" spans="1:12" ht="19.5" x14ac:dyDescent="0.3">
      <c r="A28" s="18" t="s">
        <v>100</v>
      </c>
      <c r="B28" s="11">
        <v>13</v>
      </c>
      <c r="C28" s="11">
        <v>908</v>
      </c>
      <c r="D28" s="45">
        <v>1126</v>
      </c>
      <c r="E28" s="11">
        <v>1304</v>
      </c>
      <c r="F28" s="12">
        <f t="shared" si="0"/>
        <v>2430</v>
      </c>
      <c r="G28" s="13" t="s">
        <v>141</v>
      </c>
      <c r="H28" s="14">
        <v>25</v>
      </c>
      <c r="I28" s="14">
        <v>1922</v>
      </c>
      <c r="J28" s="11">
        <v>2301</v>
      </c>
      <c r="K28" s="11">
        <v>2470</v>
      </c>
      <c r="L28" s="15">
        <f t="shared" si="1"/>
        <v>4771</v>
      </c>
    </row>
    <row r="29" spans="1:12" ht="19.5" x14ac:dyDescent="0.3">
      <c r="A29" s="3" t="s">
        <v>101</v>
      </c>
      <c r="B29" s="4">
        <v>16</v>
      </c>
      <c r="C29" s="7">
        <v>1161</v>
      </c>
      <c r="D29" s="4">
        <v>1414</v>
      </c>
      <c r="E29" s="4">
        <v>1700</v>
      </c>
      <c r="F29" s="5">
        <f t="shared" si="0"/>
        <v>3114</v>
      </c>
      <c r="G29" s="6" t="s">
        <v>142</v>
      </c>
      <c r="H29" s="7">
        <v>15</v>
      </c>
      <c r="I29" s="4">
        <v>1111</v>
      </c>
      <c r="J29" s="46">
        <v>1549</v>
      </c>
      <c r="K29" s="4">
        <v>1438</v>
      </c>
      <c r="L29" s="8">
        <f t="shared" si="1"/>
        <v>2987</v>
      </c>
    </row>
    <row r="30" spans="1:12" ht="19.5" x14ac:dyDescent="0.3">
      <c r="A30" s="16" t="s">
        <v>102</v>
      </c>
      <c r="B30" s="11">
        <v>13</v>
      </c>
      <c r="C30" s="11">
        <v>764</v>
      </c>
      <c r="D30" s="45">
        <v>877</v>
      </c>
      <c r="E30" s="11">
        <v>1083</v>
      </c>
      <c r="F30" s="12">
        <f t="shared" si="0"/>
        <v>1960</v>
      </c>
      <c r="G30" s="13" t="s">
        <v>143</v>
      </c>
      <c r="H30" s="14">
        <v>15</v>
      </c>
      <c r="I30" s="14">
        <v>1182</v>
      </c>
      <c r="J30" s="11">
        <v>1460</v>
      </c>
      <c r="K30" s="11">
        <v>1584</v>
      </c>
      <c r="L30" s="15">
        <f t="shared" si="1"/>
        <v>3044</v>
      </c>
    </row>
    <row r="31" spans="1:12" ht="19.5" x14ac:dyDescent="0.3">
      <c r="A31" s="9" t="s">
        <v>103</v>
      </c>
      <c r="B31" s="4">
        <v>10</v>
      </c>
      <c r="C31" s="7">
        <v>310</v>
      </c>
      <c r="D31" s="4">
        <v>421</v>
      </c>
      <c r="E31" s="4">
        <v>406</v>
      </c>
      <c r="F31" s="5">
        <f t="shared" si="0"/>
        <v>827</v>
      </c>
      <c r="G31" s="6" t="s">
        <v>144</v>
      </c>
      <c r="H31" s="7">
        <v>23</v>
      </c>
      <c r="I31" s="4">
        <v>1673</v>
      </c>
      <c r="J31" s="46">
        <v>2211</v>
      </c>
      <c r="K31" s="4">
        <v>2331</v>
      </c>
      <c r="L31" s="8">
        <f t="shared" si="1"/>
        <v>4542</v>
      </c>
    </row>
    <row r="32" spans="1:12" ht="19.5" x14ac:dyDescent="0.3">
      <c r="A32" s="16" t="s">
        <v>104</v>
      </c>
      <c r="B32" s="11">
        <v>18</v>
      </c>
      <c r="C32" s="11">
        <v>652</v>
      </c>
      <c r="D32" s="45">
        <v>776</v>
      </c>
      <c r="E32" s="11">
        <v>814</v>
      </c>
      <c r="F32" s="12">
        <f t="shared" si="0"/>
        <v>1590</v>
      </c>
      <c r="G32" s="13" t="s">
        <v>145</v>
      </c>
      <c r="H32" s="14">
        <v>12</v>
      </c>
      <c r="I32" s="14">
        <v>843</v>
      </c>
      <c r="J32" s="11">
        <v>1216</v>
      </c>
      <c r="K32" s="11">
        <v>1153</v>
      </c>
      <c r="L32" s="15">
        <f t="shared" si="1"/>
        <v>2369</v>
      </c>
    </row>
    <row r="33" spans="1:12" ht="19.5" x14ac:dyDescent="0.3">
      <c r="A33" s="3" t="s">
        <v>105</v>
      </c>
      <c r="B33" s="4">
        <v>25</v>
      </c>
      <c r="C33" s="7">
        <v>1246</v>
      </c>
      <c r="D33" s="4">
        <v>1584</v>
      </c>
      <c r="E33" s="4">
        <v>1670</v>
      </c>
      <c r="F33" s="5">
        <f t="shared" si="0"/>
        <v>3254</v>
      </c>
      <c r="G33" s="6" t="s">
        <v>146</v>
      </c>
      <c r="H33" s="7">
        <v>19</v>
      </c>
      <c r="I33" s="4">
        <v>987</v>
      </c>
      <c r="J33" s="46">
        <v>1223</v>
      </c>
      <c r="K33" s="4">
        <v>1187</v>
      </c>
      <c r="L33" s="8">
        <f t="shared" si="1"/>
        <v>2410</v>
      </c>
    </row>
    <row r="34" spans="1:12" ht="19.5" x14ac:dyDescent="0.3">
      <c r="A34" s="18" t="s">
        <v>106</v>
      </c>
      <c r="B34" s="11">
        <v>16</v>
      </c>
      <c r="C34" s="11">
        <v>776</v>
      </c>
      <c r="D34" s="45">
        <v>875</v>
      </c>
      <c r="E34" s="11">
        <v>956</v>
      </c>
      <c r="F34" s="12">
        <f t="shared" si="0"/>
        <v>1831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1375</v>
      </c>
      <c r="D35" s="4">
        <v>1625</v>
      </c>
      <c r="E35" s="4">
        <v>1662</v>
      </c>
      <c r="F35" s="5">
        <f t="shared" si="0"/>
        <v>3287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984</v>
      </c>
      <c r="D36" s="45">
        <v>1164</v>
      </c>
      <c r="E36" s="11">
        <v>1331</v>
      </c>
      <c r="F36" s="12">
        <f t="shared" si="0"/>
        <v>2495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1551</v>
      </c>
      <c r="D37" s="4">
        <v>1732</v>
      </c>
      <c r="E37" s="4">
        <v>2048</v>
      </c>
      <c r="F37" s="5">
        <f t="shared" si="0"/>
        <v>3780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1434</v>
      </c>
      <c r="D38" s="45">
        <v>1699</v>
      </c>
      <c r="E38" s="11">
        <v>2020</v>
      </c>
      <c r="F38" s="12">
        <f t="shared" si="0"/>
        <v>3719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784</v>
      </c>
      <c r="D39" s="4">
        <v>894</v>
      </c>
      <c r="E39" s="4">
        <v>988</v>
      </c>
      <c r="F39" s="5">
        <f t="shared" si="0"/>
        <v>1882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1290</v>
      </c>
      <c r="D40" s="45">
        <v>1594</v>
      </c>
      <c r="E40" s="11">
        <v>1916</v>
      </c>
      <c r="F40" s="12">
        <f t="shared" si="0"/>
        <v>3510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1037</v>
      </c>
      <c r="D41" s="4">
        <v>1271</v>
      </c>
      <c r="E41" s="4">
        <v>1361</v>
      </c>
      <c r="F41" s="5">
        <f t="shared" si="0"/>
        <v>2632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1140</v>
      </c>
      <c r="D42" s="45">
        <v>1323</v>
      </c>
      <c r="E42" s="11">
        <v>1473</v>
      </c>
      <c r="F42" s="12">
        <f t="shared" si="0"/>
        <v>2796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900</v>
      </c>
      <c r="D43" s="4">
        <v>968</v>
      </c>
      <c r="E43" s="4">
        <v>1093</v>
      </c>
      <c r="F43" s="5">
        <f t="shared" si="0"/>
        <v>2061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804</v>
      </c>
      <c r="D44" s="45">
        <v>1002</v>
      </c>
      <c r="E44" s="11">
        <v>1144</v>
      </c>
      <c r="F44" s="12">
        <f t="shared" si="0"/>
        <v>2146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1846</v>
      </c>
      <c r="D45" s="4">
        <v>2279</v>
      </c>
      <c r="E45" s="4">
        <v>2435</v>
      </c>
      <c r="F45" s="5">
        <f t="shared" si="0"/>
        <v>4714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875</v>
      </c>
      <c r="D46" s="45">
        <v>1116</v>
      </c>
      <c r="E46" s="11">
        <v>1200</v>
      </c>
      <c r="F46" s="12">
        <f t="shared" si="0"/>
        <v>2316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39999</v>
      </c>
      <c r="D47" s="20">
        <f>SUM(D6:D46)</f>
        <v>45686</v>
      </c>
      <c r="E47" s="20">
        <f>SUM(E6:E46)</f>
        <v>50082</v>
      </c>
      <c r="F47" s="20">
        <f>SUM(F6:F46)</f>
        <v>95768</v>
      </c>
      <c r="G47" s="21" t="s">
        <v>36</v>
      </c>
      <c r="H47" s="20">
        <f>SUM(H6:H46)</f>
        <v>555</v>
      </c>
      <c r="I47" s="20">
        <f>SUM(I6:I46)</f>
        <v>32077</v>
      </c>
      <c r="J47" s="20">
        <f>SUM(J6:J46)</f>
        <v>39695</v>
      </c>
      <c r="K47" s="20">
        <f>SUM(K6:K46)</f>
        <v>40905</v>
      </c>
      <c r="L47" s="20">
        <f>SUM(L6:L46)</f>
        <v>80600</v>
      </c>
    </row>
    <row r="48" spans="1:12" ht="33" customHeight="1" x14ac:dyDescent="0.25">
      <c r="A48" s="53" t="s">
        <v>37</v>
      </c>
      <c r="B48" s="37" t="s">
        <v>61</v>
      </c>
      <c r="C48" s="33">
        <f>SUM(B47+H47)</f>
        <v>1248</v>
      </c>
      <c r="D48" s="33" t="s">
        <v>26</v>
      </c>
      <c r="E48" s="33">
        <f>SUM(C47+I47)</f>
        <v>72076</v>
      </c>
      <c r="F48" s="33" t="s">
        <v>27</v>
      </c>
      <c r="G48" s="34" t="s">
        <v>38</v>
      </c>
      <c r="H48" s="35">
        <f>SUM(D47+J47)</f>
        <v>85381</v>
      </c>
      <c r="I48" s="34" t="s">
        <v>39</v>
      </c>
      <c r="J48" s="35">
        <f>SUM(E47+K47)</f>
        <v>90987</v>
      </c>
      <c r="K48" s="34" t="s">
        <v>40</v>
      </c>
      <c r="L48" s="36">
        <f>SUM(F47+L47)</f>
        <v>176368</v>
      </c>
    </row>
    <row r="49" spans="1:12" ht="33.75" customHeight="1" thickBot="1" x14ac:dyDescent="0.3">
      <c r="A49" s="54"/>
      <c r="B49" s="48" t="str">
        <f>IF(D49&gt;0,"本月戶數增加","本月戶數減少")</f>
        <v>本月戶數減少</v>
      </c>
      <c r="C49" s="49"/>
      <c r="D49" s="44">
        <f>E48-'10306'!E48</f>
        <v>-8</v>
      </c>
      <c r="E49" s="39" t="str">
        <f>IF(F49&gt;0,"男增加","男減少")</f>
        <v>男減少</v>
      </c>
      <c r="F49" s="40">
        <f>H48-'10306'!H48</f>
        <v>-164</v>
      </c>
      <c r="G49" s="39" t="str">
        <f>IF(H49&gt;0,"女增加","女減少")</f>
        <v>女減少</v>
      </c>
      <c r="H49" s="40">
        <f>J48-'10306'!J48</f>
        <v>-122</v>
      </c>
      <c r="I49" s="50" t="str">
        <f>IF(K49&gt;0,"總人口數增加","總人口數減少")</f>
        <v>總人口數減少</v>
      </c>
      <c r="J49" s="50"/>
      <c r="K49" s="40">
        <f>L48-'10306'!L48</f>
        <v>-286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workbookViewId="0">
      <pane ySplit="5" topLeftCell="A6" activePane="bottomLeft" state="frozen"/>
      <selection pane="bottomLeft" activeCell="E49" sqref="E49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68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353</v>
      </c>
      <c r="D6" s="45">
        <v>362</v>
      </c>
      <c r="E6" s="11">
        <v>415</v>
      </c>
      <c r="F6" s="12">
        <f t="shared" ref="F6:F46" si="0">SUM(D6:E6)</f>
        <v>777</v>
      </c>
      <c r="G6" s="13" t="s">
        <v>119</v>
      </c>
      <c r="H6" s="14">
        <v>15</v>
      </c>
      <c r="I6" s="14">
        <v>778</v>
      </c>
      <c r="J6" s="11">
        <v>909</v>
      </c>
      <c r="K6" s="11">
        <v>1027</v>
      </c>
      <c r="L6" s="15">
        <f t="shared" ref="L6:L33" si="1">SUM(J6:K6)</f>
        <v>1936</v>
      </c>
    </row>
    <row r="7" spans="1:15" ht="19.5" x14ac:dyDescent="0.3">
      <c r="A7" s="9" t="s">
        <v>79</v>
      </c>
      <c r="B7" s="4">
        <v>15</v>
      </c>
      <c r="C7" s="7">
        <v>774</v>
      </c>
      <c r="D7" s="4">
        <v>773</v>
      </c>
      <c r="E7" s="4">
        <v>855</v>
      </c>
      <c r="F7" s="5">
        <f t="shared" si="0"/>
        <v>1628</v>
      </c>
      <c r="G7" s="6" t="s">
        <v>120</v>
      </c>
      <c r="H7" s="7">
        <v>20</v>
      </c>
      <c r="I7" s="4">
        <v>669</v>
      </c>
      <c r="J7" s="46">
        <v>873</v>
      </c>
      <c r="K7" s="4">
        <v>857</v>
      </c>
      <c r="L7" s="8">
        <f t="shared" si="1"/>
        <v>1730</v>
      </c>
    </row>
    <row r="8" spans="1:15" ht="19.5" x14ac:dyDescent="0.3">
      <c r="A8" s="16" t="s">
        <v>80</v>
      </c>
      <c r="B8" s="11">
        <v>14</v>
      </c>
      <c r="C8" s="11">
        <v>607</v>
      </c>
      <c r="D8" s="45">
        <v>723</v>
      </c>
      <c r="E8" s="11">
        <v>711</v>
      </c>
      <c r="F8" s="12">
        <f t="shared" si="0"/>
        <v>1434</v>
      </c>
      <c r="G8" s="13" t="s">
        <v>121</v>
      </c>
      <c r="H8" s="14">
        <v>24</v>
      </c>
      <c r="I8" s="14">
        <v>830</v>
      </c>
      <c r="J8" s="11">
        <v>1105</v>
      </c>
      <c r="K8" s="11">
        <v>1044</v>
      </c>
      <c r="L8" s="15">
        <f t="shared" si="1"/>
        <v>2149</v>
      </c>
    </row>
    <row r="9" spans="1:15" ht="19.5" x14ac:dyDescent="0.3">
      <c r="A9" s="9" t="s">
        <v>81</v>
      </c>
      <c r="B9" s="4">
        <v>10</v>
      </c>
      <c r="C9" s="7">
        <v>784</v>
      </c>
      <c r="D9" s="4">
        <v>899</v>
      </c>
      <c r="E9" s="4">
        <v>1012</v>
      </c>
      <c r="F9" s="5">
        <f t="shared" si="0"/>
        <v>1911</v>
      </c>
      <c r="G9" s="6" t="s">
        <v>122</v>
      </c>
      <c r="H9" s="7">
        <v>16</v>
      </c>
      <c r="I9" s="4">
        <v>995</v>
      </c>
      <c r="J9" s="46">
        <v>1108</v>
      </c>
      <c r="K9" s="4">
        <v>1231</v>
      </c>
      <c r="L9" s="8">
        <f t="shared" si="1"/>
        <v>2339</v>
      </c>
    </row>
    <row r="10" spans="1:15" ht="19.5" x14ac:dyDescent="0.3">
      <c r="A10" s="16" t="s">
        <v>82</v>
      </c>
      <c r="B10" s="11">
        <v>7</v>
      </c>
      <c r="C10" s="11">
        <v>720</v>
      </c>
      <c r="D10" s="45">
        <v>783</v>
      </c>
      <c r="E10" s="11">
        <v>904</v>
      </c>
      <c r="F10" s="12">
        <f t="shared" si="0"/>
        <v>1687</v>
      </c>
      <c r="G10" s="13" t="s">
        <v>123</v>
      </c>
      <c r="H10" s="14">
        <v>22</v>
      </c>
      <c r="I10" s="14">
        <v>1792</v>
      </c>
      <c r="J10" s="11">
        <v>2185</v>
      </c>
      <c r="K10" s="11">
        <v>2206</v>
      </c>
      <c r="L10" s="15">
        <f t="shared" si="1"/>
        <v>4391</v>
      </c>
    </row>
    <row r="11" spans="1:15" ht="19.5" x14ac:dyDescent="0.3">
      <c r="A11" s="9" t="s">
        <v>83</v>
      </c>
      <c r="B11" s="4">
        <v>11</v>
      </c>
      <c r="C11" s="7">
        <v>735</v>
      </c>
      <c r="D11" s="4">
        <v>847</v>
      </c>
      <c r="E11" s="4">
        <v>874</v>
      </c>
      <c r="F11" s="5">
        <f t="shared" si="0"/>
        <v>1721</v>
      </c>
      <c r="G11" s="6" t="s">
        <v>124</v>
      </c>
      <c r="H11" s="7">
        <v>14</v>
      </c>
      <c r="I11" s="4">
        <v>747</v>
      </c>
      <c r="J11" s="46">
        <v>883</v>
      </c>
      <c r="K11" s="4">
        <v>904</v>
      </c>
      <c r="L11" s="8">
        <f t="shared" si="1"/>
        <v>1787</v>
      </c>
    </row>
    <row r="12" spans="1:15" ht="19.5" x14ac:dyDescent="0.3">
      <c r="A12" s="16" t="s">
        <v>84</v>
      </c>
      <c r="B12" s="11">
        <v>13</v>
      </c>
      <c r="C12" s="11">
        <v>715</v>
      </c>
      <c r="D12" s="45">
        <v>799</v>
      </c>
      <c r="E12" s="11">
        <v>923</v>
      </c>
      <c r="F12" s="12">
        <f t="shared" si="0"/>
        <v>1722</v>
      </c>
      <c r="G12" s="13" t="s">
        <v>125</v>
      </c>
      <c r="H12" s="14">
        <v>15</v>
      </c>
      <c r="I12" s="14">
        <v>668</v>
      </c>
      <c r="J12" s="11">
        <v>856</v>
      </c>
      <c r="K12" s="11">
        <v>879</v>
      </c>
      <c r="L12" s="15">
        <f t="shared" si="1"/>
        <v>1735</v>
      </c>
    </row>
    <row r="13" spans="1:15" ht="19.5" x14ac:dyDescent="0.3">
      <c r="A13" s="9" t="s">
        <v>85</v>
      </c>
      <c r="B13" s="4">
        <v>8</v>
      </c>
      <c r="C13" s="7">
        <v>273</v>
      </c>
      <c r="D13" s="4">
        <v>336</v>
      </c>
      <c r="E13" s="4">
        <v>350</v>
      </c>
      <c r="F13" s="5">
        <f t="shared" si="0"/>
        <v>686</v>
      </c>
      <c r="G13" s="6" t="s">
        <v>126</v>
      </c>
      <c r="H13" s="7">
        <v>25</v>
      </c>
      <c r="I13" s="4">
        <v>1169</v>
      </c>
      <c r="J13" s="46">
        <v>1478</v>
      </c>
      <c r="K13" s="4">
        <v>1556</v>
      </c>
      <c r="L13" s="8">
        <f t="shared" si="1"/>
        <v>3034</v>
      </c>
    </row>
    <row r="14" spans="1:15" ht="19.5" x14ac:dyDescent="0.3">
      <c r="A14" s="16" t="s">
        <v>86</v>
      </c>
      <c r="B14" s="11">
        <v>14</v>
      </c>
      <c r="C14" s="11">
        <v>1072</v>
      </c>
      <c r="D14" s="45">
        <v>1113</v>
      </c>
      <c r="E14" s="11">
        <v>1225</v>
      </c>
      <c r="F14" s="17">
        <f t="shared" si="0"/>
        <v>2338</v>
      </c>
      <c r="G14" s="13" t="s">
        <v>127</v>
      </c>
      <c r="H14" s="14">
        <v>12</v>
      </c>
      <c r="I14" s="14">
        <v>549</v>
      </c>
      <c r="J14" s="11">
        <v>739</v>
      </c>
      <c r="K14" s="11">
        <v>703</v>
      </c>
      <c r="L14" s="15">
        <f t="shared" si="1"/>
        <v>1442</v>
      </c>
    </row>
    <row r="15" spans="1:15" ht="19.5" x14ac:dyDescent="0.3">
      <c r="A15" s="9" t="s">
        <v>87</v>
      </c>
      <c r="B15" s="4">
        <v>19</v>
      </c>
      <c r="C15" s="7">
        <v>2090</v>
      </c>
      <c r="D15" s="4">
        <v>1964</v>
      </c>
      <c r="E15" s="4">
        <v>2181</v>
      </c>
      <c r="F15" s="5">
        <f t="shared" si="0"/>
        <v>4145</v>
      </c>
      <c r="G15" s="6" t="s">
        <v>128</v>
      </c>
      <c r="H15" s="7">
        <v>14</v>
      </c>
      <c r="I15" s="4">
        <v>492</v>
      </c>
      <c r="J15" s="46">
        <v>631</v>
      </c>
      <c r="K15" s="4">
        <v>625</v>
      </c>
      <c r="L15" s="8">
        <f t="shared" si="1"/>
        <v>1256</v>
      </c>
    </row>
    <row r="16" spans="1:15" ht="19.5" x14ac:dyDescent="0.3">
      <c r="A16" s="16" t="s">
        <v>88</v>
      </c>
      <c r="B16" s="11">
        <v>10</v>
      </c>
      <c r="C16" s="11">
        <v>463</v>
      </c>
      <c r="D16" s="45">
        <v>577</v>
      </c>
      <c r="E16" s="11">
        <v>579</v>
      </c>
      <c r="F16" s="12">
        <f t="shared" si="0"/>
        <v>1156</v>
      </c>
      <c r="G16" s="13" t="s">
        <v>129</v>
      </c>
      <c r="H16" s="14">
        <v>20</v>
      </c>
      <c r="I16" s="14">
        <v>876</v>
      </c>
      <c r="J16" s="11">
        <v>1141</v>
      </c>
      <c r="K16" s="11">
        <v>1133</v>
      </c>
      <c r="L16" s="15">
        <f t="shared" si="1"/>
        <v>2274</v>
      </c>
    </row>
    <row r="17" spans="1:12" ht="19.5" x14ac:dyDescent="0.3">
      <c r="A17" s="9" t="s">
        <v>89</v>
      </c>
      <c r="B17" s="4">
        <v>15</v>
      </c>
      <c r="C17" s="7">
        <v>647</v>
      </c>
      <c r="D17" s="4">
        <v>750</v>
      </c>
      <c r="E17" s="4">
        <v>809</v>
      </c>
      <c r="F17" s="5">
        <f t="shared" si="0"/>
        <v>1559</v>
      </c>
      <c r="G17" s="6" t="s">
        <v>130</v>
      </c>
      <c r="H17" s="7">
        <v>22</v>
      </c>
      <c r="I17" s="4">
        <v>922</v>
      </c>
      <c r="J17" s="46">
        <v>1178</v>
      </c>
      <c r="K17" s="4">
        <v>1208</v>
      </c>
      <c r="L17" s="8">
        <f t="shared" si="1"/>
        <v>2386</v>
      </c>
    </row>
    <row r="18" spans="1:12" ht="19.5" x14ac:dyDescent="0.3">
      <c r="A18" s="16" t="s">
        <v>90</v>
      </c>
      <c r="B18" s="11">
        <v>18</v>
      </c>
      <c r="C18" s="11">
        <v>964</v>
      </c>
      <c r="D18" s="45">
        <v>984</v>
      </c>
      <c r="E18" s="11">
        <v>1089</v>
      </c>
      <c r="F18" s="12">
        <f t="shared" si="0"/>
        <v>2073</v>
      </c>
      <c r="G18" s="13" t="s">
        <v>131</v>
      </c>
      <c r="H18" s="14">
        <v>27</v>
      </c>
      <c r="I18" s="14">
        <v>1273</v>
      </c>
      <c r="J18" s="11">
        <v>1608</v>
      </c>
      <c r="K18" s="11">
        <v>1611</v>
      </c>
      <c r="L18" s="15">
        <f t="shared" si="1"/>
        <v>3219</v>
      </c>
    </row>
    <row r="19" spans="1:12" ht="19.5" x14ac:dyDescent="0.3">
      <c r="A19" s="9" t="s">
        <v>91</v>
      </c>
      <c r="B19" s="4">
        <v>16</v>
      </c>
      <c r="C19" s="7">
        <v>616</v>
      </c>
      <c r="D19" s="4">
        <v>653</v>
      </c>
      <c r="E19" s="4">
        <v>735</v>
      </c>
      <c r="F19" s="5">
        <f t="shared" si="0"/>
        <v>1388</v>
      </c>
      <c r="G19" s="6" t="s">
        <v>132</v>
      </c>
      <c r="H19" s="7">
        <v>35</v>
      </c>
      <c r="I19" s="4">
        <v>1198</v>
      </c>
      <c r="J19" s="46">
        <v>1607</v>
      </c>
      <c r="K19" s="4">
        <v>1565</v>
      </c>
      <c r="L19" s="8">
        <f t="shared" si="1"/>
        <v>3172</v>
      </c>
    </row>
    <row r="20" spans="1:12" ht="19.5" x14ac:dyDescent="0.3">
      <c r="A20" s="16" t="s">
        <v>92</v>
      </c>
      <c r="B20" s="11">
        <v>23</v>
      </c>
      <c r="C20" s="11">
        <v>862</v>
      </c>
      <c r="D20" s="45">
        <v>1054</v>
      </c>
      <c r="E20" s="11">
        <v>1018</v>
      </c>
      <c r="F20" s="12">
        <f t="shared" si="0"/>
        <v>2072</v>
      </c>
      <c r="G20" s="13" t="s">
        <v>133</v>
      </c>
      <c r="H20" s="14">
        <v>15</v>
      </c>
      <c r="I20" s="14">
        <v>1180</v>
      </c>
      <c r="J20" s="11">
        <v>1492</v>
      </c>
      <c r="K20" s="11">
        <v>1572</v>
      </c>
      <c r="L20" s="15">
        <f t="shared" si="1"/>
        <v>3064</v>
      </c>
    </row>
    <row r="21" spans="1:12" ht="19.5" x14ac:dyDescent="0.3">
      <c r="A21" s="9" t="s">
        <v>93</v>
      </c>
      <c r="B21" s="4">
        <v>19</v>
      </c>
      <c r="C21" s="7">
        <v>577</v>
      </c>
      <c r="D21" s="4">
        <v>653</v>
      </c>
      <c r="E21" s="4">
        <v>686</v>
      </c>
      <c r="F21" s="5">
        <f t="shared" si="0"/>
        <v>1339</v>
      </c>
      <c r="G21" s="6" t="s">
        <v>134</v>
      </c>
      <c r="H21" s="7">
        <v>16</v>
      </c>
      <c r="I21" s="4">
        <v>869</v>
      </c>
      <c r="J21" s="46">
        <v>1048</v>
      </c>
      <c r="K21" s="4">
        <v>1065</v>
      </c>
      <c r="L21" s="8">
        <f t="shared" si="1"/>
        <v>2113</v>
      </c>
    </row>
    <row r="22" spans="1:12" ht="19.5" x14ac:dyDescent="0.3">
      <c r="A22" s="16" t="s">
        <v>94</v>
      </c>
      <c r="B22" s="11">
        <v>25</v>
      </c>
      <c r="C22" s="11">
        <v>1542</v>
      </c>
      <c r="D22" s="45">
        <v>1615</v>
      </c>
      <c r="E22" s="11">
        <v>1874</v>
      </c>
      <c r="F22" s="12">
        <f t="shared" si="0"/>
        <v>3489</v>
      </c>
      <c r="G22" s="13" t="s">
        <v>135</v>
      </c>
      <c r="H22" s="14">
        <v>16</v>
      </c>
      <c r="I22" s="14">
        <v>1063</v>
      </c>
      <c r="J22" s="11">
        <v>1313</v>
      </c>
      <c r="K22" s="11">
        <v>1311</v>
      </c>
      <c r="L22" s="15">
        <f t="shared" si="1"/>
        <v>2624</v>
      </c>
    </row>
    <row r="23" spans="1:12" ht="19.5" x14ac:dyDescent="0.3">
      <c r="A23" s="9" t="s">
        <v>95</v>
      </c>
      <c r="B23" s="4">
        <v>22</v>
      </c>
      <c r="C23" s="7">
        <v>1066</v>
      </c>
      <c r="D23" s="4">
        <v>1189</v>
      </c>
      <c r="E23" s="4">
        <v>1305</v>
      </c>
      <c r="F23" s="5">
        <f t="shared" si="0"/>
        <v>2494</v>
      </c>
      <c r="G23" s="6" t="s">
        <v>136</v>
      </c>
      <c r="H23" s="7">
        <v>15</v>
      </c>
      <c r="I23" s="4">
        <v>942</v>
      </c>
      <c r="J23" s="46">
        <v>1071</v>
      </c>
      <c r="K23" s="4">
        <v>1184</v>
      </c>
      <c r="L23" s="8">
        <f t="shared" si="1"/>
        <v>2255</v>
      </c>
    </row>
    <row r="24" spans="1:12" ht="19.5" x14ac:dyDescent="0.3">
      <c r="A24" s="16" t="s">
        <v>96</v>
      </c>
      <c r="B24" s="11">
        <v>29</v>
      </c>
      <c r="C24" s="11">
        <v>1459</v>
      </c>
      <c r="D24" s="45">
        <v>1599</v>
      </c>
      <c r="E24" s="11">
        <v>1712</v>
      </c>
      <c r="F24" s="12">
        <f t="shared" si="0"/>
        <v>3311</v>
      </c>
      <c r="G24" s="13" t="s">
        <v>137</v>
      </c>
      <c r="H24" s="14">
        <v>21</v>
      </c>
      <c r="I24" s="14">
        <v>1402</v>
      </c>
      <c r="J24" s="11">
        <v>1530</v>
      </c>
      <c r="K24" s="11">
        <v>1674</v>
      </c>
      <c r="L24" s="15">
        <f t="shared" si="1"/>
        <v>3204</v>
      </c>
    </row>
    <row r="25" spans="1:12" ht="19.5" x14ac:dyDescent="0.3">
      <c r="A25" s="9" t="s">
        <v>97</v>
      </c>
      <c r="B25" s="4">
        <v>20</v>
      </c>
      <c r="C25" s="7">
        <v>976</v>
      </c>
      <c r="D25" s="4">
        <v>1208</v>
      </c>
      <c r="E25" s="4">
        <v>1225</v>
      </c>
      <c r="F25" s="5">
        <f t="shared" si="0"/>
        <v>2433</v>
      </c>
      <c r="G25" s="6" t="s">
        <v>138</v>
      </c>
      <c r="H25" s="7">
        <v>25</v>
      </c>
      <c r="I25" s="4">
        <v>2503</v>
      </c>
      <c r="J25" s="46">
        <v>2784</v>
      </c>
      <c r="K25" s="4">
        <v>3120</v>
      </c>
      <c r="L25" s="8">
        <f t="shared" si="1"/>
        <v>5904</v>
      </c>
    </row>
    <row r="26" spans="1:12" ht="19.5" x14ac:dyDescent="0.3">
      <c r="A26" s="16" t="s">
        <v>98</v>
      </c>
      <c r="B26" s="11">
        <v>9</v>
      </c>
      <c r="C26" s="11">
        <v>1307</v>
      </c>
      <c r="D26" s="45">
        <v>1296</v>
      </c>
      <c r="E26" s="11">
        <v>1002</v>
      </c>
      <c r="F26" s="12">
        <f t="shared" si="0"/>
        <v>2298</v>
      </c>
      <c r="G26" s="13" t="s">
        <v>139</v>
      </c>
      <c r="H26" s="14">
        <v>31</v>
      </c>
      <c r="I26" s="14">
        <v>1794</v>
      </c>
      <c r="J26" s="11">
        <v>2140</v>
      </c>
      <c r="K26" s="11">
        <v>2151</v>
      </c>
      <c r="L26" s="15">
        <f t="shared" si="1"/>
        <v>4291</v>
      </c>
    </row>
    <row r="27" spans="1:12" ht="19.5" x14ac:dyDescent="0.3">
      <c r="A27" s="9" t="s">
        <v>99</v>
      </c>
      <c r="B27" s="4">
        <v>21</v>
      </c>
      <c r="C27" s="7">
        <v>1568</v>
      </c>
      <c r="D27" s="4">
        <v>1721</v>
      </c>
      <c r="E27" s="4">
        <v>1984</v>
      </c>
      <c r="F27" s="5">
        <f t="shared" si="0"/>
        <v>3705</v>
      </c>
      <c r="G27" s="6" t="s">
        <v>140</v>
      </c>
      <c r="H27" s="7">
        <v>26</v>
      </c>
      <c r="I27" s="4">
        <v>1677</v>
      </c>
      <c r="J27" s="46">
        <v>2048</v>
      </c>
      <c r="K27" s="4">
        <v>2117</v>
      </c>
      <c r="L27" s="8">
        <f t="shared" si="1"/>
        <v>4165</v>
      </c>
    </row>
    <row r="28" spans="1:12" ht="19.5" x14ac:dyDescent="0.3">
      <c r="A28" s="18" t="s">
        <v>100</v>
      </c>
      <c r="B28" s="11">
        <v>13</v>
      </c>
      <c r="C28" s="11">
        <v>907</v>
      </c>
      <c r="D28" s="45">
        <v>1121</v>
      </c>
      <c r="E28" s="11">
        <v>1305</v>
      </c>
      <c r="F28" s="12">
        <f t="shared" si="0"/>
        <v>2426</v>
      </c>
      <c r="G28" s="13" t="s">
        <v>141</v>
      </c>
      <c r="H28" s="14">
        <v>25</v>
      </c>
      <c r="I28" s="14">
        <v>1923</v>
      </c>
      <c r="J28" s="11">
        <v>2291</v>
      </c>
      <c r="K28" s="11">
        <v>2471</v>
      </c>
      <c r="L28" s="15">
        <f t="shared" si="1"/>
        <v>4762</v>
      </c>
    </row>
    <row r="29" spans="1:12" ht="19.5" x14ac:dyDescent="0.3">
      <c r="A29" s="3" t="s">
        <v>101</v>
      </c>
      <c r="B29" s="4">
        <v>16</v>
      </c>
      <c r="C29" s="7">
        <v>1162</v>
      </c>
      <c r="D29" s="4">
        <v>1414</v>
      </c>
      <c r="E29" s="4">
        <v>1703</v>
      </c>
      <c r="F29" s="5">
        <f t="shared" si="0"/>
        <v>3117</v>
      </c>
      <c r="G29" s="6" t="s">
        <v>142</v>
      </c>
      <c r="H29" s="7">
        <v>15</v>
      </c>
      <c r="I29" s="4">
        <v>1120</v>
      </c>
      <c r="J29" s="46">
        <v>1556</v>
      </c>
      <c r="K29" s="4">
        <v>1439</v>
      </c>
      <c r="L29" s="8">
        <f t="shared" si="1"/>
        <v>2995</v>
      </c>
    </row>
    <row r="30" spans="1:12" ht="19.5" x14ac:dyDescent="0.3">
      <c r="A30" s="16" t="s">
        <v>102</v>
      </c>
      <c r="B30" s="11">
        <v>13</v>
      </c>
      <c r="C30" s="11">
        <v>762</v>
      </c>
      <c r="D30" s="45">
        <v>869</v>
      </c>
      <c r="E30" s="11">
        <v>1072</v>
      </c>
      <c r="F30" s="12">
        <f t="shared" si="0"/>
        <v>1941</v>
      </c>
      <c r="G30" s="13" t="s">
        <v>143</v>
      </c>
      <c r="H30" s="14">
        <v>15</v>
      </c>
      <c r="I30" s="14">
        <v>1184</v>
      </c>
      <c r="J30" s="11">
        <v>1456</v>
      </c>
      <c r="K30" s="11">
        <v>1586</v>
      </c>
      <c r="L30" s="15">
        <f t="shared" si="1"/>
        <v>3042</v>
      </c>
    </row>
    <row r="31" spans="1:12" ht="19.5" x14ac:dyDescent="0.3">
      <c r="A31" s="9" t="s">
        <v>103</v>
      </c>
      <c r="B31" s="4">
        <v>10</v>
      </c>
      <c r="C31" s="7">
        <v>310</v>
      </c>
      <c r="D31" s="4">
        <v>419</v>
      </c>
      <c r="E31" s="4">
        <v>402</v>
      </c>
      <c r="F31" s="5">
        <f t="shared" si="0"/>
        <v>821</v>
      </c>
      <c r="G31" s="6" t="s">
        <v>144</v>
      </c>
      <c r="H31" s="7">
        <v>23</v>
      </c>
      <c r="I31" s="4">
        <v>1675</v>
      </c>
      <c r="J31" s="46">
        <v>2202</v>
      </c>
      <c r="K31" s="4">
        <v>2326</v>
      </c>
      <c r="L31" s="8">
        <f t="shared" si="1"/>
        <v>4528</v>
      </c>
    </row>
    <row r="32" spans="1:12" ht="19.5" x14ac:dyDescent="0.3">
      <c r="A32" s="16" t="s">
        <v>104</v>
      </c>
      <c r="B32" s="11">
        <v>18</v>
      </c>
      <c r="C32" s="11">
        <v>653</v>
      </c>
      <c r="D32" s="45">
        <v>775</v>
      </c>
      <c r="E32" s="11">
        <v>818</v>
      </c>
      <c r="F32" s="12">
        <f t="shared" si="0"/>
        <v>1593</v>
      </c>
      <c r="G32" s="13" t="s">
        <v>145</v>
      </c>
      <c r="H32" s="14">
        <v>12</v>
      </c>
      <c r="I32" s="14">
        <v>845</v>
      </c>
      <c r="J32" s="11">
        <v>1215</v>
      </c>
      <c r="K32" s="11">
        <v>1156</v>
      </c>
      <c r="L32" s="15">
        <f t="shared" si="1"/>
        <v>2371</v>
      </c>
    </row>
    <row r="33" spans="1:12" ht="19.5" x14ac:dyDescent="0.3">
      <c r="A33" s="3" t="s">
        <v>105</v>
      </c>
      <c r="B33" s="4">
        <v>25</v>
      </c>
      <c r="C33" s="7">
        <v>1248</v>
      </c>
      <c r="D33" s="4">
        <v>1584</v>
      </c>
      <c r="E33" s="4">
        <v>1670</v>
      </c>
      <c r="F33" s="5">
        <f t="shared" si="0"/>
        <v>3254</v>
      </c>
      <c r="G33" s="6" t="s">
        <v>146</v>
      </c>
      <c r="H33" s="7">
        <v>19</v>
      </c>
      <c r="I33" s="4">
        <v>987</v>
      </c>
      <c r="J33" s="46">
        <v>1214</v>
      </c>
      <c r="K33" s="4">
        <v>1184</v>
      </c>
      <c r="L33" s="8">
        <f t="shared" si="1"/>
        <v>2398</v>
      </c>
    </row>
    <row r="34" spans="1:12" ht="19.5" x14ac:dyDescent="0.3">
      <c r="A34" s="18" t="s">
        <v>106</v>
      </c>
      <c r="B34" s="11">
        <v>16</v>
      </c>
      <c r="C34" s="11">
        <v>780</v>
      </c>
      <c r="D34" s="45">
        <v>876</v>
      </c>
      <c r="E34" s="11">
        <v>954</v>
      </c>
      <c r="F34" s="12">
        <f t="shared" si="0"/>
        <v>1830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1376</v>
      </c>
      <c r="D35" s="4">
        <v>1626</v>
      </c>
      <c r="E35" s="4">
        <v>1651</v>
      </c>
      <c r="F35" s="5">
        <f t="shared" si="0"/>
        <v>3277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983</v>
      </c>
      <c r="D36" s="45">
        <v>1162</v>
      </c>
      <c r="E36" s="11">
        <v>1321</v>
      </c>
      <c r="F36" s="12">
        <f t="shared" si="0"/>
        <v>2483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1553</v>
      </c>
      <c r="D37" s="4">
        <v>1725</v>
      </c>
      <c r="E37" s="4">
        <v>2048</v>
      </c>
      <c r="F37" s="5">
        <f t="shared" si="0"/>
        <v>3773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1436</v>
      </c>
      <c r="D38" s="45">
        <v>1700</v>
      </c>
      <c r="E38" s="11">
        <v>2016</v>
      </c>
      <c r="F38" s="12">
        <f t="shared" si="0"/>
        <v>3716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786</v>
      </c>
      <c r="D39" s="4">
        <v>889</v>
      </c>
      <c r="E39" s="4">
        <v>983</v>
      </c>
      <c r="F39" s="5">
        <f t="shared" si="0"/>
        <v>1872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1285</v>
      </c>
      <c r="D40" s="45">
        <v>1585</v>
      </c>
      <c r="E40" s="11">
        <v>1912</v>
      </c>
      <c r="F40" s="12">
        <f t="shared" si="0"/>
        <v>3497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1044</v>
      </c>
      <c r="D41" s="4">
        <v>1270</v>
      </c>
      <c r="E41" s="4">
        <v>1372</v>
      </c>
      <c r="F41" s="5">
        <f t="shared" si="0"/>
        <v>2642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1142</v>
      </c>
      <c r="D42" s="45">
        <v>1327</v>
      </c>
      <c r="E42" s="11">
        <v>1477</v>
      </c>
      <c r="F42" s="12">
        <f t="shared" si="0"/>
        <v>2804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901</v>
      </c>
      <c r="D43" s="4">
        <v>968</v>
      </c>
      <c r="E43" s="4">
        <v>1096</v>
      </c>
      <c r="F43" s="5">
        <f t="shared" si="0"/>
        <v>2064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806</v>
      </c>
      <c r="D44" s="45">
        <v>1003</v>
      </c>
      <c r="E44" s="11">
        <v>1145</v>
      </c>
      <c r="F44" s="12">
        <f t="shared" si="0"/>
        <v>2148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1854</v>
      </c>
      <c r="D45" s="4">
        <v>2278</v>
      </c>
      <c r="E45" s="4">
        <v>2448</v>
      </c>
      <c r="F45" s="5">
        <f t="shared" si="0"/>
        <v>4726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880</v>
      </c>
      <c r="D46" s="45">
        <v>1117</v>
      </c>
      <c r="E46" s="11">
        <v>1211</v>
      </c>
      <c r="F46" s="12">
        <f t="shared" si="0"/>
        <v>2328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40038</v>
      </c>
      <c r="D47" s="20">
        <f>SUM(D6:D46)</f>
        <v>45606</v>
      </c>
      <c r="E47" s="20">
        <f>SUM(E6:E46)</f>
        <v>50072</v>
      </c>
      <c r="F47" s="20">
        <f>SUM(F6:F46)</f>
        <v>95678</v>
      </c>
      <c r="G47" s="21" t="s">
        <v>36</v>
      </c>
      <c r="H47" s="20">
        <f>SUM(H6:H46)</f>
        <v>555</v>
      </c>
      <c r="I47" s="20">
        <f>SUM(I6:I46)</f>
        <v>32122</v>
      </c>
      <c r="J47" s="20">
        <f>SUM(J6:J46)</f>
        <v>39661</v>
      </c>
      <c r="K47" s="20">
        <f>SUM(K6:K46)</f>
        <v>40905</v>
      </c>
      <c r="L47" s="20">
        <f>SUM(L6:L46)</f>
        <v>80566</v>
      </c>
    </row>
    <row r="48" spans="1:12" ht="33" customHeight="1" x14ac:dyDescent="0.25">
      <c r="A48" s="53" t="s">
        <v>37</v>
      </c>
      <c r="B48" s="37" t="s">
        <v>167</v>
      </c>
      <c r="C48" s="33">
        <f>SUM(B47+H47)</f>
        <v>1248</v>
      </c>
      <c r="D48" s="33" t="s">
        <v>26</v>
      </c>
      <c r="E48" s="33">
        <f>SUM(C47+I47)</f>
        <v>72160</v>
      </c>
      <c r="F48" s="33" t="s">
        <v>27</v>
      </c>
      <c r="G48" s="34" t="s">
        <v>38</v>
      </c>
      <c r="H48" s="35">
        <f>SUM(D47+J47)</f>
        <v>85267</v>
      </c>
      <c r="I48" s="34" t="s">
        <v>39</v>
      </c>
      <c r="J48" s="35">
        <f>SUM(E47+K47)</f>
        <v>90977</v>
      </c>
      <c r="K48" s="34" t="s">
        <v>40</v>
      </c>
      <c r="L48" s="36">
        <f>SUM(F47+L47)</f>
        <v>176244</v>
      </c>
    </row>
    <row r="49" spans="1:12" ht="33.75" customHeight="1" thickBot="1" x14ac:dyDescent="0.3">
      <c r="A49" s="54"/>
      <c r="B49" s="48" t="str">
        <f>IF(D49&gt;0,"本月戶數增加","本月戶數減少")</f>
        <v>本月戶數增加</v>
      </c>
      <c r="C49" s="49"/>
      <c r="D49" s="44">
        <f>E48-'10307'!E48</f>
        <v>84</v>
      </c>
      <c r="E49" s="39" t="str">
        <f>IF(F49&gt;0,"男增加","男減少")</f>
        <v>男減少</v>
      </c>
      <c r="F49" s="43">
        <f>H48-'10307'!H48</f>
        <v>-114</v>
      </c>
      <c r="G49" s="39" t="str">
        <f>IF(H49&gt;0,"女增加","女減少")</f>
        <v>女減少</v>
      </c>
      <c r="H49" s="43">
        <f>J48-'10307'!J48</f>
        <v>-10</v>
      </c>
      <c r="I49" s="50" t="str">
        <f>IF(K49&gt;0,"總人口數增加","總人口數減少")</f>
        <v>總人口數減少</v>
      </c>
      <c r="J49" s="50"/>
      <c r="K49" s="43">
        <f>L48-'10307'!L48</f>
        <v>-124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workbookViewId="0">
      <pane ySplit="5" topLeftCell="A33" activePane="bottomLeft" state="frozen"/>
      <selection pane="bottomLeft" activeCell="D49" sqref="D49"/>
    </sheetView>
  </sheetViews>
  <sheetFormatPr defaultRowHeight="16.5" x14ac:dyDescent="0.2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5" customHeight="1" thickBot="1" x14ac:dyDescent="0.3">
      <c r="J2" s="57" t="s">
        <v>69</v>
      </c>
      <c r="K2" s="58"/>
      <c r="L2" s="58"/>
    </row>
    <row r="3" spans="1:15" ht="19.5" x14ac:dyDescent="0.3">
      <c r="A3" s="59" t="s">
        <v>23</v>
      </c>
      <c r="B3" s="60"/>
      <c r="C3" s="60"/>
      <c r="D3" s="60"/>
      <c r="E3" s="60"/>
      <c r="F3" s="61"/>
      <c r="G3" s="65" t="s">
        <v>24</v>
      </c>
      <c r="H3" s="66"/>
      <c r="I3" s="66"/>
      <c r="J3" s="66"/>
      <c r="K3" s="66"/>
      <c r="L3" s="67"/>
    </row>
    <row r="4" spans="1:15" ht="19.5" x14ac:dyDescent="0.3">
      <c r="A4" s="22" t="s">
        <v>25</v>
      </c>
      <c r="B4" s="23" t="s">
        <v>26</v>
      </c>
      <c r="C4" s="23" t="s">
        <v>27</v>
      </c>
      <c r="D4" s="62" t="s">
        <v>28</v>
      </c>
      <c r="E4" s="63"/>
      <c r="F4" s="64"/>
      <c r="G4" s="27" t="s">
        <v>25</v>
      </c>
      <c r="H4" s="28" t="s">
        <v>26</v>
      </c>
      <c r="I4" s="28" t="s">
        <v>27</v>
      </c>
      <c r="J4" s="68" t="s">
        <v>29</v>
      </c>
      <c r="K4" s="69"/>
      <c r="L4" s="70"/>
    </row>
    <row r="5" spans="1:15" s="1" customFormat="1" ht="19.5" x14ac:dyDescent="0.3">
      <c r="A5" s="24" t="s">
        <v>30</v>
      </c>
      <c r="B5" s="25" t="s">
        <v>31</v>
      </c>
      <c r="C5" s="25" t="s">
        <v>31</v>
      </c>
      <c r="D5" s="23" t="s">
        <v>32</v>
      </c>
      <c r="E5" s="23" t="s">
        <v>33</v>
      </c>
      <c r="F5" s="26" t="s">
        <v>34</v>
      </c>
      <c r="G5" s="29" t="s">
        <v>30</v>
      </c>
      <c r="H5" s="30" t="s">
        <v>31</v>
      </c>
      <c r="I5" s="31" t="s">
        <v>31</v>
      </c>
      <c r="J5" s="28" t="s">
        <v>32</v>
      </c>
      <c r="K5" s="28" t="s">
        <v>33</v>
      </c>
      <c r="L5" s="32" t="s">
        <v>34</v>
      </c>
      <c r="O5" s="2"/>
    </row>
    <row r="6" spans="1:15" ht="19.5" x14ac:dyDescent="0.3">
      <c r="A6" s="10" t="s">
        <v>78</v>
      </c>
      <c r="B6" s="11">
        <v>6</v>
      </c>
      <c r="C6" s="11">
        <v>356</v>
      </c>
      <c r="D6" s="45">
        <v>361</v>
      </c>
      <c r="E6" s="11">
        <v>419</v>
      </c>
      <c r="F6" s="12">
        <f t="shared" ref="F6:F46" si="0">SUM(D6:E6)</f>
        <v>780</v>
      </c>
      <c r="G6" s="13" t="s">
        <v>119</v>
      </c>
      <c r="H6" s="14">
        <v>15</v>
      </c>
      <c r="I6" s="14">
        <v>780</v>
      </c>
      <c r="J6" s="11">
        <v>908</v>
      </c>
      <c r="K6" s="11">
        <v>1021</v>
      </c>
      <c r="L6" s="15">
        <f t="shared" ref="L6:L33" si="1">SUM(J6:K6)</f>
        <v>1929</v>
      </c>
    </row>
    <row r="7" spans="1:15" ht="19.5" x14ac:dyDescent="0.3">
      <c r="A7" s="9" t="s">
        <v>79</v>
      </c>
      <c r="B7" s="4">
        <v>15</v>
      </c>
      <c r="C7" s="7">
        <v>782</v>
      </c>
      <c r="D7" s="4">
        <v>778</v>
      </c>
      <c r="E7" s="4">
        <v>859</v>
      </c>
      <c r="F7" s="5">
        <f t="shared" si="0"/>
        <v>1637</v>
      </c>
      <c r="G7" s="6" t="s">
        <v>120</v>
      </c>
      <c r="H7" s="7">
        <v>20</v>
      </c>
      <c r="I7" s="4">
        <v>670</v>
      </c>
      <c r="J7" s="46">
        <v>874</v>
      </c>
      <c r="K7" s="4">
        <v>854</v>
      </c>
      <c r="L7" s="8">
        <f t="shared" si="1"/>
        <v>1728</v>
      </c>
    </row>
    <row r="8" spans="1:15" ht="19.5" x14ac:dyDescent="0.3">
      <c r="A8" s="16" t="s">
        <v>80</v>
      </c>
      <c r="B8" s="11">
        <v>14</v>
      </c>
      <c r="C8" s="11">
        <v>603</v>
      </c>
      <c r="D8" s="45">
        <v>721</v>
      </c>
      <c r="E8" s="11">
        <v>705</v>
      </c>
      <c r="F8" s="12">
        <f t="shared" si="0"/>
        <v>1426</v>
      </c>
      <c r="G8" s="13" t="s">
        <v>121</v>
      </c>
      <c r="H8" s="14">
        <v>24</v>
      </c>
      <c r="I8" s="14">
        <v>831</v>
      </c>
      <c r="J8" s="11">
        <v>1104</v>
      </c>
      <c r="K8" s="11">
        <v>1039</v>
      </c>
      <c r="L8" s="15">
        <f t="shared" si="1"/>
        <v>2143</v>
      </c>
    </row>
    <row r="9" spans="1:15" ht="19.5" x14ac:dyDescent="0.3">
      <c r="A9" s="9" t="s">
        <v>81</v>
      </c>
      <c r="B9" s="4">
        <v>10</v>
      </c>
      <c r="C9" s="7">
        <v>784</v>
      </c>
      <c r="D9" s="4">
        <v>896</v>
      </c>
      <c r="E9" s="4">
        <v>1013</v>
      </c>
      <c r="F9" s="5">
        <f t="shared" si="0"/>
        <v>1909</v>
      </c>
      <c r="G9" s="6" t="s">
        <v>122</v>
      </c>
      <c r="H9" s="7">
        <v>16</v>
      </c>
      <c r="I9" s="4">
        <v>997</v>
      </c>
      <c r="J9" s="46">
        <v>1108</v>
      </c>
      <c r="K9" s="4">
        <v>1227</v>
      </c>
      <c r="L9" s="8">
        <f t="shared" si="1"/>
        <v>2335</v>
      </c>
    </row>
    <row r="10" spans="1:15" ht="19.5" x14ac:dyDescent="0.3">
      <c r="A10" s="16" t="s">
        <v>82</v>
      </c>
      <c r="B10" s="11">
        <v>7</v>
      </c>
      <c r="C10" s="11">
        <v>722</v>
      </c>
      <c r="D10" s="45">
        <v>784</v>
      </c>
      <c r="E10" s="11">
        <v>900</v>
      </c>
      <c r="F10" s="12">
        <f t="shared" si="0"/>
        <v>1684</v>
      </c>
      <c r="G10" s="13" t="s">
        <v>123</v>
      </c>
      <c r="H10" s="14">
        <v>22</v>
      </c>
      <c r="I10" s="14">
        <v>1796</v>
      </c>
      <c r="J10" s="11">
        <v>2185</v>
      </c>
      <c r="K10" s="11">
        <v>2204</v>
      </c>
      <c r="L10" s="15">
        <f t="shared" si="1"/>
        <v>4389</v>
      </c>
    </row>
    <row r="11" spans="1:15" ht="19.5" x14ac:dyDescent="0.3">
      <c r="A11" s="9" t="s">
        <v>83</v>
      </c>
      <c r="B11" s="4">
        <v>11</v>
      </c>
      <c r="C11" s="7">
        <v>738</v>
      </c>
      <c r="D11" s="4">
        <v>846</v>
      </c>
      <c r="E11" s="4">
        <v>871</v>
      </c>
      <c r="F11" s="5">
        <f t="shared" si="0"/>
        <v>1717</v>
      </c>
      <c r="G11" s="6" t="s">
        <v>124</v>
      </c>
      <c r="H11" s="7">
        <v>14</v>
      </c>
      <c r="I11" s="4">
        <v>751</v>
      </c>
      <c r="J11" s="46">
        <v>890</v>
      </c>
      <c r="K11" s="4">
        <v>914</v>
      </c>
      <c r="L11" s="8">
        <f t="shared" si="1"/>
        <v>1804</v>
      </c>
    </row>
    <row r="12" spans="1:15" ht="19.5" x14ac:dyDescent="0.3">
      <c r="A12" s="16" t="s">
        <v>84</v>
      </c>
      <c r="B12" s="11">
        <v>13</v>
      </c>
      <c r="C12" s="11">
        <v>712</v>
      </c>
      <c r="D12" s="45">
        <v>792</v>
      </c>
      <c r="E12" s="11">
        <v>922</v>
      </c>
      <c r="F12" s="12">
        <f t="shared" si="0"/>
        <v>1714</v>
      </c>
      <c r="G12" s="13" t="s">
        <v>125</v>
      </c>
      <c r="H12" s="14">
        <v>15</v>
      </c>
      <c r="I12" s="14">
        <v>672</v>
      </c>
      <c r="J12" s="11">
        <v>859</v>
      </c>
      <c r="K12" s="11">
        <v>886</v>
      </c>
      <c r="L12" s="15">
        <f t="shared" si="1"/>
        <v>1745</v>
      </c>
    </row>
    <row r="13" spans="1:15" ht="19.5" x14ac:dyDescent="0.3">
      <c r="A13" s="9" t="s">
        <v>85</v>
      </c>
      <c r="B13" s="4">
        <v>8</v>
      </c>
      <c r="C13" s="7">
        <v>272</v>
      </c>
      <c r="D13" s="4">
        <v>335</v>
      </c>
      <c r="E13" s="4">
        <v>346</v>
      </c>
      <c r="F13" s="5">
        <f t="shared" si="0"/>
        <v>681</v>
      </c>
      <c r="G13" s="6" t="s">
        <v>126</v>
      </c>
      <c r="H13" s="7">
        <v>25</v>
      </c>
      <c r="I13" s="4">
        <v>1170</v>
      </c>
      <c r="J13" s="46">
        <v>1476</v>
      </c>
      <c r="K13" s="4">
        <v>1554</v>
      </c>
      <c r="L13" s="8">
        <f t="shared" si="1"/>
        <v>3030</v>
      </c>
    </row>
    <row r="14" spans="1:15" ht="19.5" x14ac:dyDescent="0.3">
      <c r="A14" s="16" t="s">
        <v>86</v>
      </c>
      <c r="B14" s="11">
        <v>14</v>
      </c>
      <c r="C14" s="11">
        <v>1071</v>
      </c>
      <c r="D14" s="45">
        <v>1111</v>
      </c>
      <c r="E14" s="11">
        <v>1224</v>
      </c>
      <c r="F14" s="17">
        <f t="shared" si="0"/>
        <v>2335</v>
      </c>
      <c r="G14" s="13" t="s">
        <v>127</v>
      </c>
      <c r="H14" s="14">
        <v>12</v>
      </c>
      <c r="I14" s="14">
        <v>549</v>
      </c>
      <c r="J14" s="11">
        <v>739</v>
      </c>
      <c r="K14" s="11">
        <v>697</v>
      </c>
      <c r="L14" s="15">
        <f t="shared" si="1"/>
        <v>1436</v>
      </c>
    </row>
    <row r="15" spans="1:15" ht="19.5" x14ac:dyDescent="0.3">
      <c r="A15" s="9" t="s">
        <v>87</v>
      </c>
      <c r="B15" s="4">
        <v>19</v>
      </c>
      <c r="C15" s="7">
        <v>2094</v>
      </c>
      <c r="D15" s="4">
        <v>1958</v>
      </c>
      <c r="E15" s="4">
        <v>2176</v>
      </c>
      <c r="F15" s="5">
        <f t="shared" si="0"/>
        <v>4134</v>
      </c>
      <c r="G15" s="6" t="s">
        <v>128</v>
      </c>
      <c r="H15" s="7">
        <v>14</v>
      </c>
      <c r="I15" s="4">
        <v>496</v>
      </c>
      <c r="J15" s="46">
        <v>631</v>
      </c>
      <c r="K15" s="4">
        <v>627</v>
      </c>
      <c r="L15" s="8">
        <f t="shared" si="1"/>
        <v>1258</v>
      </c>
    </row>
    <row r="16" spans="1:15" ht="19.5" x14ac:dyDescent="0.3">
      <c r="A16" s="16" t="s">
        <v>88</v>
      </c>
      <c r="B16" s="11">
        <v>10</v>
      </c>
      <c r="C16" s="11">
        <v>466</v>
      </c>
      <c r="D16" s="45">
        <v>575</v>
      </c>
      <c r="E16" s="11">
        <v>581</v>
      </c>
      <c r="F16" s="12">
        <f t="shared" si="0"/>
        <v>1156</v>
      </c>
      <c r="G16" s="13" t="s">
        <v>129</v>
      </c>
      <c r="H16" s="14">
        <v>20</v>
      </c>
      <c r="I16" s="14">
        <v>880</v>
      </c>
      <c r="J16" s="11">
        <v>1142</v>
      </c>
      <c r="K16" s="11">
        <v>1127</v>
      </c>
      <c r="L16" s="15">
        <f t="shared" si="1"/>
        <v>2269</v>
      </c>
    </row>
    <row r="17" spans="1:12" ht="19.5" x14ac:dyDescent="0.3">
      <c r="A17" s="9" t="s">
        <v>89</v>
      </c>
      <c r="B17" s="4">
        <v>15</v>
      </c>
      <c r="C17" s="7">
        <v>642</v>
      </c>
      <c r="D17" s="4">
        <v>751</v>
      </c>
      <c r="E17" s="4">
        <v>804</v>
      </c>
      <c r="F17" s="5">
        <f t="shared" si="0"/>
        <v>1555</v>
      </c>
      <c r="G17" s="6" t="s">
        <v>130</v>
      </c>
      <c r="H17" s="7">
        <v>22</v>
      </c>
      <c r="I17" s="4">
        <v>930</v>
      </c>
      <c r="J17" s="46">
        <v>1177</v>
      </c>
      <c r="K17" s="4">
        <v>1213</v>
      </c>
      <c r="L17" s="8">
        <f t="shared" si="1"/>
        <v>2390</v>
      </c>
    </row>
    <row r="18" spans="1:12" ht="19.5" x14ac:dyDescent="0.3">
      <c r="A18" s="16" t="s">
        <v>90</v>
      </c>
      <c r="B18" s="11">
        <v>18</v>
      </c>
      <c r="C18" s="11">
        <v>963</v>
      </c>
      <c r="D18" s="45">
        <v>982</v>
      </c>
      <c r="E18" s="11">
        <v>1085</v>
      </c>
      <c r="F18" s="12">
        <f t="shared" si="0"/>
        <v>2067</v>
      </c>
      <c r="G18" s="13" t="s">
        <v>131</v>
      </c>
      <c r="H18" s="14">
        <v>27</v>
      </c>
      <c r="I18" s="14">
        <v>1275</v>
      </c>
      <c r="J18" s="11">
        <v>1605</v>
      </c>
      <c r="K18" s="11">
        <v>1609</v>
      </c>
      <c r="L18" s="15">
        <f t="shared" si="1"/>
        <v>3214</v>
      </c>
    </row>
    <row r="19" spans="1:12" ht="19.5" x14ac:dyDescent="0.3">
      <c r="A19" s="9" t="s">
        <v>91</v>
      </c>
      <c r="B19" s="4">
        <v>16</v>
      </c>
      <c r="C19" s="7">
        <v>616</v>
      </c>
      <c r="D19" s="4">
        <v>648</v>
      </c>
      <c r="E19" s="4">
        <v>735</v>
      </c>
      <c r="F19" s="5">
        <f t="shared" si="0"/>
        <v>1383</v>
      </c>
      <c r="G19" s="6" t="s">
        <v>132</v>
      </c>
      <c r="H19" s="7">
        <v>35</v>
      </c>
      <c r="I19" s="4">
        <v>1198</v>
      </c>
      <c r="J19" s="46">
        <v>1611</v>
      </c>
      <c r="K19" s="4">
        <v>1563</v>
      </c>
      <c r="L19" s="8">
        <f t="shared" si="1"/>
        <v>3174</v>
      </c>
    </row>
    <row r="20" spans="1:12" ht="19.5" x14ac:dyDescent="0.3">
      <c r="A20" s="16" t="s">
        <v>92</v>
      </c>
      <c r="B20" s="11">
        <v>23</v>
      </c>
      <c r="C20" s="11">
        <v>861</v>
      </c>
      <c r="D20" s="45">
        <v>1050</v>
      </c>
      <c r="E20" s="11">
        <v>1011</v>
      </c>
      <c r="F20" s="12">
        <f t="shared" si="0"/>
        <v>2061</v>
      </c>
      <c r="G20" s="13" t="s">
        <v>133</v>
      </c>
      <c r="H20" s="14">
        <v>15</v>
      </c>
      <c r="I20" s="14">
        <v>1182</v>
      </c>
      <c r="J20" s="11">
        <v>1493</v>
      </c>
      <c r="K20" s="11">
        <v>1576</v>
      </c>
      <c r="L20" s="15">
        <f t="shared" si="1"/>
        <v>3069</v>
      </c>
    </row>
    <row r="21" spans="1:12" ht="19.5" x14ac:dyDescent="0.3">
      <c r="A21" s="9" t="s">
        <v>93</v>
      </c>
      <c r="B21" s="4">
        <v>19</v>
      </c>
      <c r="C21" s="7">
        <v>577</v>
      </c>
      <c r="D21" s="4">
        <v>655</v>
      </c>
      <c r="E21" s="4">
        <v>687</v>
      </c>
      <c r="F21" s="5">
        <f t="shared" si="0"/>
        <v>1342</v>
      </c>
      <c r="G21" s="6" t="s">
        <v>134</v>
      </c>
      <c r="H21" s="7">
        <v>16</v>
      </c>
      <c r="I21" s="4">
        <v>870</v>
      </c>
      <c r="J21" s="46">
        <v>1044</v>
      </c>
      <c r="K21" s="4">
        <v>1060</v>
      </c>
      <c r="L21" s="8">
        <f t="shared" si="1"/>
        <v>2104</v>
      </c>
    </row>
    <row r="22" spans="1:12" ht="19.5" x14ac:dyDescent="0.3">
      <c r="A22" s="16" t="s">
        <v>94</v>
      </c>
      <c r="B22" s="11">
        <v>25</v>
      </c>
      <c r="C22" s="11">
        <v>1546</v>
      </c>
      <c r="D22" s="45">
        <v>1618</v>
      </c>
      <c r="E22" s="11">
        <v>1877</v>
      </c>
      <c r="F22" s="12">
        <f t="shared" si="0"/>
        <v>3495</v>
      </c>
      <c r="G22" s="13" t="s">
        <v>135</v>
      </c>
      <c r="H22" s="14">
        <v>16</v>
      </c>
      <c r="I22" s="14">
        <v>1066</v>
      </c>
      <c r="J22" s="11">
        <v>1312</v>
      </c>
      <c r="K22" s="11">
        <v>1313</v>
      </c>
      <c r="L22" s="15">
        <f t="shared" si="1"/>
        <v>2625</v>
      </c>
    </row>
    <row r="23" spans="1:12" ht="19.5" x14ac:dyDescent="0.3">
      <c r="A23" s="9" t="s">
        <v>95</v>
      </c>
      <c r="B23" s="4">
        <v>22</v>
      </c>
      <c r="C23" s="7">
        <v>1061</v>
      </c>
      <c r="D23" s="4">
        <v>1177</v>
      </c>
      <c r="E23" s="4">
        <v>1291</v>
      </c>
      <c r="F23" s="5">
        <f t="shared" si="0"/>
        <v>2468</v>
      </c>
      <c r="G23" s="6" t="s">
        <v>136</v>
      </c>
      <c r="H23" s="7">
        <v>15</v>
      </c>
      <c r="I23" s="4">
        <v>942</v>
      </c>
      <c r="J23" s="46">
        <v>1072</v>
      </c>
      <c r="K23" s="4">
        <v>1191</v>
      </c>
      <c r="L23" s="8">
        <f t="shared" si="1"/>
        <v>2263</v>
      </c>
    </row>
    <row r="24" spans="1:12" ht="19.5" x14ac:dyDescent="0.3">
      <c r="A24" s="16" t="s">
        <v>96</v>
      </c>
      <c r="B24" s="11">
        <v>29</v>
      </c>
      <c r="C24" s="11">
        <v>1466</v>
      </c>
      <c r="D24" s="45">
        <v>1603</v>
      </c>
      <c r="E24" s="11">
        <v>1726</v>
      </c>
      <c r="F24" s="12">
        <f t="shared" si="0"/>
        <v>3329</v>
      </c>
      <c r="G24" s="13" t="s">
        <v>137</v>
      </c>
      <c r="H24" s="14">
        <v>21</v>
      </c>
      <c r="I24" s="14">
        <v>1401</v>
      </c>
      <c r="J24" s="11">
        <v>1523</v>
      </c>
      <c r="K24" s="11">
        <v>1670</v>
      </c>
      <c r="L24" s="15">
        <f t="shared" si="1"/>
        <v>3193</v>
      </c>
    </row>
    <row r="25" spans="1:12" ht="19.5" x14ac:dyDescent="0.3">
      <c r="A25" s="9" t="s">
        <v>97</v>
      </c>
      <c r="B25" s="4">
        <v>20</v>
      </c>
      <c r="C25" s="7">
        <v>978</v>
      </c>
      <c r="D25" s="4">
        <v>1201</v>
      </c>
      <c r="E25" s="4">
        <v>1215</v>
      </c>
      <c r="F25" s="5">
        <f t="shared" si="0"/>
        <v>2416</v>
      </c>
      <c r="G25" s="6" t="s">
        <v>138</v>
      </c>
      <c r="H25" s="7">
        <v>25</v>
      </c>
      <c r="I25" s="4">
        <v>2506</v>
      </c>
      <c r="J25" s="46">
        <v>2779</v>
      </c>
      <c r="K25" s="4">
        <v>3117</v>
      </c>
      <c r="L25" s="8">
        <f t="shared" si="1"/>
        <v>5896</v>
      </c>
    </row>
    <row r="26" spans="1:12" ht="19.5" x14ac:dyDescent="0.3">
      <c r="A26" s="16" t="s">
        <v>98</v>
      </c>
      <c r="B26" s="11">
        <v>9</v>
      </c>
      <c r="C26" s="11">
        <v>1309</v>
      </c>
      <c r="D26" s="45">
        <v>1301</v>
      </c>
      <c r="E26" s="11">
        <v>1003</v>
      </c>
      <c r="F26" s="12">
        <f t="shared" si="0"/>
        <v>2304</v>
      </c>
      <c r="G26" s="13" t="s">
        <v>139</v>
      </c>
      <c r="H26" s="14">
        <v>31</v>
      </c>
      <c r="I26" s="14">
        <v>1797</v>
      </c>
      <c r="J26" s="11">
        <v>2129</v>
      </c>
      <c r="K26" s="11">
        <v>2146</v>
      </c>
      <c r="L26" s="15">
        <f t="shared" si="1"/>
        <v>4275</v>
      </c>
    </row>
    <row r="27" spans="1:12" ht="19.5" x14ac:dyDescent="0.3">
      <c r="A27" s="9" t="s">
        <v>99</v>
      </c>
      <c r="B27" s="4">
        <v>21</v>
      </c>
      <c r="C27" s="7">
        <v>1567</v>
      </c>
      <c r="D27" s="4">
        <v>1715</v>
      </c>
      <c r="E27" s="4">
        <v>1976</v>
      </c>
      <c r="F27" s="5">
        <f t="shared" si="0"/>
        <v>3691</v>
      </c>
      <c r="G27" s="6" t="s">
        <v>140</v>
      </c>
      <c r="H27" s="7">
        <v>26</v>
      </c>
      <c r="I27" s="4">
        <v>1677</v>
      </c>
      <c r="J27" s="46">
        <v>2043</v>
      </c>
      <c r="K27" s="4">
        <v>2115</v>
      </c>
      <c r="L27" s="8">
        <f t="shared" si="1"/>
        <v>4158</v>
      </c>
    </row>
    <row r="28" spans="1:12" ht="19.5" x14ac:dyDescent="0.3">
      <c r="A28" s="18" t="s">
        <v>100</v>
      </c>
      <c r="B28" s="11">
        <v>13</v>
      </c>
      <c r="C28" s="11">
        <v>899</v>
      </c>
      <c r="D28" s="45">
        <v>1110</v>
      </c>
      <c r="E28" s="11">
        <v>1286</v>
      </c>
      <c r="F28" s="12">
        <f t="shared" si="0"/>
        <v>2396</v>
      </c>
      <c r="G28" s="13" t="s">
        <v>141</v>
      </c>
      <c r="H28" s="14">
        <v>25</v>
      </c>
      <c r="I28" s="14">
        <v>1926</v>
      </c>
      <c r="J28" s="11">
        <v>2290</v>
      </c>
      <c r="K28" s="11">
        <v>2485</v>
      </c>
      <c r="L28" s="15">
        <f t="shared" si="1"/>
        <v>4775</v>
      </c>
    </row>
    <row r="29" spans="1:12" ht="19.5" x14ac:dyDescent="0.3">
      <c r="A29" s="3" t="s">
        <v>101</v>
      </c>
      <c r="B29" s="4">
        <v>16</v>
      </c>
      <c r="C29" s="7">
        <v>1163</v>
      </c>
      <c r="D29" s="4">
        <v>1421</v>
      </c>
      <c r="E29" s="4">
        <v>1704</v>
      </c>
      <c r="F29" s="5">
        <f t="shared" si="0"/>
        <v>3125</v>
      </c>
      <c r="G29" s="6" t="s">
        <v>142</v>
      </c>
      <c r="H29" s="7">
        <v>15</v>
      </c>
      <c r="I29" s="4">
        <v>1119</v>
      </c>
      <c r="J29" s="46">
        <v>1554</v>
      </c>
      <c r="K29" s="4">
        <v>1435</v>
      </c>
      <c r="L29" s="8">
        <f t="shared" si="1"/>
        <v>2989</v>
      </c>
    </row>
    <row r="30" spans="1:12" ht="19.5" x14ac:dyDescent="0.3">
      <c r="A30" s="16" t="s">
        <v>102</v>
      </c>
      <c r="B30" s="11">
        <v>13</v>
      </c>
      <c r="C30" s="11">
        <v>755</v>
      </c>
      <c r="D30" s="45">
        <v>861</v>
      </c>
      <c r="E30" s="11">
        <v>1059</v>
      </c>
      <c r="F30" s="12">
        <f t="shared" si="0"/>
        <v>1920</v>
      </c>
      <c r="G30" s="13" t="s">
        <v>143</v>
      </c>
      <c r="H30" s="14">
        <v>15</v>
      </c>
      <c r="I30" s="14">
        <v>1182</v>
      </c>
      <c r="J30" s="11">
        <v>1451</v>
      </c>
      <c r="K30" s="11">
        <v>1582</v>
      </c>
      <c r="L30" s="15">
        <f t="shared" si="1"/>
        <v>3033</v>
      </c>
    </row>
    <row r="31" spans="1:12" ht="19.5" x14ac:dyDescent="0.3">
      <c r="A31" s="9" t="s">
        <v>103</v>
      </c>
      <c r="B31" s="4">
        <v>10</v>
      </c>
      <c r="C31" s="7">
        <v>310</v>
      </c>
      <c r="D31" s="4">
        <v>416</v>
      </c>
      <c r="E31" s="4">
        <v>401</v>
      </c>
      <c r="F31" s="5">
        <f t="shared" si="0"/>
        <v>817</v>
      </c>
      <c r="G31" s="6" t="s">
        <v>144</v>
      </c>
      <c r="H31" s="7">
        <v>23</v>
      </c>
      <c r="I31" s="4">
        <v>1677</v>
      </c>
      <c r="J31" s="46">
        <v>2199</v>
      </c>
      <c r="K31" s="4">
        <v>2323</v>
      </c>
      <c r="L31" s="8">
        <f t="shared" si="1"/>
        <v>4522</v>
      </c>
    </row>
    <row r="32" spans="1:12" ht="19.5" x14ac:dyDescent="0.3">
      <c r="A32" s="16" t="s">
        <v>104</v>
      </c>
      <c r="B32" s="11">
        <v>18</v>
      </c>
      <c r="C32" s="11">
        <v>655</v>
      </c>
      <c r="D32" s="45">
        <v>774</v>
      </c>
      <c r="E32" s="11">
        <v>823</v>
      </c>
      <c r="F32" s="12">
        <f t="shared" si="0"/>
        <v>1597</v>
      </c>
      <c r="G32" s="13" t="s">
        <v>145</v>
      </c>
      <c r="H32" s="14">
        <v>12</v>
      </c>
      <c r="I32" s="14">
        <v>848</v>
      </c>
      <c r="J32" s="11">
        <v>1216</v>
      </c>
      <c r="K32" s="11">
        <v>1154</v>
      </c>
      <c r="L32" s="15">
        <f t="shared" si="1"/>
        <v>2370</v>
      </c>
    </row>
    <row r="33" spans="1:12" ht="19.5" x14ac:dyDescent="0.3">
      <c r="A33" s="3" t="s">
        <v>105</v>
      </c>
      <c r="B33" s="4">
        <v>25</v>
      </c>
      <c r="C33" s="7">
        <v>1253</v>
      </c>
      <c r="D33" s="4">
        <v>1578</v>
      </c>
      <c r="E33" s="4">
        <v>1667</v>
      </c>
      <c r="F33" s="5">
        <f t="shared" si="0"/>
        <v>3245</v>
      </c>
      <c r="G33" s="6" t="s">
        <v>146</v>
      </c>
      <c r="H33" s="7">
        <v>19</v>
      </c>
      <c r="I33" s="4">
        <v>988</v>
      </c>
      <c r="J33" s="46">
        <v>1216</v>
      </c>
      <c r="K33" s="4">
        <v>1189</v>
      </c>
      <c r="L33" s="8">
        <f t="shared" si="1"/>
        <v>2405</v>
      </c>
    </row>
    <row r="34" spans="1:12" ht="19.5" x14ac:dyDescent="0.3">
      <c r="A34" s="18" t="s">
        <v>106</v>
      </c>
      <c r="B34" s="11">
        <v>16</v>
      </c>
      <c r="C34" s="11">
        <v>772</v>
      </c>
      <c r="D34" s="45">
        <v>868</v>
      </c>
      <c r="E34" s="11">
        <v>946</v>
      </c>
      <c r="F34" s="12">
        <f t="shared" si="0"/>
        <v>1814</v>
      </c>
      <c r="G34" s="13"/>
      <c r="H34" s="14"/>
      <c r="I34" s="11"/>
      <c r="J34" s="45"/>
      <c r="K34" s="11"/>
      <c r="L34" s="15"/>
    </row>
    <row r="35" spans="1:12" ht="19.5" x14ac:dyDescent="0.3">
      <c r="A35" s="3" t="s">
        <v>107</v>
      </c>
      <c r="B35" s="4">
        <v>24</v>
      </c>
      <c r="C35" s="7">
        <v>1381</v>
      </c>
      <c r="D35" s="4">
        <v>1634</v>
      </c>
      <c r="E35" s="4">
        <v>1648</v>
      </c>
      <c r="F35" s="5">
        <f t="shared" si="0"/>
        <v>3282</v>
      </c>
      <c r="G35" s="6"/>
      <c r="H35" s="7"/>
      <c r="I35" s="4"/>
      <c r="J35" s="4"/>
      <c r="K35" s="4"/>
      <c r="L35" s="8"/>
    </row>
    <row r="36" spans="1:12" ht="19.5" x14ac:dyDescent="0.3">
      <c r="A36" s="18" t="s">
        <v>108</v>
      </c>
      <c r="B36" s="11">
        <v>16</v>
      </c>
      <c r="C36" s="11">
        <v>975</v>
      </c>
      <c r="D36" s="45">
        <v>1161</v>
      </c>
      <c r="E36" s="11">
        <v>1308</v>
      </c>
      <c r="F36" s="12">
        <f t="shared" si="0"/>
        <v>2469</v>
      </c>
      <c r="G36" s="13"/>
      <c r="H36" s="14"/>
      <c r="I36" s="11"/>
      <c r="J36" s="45"/>
      <c r="K36" s="11"/>
      <c r="L36" s="15"/>
    </row>
    <row r="37" spans="1:12" ht="19.5" x14ac:dyDescent="0.3">
      <c r="A37" s="3" t="s">
        <v>109</v>
      </c>
      <c r="B37" s="4">
        <v>24</v>
      </c>
      <c r="C37" s="7">
        <v>1548</v>
      </c>
      <c r="D37" s="4">
        <v>1724</v>
      </c>
      <c r="E37" s="4">
        <v>2037</v>
      </c>
      <c r="F37" s="5">
        <f t="shared" si="0"/>
        <v>3761</v>
      </c>
      <c r="G37" s="6"/>
      <c r="H37" s="7"/>
      <c r="I37" s="4"/>
      <c r="J37" s="4"/>
      <c r="K37" s="4"/>
      <c r="L37" s="8"/>
    </row>
    <row r="38" spans="1:12" ht="19.5" x14ac:dyDescent="0.3">
      <c r="A38" s="16" t="s">
        <v>110</v>
      </c>
      <c r="B38" s="11">
        <v>22</v>
      </c>
      <c r="C38" s="11">
        <v>1442</v>
      </c>
      <c r="D38" s="45">
        <v>1705</v>
      </c>
      <c r="E38" s="11">
        <v>2029</v>
      </c>
      <c r="F38" s="12">
        <f t="shared" si="0"/>
        <v>3734</v>
      </c>
      <c r="G38" s="13"/>
      <c r="H38" s="14"/>
      <c r="I38" s="11"/>
      <c r="J38" s="11"/>
      <c r="K38" s="11"/>
      <c r="L38" s="15"/>
    </row>
    <row r="39" spans="1:12" ht="19.5" x14ac:dyDescent="0.3">
      <c r="A39" s="3" t="s">
        <v>111</v>
      </c>
      <c r="B39" s="4">
        <v>18</v>
      </c>
      <c r="C39" s="7">
        <v>788</v>
      </c>
      <c r="D39" s="4">
        <v>885</v>
      </c>
      <c r="E39" s="4">
        <v>972</v>
      </c>
      <c r="F39" s="5">
        <f t="shared" si="0"/>
        <v>1857</v>
      </c>
      <c r="G39" s="6"/>
      <c r="H39" s="7"/>
      <c r="I39" s="4"/>
      <c r="J39" s="4"/>
      <c r="K39" s="4"/>
      <c r="L39" s="8"/>
    </row>
    <row r="40" spans="1:12" ht="19.5" x14ac:dyDescent="0.3">
      <c r="A40" s="16" t="s">
        <v>112</v>
      </c>
      <c r="B40" s="11">
        <v>14</v>
      </c>
      <c r="C40" s="11">
        <v>1285</v>
      </c>
      <c r="D40" s="45">
        <v>1582</v>
      </c>
      <c r="E40" s="11">
        <v>1906</v>
      </c>
      <c r="F40" s="12">
        <f t="shared" si="0"/>
        <v>3488</v>
      </c>
      <c r="G40" s="13"/>
      <c r="H40" s="14"/>
      <c r="I40" s="11"/>
      <c r="J40" s="11"/>
      <c r="K40" s="11"/>
      <c r="L40" s="15"/>
    </row>
    <row r="41" spans="1:12" ht="19.5" x14ac:dyDescent="0.3">
      <c r="A41" s="9" t="s">
        <v>113</v>
      </c>
      <c r="B41" s="4">
        <v>17</v>
      </c>
      <c r="C41" s="7">
        <v>1043</v>
      </c>
      <c r="D41" s="4">
        <v>1269</v>
      </c>
      <c r="E41" s="4">
        <v>1367</v>
      </c>
      <c r="F41" s="5">
        <f t="shared" si="0"/>
        <v>2636</v>
      </c>
      <c r="G41" s="6"/>
      <c r="H41" s="7"/>
      <c r="I41" s="4"/>
      <c r="J41" s="4"/>
      <c r="K41" s="4"/>
      <c r="L41" s="8"/>
    </row>
    <row r="42" spans="1:12" ht="19.5" x14ac:dyDescent="0.3">
      <c r="A42" s="16" t="s">
        <v>114</v>
      </c>
      <c r="B42" s="11">
        <v>22</v>
      </c>
      <c r="C42" s="11">
        <v>1143</v>
      </c>
      <c r="D42" s="45">
        <v>1327</v>
      </c>
      <c r="E42" s="11">
        <v>1478</v>
      </c>
      <c r="F42" s="12">
        <f t="shared" si="0"/>
        <v>2805</v>
      </c>
      <c r="G42" s="13"/>
      <c r="H42" s="14"/>
      <c r="I42" s="11"/>
      <c r="J42" s="11"/>
      <c r="K42" s="11"/>
      <c r="L42" s="15"/>
    </row>
    <row r="43" spans="1:12" ht="19.5" x14ac:dyDescent="0.3">
      <c r="A43" s="9" t="s">
        <v>115</v>
      </c>
      <c r="B43" s="4">
        <v>20</v>
      </c>
      <c r="C43" s="7">
        <v>900</v>
      </c>
      <c r="D43" s="4">
        <v>967</v>
      </c>
      <c r="E43" s="4">
        <v>1092</v>
      </c>
      <c r="F43" s="5">
        <f t="shared" si="0"/>
        <v>2059</v>
      </c>
      <c r="G43" s="6"/>
      <c r="H43" s="7"/>
      <c r="I43" s="4"/>
      <c r="J43" s="4"/>
      <c r="K43" s="4"/>
      <c r="L43" s="8"/>
    </row>
    <row r="44" spans="1:12" ht="19.5" x14ac:dyDescent="0.3">
      <c r="A44" s="16" t="s">
        <v>116</v>
      </c>
      <c r="B44" s="11">
        <v>11</v>
      </c>
      <c r="C44" s="11">
        <v>808</v>
      </c>
      <c r="D44" s="45">
        <v>1003</v>
      </c>
      <c r="E44" s="11">
        <v>1148</v>
      </c>
      <c r="F44" s="12">
        <f t="shared" si="0"/>
        <v>2151</v>
      </c>
      <c r="G44" s="13"/>
      <c r="H44" s="14"/>
      <c r="I44" s="11"/>
      <c r="J44" s="11"/>
      <c r="K44" s="11"/>
      <c r="L44" s="15"/>
    </row>
    <row r="45" spans="1:12" ht="20.25" customHeight="1" x14ac:dyDescent="0.3">
      <c r="A45" s="9" t="s">
        <v>117</v>
      </c>
      <c r="B45" s="4">
        <v>30</v>
      </c>
      <c r="C45" s="7">
        <v>1858</v>
      </c>
      <c r="D45" s="4">
        <v>2278</v>
      </c>
      <c r="E45" s="4">
        <v>2456</v>
      </c>
      <c r="F45" s="5">
        <f t="shared" si="0"/>
        <v>4734</v>
      </c>
      <c r="G45" s="6"/>
      <c r="H45" s="7"/>
      <c r="I45" s="4"/>
      <c r="J45" s="4"/>
      <c r="K45" s="4"/>
      <c r="L45" s="8"/>
    </row>
    <row r="46" spans="1:12" ht="19.5" x14ac:dyDescent="0.3">
      <c r="A46" s="16" t="s">
        <v>118</v>
      </c>
      <c r="B46" s="11">
        <v>20</v>
      </c>
      <c r="C46" s="11">
        <v>886</v>
      </c>
      <c r="D46" s="45">
        <v>1120</v>
      </c>
      <c r="E46" s="11">
        <v>1218</v>
      </c>
      <c r="F46" s="12">
        <f t="shared" si="0"/>
        <v>2338</v>
      </c>
      <c r="G46" s="13"/>
      <c r="H46" s="14"/>
      <c r="I46" s="11"/>
      <c r="J46" s="11"/>
      <c r="K46" s="11"/>
      <c r="L46" s="15"/>
    </row>
    <row r="47" spans="1:12" ht="19.5" x14ac:dyDescent="0.3">
      <c r="A47" s="19" t="s">
        <v>35</v>
      </c>
      <c r="B47" s="20">
        <f>SUM(B6:B46)</f>
        <v>693</v>
      </c>
      <c r="C47" s="20">
        <f>SUM(C6:C46)</f>
        <v>40050</v>
      </c>
      <c r="D47" s="20">
        <f>SUM(D6:D46)</f>
        <v>45541</v>
      </c>
      <c r="E47" s="20">
        <f>SUM(E6:E46)</f>
        <v>49971</v>
      </c>
      <c r="F47" s="20">
        <f>SUM(F6:F46)</f>
        <v>95512</v>
      </c>
      <c r="G47" s="21" t="s">
        <v>36</v>
      </c>
      <c r="H47" s="20">
        <f>SUM(H6:H46)</f>
        <v>555</v>
      </c>
      <c r="I47" s="20">
        <f>SUM(I6:I46)</f>
        <v>32176</v>
      </c>
      <c r="J47" s="20">
        <f>SUM(J6:J46)</f>
        <v>39630</v>
      </c>
      <c r="K47" s="20">
        <f>SUM(K6:K46)</f>
        <v>40891</v>
      </c>
      <c r="L47" s="20">
        <f>SUM(L6:L46)</f>
        <v>80521</v>
      </c>
    </row>
    <row r="48" spans="1:12" ht="33" customHeight="1" x14ac:dyDescent="0.25">
      <c r="A48" s="53" t="s">
        <v>37</v>
      </c>
      <c r="B48" s="37" t="s">
        <v>168</v>
      </c>
      <c r="C48" s="33">
        <f>SUM(B47+H47)</f>
        <v>1248</v>
      </c>
      <c r="D48" s="33" t="s">
        <v>26</v>
      </c>
      <c r="E48" s="33">
        <f>SUM(C47+I47)</f>
        <v>72226</v>
      </c>
      <c r="F48" s="33" t="s">
        <v>27</v>
      </c>
      <c r="G48" s="34" t="s">
        <v>38</v>
      </c>
      <c r="H48" s="35">
        <f>SUM(D47+J47)</f>
        <v>85171</v>
      </c>
      <c r="I48" s="34" t="s">
        <v>39</v>
      </c>
      <c r="J48" s="35">
        <f>SUM(E47+K47)</f>
        <v>90862</v>
      </c>
      <c r="K48" s="34" t="s">
        <v>40</v>
      </c>
      <c r="L48" s="36">
        <f>SUM(F47+L47)</f>
        <v>176033</v>
      </c>
    </row>
    <row r="49" spans="1:12" ht="33.75" customHeight="1" thickBot="1" x14ac:dyDescent="0.3">
      <c r="A49" s="54"/>
      <c r="B49" s="48" t="str">
        <f>IF(D49&gt;0,"本月戶數增加","本月戶數減少")</f>
        <v>本月戶數增加</v>
      </c>
      <c r="C49" s="49"/>
      <c r="D49" s="47">
        <f>E48-'10308'!E48</f>
        <v>66</v>
      </c>
      <c r="E49" s="39" t="str">
        <f>IF(F49&gt;0,"男增加","男減少")</f>
        <v>男減少</v>
      </c>
      <c r="F49" s="43">
        <f>H48-'10308'!H48</f>
        <v>-96</v>
      </c>
      <c r="G49" s="39" t="str">
        <f>IF(H49&gt;0,"女增加","女減少")</f>
        <v>女減少</v>
      </c>
      <c r="H49" s="40">
        <f>J48-'10308'!J48</f>
        <v>-115</v>
      </c>
      <c r="I49" s="50" t="str">
        <f>IF(K49&gt;0,"總人口數增加","總人口數減少")</f>
        <v>總人口數減少</v>
      </c>
      <c r="J49" s="50"/>
      <c r="K49" s="40">
        <f>L48-'10308'!L48</f>
        <v>-211</v>
      </c>
      <c r="L49" s="38"/>
    </row>
    <row r="50" spans="1:1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10301</vt:lpstr>
      <vt:lpstr>10302</vt:lpstr>
      <vt:lpstr>10303</vt:lpstr>
      <vt:lpstr>10304</vt:lpstr>
      <vt:lpstr>10305</vt:lpstr>
      <vt:lpstr>10306</vt:lpstr>
      <vt:lpstr>10307</vt:lpstr>
      <vt:lpstr>10308</vt:lpstr>
      <vt:lpstr>10309</vt:lpstr>
      <vt:lpstr>10310</vt:lpstr>
      <vt:lpstr>10311</vt:lpstr>
      <vt:lpstr>10312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pc194</cp:lastModifiedBy>
  <cp:lastPrinted>2013-02-01T06:23:22Z</cp:lastPrinted>
  <dcterms:created xsi:type="dcterms:W3CDTF">1999-11-05T01:57:00Z</dcterms:created>
  <dcterms:modified xsi:type="dcterms:W3CDTF">2017-06-20T09:13:49Z</dcterms:modified>
</cp:coreProperties>
</file>