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戶籍服務課\研考\網頁更新檔案\105年人口統計資料\"/>
    </mc:Choice>
  </mc:AlternateContent>
  <bookViews>
    <workbookView xWindow="480" yWindow="90" windowWidth="8505" windowHeight="4530" firstSheet="2" activeTab="11"/>
  </bookViews>
  <sheets>
    <sheet name="10501" sheetId="29" r:id="rId1"/>
    <sheet name="10502" sheetId="18" r:id="rId2"/>
    <sheet name="10503" sheetId="19" r:id="rId3"/>
    <sheet name="10504" sheetId="20" r:id="rId4"/>
    <sheet name="10505" sheetId="21" r:id="rId5"/>
    <sheet name="10506" sheetId="22" r:id="rId6"/>
    <sheet name="10507" sheetId="23" r:id="rId7"/>
    <sheet name="10508" sheetId="24" r:id="rId8"/>
    <sheet name="10509" sheetId="25" r:id="rId9"/>
    <sheet name="10510" sheetId="26" r:id="rId10"/>
    <sheet name="10511" sheetId="27" r:id="rId11"/>
    <sheet name="10512" sheetId="28" r:id="rId12"/>
  </sheets>
  <calcPr calcId="152511"/>
</workbook>
</file>

<file path=xl/calcChain.xml><?xml version="1.0" encoding="utf-8"?>
<calcChain xmlns="http://schemas.openxmlformats.org/spreadsheetml/2006/main">
  <c r="H47" i="27" l="1"/>
  <c r="L7" i="27" l="1"/>
  <c r="L8" i="27"/>
  <c r="L9" i="27"/>
  <c r="L10" i="27"/>
  <c r="L6" i="27"/>
  <c r="F26" i="18" l="1"/>
  <c r="L26" i="18"/>
  <c r="F27" i="18"/>
  <c r="L27" i="18"/>
  <c r="F28" i="18"/>
  <c r="L28" i="18"/>
  <c r="F29" i="18"/>
  <c r="L29" i="18"/>
  <c r="F30" i="18"/>
  <c r="L30" i="18"/>
  <c r="F31" i="18"/>
  <c r="L31" i="18"/>
  <c r="F32" i="18"/>
  <c r="L32" i="18"/>
  <c r="F33" i="18"/>
  <c r="L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B47" i="18"/>
  <c r="C47" i="18"/>
  <c r="D47" i="18"/>
  <c r="E47" i="18"/>
  <c r="H47" i="18"/>
  <c r="I47" i="18"/>
  <c r="J47" i="18"/>
  <c r="K47" i="18"/>
  <c r="C48" i="18"/>
  <c r="B47" i="24"/>
  <c r="C47" i="24"/>
  <c r="D47" i="24"/>
  <c r="E47" i="24"/>
  <c r="H47" i="24"/>
  <c r="I47" i="24"/>
  <c r="E48" i="24" s="1"/>
  <c r="J47" i="24"/>
  <c r="H48" i="24" s="1"/>
  <c r="K47" i="24"/>
  <c r="F6" i="20"/>
  <c r="L6" i="20"/>
  <c r="F7" i="20"/>
  <c r="L7" i="20"/>
  <c r="F8" i="20"/>
  <c r="L8" i="20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F6" i="29"/>
  <c r="L6" i="29"/>
  <c r="F7" i="29"/>
  <c r="L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B47" i="29"/>
  <c r="C47" i="29"/>
  <c r="D47" i="29"/>
  <c r="E47" i="29"/>
  <c r="H47" i="29"/>
  <c r="C48" i="29" s="1"/>
  <c r="I47" i="29"/>
  <c r="J47" i="29"/>
  <c r="K47" i="29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D47" i="26"/>
  <c r="J47" i="26"/>
  <c r="D47" i="27"/>
  <c r="J47" i="27"/>
  <c r="E47" i="26"/>
  <c r="K47" i="26"/>
  <c r="E47" i="27"/>
  <c r="K47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E47" i="28"/>
  <c r="J48" i="28" s="1"/>
  <c r="K47" i="28"/>
  <c r="D47" i="28"/>
  <c r="J47" i="28"/>
  <c r="H48" i="28" s="1"/>
  <c r="C47" i="27"/>
  <c r="I47" i="27"/>
  <c r="C47" i="28"/>
  <c r="I47" i="28"/>
  <c r="C47" i="26"/>
  <c r="I47" i="26"/>
  <c r="E47" i="25"/>
  <c r="K47" i="25"/>
  <c r="D47" i="25"/>
  <c r="J47" i="25"/>
  <c r="C47" i="25"/>
  <c r="I47" i="25"/>
  <c r="B47" i="28"/>
  <c r="H47" i="28"/>
  <c r="C48" i="28" s="1"/>
  <c r="B47" i="27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E47" i="23"/>
  <c r="K47" i="23"/>
  <c r="D47" i="23"/>
  <c r="J47" i="23"/>
  <c r="H48" i="23" s="1"/>
  <c r="C47" i="23"/>
  <c r="I47" i="23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E47" i="22"/>
  <c r="K47" i="22"/>
  <c r="D47" i="22"/>
  <c r="J47" i="22"/>
  <c r="C47" i="22"/>
  <c r="I47" i="22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B47" i="26"/>
  <c r="H47" i="26"/>
  <c r="B47" i="25"/>
  <c r="H47" i="25"/>
  <c r="B47" i="23"/>
  <c r="H47" i="23"/>
  <c r="C48" i="23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26" i="21"/>
  <c r="L6" i="21"/>
  <c r="L7" i="21"/>
  <c r="E47" i="21"/>
  <c r="K47" i="21"/>
  <c r="D47" i="21"/>
  <c r="J47" i="21"/>
  <c r="C47" i="21"/>
  <c r="I47" i="21"/>
  <c r="B47" i="22"/>
  <c r="C48" i="22" s="1"/>
  <c r="H47" i="22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E47" i="20"/>
  <c r="K47" i="20"/>
  <c r="D47" i="20"/>
  <c r="J47" i="20"/>
  <c r="C47" i="20"/>
  <c r="I47" i="20"/>
  <c r="E48" i="20" s="1"/>
  <c r="B47" i="21"/>
  <c r="H47" i="21"/>
  <c r="C48" i="21" s="1"/>
  <c r="F43" i="19"/>
  <c r="F44" i="19"/>
  <c r="F45" i="19"/>
  <c r="F46" i="19"/>
  <c r="L6" i="19"/>
  <c r="L7" i="19"/>
  <c r="E47" i="19"/>
  <c r="K47" i="19"/>
  <c r="D47" i="19"/>
  <c r="J47" i="19"/>
  <c r="C47" i="19"/>
  <c r="I47" i="19"/>
  <c r="B47" i="20"/>
  <c r="C48" i="20" s="1"/>
  <c r="H47" i="20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B47" i="19"/>
  <c r="H47" i="19"/>
  <c r="E48" i="28" l="1"/>
  <c r="L47" i="28"/>
  <c r="L48" i="28" s="1"/>
  <c r="F47" i="28"/>
  <c r="L47" i="27"/>
  <c r="H48" i="27"/>
  <c r="F49" i="28" s="1"/>
  <c r="E49" i="28" s="1"/>
  <c r="L47" i="26"/>
  <c r="L48" i="26" s="1"/>
  <c r="F47" i="26"/>
  <c r="E48" i="25"/>
  <c r="J48" i="24"/>
  <c r="E48" i="19"/>
  <c r="J48" i="29"/>
  <c r="L47" i="29"/>
  <c r="E48" i="29"/>
  <c r="F47" i="29"/>
  <c r="L48" i="29" s="1"/>
  <c r="E48" i="21"/>
  <c r="D49" i="21" s="1"/>
  <c r="B49" i="21" s="1"/>
  <c r="H48" i="29"/>
  <c r="C48" i="19"/>
  <c r="E48" i="27"/>
  <c r="F47" i="27"/>
  <c r="L48" i="27" s="1"/>
  <c r="J48" i="27"/>
  <c r="H49" i="28" s="1"/>
  <c r="G49" i="28" s="1"/>
  <c r="E48" i="26"/>
  <c r="H48" i="26"/>
  <c r="J48" i="26"/>
  <c r="C48" i="26"/>
  <c r="C48" i="25"/>
  <c r="L47" i="25"/>
  <c r="F47" i="25"/>
  <c r="J48" i="25"/>
  <c r="H48" i="25"/>
  <c r="D49" i="25"/>
  <c r="B49" i="25" s="1"/>
  <c r="L47" i="24"/>
  <c r="F47" i="24"/>
  <c r="C48" i="24"/>
  <c r="F49" i="24"/>
  <c r="E49" i="24" s="1"/>
  <c r="J48" i="23"/>
  <c r="L47" i="23"/>
  <c r="F47" i="23"/>
  <c r="E48" i="23"/>
  <c r="D49" i="24" s="1"/>
  <c r="B49" i="24" s="1"/>
  <c r="C48" i="27"/>
  <c r="E48" i="22"/>
  <c r="J48" i="22"/>
  <c r="L47" i="22"/>
  <c r="F47" i="22"/>
  <c r="H48" i="22"/>
  <c r="F49" i="23" s="1"/>
  <c r="E49" i="23" s="1"/>
  <c r="L47" i="21"/>
  <c r="F47" i="21"/>
  <c r="H48" i="21"/>
  <c r="L47" i="20"/>
  <c r="H48" i="20"/>
  <c r="D49" i="20"/>
  <c r="B49" i="20" s="1"/>
  <c r="J48" i="20"/>
  <c r="F47" i="20"/>
  <c r="L48" i="20" s="1"/>
  <c r="J48" i="21"/>
  <c r="L47" i="19"/>
  <c r="H48" i="19"/>
  <c r="J48" i="19"/>
  <c r="F47" i="19"/>
  <c r="L47" i="18"/>
  <c r="E48" i="18"/>
  <c r="H48" i="18"/>
  <c r="J48" i="18"/>
  <c r="F47" i="18"/>
  <c r="K49" i="28" l="1"/>
  <c r="I49" i="28" s="1"/>
  <c r="D49" i="28"/>
  <c r="B49" i="28" s="1"/>
  <c r="F49" i="27"/>
  <c r="E49" i="27" s="1"/>
  <c r="F49" i="26"/>
  <c r="E49" i="26" s="1"/>
  <c r="D49" i="26"/>
  <c r="B49" i="26" s="1"/>
  <c r="L48" i="25"/>
  <c r="K49" i="26" s="1"/>
  <c r="I49" i="26" s="1"/>
  <c r="F49" i="25"/>
  <c r="E49" i="25" s="1"/>
  <c r="H49" i="24"/>
  <c r="G49" i="24" s="1"/>
  <c r="L48" i="22"/>
  <c r="H49" i="20"/>
  <c r="G49" i="20" s="1"/>
  <c r="D49" i="18"/>
  <c r="F49" i="20"/>
  <c r="E49" i="20" s="1"/>
  <c r="L48" i="19"/>
  <c r="K49" i="20" s="1"/>
  <c r="I49" i="20" s="1"/>
  <c r="L48" i="18"/>
  <c r="K49" i="18" s="1"/>
  <c r="I49" i="18" s="1"/>
  <c r="H49" i="18"/>
  <c r="G49" i="18" s="1"/>
  <c r="F49" i="18"/>
  <c r="E49" i="18" s="1"/>
  <c r="K49" i="27"/>
  <c r="I49" i="27" s="1"/>
  <c r="D49" i="27"/>
  <c r="B49" i="27" s="1"/>
  <c r="H49" i="27"/>
  <c r="G49" i="27" s="1"/>
  <c r="H49" i="26"/>
  <c r="G49" i="26" s="1"/>
  <c r="H49" i="25"/>
  <c r="G49" i="25" s="1"/>
  <c r="L48" i="24"/>
  <c r="K49" i="25" s="1"/>
  <c r="I49" i="25" s="1"/>
  <c r="H49" i="23"/>
  <c r="G49" i="23" s="1"/>
  <c r="L48" i="23"/>
  <c r="D49" i="23"/>
  <c r="B49" i="23" s="1"/>
  <c r="F49" i="22"/>
  <c r="E49" i="22" s="1"/>
  <c r="H49" i="22"/>
  <c r="G49" i="22" s="1"/>
  <c r="D49" i="22"/>
  <c r="B49" i="22" s="1"/>
  <c r="F49" i="21"/>
  <c r="E49" i="21" s="1"/>
  <c r="L48" i="21"/>
  <c r="H49" i="21"/>
  <c r="G49" i="21" s="1"/>
  <c r="H49" i="19"/>
  <c r="G49" i="19" s="1"/>
  <c r="F49" i="19"/>
  <c r="E49" i="19" s="1"/>
  <c r="B49" i="18"/>
  <c r="D49" i="19"/>
  <c r="B49" i="19" s="1"/>
  <c r="K49" i="19"/>
  <c r="I49" i="19" s="1"/>
  <c r="K49" i="22" l="1"/>
  <c r="I49" i="22" s="1"/>
  <c r="K49" i="21"/>
  <c r="I49" i="21" s="1"/>
  <c r="K49" i="24"/>
  <c r="I49" i="24" s="1"/>
  <c r="K49" i="23"/>
  <c r="I49" i="23" s="1"/>
</calcChain>
</file>

<file path=xl/sharedStrings.xml><?xml version="1.0" encoding="utf-8"?>
<sst xmlns="http://schemas.openxmlformats.org/spreadsheetml/2006/main" count="1231" uniqueCount="172">
  <si>
    <t>高　雄　市　苓　雅　區　現　住　人　口　數　統　計　表</t>
    <phoneticPr fontId="1" type="noConversion"/>
  </si>
  <si>
    <t>鄰</t>
    <phoneticPr fontId="1" type="noConversion"/>
  </si>
  <si>
    <t>戶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</si>
  <si>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</si>
  <si>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</si>
  <si>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</si>
  <si>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t>別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</si>
  <si>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</si>
  <si>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女：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</si>
  <si>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</si>
  <si>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</si>
  <si>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</si>
  <si>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</si>
  <si>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</si>
  <si>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</si>
  <si>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</si>
  <si>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</si>
  <si>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</si>
  <si>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總人口數：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</si>
  <si>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</si>
  <si>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</si>
  <si>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</si>
  <si>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</si>
  <si>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</si>
  <si>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</si>
  <si>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</si>
  <si>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</si>
  <si>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</si>
  <si>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</si>
  <si>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</si>
  <si>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</si>
  <si>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</si>
  <si>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</si>
  <si>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</si>
  <si>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</si>
  <si>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</si>
  <si>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</si>
  <si>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</si>
  <si>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</si>
  <si>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</si>
  <si>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</si>
  <si>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</si>
  <si>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</si>
  <si>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</si>
  <si>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</si>
  <si>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</si>
  <si>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</si>
  <si>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</si>
  <si>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</si>
  <si>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</si>
  <si>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</si>
  <si>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</si>
  <si>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</si>
  <si>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</si>
  <si>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</si>
  <si>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</si>
  <si>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</si>
  <si>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</si>
  <si>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</si>
  <si>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</si>
  <si>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</si>
  <si>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</si>
  <si>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</si>
  <si>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</si>
  <si>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</si>
  <si>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</si>
  <si>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</si>
  <si>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</si>
  <si>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</si>
  <si>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</si>
  <si>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</si>
  <si>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</si>
  <si>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</si>
  <si>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</si>
  <si>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</si>
  <si>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</si>
  <si>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</si>
  <si>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</si>
  <si>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</si>
  <si>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</si>
  <si>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</si>
  <si>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</si>
  <si>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</si>
  <si>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</si>
  <si>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</si>
  <si>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</si>
  <si>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</si>
  <si>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</si>
  <si>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</si>
  <si>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</si>
  <si>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</si>
  <si>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</si>
  <si>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</si>
  <si>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</si>
  <si>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</si>
  <si>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</si>
  <si>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</si>
  <si>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</si>
  <si>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</si>
  <si>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</si>
  <si>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</si>
  <si>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奏捷</t>
  </si>
  <si>
    <t>福壽</t>
  </si>
  <si>
    <t>福南</t>
  </si>
  <si>
    <t>五權</t>
  </si>
  <si>
    <t>民主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</si>
  <si>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</si>
  <si>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</si>
  <si>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</si>
  <si>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</si>
  <si>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</si>
  <si>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</si>
  <si>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</si>
  <si>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</si>
  <si>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</si>
  <si>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</si>
  <si>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</si>
  <si>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</si>
  <si>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</si>
  <si>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</si>
  <si>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</si>
  <si>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</si>
  <si>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</si>
  <si>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</si>
  <si>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</si>
  <si>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</si>
  <si>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</si>
  <si>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</si>
  <si>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</si>
  <si>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</si>
  <si>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</si>
  <si>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</si>
  <si>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</si>
  <si>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</si>
  <si>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</si>
  <si>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</si>
  <si>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</si>
  <si>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</si>
  <si>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</si>
  <si>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</si>
  <si>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</si>
  <si>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</si>
  <si>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</si>
  <si>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</si>
  <si>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</si>
  <si>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</si>
  <si>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</si>
  <si>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</si>
  <si>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</si>
  <si>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</si>
  <si>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</si>
  <si>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</si>
  <si>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</si>
  <si>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</si>
  <si>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</si>
  <si>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105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</si>
  <si>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原住民：629             </t>
    </r>
    <phoneticPr fontId="1" type="noConversion"/>
  </si>
  <si>
    <t xml:space="preserve">本月戶數減少16戶  </t>
    <phoneticPr fontId="1" type="noConversion"/>
  </si>
  <si>
    <t>45人</t>
    <phoneticPr fontId="1" type="noConversion"/>
  </si>
  <si>
    <t>51人</t>
    <phoneticPr fontId="1" type="noConversion"/>
  </si>
  <si>
    <t>96人</t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</si>
  <si>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原住民：635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</si>
  <si>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原住民：640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</si>
  <si>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原住民：651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</si>
  <si>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原住民：653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</si>
  <si>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原住民：658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</si>
  <si>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原住民：663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</si>
  <si>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原住民：654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</si>
  <si>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原住民：657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</si>
  <si>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原住民：658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</si>
  <si>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原住民：648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</si>
  <si>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原住民：641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</si>
</sst>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戶&quot;"/>
    <numFmt numFmtId="177" formatCode="0;0&quot;人&quot;"/>
    <numFmt numFmtId="178" formatCode="0&quot;戶&quot;;0&quot;戶&quot;"/>
    <numFmt numFmtId="179" formatCode="0&quot;人&quot;;0&quot;人&quot;"/>
  </numFmts>
  <fonts count="16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22"/>
      <color indexed="20"/>
      <name val="標楷體"/>
      <family val="4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 vertical="distributed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righ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right" vertical="center"/>
    </xf>
    <xf numFmtId="177" fontId="15" fillId="7" borderId="18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9" fontId="15" fillId="7" borderId="18" xfId="0" applyNumberFormat="1" applyFont="1" applyFill="1" applyBorder="1" applyAlignment="1">
      <alignment horizontal="left" vertical="center"/>
    </xf>
    <xf numFmtId="178" fontId="15" fillId="7" borderId="18" xfId="0" applyNumberFormat="1" applyFont="1" applyFill="1" applyBorder="1" applyAlignment="1">
      <alignment horizontal="left" vertical="center"/>
    </xf>
    <xf numFmtId="0" fontId="2" fillId="2" borderId="16" xfId="0" applyFont="1" applyFill="1" applyBorder="1"/>
    <xf numFmtId="0" fontId="2" fillId="0" borderId="16" xfId="0" applyFont="1" applyFill="1" applyBorder="1"/>
    <xf numFmtId="176" fontId="15" fillId="7" borderId="18" xfId="0" applyNumberFormat="1" applyFont="1" applyFill="1" applyBorder="1" applyAlignment="1">
      <alignment horizontal="left" vertical="center"/>
    </xf>
    <xf numFmtId="0" fontId="2" fillId="0" borderId="27" xfId="0" applyFont="1" applyFill="1" applyBorder="1"/>
    <xf numFmtId="0" fontId="15" fillId="7" borderId="19" xfId="0" applyFont="1" applyFill="1" applyBorder="1" applyAlignment="1">
      <alignment horizontal="right" vertical="center" wrapText="1"/>
    </xf>
    <xf numFmtId="0" fontId="0" fillId="0" borderId="18" xfId="0" applyBorder="1"/>
    <xf numFmtId="0" fontId="15" fillId="7" borderId="18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/>
    <xf numFmtId="0" fontId="4" fillId="7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0" fillId="4" borderId="7" xfId="0" applyFill="1" applyBorder="1" applyAlignment="1"/>
    <xf numFmtId="0" fontId="2" fillId="5" borderId="25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K49" sqref="K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129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144</v>
      </c>
      <c r="K2" s="59"/>
      <c r="L2" s="59"/>
    </row>
    <row r="3" spans="1:15" ht="19.5" x14ac:dyDescent="0.3">
      <c r="A3" s="60" t="s">
        <v>130</v>
      </c>
      <c r="B3" s="61"/>
      <c r="C3" s="61"/>
      <c r="D3" s="61"/>
      <c r="E3" s="61"/>
      <c r="F3" s="62"/>
      <c r="G3" s="66" t="s">
        <v>131</v>
      </c>
      <c r="H3" s="67"/>
      <c r="I3" s="67"/>
      <c r="J3" s="67"/>
      <c r="K3" s="67"/>
      <c r="L3" s="68"/>
    </row>
    <row r="4" spans="1:15" ht="19.5" x14ac:dyDescent="0.3">
      <c r="A4" s="22" t="s">
        <v>132</v>
      </c>
      <c r="B4" s="23" t="s">
        <v>133</v>
      </c>
      <c r="C4" s="23" t="s">
        <v>134</v>
      </c>
      <c r="D4" s="63" t="s">
        <v>135</v>
      </c>
      <c r="E4" s="64"/>
      <c r="F4" s="65"/>
      <c r="G4" s="27" t="s">
        <v>132</v>
      </c>
      <c r="H4" s="28" t="s">
        <v>133</v>
      </c>
      <c r="I4" s="28" t="s">
        <v>134</v>
      </c>
      <c r="J4" s="69" t="s">
        <v>136</v>
      </c>
      <c r="K4" s="70"/>
      <c r="L4" s="71"/>
    </row>
    <row r="5" spans="1:15" s="1" customFormat="1" ht="19.5" x14ac:dyDescent="0.3">
      <c r="A5" s="24" t="s">
        <v>137</v>
      </c>
      <c r="B5" s="25" t="s">
        <v>138</v>
      </c>
      <c r="C5" s="25" t="s">
        <v>138</v>
      </c>
      <c r="D5" s="23" t="s">
        <v>139</v>
      </c>
      <c r="E5" s="23" t="s">
        <v>140</v>
      </c>
      <c r="F5" s="26" t="s">
        <v>141</v>
      </c>
      <c r="G5" s="29" t="s">
        <v>137</v>
      </c>
      <c r="H5" s="30" t="s">
        <v>138</v>
      </c>
      <c r="I5" s="31" t="s">
        <v>138</v>
      </c>
      <c r="J5" s="28" t="s">
        <v>139</v>
      </c>
      <c r="K5" s="28" t="s">
        <v>140</v>
      </c>
      <c r="L5" s="32" t="s">
        <v>141</v>
      </c>
      <c r="O5" s="2"/>
    </row>
    <row r="6" spans="1:15" ht="19.5" x14ac:dyDescent="0.3">
      <c r="A6" s="10" t="s">
        <v>60</v>
      </c>
      <c r="B6" s="11">
        <v>6</v>
      </c>
      <c r="C6" s="11">
        <v>375</v>
      </c>
      <c r="D6" s="45">
        <v>371</v>
      </c>
      <c r="E6" s="11">
        <v>426</v>
      </c>
      <c r="F6" s="12">
        <f t="shared" ref="F6:F46" si="0">SUM(D6:E6)</f>
        <v>797</v>
      </c>
      <c r="G6" s="13" t="s">
        <v>101</v>
      </c>
      <c r="H6" s="14">
        <v>15</v>
      </c>
      <c r="I6" s="14">
        <v>759</v>
      </c>
      <c r="J6" s="11">
        <v>885</v>
      </c>
      <c r="K6" s="11">
        <v>979</v>
      </c>
      <c r="L6" s="15">
        <f t="shared" ref="L6:L33" si="1">SUM(J6:K6)</f>
        <v>1864</v>
      </c>
    </row>
    <row r="7" spans="1:15" ht="19.5" x14ac:dyDescent="0.3">
      <c r="A7" s="9" t="s">
        <v>61</v>
      </c>
      <c r="B7" s="4">
        <v>14</v>
      </c>
      <c r="C7" s="7">
        <v>812</v>
      </c>
      <c r="D7" s="4">
        <v>778</v>
      </c>
      <c r="E7" s="4">
        <v>874</v>
      </c>
      <c r="F7" s="5">
        <f t="shared" si="0"/>
        <v>1652</v>
      </c>
      <c r="G7" s="6" t="s">
        <v>102</v>
      </c>
      <c r="H7" s="7">
        <v>20</v>
      </c>
      <c r="I7" s="4">
        <v>666</v>
      </c>
      <c r="J7" s="46">
        <v>851</v>
      </c>
      <c r="K7" s="4">
        <v>839</v>
      </c>
      <c r="L7" s="8">
        <f t="shared" si="1"/>
        <v>1690</v>
      </c>
    </row>
    <row r="8" spans="1:15" ht="19.5" x14ac:dyDescent="0.3">
      <c r="A8" s="16" t="s">
        <v>62</v>
      </c>
      <c r="B8" s="11">
        <v>13</v>
      </c>
      <c r="C8" s="11">
        <v>606</v>
      </c>
      <c r="D8" s="45">
        <v>709</v>
      </c>
      <c r="E8" s="11">
        <v>704</v>
      </c>
      <c r="F8" s="12">
        <f t="shared" si="0"/>
        <v>1413</v>
      </c>
      <c r="G8" s="13" t="s">
        <v>103</v>
      </c>
      <c r="H8" s="14">
        <v>21</v>
      </c>
      <c r="I8" s="14">
        <v>822</v>
      </c>
      <c r="J8" s="11">
        <v>1055</v>
      </c>
      <c r="K8" s="11">
        <v>980</v>
      </c>
      <c r="L8" s="15">
        <f t="shared" si="1"/>
        <v>2035</v>
      </c>
    </row>
    <row r="9" spans="1:15" ht="19.5" x14ac:dyDescent="0.3">
      <c r="A9" s="9" t="s">
        <v>63</v>
      </c>
      <c r="B9" s="4">
        <v>10</v>
      </c>
      <c r="C9" s="7">
        <v>791</v>
      </c>
      <c r="D9" s="4">
        <v>875</v>
      </c>
      <c r="E9" s="4">
        <v>1020</v>
      </c>
      <c r="F9" s="5">
        <f t="shared" si="0"/>
        <v>1895</v>
      </c>
      <c r="G9" s="6" t="s">
        <v>104</v>
      </c>
      <c r="H9" s="7">
        <v>16</v>
      </c>
      <c r="I9" s="4">
        <v>997</v>
      </c>
      <c r="J9" s="46">
        <v>1084</v>
      </c>
      <c r="K9" s="4">
        <v>1234</v>
      </c>
      <c r="L9" s="8">
        <f t="shared" si="1"/>
        <v>2318</v>
      </c>
    </row>
    <row r="10" spans="1:15" ht="19.5" x14ac:dyDescent="0.3">
      <c r="A10" s="16" t="s">
        <v>64</v>
      </c>
      <c r="B10" s="11">
        <v>7</v>
      </c>
      <c r="C10" s="11">
        <v>723</v>
      </c>
      <c r="D10" s="45">
        <v>777</v>
      </c>
      <c r="E10" s="11">
        <v>878</v>
      </c>
      <c r="F10" s="12">
        <f t="shared" si="0"/>
        <v>1655</v>
      </c>
      <c r="G10" s="13" t="s">
        <v>105</v>
      </c>
      <c r="H10" s="14">
        <v>22</v>
      </c>
      <c r="I10" s="14">
        <v>1801</v>
      </c>
      <c r="J10" s="11">
        <v>2137</v>
      </c>
      <c r="K10" s="11">
        <v>2197</v>
      </c>
      <c r="L10" s="15">
        <f t="shared" si="1"/>
        <v>4334</v>
      </c>
    </row>
    <row r="11" spans="1:15" ht="19.5" x14ac:dyDescent="0.3">
      <c r="A11" s="9" t="s">
        <v>65</v>
      </c>
      <c r="B11" s="4">
        <v>11</v>
      </c>
      <c r="C11" s="7">
        <v>725</v>
      </c>
      <c r="D11" s="4">
        <v>823</v>
      </c>
      <c r="E11" s="4">
        <v>842</v>
      </c>
      <c r="F11" s="5">
        <f t="shared" si="0"/>
        <v>1665</v>
      </c>
      <c r="G11" s="6" t="s">
        <v>106</v>
      </c>
      <c r="H11" s="7">
        <v>14</v>
      </c>
      <c r="I11" s="4">
        <v>747</v>
      </c>
      <c r="J11" s="46">
        <v>871</v>
      </c>
      <c r="K11" s="4">
        <v>909</v>
      </c>
      <c r="L11" s="8">
        <f t="shared" si="1"/>
        <v>1780</v>
      </c>
    </row>
    <row r="12" spans="1:15" ht="19.5" x14ac:dyDescent="0.3">
      <c r="A12" s="16" t="s">
        <v>66</v>
      </c>
      <c r="B12" s="11">
        <v>13</v>
      </c>
      <c r="C12" s="11">
        <v>724</v>
      </c>
      <c r="D12" s="45">
        <v>788</v>
      </c>
      <c r="E12" s="11">
        <v>907</v>
      </c>
      <c r="F12" s="12">
        <f t="shared" si="0"/>
        <v>1695</v>
      </c>
      <c r="G12" s="13" t="s">
        <v>107</v>
      </c>
      <c r="H12" s="14">
        <v>15</v>
      </c>
      <c r="I12" s="14">
        <v>671</v>
      </c>
      <c r="J12" s="11">
        <v>856</v>
      </c>
      <c r="K12" s="11">
        <v>881</v>
      </c>
      <c r="L12" s="15">
        <f t="shared" si="1"/>
        <v>1737</v>
      </c>
    </row>
    <row r="13" spans="1:15" ht="19.5" x14ac:dyDescent="0.3">
      <c r="A13" s="9" t="s">
        <v>67</v>
      </c>
      <c r="B13" s="4">
        <v>8</v>
      </c>
      <c r="C13" s="7">
        <v>271</v>
      </c>
      <c r="D13" s="4">
        <v>331</v>
      </c>
      <c r="E13" s="4">
        <v>347</v>
      </c>
      <c r="F13" s="5">
        <f t="shared" si="0"/>
        <v>678</v>
      </c>
      <c r="G13" s="6" t="s">
        <v>108</v>
      </c>
      <c r="H13" s="7">
        <v>25</v>
      </c>
      <c r="I13" s="4">
        <v>1173</v>
      </c>
      <c r="J13" s="46">
        <v>1459</v>
      </c>
      <c r="K13" s="4">
        <v>1523</v>
      </c>
      <c r="L13" s="8">
        <f t="shared" si="1"/>
        <v>2982</v>
      </c>
    </row>
    <row r="14" spans="1:15" ht="19.5" x14ac:dyDescent="0.3">
      <c r="A14" s="16" t="s">
        <v>68</v>
      </c>
      <c r="B14" s="11">
        <v>14</v>
      </c>
      <c r="C14" s="11">
        <v>1050</v>
      </c>
      <c r="D14" s="45">
        <v>1076</v>
      </c>
      <c r="E14" s="11">
        <v>1165</v>
      </c>
      <c r="F14" s="17">
        <f t="shared" si="0"/>
        <v>2241</v>
      </c>
      <c r="G14" s="13" t="s">
        <v>109</v>
      </c>
      <c r="H14" s="14">
        <v>12</v>
      </c>
      <c r="I14" s="14">
        <v>547</v>
      </c>
      <c r="J14" s="11">
        <v>718</v>
      </c>
      <c r="K14" s="11">
        <v>686</v>
      </c>
      <c r="L14" s="15">
        <f t="shared" si="1"/>
        <v>1404</v>
      </c>
    </row>
    <row r="15" spans="1:15" ht="19.5" x14ac:dyDescent="0.3">
      <c r="A15" s="9" t="s">
        <v>69</v>
      </c>
      <c r="B15" s="4">
        <v>19</v>
      </c>
      <c r="C15" s="7">
        <v>2099</v>
      </c>
      <c r="D15" s="4">
        <v>1938</v>
      </c>
      <c r="E15" s="4">
        <v>2187</v>
      </c>
      <c r="F15" s="5">
        <f t="shared" si="0"/>
        <v>4125</v>
      </c>
      <c r="G15" s="6" t="s">
        <v>110</v>
      </c>
      <c r="H15" s="7">
        <v>14</v>
      </c>
      <c r="I15" s="4">
        <v>495</v>
      </c>
      <c r="J15" s="46">
        <v>608</v>
      </c>
      <c r="K15" s="4">
        <v>624</v>
      </c>
      <c r="L15" s="8">
        <f t="shared" si="1"/>
        <v>1232</v>
      </c>
    </row>
    <row r="16" spans="1:15" ht="19.5" x14ac:dyDescent="0.3">
      <c r="A16" s="16" t="s">
        <v>70</v>
      </c>
      <c r="B16" s="11">
        <v>10</v>
      </c>
      <c r="C16" s="11">
        <v>472</v>
      </c>
      <c r="D16" s="45">
        <v>560</v>
      </c>
      <c r="E16" s="11">
        <v>566</v>
      </c>
      <c r="F16" s="12">
        <f t="shared" si="0"/>
        <v>1126</v>
      </c>
      <c r="G16" s="13" t="s">
        <v>111</v>
      </c>
      <c r="H16" s="14">
        <v>20</v>
      </c>
      <c r="I16" s="14">
        <v>874</v>
      </c>
      <c r="J16" s="11">
        <v>1119</v>
      </c>
      <c r="K16" s="11">
        <v>1096</v>
      </c>
      <c r="L16" s="15">
        <f t="shared" si="1"/>
        <v>2215</v>
      </c>
    </row>
    <row r="17" spans="1:12" ht="19.5" x14ac:dyDescent="0.3">
      <c r="A17" s="9" t="s">
        <v>71</v>
      </c>
      <c r="B17" s="4">
        <v>15</v>
      </c>
      <c r="C17" s="7">
        <v>643</v>
      </c>
      <c r="D17" s="4">
        <v>741</v>
      </c>
      <c r="E17" s="4">
        <v>778</v>
      </c>
      <c r="F17" s="5">
        <f t="shared" si="0"/>
        <v>1519</v>
      </c>
      <c r="G17" s="6" t="s">
        <v>112</v>
      </c>
      <c r="H17" s="7">
        <v>22</v>
      </c>
      <c r="I17" s="4">
        <v>931</v>
      </c>
      <c r="J17" s="46">
        <v>1184</v>
      </c>
      <c r="K17" s="4">
        <v>1207</v>
      </c>
      <c r="L17" s="8">
        <f t="shared" si="1"/>
        <v>2391</v>
      </c>
    </row>
    <row r="18" spans="1:12" ht="19.5" x14ac:dyDescent="0.3">
      <c r="A18" s="16" t="s">
        <v>72</v>
      </c>
      <c r="B18" s="11">
        <v>18</v>
      </c>
      <c r="C18" s="11">
        <v>955</v>
      </c>
      <c r="D18" s="45">
        <v>969</v>
      </c>
      <c r="E18" s="11">
        <v>1050</v>
      </c>
      <c r="F18" s="12">
        <f t="shared" si="0"/>
        <v>2019</v>
      </c>
      <c r="G18" s="13" t="s">
        <v>113</v>
      </c>
      <c r="H18" s="14">
        <v>27</v>
      </c>
      <c r="I18" s="14">
        <v>1254</v>
      </c>
      <c r="J18" s="11">
        <v>1562</v>
      </c>
      <c r="K18" s="11">
        <v>1578</v>
      </c>
      <c r="L18" s="15">
        <f t="shared" si="1"/>
        <v>3140</v>
      </c>
    </row>
    <row r="19" spans="1:12" ht="19.5" x14ac:dyDescent="0.3">
      <c r="A19" s="9" t="s">
        <v>73</v>
      </c>
      <c r="B19" s="4">
        <v>16</v>
      </c>
      <c r="C19" s="7">
        <v>627</v>
      </c>
      <c r="D19" s="4">
        <v>647</v>
      </c>
      <c r="E19" s="4">
        <v>731</v>
      </c>
      <c r="F19" s="5">
        <f t="shared" si="0"/>
        <v>1378</v>
      </c>
      <c r="G19" s="6" t="s">
        <v>114</v>
      </c>
      <c r="H19" s="7">
        <v>35</v>
      </c>
      <c r="I19" s="4">
        <v>1192</v>
      </c>
      <c r="J19" s="46">
        <v>1585</v>
      </c>
      <c r="K19" s="4">
        <v>1542</v>
      </c>
      <c r="L19" s="8">
        <f t="shared" si="1"/>
        <v>3127</v>
      </c>
    </row>
    <row r="20" spans="1:12" ht="19.5" x14ac:dyDescent="0.3">
      <c r="A20" s="16" t="s">
        <v>74</v>
      </c>
      <c r="B20" s="11">
        <v>23</v>
      </c>
      <c r="C20" s="11">
        <v>855</v>
      </c>
      <c r="D20" s="45">
        <v>1037</v>
      </c>
      <c r="E20" s="11">
        <v>1005</v>
      </c>
      <c r="F20" s="12">
        <f t="shared" si="0"/>
        <v>2042</v>
      </c>
      <c r="G20" s="13" t="s">
        <v>115</v>
      </c>
      <c r="H20" s="14">
        <v>15</v>
      </c>
      <c r="I20" s="14">
        <v>1170</v>
      </c>
      <c r="J20" s="11">
        <v>1474</v>
      </c>
      <c r="K20" s="11">
        <v>1568</v>
      </c>
      <c r="L20" s="15">
        <f t="shared" si="1"/>
        <v>3042</v>
      </c>
    </row>
    <row r="21" spans="1:12" ht="19.5" x14ac:dyDescent="0.3">
      <c r="A21" s="9" t="s">
        <v>75</v>
      </c>
      <c r="B21" s="4">
        <v>19</v>
      </c>
      <c r="C21" s="7">
        <v>578</v>
      </c>
      <c r="D21" s="4">
        <v>652</v>
      </c>
      <c r="E21" s="4">
        <v>675</v>
      </c>
      <c r="F21" s="5">
        <f t="shared" si="0"/>
        <v>1327</v>
      </c>
      <c r="G21" s="6" t="s">
        <v>116</v>
      </c>
      <c r="H21" s="7">
        <v>16</v>
      </c>
      <c r="I21" s="4">
        <v>876</v>
      </c>
      <c r="J21" s="46">
        <v>1029</v>
      </c>
      <c r="K21" s="4">
        <v>1040</v>
      </c>
      <c r="L21" s="8">
        <f t="shared" si="1"/>
        <v>2069</v>
      </c>
    </row>
    <row r="22" spans="1:12" ht="19.5" x14ac:dyDescent="0.3">
      <c r="A22" s="16" t="s">
        <v>76</v>
      </c>
      <c r="B22" s="11">
        <v>25</v>
      </c>
      <c r="C22" s="11">
        <v>1551</v>
      </c>
      <c r="D22" s="45">
        <v>1604</v>
      </c>
      <c r="E22" s="11">
        <v>1881</v>
      </c>
      <c r="F22" s="12">
        <f t="shared" si="0"/>
        <v>3485</v>
      </c>
      <c r="G22" s="13" t="s">
        <v>117</v>
      </c>
      <c r="H22" s="14">
        <v>16</v>
      </c>
      <c r="I22" s="14">
        <v>1055</v>
      </c>
      <c r="J22" s="11">
        <v>1265</v>
      </c>
      <c r="K22" s="11">
        <v>1299</v>
      </c>
      <c r="L22" s="15">
        <f t="shared" si="1"/>
        <v>2564</v>
      </c>
    </row>
    <row r="23" spans="1:12" ht="19.5" x14ac:dyDescent="0.3">
      <c r="A23" s="9" t="s">
        <v>77</v>
      </c>
      <c r="B23" s="4">
        <v>22</v>
      </c>
      <c r="C23" s="7">
        <v>1056</v>
      </c>
      <c r="D23" s="4">
        <v>1166</v>
      </c>
      <c r="E23" s="4">
        <v>1269</v>
      </c>
      <c r="F23" s="5">
        <f t="shared" si="0"/>
        <v>2435</v>
      </c>
      <c r="G23" s="6" t="s">
        <v>118</v>
      </c>
      <c r="H23" s="7">
        <v>15</v>
      </c>
      <c r="I23" s="4">
        <v>978</v>
      </c>
      <c r="J23" s="46">
        <v>1063</v>
      </c>
      <c r="K23" s="4">
        <v>1180</v>
      </c>
      <c r="L23" s="8">
        <f t="shared" si="1"/>
        <v>2243</v>
      </c>
    </row>
    <row r="24" spans="1:12" ht="19.5" x14ac:dyDescent="0.3">
      <c r="A24" s="16" t="s">
        <v>78</v>
      </c>
      <c r="B24" s="11">
        <v>29</v>
      </c>
      <c r="C24" s="11">
        <v>1518</v>
      </c>
      <c r="D24" s="45">
        <v>1646</v>
      </c>
      <c r="E24" s="11">
        <v>1804</v>
      </c>
      <c r="F24" s="12">
        <f t="shared" si="0"/>
        <v>3450</v>
      </c>
      <c r="G24" s="13" t="s">
        <v>119</v>
      </c>
      <c r="H24" s="14">
        <v>21</v>
      </c>
      <c r="I24" s="14">
        <v>1412</v>
      </c>
      <c r="J24" s="11">
        <v>1518</v>
      </c>
      <c r="K24" s="11">
        <v>1656</v>
      </c>
      <c r="L24" s="15">
        <f t="shared" si="1"/>
        <v>3174</v>
      </c>
    </row>
    <row r="25" spans="1:12" ht="19.5" x14ac:dyDescent="0.3">
      <c r="A25" s="9" t="s">
        <v>79</v>
      </c>
      <c r="B25" s="4">
        <v>20</v>
      </c>
      <c r="C25" s="7">
        <v>970</v>
      </c>
      <c r="D25" s="4">
        <v>1184</v>
      </c>
      <c r="E25" s="4">
        <v>1200</v>
      </c>
      <c r="F25" s="5">
        <f t="shared" si="0"/>
        <v>2384</v>
      </c>
      <c r="G25" s="6" t="s">
        <v>120</v>
      </c>
      <c r="H25" s="7">
        <v>25</v>
      </c>
      <c r="I25" s="4">
        <v>2510</v>
      </c>
      <c r="J25" s="46">
        <v>2777</v>
      </c>
      <c r="K25" s="4">
        <v>3104</v>
      </c>
      <c r="L25" s="8">
        <f t="shared" si="1"/>
        <v>5881</v>
      </c>
    </row>
    <row r="26" spans="1:12" ht="19.5" x14ac:dyDescent="0.3">
      <c r="A26" s="16" t="s">
        <v>80</v>
      </c>
      <c r="B26" s="11">
        <v>9</v>
      </c>
      <c r="C26" s="11">
        <v>1322</v>
      </c>
      <c r="D26" s="45">
        <v>1320</v>
      </c>
      <c r="E26" s="11">
        <v>993</v>
      </c>
      <c r="F26" s="12">
        <f t="shared" si="0"/>
        <v>2313</v>
      </c>
      <c r="G26" s="13" t="s">
        <v>121</v>
      </c>
      <c r="H26" s="14">
        <v>31</v>
      </c>
      <c r="I26" s="14">
        <v>1792</v>
      </c>
      <c r="J26" s="11">
        <v>2079</v>
      </c>
      <c r="K26" s="11">
        <v>2129</v>
      </c>
      <c r="L26" s="15">
        <f t="shared" si="1"/>
        <v>4208</v>
      </c>
    </row>
    <row r="27" spans="1:12" ht="19.5" x14ac:dyDescent="0.3">
      <c r="A27" s="9" t="s">
        <v>81</v>
      </c>
      <c r="B27" s="4">
        <v>21</v>
      </c>
      <c r="C27" s="7">
        <v>1565</v>
      </c>
      <c r="D27" s="4">
        <v>1730</v>
      </c>
      <c r="E27" s="4">
        <v>1933</v>
      </c>
      <c r="F27" s="5">
        <f t="shared" si="0"/>
        <v>3663</v>
      </c>
      <c r="G27" s="6" t="s">
        <v>122</v>
      </c>
      <c r="H27" s="7">
        <v>26</v>
      </c>
      <c r="I27" s="4">
        <v>1658</v>
      </c>
      <c r="J27" s="46">
        <v>2036</v>
      </c>
      <c r="K27" s="4">
        <v>2100</v>
      </c>
      <c r="L27" s="8">
        <f t="shared" si="1"/>
        <v>4136</v>
      </c>
    </row>
    <row r="28" spans="1:12" ht="19.5" x14ac:dyDescent="0.3">
      <c r="A28" s="18" t="s">
        <v>82</v>
      </c>
      <c r="B28" s="11">
        <v>13</v>
      </c>
      <c r="C28" s="11">
        <v>918</v>
      </c>
      <c r="D28" s="45">
        <v>1129</v>
      </c>
      <c r="E28" s="11">
        <v>1298</v>
      </c>
      <c r="F28" s="12">
        <f t="shared" si="0"/>
        <v>2427</v>
      </c>
      <c r="G28" s="13" t="s">
        <v>123</v>
      </c>
      <c r="H28" s="14">
        <v>25</v>
      </c>
      <c r="I28" s="14">
        <v>1919</v>
      </c>
      <c r="J28" s="11">
        <v>2267</v>
      </c>
      <c r="K28" s="11">
        <v>2519</v>
      </c>
      <c r="L28" s="15">
        <f t="shared" si="1"/>
        <v>4786</v>
      </c>
    </row>
    <row r="29" spans="1:12" ht="19.5" x14ac:dyDescent="0.3">
      <c r="A29" s="3" t="s">
        <v>83</v>
      </c>
      <c r="B29" s="4">
        <v>16</v>
      </c>
      <c r="C29" s="7">
        <v>1159</v>
      </c>
      <c r="D29" s="4">
        <v>1418</v>
      </c>
      <c r="E29" s="4">
        <v>1740</v>
      </c>
      <c r="F29" s="5">
        <f t="shared" si="0"/>
        <v>3158</v>
      </c>
      <c r="G29" s="6" t="s">
        <v>124</v>
      </c>
      <c r="H29" s="7">
        <v>15</v>
      </c>
      <c r="I29" s="4">
        <v>1130</v>
      </c>
      <c r="J29" s="46">
        <v>1555</v>
      </c>
      <c r="K29" s="4">
        <v>1456</v>
      </c>
      <c r="L29" s="8">
        <f t="shared" si="1"/>
        <v>3011</v>
      </c>
    </row>
    <row r="30" spans="1:12" ht="19.5" x14ac:dyDescent="0.3">
      <c r="A30" s="16" t="s">
        <v>84</v>
      </c>
      <c r="B30" s="11">
        <v>13</v>
      </c>
      <c r="C30" s="11">
        <v>773</v>
      </c>
      <c r="D30" s="45">
        <v>883</v>
      </c>
      <c r="E30" s="11">
        <v>1070</v>
      </c>
      <c r="F30" s="12">
        <f t="shared" si="0"/>
        <v>1953</v>
      </c>
      <c r="G30" s="13" t="s">
        <v>125</v>
      </c>
      <c r="H30" s="14">
        <v>15</v>
      </c>
      <c r="I30" s="14">
        <v>1174</v>
      </c>
      <c r="J30" s="11">
        <v>1458</v>
      </c>
      <c r="K30" s="11">
        <v>1584</v>
      </c>
      <c r="L30" s="15">
        <f t="shared" si="1"/>
        <v>3042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415</v>
      </c>
      <c r="E31" s="4">
        <v>391</v>
      </c>
      <c r="F31" s="5">
        <f t="shared" si="0"/>
        <v>806</v>
      </c>
      <c r="G31" s="6" t="s">
        <v>126</v>
      </c>
      <c r="H31" s="7">
        <v>23</v>
      </c>
      <c r="I31" s="4">
        <v>1663</v>
      </c>
      <c r="J31" s="46">
        <v>2165</v>
      </c>
      <c r="K31" s="4">
        <v>2292</v>
      </c>
      <c r="L31" s="8">
        <f t="shared" si="1"/>
        <v>4457</v>
      </c>
    </row>
    <row r="32" spans="1:12" ht="19.5" x14ac:dyDescent="0.3">
      <c r="A32" s="16" t="s">
        <v>86</v>
      </c>
      <c r="B32" s="11">
        <v>18</v>
      </c>
      <c r="C32" s="11">
        <v>655</v>
      </c>
      <c r="D32" s="45">
        <v>760</v>
      </c>
      <c r="E32" s="11">
        <v>811</v>
      </c>
      <c r="F32" s="12">
        <f t="shared" si="0"/>
        <v>1571</v>
      </c>
      <c r="G32" s="13" t="s">
        <v>127</v>
      </c>
      <c r="H32" s="14">
        <v>12</v>
      </c>
      <c r="I32" s="14">
        <v>842</v>
      </c>
      <c r="J32" s="11">
        <v>1208</v>
      </c>
      <c r="K32" s="11">
        <v>1147</v>
      </c>
      <c r="L32" s="15">
        <f t="shared" si="1"/>
        <v>2355</v>
      </c>
    </row>
    <row r="33" spans="1:12" ht="19.5" x14ac:dyDescent="0.3">
      <c r="A33" s="3" t="s">
        <v>87</v>
      </c>
      <c r="B33" s="4">
        <v>25</v>
      </c>
      <c r="C33" s="7">
        <v>1245</v>
      </c>
      <c r="D33" s="4">
        <v>1571</v>
      </c>
      <c r="E33" s="4">
        <v>1677</v>
      </c>
      <c r="F33" s="5">
        <f t="shared" si="0"/>
        <v>3248</v>
      </c>
      <c r="G33" s="6" t="s">
        <v>128</v>
      </c>
      <c r="H33" s="7">
        <v>19</v>
      </c>
      <c r="I33" s="4">
        <v>967</v>
      </c>
      <c r="J33" s="46">
        <v>1171</v>
      </c>
      <c r="K33" s="4">
        <v>1146</v>
      </c>
      <c r="L33" s="8">
        <f t="shared" si="1"/>
        <v>2317</v>
      </c>
    </row>
    <row r="34" spans="1:12" ht="19.5" x14ac:dyDescent="0.3">
      <c r="A34" s="18" t="s">
        <v>88</v>
      </c>
      <c r="B34" s="11">
        <v>16</v>
      </c>
      <c r="C34" s="11">
        <v>764</v>
      </c>
      <c r="D34" s="45">
        <v>854</v>
      </c>
      <c r="E34" s="11">
        <v>935</v>
      </c>
      <c r="F34" s="12">
        <f t="shared" si="0"/>
        <v>1789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1370</v>
      </c>
      <c r="D35" s="4">
        <v>1584</v>
      </c>
      <c r="E35" s="4">
        <v>1624</v>
      </c>
      <c r="F35" s="5">
        <f t="shared" si="0"/>
        <v>3208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979</v>
      </c>
      <c r="D36" s="45">
        <v>1147</v>
      </c>
      <c r="E36" s="11">
        <v>1317</v>
      </c>
      <c r="F36" s="12">
        <f t="shared" si="0"/>
        <v>2464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1575</v>
      </c>
      <c r="D37" s="4">
        <v>1732</v>
      </c>
      <c r="E37" s="4">
        <v>2061</v>
      </c>
      <c r="F37" s="5">
        <f t="shared" si="0"/>
        <v>3793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1423</v>
      </c>
      <c r="D38" s="45">
        <v>1694</v>
      </c>
      <c r="E38" s="11">
        <v>1988</v>
      </c>
      <c r="F38" s="12">
        <f t="shared" si="0"/>
        <v>3682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810</v>
      </c>
      <c r="D39" s="4">
        <v>887</v>
      </c>
      <c r="E39" s="4">
        <v>992</v>
      </c>
      <c r="F39" s="5">
        <f t="shared" si="0"/>
        <v>1879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1268</v>
      </c>
      <c r="D40" s="45">
        <v>1565</v>
      </c>
      <c r="E40" s="11">
        <v>1882</v>
      </c>
      <c r="F40" s="12">
        <f t="shared" si="0"/>
        <v>3447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1038</v>
      </c>
      <c r="D41" s="4">
        <v>1283</v>
      </c>
      <c r="E41" s="4">
        <v>1372</v>
      </c>
      <c r="F41" s="5">
        <f t="shared" si="0"/>
        <v>2655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1131</v>
      </c>
      <c r="D42" s="45">
        <v>1282</v>
      </c>
      <c r="E42" s="11">
        <v>1446</v>
      </c>
      <c r="F42" s="12">
        <f t="shared" si="0"/>
        <v>2728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4">
        <v>896</v>
      </c>
      <c r="D43" s="46">
        <v>958</v>
      </c>
      <c r="E43" s="4">
        <v>1078</v>
      </c>
      <c r="F43" s="5">
        <f t="shared" si="0"/>
        <v>2036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4">
        <v>808</v>
      </c>
      <c r="D44" s="11">
        <v>1012</v>
      </c>
      <c r="E44" s="11">
        <v>1119</v>
      </c>
      <c r="F44" s="12">
        <f t="shared" si="0"/>
        <v>2131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4">
        <v>1866</v>
      </c>
      <c r="D45" s="46">
        <v>2242</v>
      </c>
      <c r="E45" s="4">
        <v>2417</v>
      </c>
      <c r="F45" s="5">
        <f t="shared" si="0"/>
        <v>4659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4">
        <v>886</v>
      </c>
      <c r="D46" s="11">
        <v>1102</v>
      </c>
      <c r="E46" s="11">
        <v>1192</v>
      </c>
      <c r="F46" s="12">
        <f t="shared" si="0"/>
        <v>2294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142</v>
      </c>
      <c r="B47" s="20">
        <f>SUM(B6:B46)</f>
        <v>688</v>
      </c>
      <c r="C47" s="20">
        <f>SUM(C6:C46)</f>
        <v>40172</v>
      </c>
      <c r="D47" s="20">
        <f>SUM(D6:D46)</f>
        <v>45240</v>
      </c>
      <c r="E47" s="20">
        <f>SUM(E6:E46)</f>
        <v>49645</v>
      </c>
      <c r="F47" s="20">
        <f>SUM(F6:F46)</f>
        <v>94885</v>
      </c>
      <c r="G47" s="21" t="s">
        <v>143</v>
      </c>
      <c r="H47" s="20">
        <f>SUM(H6:H46)</f>
        <v>552</v>
      </c>
      <c r="I47" s="20">
        <f>SUM(I6:I46)</f>
        <v>32075</v>
      </c>
      <c r="J47" s="20">
        <f>SUM(J6:J46)</f>
        <v>39039</v>
      </c>
      <c r="K47" s="20">
        <f>SUM(K6:K46)</f>
        <v>40495</v>
      </c>
      <c r="L47" s="20">
        <f>SUM(L6:L46)</f>
        <v>79534</v>
      </c>
    </row>
    <row r="48" spans="1:12" ht="33" customHeight="1" x14ac:dyDescent="0.25">
      <c r="A48" s="54" t="s">
        <v>16</v>
      </c>
      <c r="B48" s="37" t="s">
        <v>156</v>
      </c>
      <c r="C48" s="33">
        <f>SUM(B47+H47)</f>
        <v>1240</v>
      </c>
      <c r="D48" s="33" t="s">
        <v>1</v>
      </c>
      <c r="E48" s="33">
        <f>SUM(C47+I47)</f>
        <v>72247</v>
      </c>
      <c r="F48" s="33" t="s">
        <v>2</v>
      </c>
      <c r="G48" s="34" t="s">
        <v>17</v>
      </c>
      <c r="H48" s="35">
        <f>SUM(D47+J47)</f>
        <v>84279</v>
      </c>
      <c r="I48" s="34" t="s">
        <v>8</v>
      </c>
      <c r="J48" s="35">
        <f>SUM(E47+K47)</f>
        <v>90140</v>
      </c>
      <c r="K48" s="34" t="s">
        <v>18</v>
      </c>
      <c r="L48" s="36">
        <f>SUM(F47+L47)</f>
        <v>174419</v>
      </c>
    </row>
    <row r="49" spans="1:12" ht="33.75" customHeight="1" thickBot="1" x14ac:dyDescent="0.3">
      <c r="A49" s="55"/>
      <c r="B49" s="49" t="s">
        <v>157</v>
      </c>
      <c r="C49" s="50"/>
      <c r="D49" s="44"/>
      <c r="E49" s="39" t="s">
        <v>19</v>
      </c>
      <c r="F49" s="43" t="s">
        <v>158</v>
      </c>
      <c r="G49" s="39" t="s">
        <v>20</v>
      </c>
      <c r="H49" s="40" t="s">
        <v>159</v>
      </c>
      <c r="I49" s="51" t="s">
        <v>21</v>
      </c>
      <c r="J49" s="51"/>
      <c r="K49" s="40" t="s">
        <v>160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6" activePane="bottomLeft" state="frozen"/>
      <selection pane="bottomLeft" activeCell="B49" sqref="B49:C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153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379</v>
      </c>
      <c r="D6" s="45">
        <v>377</v>
      </c>
      <c r="E6" s="11">
        <v>440</v>
      </c>
      <c r="F6" s="12">
        <f t="shared" ref="F6:F46" si="0">SUM(D6:E6)</f>
        <v>817</v>
      </c>
      <c r="G6" s="13" t="s">
        <v>101</v>
      </c>
      <c r="H6" s="14">
        <v>15</v>
      </c>
      <c r="I6" s="14">
        <v>752</v>
      </c>
      <c r="J6" s="11">
        <v>868</v>
      </c>
      <c r="K6" s="11">
        <v>973</v>
      </c>
      <c r="L6" s="15">
        <f t="shared" ref="L6:L33" si="1">SUM(J6:K6)</f>
        <v>1841</v>
      </c>
    </row>
    <row r="7" spans="1:15" ht="19.5" x14ac:dyDescent="0.3">
      <c r="A7" s="9" t="s">
        <v>61</v>
      </c>
      <c r="B7" s="4">
        <v>14</v>
      </c>
      <c r="C7" s="7">
        <v>818</v>
      </c>
      <c r="D7" s="4">
        <v>771</v>
      </c>
      <c r="E7" s="4">
        <v>884</v>
      </c>
      <c r="F7" s="5">
        <f t="shared" si="0"/>
        <v>1655</v>
      </c>
      <c r="G7" s="6" t="s">
        <v>102</v>
      </c>
      <c r="H7" s="7">
        <v>20</v>
      </c>
      <c r="I7" s="4">
        <v>667</v>
      </c>
      <c r="J7" s="46">
        <v>837</v>
      </c>
      <c r="K7" s="4">
        <v>817</v>
      </c>
      <c r="L7" s="8">
        <f t="shared" si="1"/>
        <v>1654</v>
      </c>
    </row>
    <row r="8" spans="1:15" ht="19.5" x14ac:dyDescent="0.3">
      <c r="A8" s="16" t="s">
        <v>62</v>
      </c>
      <c r="B8" s="11">
        <v>13</v>
      </c>
      <c r="C8" s="11">
        <v>599</v>
      </c>
      <c r="D8" s="45">
        <v>705</v>
      </c>
      <c r="E8" s="11">
        <v>708</v>
      </c>
      <c r="F8" s="12">
        <f t="shared" si="0"/>
        <v>1413</v>
      </c>
      <c r="G8" s="13" t="s">
        <v>103</v>
      </c>
      <c r="H8" s="14">
        <v>21</v>
      </c>
      <c r="I8" s="14">
        <v>818</v>
      </c>
      <c r="J8" s="11">
        <v>1042</v>
      </c>
      <c r="K8" s="11">
        <v>971</v>
      </c>
      <c r="L8" s="15">
        <f t="shared" si="1"/>
        <v>2013</v>
      </c>
    </row>
    <row r="9" spans="1:15" ht="19.5" x14ac:dyDescent="0.3">
      <c r="A9" s="9" t="s">
        <v>63</v>
      </c>
      <c r="B9" s="4">
        <v>10</v>
      </c>
      <c r="C9" s="7">
        <v>788</v>
      </c>
      <c r="D9" s="4">
        <v>870</v>
      </c>
      <c r="E9" s="4">
        <v>992</v>
      </c>
      <c r="F9" s="5">
        <f t="shared" si="0"/>
        <v>1862</v>
      </c>
      <c r="G9" s="6" t="s">
        <v>104</v>
      </c>
      <c r="H9" s="7">
        <v>16</v>
      </c>
      <c r="I9" s="4">
        <v>1014</v>
      </c>
      <c r="J9" s="46">
        <v>1085</v>
      </c>
      <c r="K9" s="4">
        <v>1222</v>
      </c>
      <c r="L9" s="8">
        <f t="shared" si="1"/>
        <v>2307</v>
      </c>
    </row>
    <row r="10" spans="1:15" ht="19.5" x14ac:dyDescent="0.3">
      <c r="A10" s="16" t="s">
        <v>64</v>
      </c>
      <c r="B10" s="11">
        <v>7</v>
      </c>
      <c r="C10" s="11">
        <v>725</v>
      </c>
      <c r="D10" s="45">
        <v>777</v>
      </c>
      <c r="E10" s="11">
        <v>874</v>
      </c>
      <c r="F10" s="12">
        <f t="shared" si="0"/>
        <v>1651</v>
      </c>
      <c r="G10" s="13" t="s">
        <v>105</v>
      </c>
      <c r="H10" s="14">
        <v>22</v>
      </c>
      <c r="I10" s="14">
        <v>1806</v>
      </c>
      <c r="J10" s="11">
        <v>2123</v>
      </c>
      <c r="K10" s="11">
        <v>2179</v>
      </c>
      <c r="L10" s="15">
        <f t="shared" si="1"/>
        <v>4302</v>
      </c>
    </row>
    <row r="11" spans="1:15" ht="19.5" x14ac:dyDescent="0.3">
      <c r="A11" s="9" t="s">
        <v>65</v>
      </c>
      <c r="B11" s="4">
        <v>11</v>
      </c>
      <c r="C11" s="7">
        <v>734</v>
      </c>
      <c r="D11" s="4">
        <v>814</v>
      </c>
      <c r="E11" s="4">
        <v>847</v>
      </c>
      <c r="F11" s="5">
        <f t="shared" si="0"/>
        <v>1661</v>
      </c>
      <c r="G11" s="6" t="s">
        <v>106</v>
      </c>
      <c r="H11" s="7">
        <v>14</v>
      </c>
      <c r="I11" s="4">
        <v>748</v>
      </c>
      <c r="J11" s="46">
        <v>860</v>
      </c>
      <c r="K11" s="4">
        <v>896</v>
      </c>
      <c r="L11" s="8">
        <f t="shared" si="1"/>
        <v>1756</v>
      </c>
    </row>
    <row r="12" spans="1:15" ht="19.5" x14ac:dyDescent="0.3">
      <c r="A12" s="16" t="s">
        <v>66</v>
      </c>
      <c r="B12" s="11">
        <v>13</v>
      </c>
      <c r="C12" s="11">
        <v>728</v>
      </c>
      <c r="D12" s="45">
        <v>781</v>
      </c>
      <c r="E12" s="11">
        <v>915</v>
      </c>
      <c r="F12" s="12">
        <f t="shared" si="0"/>
        <v>1696</v>
      </c>
      <c r="G12" s="13" t="s">
        <v>107</v>
      </c>
      <c r="H12" s="14">
        <v>15</v>
      </c>
      <c r="I12" s="14">
        <v>678</v>
      </c>
      <c r="J12" s="11">
        <v>845</v>
      </c>
      <c r="K12" s="11">
        <v>890</v>
      </c>
      <c r="L12" s="15">
        <f t="shared" si="1"/>
        <v>1735</v>
      </c>
    </row>
    <row r="13" spans="1:15" ht="19.5" x14ac:dyDescent="0.3">
      <c r="A13" s="9" t="s">
        <v>67</v>
      </c>
      <c r="B13" s="4">
        <v>8</v>
      </c>
      <c r="C13" s="7">
        <v>272</v>
      </c>
      <c r="D13" s="4">
        <v>323</v>
      </c>
      <c r="E13" s="4">
        <v>336</v>
      </c>
      <c r="F13" s="5">
        <f t="shared" si="0"/>
        <v>659</v>
      </c>
      <c r="G13" s="6" t="s">
        <v>108</v>
      </c>
      <c r="H13" s="7">
        <v>25</v>
      </c>
      <c r="I13" s="4">
        <v>1167</v>
      </c>
      <c r="J13" s="46">
        <v>1431</v>
      </c>
      <c r="K13" s="4">
        <v>1512</v>
      </c>
      <c r="L13" s="8">
        <f t="shared" si="1"/>
        <v>2943</v>
      </c>
    </row>
    <row r="14" spans="1:15" ht="19.5" x14ac:dyDescent="0.3">
      <c r="A14" s="16" t="s">
        <v>68</v>
      </c>
      <c r="B14" s="11">
        <v>14</v>
      </c>
      <c r="C14" s="11">
        <v>1054</v>
      </c>
      <c r="D14" s="45">
        <v>1077</v>
      </c>
      <c r="E14" s="11">
        <v>1157</v>
      </c>
      <c r="F14" s="17">
        <f t="shared" si="0"/>
        <v>2234</v>
      </c>
      <c r="G14" s="13" t="s">
        <v>109</v>
      </c>
      <c r="H14" s="14">
        <v>12</v>
      </c>
      <c r="I14" s="14">
        <v>546</v>
      </c>
      <c r="J14" s="11">
        <v>707</v>
      </c>
      <c r="K14" s="11">
        <v>683</v>
      </c>
      <c r="L14" s="15">
        <f t="shared" si="1"/>
        <v>1390</v>
      </c>
    </row>
    <row r="15" spans="1:15" ht="19.5" x14ac:dyDescent="0.3">
      <c r="A15" s="9" t="s">
        <v>69</v>
      </c>
      <c r="B15" s="4">
        <v>19</v>
      </c>
      <c r="C15" s="7">
        <v>2128</v>
      </c>
      <c r="D15" s="4">
        <v>1967</v>
      </c>
      <c r="E15" s="4">
        <v>2201</v>
      </c>
      <c r="F15" s="5">
        <f t="shared" si="0"/>
        <v>4168</v>
      </c>
      <c r="G15" s="6" t="s">
        <v>110</v>
      </c>
      <c r="H15" s="7">
        <v>14</v>
      </c>
      <c r="I15" s="4">
        <v>487</v>
      </c>
      <c r="J15" s="46">
        <v>596</v>
      </c>
      <c r="K15" s="4">
        <v>617</v>
      </c>
      <c r="L15" s="8">
        <f t="shared" si="1"/>
        <v>1213</v>
      </c>
    </row>
    <row r="16" spans="1:15" ht="19.5" x14ac:dyDescent="0.3">
      <c r="A16" s="16" t="s">
        <v>70</v>
      </c>
      <c r="B16" s="11">
        <v>10</v>
      </c>
      <c r="C16" s="11">
        <v>470</v>
      </c>
      <c r="D16" s="45">
        <v>558</v>
      </c>
      <c r="E16" s="11">
        <v>558</v>
      </c>
      <c r="F16" s="12">
        <f t="shared" si="0"/>
        <v>1116</v>
      </c>
      <c r="G16" s="13" t="s">
        <v>111</v>
      </c>
      <c r="H16" s="14">
        <v>20</v>
      </c>
      <c r="I16" s="14">
        <v>878</v>
      </c>
      <c r="J16" s="11">
        <v>1105</v>
      </c>
      <c r="K16" s="11">
        <v>1082</v>
      </c>
      <c r="L16" s="15">
        <f t="shared" si="1"/>
        <v>2187</v>
      </c>
    </row>
    <row r="17" spans="1:12" ht="19.5" x14ac:dyDescent="0.3">
      <c r="A17" s="9" t="s">
        <v>71</v>
      </c>
      <c r="B17" s="4">
        <v>15</v>
      </c>
      <c r="C17" s="7">
        <v>635</v>
      </c>
      <c r="D17" s="4">
        <v>731</v>
      </c>
      <c r="E17" s="4">
        <v>751</v>
      </c>
      <c r="F17" s="5">
        <f t="shared" si="0"/>
        <v>1482</v>
      </c>
      <c r="G17" s="6" t="s">
        <v>112</v>
      </c>
      <c r="H17" s="7">
        <v>22</v>
      </c>
      <c r="I17" s="4">
        <v>932</v>
      </c>
      <c r="J17" s="46">
        <v>1193</v>
      </c>
      <c r="K17" s="4">
        <v>1198</v>
      </c>
      <c r="L17" s="8">
        <f t="shared" si="1"/>
        <v>2391</v>
      </c>
    </row>
    <row r="18" spans="1:12" ht="19.5" x14ac:dyDescent="0.3">
      <c r="A18" s="16" t="s">
        <v>72</v>
      </c>
      <c r="B18" s="11">
        <v>18</v>
      </c>
      <c r="C18" s="11">
        <v>942</v>
      </c>
      <c r="D18" s="45">
        <v>956</v>
      </c>
      <c r="E18" s="11">
        <v>1041</v>
      </c>
      <c r="F18" s="12">
        <f t="shared" si="0"/>
        <v>1997</v>
      </c>
      <c r="G18" s="13" t="s">
        <v>113</v>
      </c>
      <c r="H18" s="14">
        <v>27</v>
      </c>
      <c r="I18" s="14">
        <v>1255</v>
      </c>
      <c r="J18" s="11">
        <v>1538</v>
      </c>
      <c r="K18" s="11">
        <v>1549</v>
      </c>
      <c r="L18" s="15">
        <f t="shared" si="1"/>
        <v>3087</v>
      </c>
    </row>
    <row r="19" spans="1:12" ht="19.5" x14ac:dyDescent="0.3">
      <c r="A19" s="9" t="s">
        <v>73</v>
      </c>
      <c r="B19" s="4">
        <v>16</v>
      </c>
      <c r="C19" s="7">
        <v>626</v>
      </c>
      <c r="D19" s="4">
        <v>653</v>
      </c>
      <c r="E19" s="4">
        <v>736</v>
      </c>
      <c r="F19" s="5">
        <f t="shared" si="0"/>
        <v>1389</v>
      </c>
      <c r="G19" s="6" t="s">
        <v>114</v>
      </c>
      <c r="H19" s="7">
        <v>35</v>
      </c>
      <c r="I19" s="4">
        <v>1190</v>
      </c>
      <c r="J19" s="46">
        <v>1569</v>
      </c>
      <c r="K19" s="4">
        <v>1529</v>
      </c>
      <c r="L19" s="8">
        <f t="shared" si="1"/>
        <v>3098</v>
      </c>
    </row>
    <row r="20" spans="1:12" ht="19.5" x14ac:dyDescent="0.3">
      <c r="A20" s="16" t="s">
        <v>74</v>
      </c>
      <c r="B20" s="11">
        <v>23</v>
      </c>
      <c r="C20" s="11">
        <v>845</v>
      </c>
      <c r="D20" s="45">
        <v>1024</v>
      </c>
      <c r="E20" s="11">
        <v>985</v>
      </c>
      <c r="F20" s="12">
        <f t="shared" si="0"/>
        <v>2009</v>
      </c>
      <c r="G20" s="13" t="s">
        <v>115</v>
      </c>
      <c r="H20" s="14">
        <v>15</v>
      </c>
      <c r="I20" s="14">
        <v>1177</v>
      </c>
      <c r="J20" s="11">
        <v>1464</v>
      </c>
      <c r="K20" s="11">
        <v>1552</v>
      </c>
      <c r="L20" s="15">
        <f t="shared" si="1"/>
        <v>3016</v>
      </c>
    </row>
    <row r="21" spans="1:12" ht="19.5" x14ac:dyDescent="0.3">
      <c r="A21" s="9" t="s">
        <v>75</v>
      </c>
      <c r="B21" s="4">
        <v>19</v>
      </c>
      <c r="C21" s="7">
        <v>578</v>
      </c>
      <c r="D21" s="4">
        <v>647</v>
      </c>
      <c r="E21" s="4">
        <v>676</v>
      </c>
      <c r="F21" s="5">
        <f t="shared" si="0"/>
        <v>1323</v>
      </c>
      <c r="G21" s="6" t="s">
        <v>116</v>
      </c>
      <c r="H21" s="7">
        <v>16</v>
      </c>
      <c r="I21" s="4">
        <v>864</v>
      </c>
      <c r="J21" s="46">
        <v>1022</v>
      </c>
      <c r="K21" s="4">
        <v>1038</v>
      </c>
      <c r="L21" s="8">
        <f t="shared" si="1"/>
        <v>2060</v>
      </c>
    </row>
    <row r="22" spans="1:12" ht="19.5" x14ac:dyDescent="0.3">
      <c r="A22" s="16" t="s">
        <v>76</v>
      </c>
      <c r="B22" s="11">
        <v>25</v>
      </c>
      <c r="C22" s="11">
        <v>1531</v>
      </c>
      <c r="D22" s="45">
        <v>1574</v>
      </c>
      <c r="E22" s="11">
        <v>1840</v>
      </c>
      <c r="F22" s="12">
        <f t="shared" si="0"/>
        <v>3414</v>
      </c>
      <c r="G22" s="13" t="s">
        <v>117</v>
      </c>
      <c r="H22" s="14">
        <v>16</v>
      </c>
      <c r="I22" s="14">
        <v>1047</v>
      </c>
      <c r="J22" s="11">
        <v>1233</v>
      </c>
      <c r="K22" s="11">
        <v>1277</v>
      </c>
      <c r="L22" s="15">
        <f t="shared" si="1"/>
        <v>2510</v>
      </c>
    </row>
    <row r="23" spans="1:12" ht="19.5" x14ac:dyDescent="0.3">
      <c r="A23" s="9" t="s">
        <v>77</v>
      </c>
      <c r="B23" s="4">
        <v>22</v>
      </c>
      <c r="C23" s="7">
        <v>1058</v>
      </c>
      <c r="D23" s="4">
        <v>1152</v>
      </c>
      <c r="E23" s="4">
        <v>1271</v>
      </c>
      <c r="F23" s="5">
        <f t="shared" si="0"/>
        <v>2423</v>
      </c>
      <c r="G23" s="6" t="s">
        <v>118</v>
      </c>
      <c r="H23" s="7">
        <v>15</v>
      </c>
      <c r="I23" s="4">
        <v>996</v>
      </c>
      <c r="J23" s="46">
        <v>1070</v>
      </c>
      <c r="K23" s="4">
        <v>1185</v>
      </c>
      <c r="L23" s="8">
        <f t="shared" si="1"/>
        <v>2255</v>
      </c>
    </row>
    <row r="24" spans="1:12" ht="19.5" x14ac:dyDescent="0.3">
      <c r="A24" s="16" t="s">
        <v>78</v>
      </c>
      <c r="B24" s="11">
        <v>29</v>
      </c>
      <c r="C24" s="11">
        <v>1526</v>
      </c>
      <c r="D24" s="45">
        <v>1649</v>
      </c>
      <c r="E24" s="11">
        <v>1805</v>
      </c>
      <c r="F24" s="12">
        <f t="shared" si="0"/>
        <v>3454</v>
      </c>
      <c r="G24" s="13" t="s">
        <v>119</v>
      </c>
      <c r="H24" s="14">
        <v>21</v>
      </c>
      <c r="I24" s="14">
        <v>1423</v>
      </c>
      <c r="J24" s="11">
        <v>1524</v>
      </c>
      <c r="K24" s="11">
        <v>1684</v>
      </c>
      <c r="L24" s="15">
        <f t="shared" si="1"/>
        <v>3208</v>
      </c>
    </row>
    <row r="25" spans="1:12" ht="19.5" x14ac:dyDescent="0.3">
      <c r="A25" s="9" t="s">
        <v>79</v>
      </c>
      <c r="B25" s="4">
        <v>20</v>
      </c>
      <c r="C25" s="7">
        <v>969</v>
      </c>
      <c r="D25" s="4">
        <v>1185</v>
      </c>
      <c r="E25" s="4">
        <v>1182</v>
      </c>
      <c r="F25" s="5">
        <f t="shared" si="0"/>
        <v>2367</v>
      </c>
      <c r="G25" s="6" t="s">
        <v>120</v>
      </c>
      <c r="H25" s="7">
        <v>25</v>
      </c>
      <c r="I25" s="4">
        <v>2502</v>
      </c>
      <c r="J25" s="46">
        <v>2737</v>
      </c>
      <c r="K25" s="4">
        <v>3081</v>
      </c>
      <c r="L25" s="8">
        <f t="shared" si="1"/>
        <v>5818</v>
      </c>
    </row>
    <row r="26" spans="1:12" ht="19.5" x14ac:dyDescent="0.3">
      <c r="A26" s="16" t="s">
        <v>80</v>
      </c>
      <c r="B26" s="11">
        <v>9</v>
      </c>
      <c r="C26" s="11">
        <v>1349</v>
      </c>
      <c r="D26" s="45">
        <v>1327</v>
      </c>
      <c r="E26" s="11">
        <v>1017</v>
      </c>
      <c r="F26" s="12">
        <f t="shared" si="0"/>
        <v>2344</v>
      </c>
      <c r="G26" s="13" t="s">
        <v>121</v>
      </c>
      <c r="H26" s="14">
        <v>31</v>
      </c>
      <c r="I26" s="14">
        <v>1797</v>
      </c>
      <c r="J26" s="11">
        <v>2092</v>
      </c>
      <c r="K26" s="11">
        <v>2130</v>
      </c>
      <c r="L26" s="15">
        <f t="shared" si="1"/>
        <v>4222</v>
      </c>
    </row>
    <row r="27" spans="1:12" ht="19.5" x14ac:dyDescent="0.3">
      <c r="A27" s="9" t="s">
        <v>81</v>
      </c>
      <c r="B27" s="4">
        <v>21</v>
      </c>
      <c r="C27" s="7">
        <v>1580</v>
      </c>
      <c r="D27" s="4">
        <v>1750</v>
      </c>
      <c r="E27" s="4">
        <v>1935</v>
      </c>
      <c r="F27" s="5">
        <f t="shared" si="0"/>
        <v>3685</v>
      </c>
      <c r="G27" s="6" t="s">
        <v>122</v>
      </c>
      <c r="H27" s="7">
        <v>26</v>
      </c>
      <c r="I27" s="4">
        <v>1655</v>
      </c>
      <c r="J27" s="46">
        <v>2016</v>
      </c>
      <c r="K27" s="4">
        <v>2072</v>
      </c>
      <c r="L27" s="8">
        <f t="shared" si="1"/>
        <v>4088</v>
      </c>
    </row>
    <row r="28" spans="1:12" ht="19.5" x14ac:dyDescent="0.3">
      <c r="A28" s="18" t="s">
        <v>82</v>
      </c>
      <c r="B28" s="11">
        <v>13</v>
      </c>
      <c r="C28" s="11">
        <v>911</v>
      </c>
      <c r="D28" s="45">
        <v>1105</v>
      </c>
      <c r="E28" s="11">
        <v>1298</v>
      </c>
      <c r="F28" s="12">
        <f t="shared" si="0"/>
        <v>2403</v>
      </c>
      <c r="G28" s="13" t="s">
        <v>123</v>
      </c>
      <c r="H28" s="14">
        <v>25</v>
      </c>
      <c r="I28" s="14">
        <v>1918</v>
      </c>
      <c r="J28" s="11">
        <v>2264</v>
      </c>
      <c r="K28" s="11">
        <v>2523</v>
      </c>
      <c r="L28" s="15">
        <f t="shared" si="1"/>
        <v>4787</v>
      </c>
    </row>
    <row r="29" spans="1:12" ht="19.5" x14ac:dyDescent="0.3">
      <c r="A29" s="3" t="s">
        <v>83</v>
      </c>
      <c r="B29" s="4">
        <v>16</v>
      </c>
      <c r="C29" s="7">
        <v>1143</v>
      </c>
      <c r="D29" s="4">
        <v>1392</v>
      </c>
      <c r="E29" s="4">
        <v>1699</v>
      </c>
      <c r="F29" s="5">
        <f t="shared" si="0"/>
        <v>3091</v>
      </c>
      <c r="G29" s="6" t="s">
        <v>124</v>
      </c>
      <c r="H29" s="7">
        <v>15</v>
      </c>
      <c r="I29" s="4">
        <v>1120</v>
      </c>
      <c r="J29" s="46">
        <v>1522</v>
      </c>
      <c r="K29" s="4">
        <v>1449</v>
      </c>
      <c r="L29" s="8">
        <f t="shared" si="1"/>
        <v>2971</v>
      </c>
    </row>
    <row r="30" spans="1:12" ht="19.5" x14ac:dyDescent="0.3">
      <c r="A30" s="16" t="s">
        <v>84</v>
      </c>
      <c r="B30" s="11">
        <v>13</v>
      </c>
      <c r="C30" s="11">
        <v>780</v>
      </c>
      <c r="D30" s="45">
        <v>880</v>
      </c>
      <c r="E30" s="11">
        <v>1062</v>
      </c>
      <c r="F30" s="12">
        <f t="shared" si="0"/>
        <v>1942</v>
      </c>
      <c r="G30" s="13" t="s">
        <v>125</v>
      </c>
      <c r="H30" s="14">
        <v>15</v>
      </c>
      <c r="I30" s="14">
        <v>1162</v>
      </c>
      <c r="J30" s="11">
        <v>1436</v>
      </c>
      <c r="K30" s="11">
        <v>1555</v>
      </c>
      <c r="L30" s="15">
        <f t="shared" si="1"/>
        <v>2991</v>
      </c>
    </row>
    <row r="31" spans="1:12" ht="19.5" x14ac:dyDescent="0.3">
      <c r="A31" s="9" t="s">
        <v>85</v>
      </c>
      <c r="B31" s="4">
        <v>10</v>
      </c>
      <c r="C31" s="7">
        <v>321</v>
      </c>
      <c r="D31" s="4">
        <v>407</v>
      </c>
      <c r="E31" s="4">
        <v>395</v>
      </c>
      <c r="F31" s="5">
        <f t="shared" si="0"/>
        <v>802</v>
      </c>
      <c r="G31" s="6" t="s">
        <v>126</v>
      </c>
      <c r="H31" s="7">
        <v>23</v>
      </c>
      <c r="I31" s="4">
        <v>1666</v>
      </c>
      <c r="J31" s="46">
        <v>2148</v>
      </c>
      <c r="K31" s="4">
        <v>2289</v>
      </c>
      <c r="L31" s="8">
        <f t="shared" si="1"/>
        <v>4437</v>
      </c>
    </row>
    <row r="32" spans="1:12" ht="19.5" x14ac:dyDescent="0.3">
      <c r="A32" s="16" t="s">
        <v>86</v>
      </c>
      <c r="B32" s="11">
        <v>18</v>
      </c>
      <c r="C32" s="11">
        <v>646</v>
      </c>
      <c r="D32" s="45">
        <v>751</v>
      </c>
      <c r="E32" s="11">
        <v>798</v>
      </c>
      <c r="F32" s="12">
        <f t="shared" si="0"/>
        <v>1549</v>
      </c>
      <c r="G32" s="13" t="s">
        <v>127</v>
      </c>
      <c r="H32" s="14">
        <v>12</v>
      </c>
      <c r="I32" s="14">
        <v>846</v>
      </c>
      <c r="J32" s="11">
        <v>1200</v>
      </c>
      <c r="K32" s="11">
        <v>1135</v>
      </c>
      <c r="L32" s="15">
        <f t="shared" si="1"/>
        <v>2335</v>
      </c>
    </row>
    <row r="33" spans="1:12" ht="19.5" x14ac:dyDescent="0.3">
      <c r="A33" s="3" t="s">
        <v>87</v>
      </c>
      <c r="B33" s="4">
        <v>25</v>
      </c>
      <c r="C33" s="7">
        <v>1248</v>
      </c>
      <c r="D33" s="4">
        <v>1547</v>
      </c>
      <c r="E33" s="4">
        <v>1675</v>
      </c>
      <c r="F33" s="5">
        <f t="shared" si="0"/>
        <v>3222</v>
      </c>
      <c r="G33" s="6" t="s">
        <v>128</v>
      </c>
      <c r="H33" s="7">
        <v>19</v>
      </c>
      <c r="I33" s="4">
        <v>975</v>
      </c>
      <c r="J33" s="46">
        <v>1146</v>
      </c>
      <c r="K33" s="4">
        <v>1153</v>
      </c>
      <c r="L33" s="8">
        <f t="shared" si="1"/>
        <v>2299</v>
      </c>
    </row>
    <row r="34" spans="1:12" ht="19.5" x14ac:dyDescent="0.3">
      <c r="A34" s="18" t="s">
        <v>88</v>
      </c>
      <c r="B34" s="11">
        <v>16</v>
      </c>
      <c r="C34" s="11">
        <v>766</v>
      </c>
      <c r="D34" s="45">
        <v>860</v>
      </c>
      <c r="E34" s="11">
        <v>925</v>
      </c>
      <c r="F34" s="12">
        <f t="shared" si="0"/>
        <v>1785</v>
      </c>
      <c r="G34" s="13"/>
      <c r="H34" s="14"/>
      <c r="I34" s="14"/>
      <c r="J34" s="11"/>
      <c r="K34" s="11"/>
      <c r="L34" s="15"/>
    </row>
    <row r="35" spans="1:12" ht="19.5" x14ac:dyDescent="0.3">
      <c r="A35" s="3" t="s">
        <v>89</v>
      </c>
      <c r="B35" s="4">
        <v>24</v>
      </c>
      <c r="C35" s="7">
        <v>1355</v>
      </c>
      <c r="D35" s="4">
        <v>1559</v>
      </c>
      <c r="E35" s="4">
        <v>1611</v>
      </c>
      <c r="F35" s="5">
        <f t="shared" si="0"/>
        <v>3170</v>
      </c>
      <c r="G35" s="6"/>
      <c r="H35" s="7"/>
      <c r="I35" s="4"/>
      <c r="J35" s="46"/>
      <c r="K35" s="4"/>
      <c r="L35" s="8"/>
    </row>
    <row r="36" spans="1:12" ht="19.5" x14ac:dyDescent="0.3">
      <c r="A36" s="18" t="s">
        <v>90</v>
      </c>
      <c r="B36" s="11">
        <v>16</v>
      </c>
      <c r="C36" s="11">
        <v>978</v>
      </c>
      <c r="D36" s="45">
        <v>1150</v>
      </c>
      <c r="E36" s="11">
        <v>1307</v>
      </c>
      <c r="F36" s="12">
        <f t="shared" si="0"/>
        <v>2457</v>
      </c>
      <c r="G36" s="13"/>
      <c r="H36" s="14"/>
      <c r="I36" s="14"/>
      <c r="J36" s="11"/>
      <c r="K36" s="11"/>
      <c r="L36" s="15"/>
    </row>
    <row r="37" spans="1:12" ht="19.5" x14ac:dyDescent="0.3">
      <c r="A37" s="3" t="s">
        <v>91</v>
      </c>
      <c r="B37" s="4">
        <v>24</v>
      </c>
      <c r="C37" s="7">
        <v>1548</v>
      </c>
      <c r="D37" s="4">
        <v>1687</v>
      </c>
      <c r="E37" s="4">
        <v>2002</v>
      </c>
      <c r="F37" s="5">
        <f t="shared" si="0"/>
        <v>3689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1417</v>
      </c>
      <c r="D38" s="45">
        <v>1665</v>
      </c>
      <c r="E38" s="11">
        <v>1975</v>
      </c>
      <c r="F38" s="12">
        <f t="shared" si="0"/>
        <v>3640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827</v>
      </c>
      <c r="D39" s="4">
        <v>894</v>
      </c>
      <c r="E39" s="4">
        <v>1008</v>
      </c>
      <c r="F39" s="5">
        <f t="shared" si="0"/>
        <v>1902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1241</v>
      </c>
      <c r="D40" s="45">
        <v>1527</v>
      </c>
      <c r="E40" s="11">
        <v>1836</v>
      </c>
      <c r="F40" s="12">
        <f t="shared" si="0"/>
        <v>3363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1039</v>
      </c>
      <c r="D41" s="4">
        <v>1287</v>
      </c>
      <c r="E41" s="4">
        <v>1362</v>
      </c>
      <c r="F41" s="5">
        <f t="shared" si="0"/>
        <v>2649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1115</v>
      </c>
      <c r="D42" s="45">
        <v>1268</v>
      </c>
      <c r="E42" s="11">
        <v>1410</v>
      </c>
      <c r="F42" s="12">
        <f t="shared" si="0"/>
        <v>2678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894</v>
      </c>
      <c r="D43" s="4">
        <v>962</v>
      </c>
      <c r="E43" s="4">
        <v>1078</v>
      </c>
      <c r="F43" s="5">
        <f t="shared" si="0"/>
        <v>2040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818</v>
      </c>
      <c r="D44" s="45">
        <v>1028</v>
      </c>
      <c r="E44" s="11">
        <v>1116</v>
      </c>
      <c r="F44" s="12">
        <f t="shared" si="0"/>
        <v>2144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1849</v>
      </c>
      <c r="D45" s="4">
        <v>2212</v>
      </c>
      <c r="E45" s="4">
        <v>2375</v>
      </c>
      <c r="F45" s="5">
        <f t="shared" si="0"/>
        <v>4587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888</v>
      </c>
      <c r="D46" s="45">
        <v>1085</v>
      </c>
      <c r="E46" s="11">
        <v>1186</v>
      </c>
      <c r="F46" s="12">
        <f t="shared" si="0"/>
        <v>2271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40118</v>
      </c>
      <c r="D47" s="20">
        <f>SUM(D6:D46)</f>
        <v>44934</v>
      </c>
      <c r="E47" s="20">
        <f>SUM(E6:E46)</f>
        <v>49269</v>
      </c>
      <c r="F47" s="20">
        <f>SUM(F6:F46)</f>
        <v>94203</v>
      </c>
      <c r="G47" s="21" t="s">
        <v>36</v>
      </c>
      <c r="H47" s="20">
        <f>SUM(H6:H46)</f>
        <v>552</v>
      </c>
      <c r="I47" s="20">
        <f>SUM(I6:I46)</f>
        <v>32086</v>
      </c>
      <c r="J47" s="20">
        <f>SUM(J6:J46)</f>
        <v>38673</v>
      </c>
      <c r="K47" s="20">
        <f>SUM(K6:K46)</f>
        <v>40241</v>
      </c>
      <c r="L47" s="20">
        <f>SUM(L6:L46)</f>
        <v>78914</v>
      </c>
    </row>
    <row r="48" spans="1:12" ht="33" customHeight="1" x14ac:dyDescent="0.25">
      <c r="A48" s="54" t="s">
        <v>37</v>
      </c>
      <c r="B48" s="37" t="s">
        <v>169</v>
      </c>
      <c r="C48" s="33">
        <f>SUM(B47+H47)</f>
        <v>1240</v>
      </c>
      <c r="D48" s="33" t="s">
        <v>26</v>
      </c>
      <c r="E48" s="33">
        <f>SUM(C47+I47)</f>
        <v>72204</v>
      </c>
      <c r="F48" s="33" t="s">
        <v>27</v>
      </c>
      <c r="G48" s="34" t="s">
        <v>38</v>
      </c>
      <c r="H48" s="35">
        <f>SUM(D47+J47)</f>
        <v>83607</v>
      </c>
      <c r="I48" s="34" t="s">
        <v>39</v>
      </c>
      <c r="J48" s="35">
        <f>SUM(E47+K47)</f>
        <v>89510</v>
      </c>
      <c r="K48" s="34" t="s">
        <v>40</v>
      </c>
      <c r="L48" s="36">
        <f>SUM(F47+L47)</f>
        <v>173117</v>
      </c>
    </row>
    <row r="49" spans="1:12" ht="33.75" customHeight="1" thickBot="1" x14ac:dyDescent="0.3">
      <c r="A49" s="55"/>
      <c r="B49" s="49" t="str">
        <f>IF(D49&gt;0,"本月戶數增加","本月戶數減少")</f>
        <v>本月戶數減少</v>
      </c>
      <c r="C49" s="50"/>
      <c r="D49" s="44">
        <f>E48-'10509'!E48</f>
        <v>-49</v>
      </c>
      <c r="E49" s="39" t="str">
        <f>IF(F49&gt;0,"男增加","男減少")</f>
        <v>男減少</v>
      </c>
      <c r="F49" s="40">
        <f>H48-'10509'!H48</f>
        <v>-24</v>
      </c>
      <c r="G49" s="39" t="str">
        <f>IF(H49&gt;0,"女增加","女減少")</f>
        <v>女減少</v>
      </c>
      <c r="H49" s="43">
        <f>J48-'10509'!J48</f>
        <v>-43</v>
      </c>
      <c r="I49" s="51" t="str">
        <f>IF(K49&gt;0,"總人口數增加","總人口數減少")</f>
        <v>總人口數減少</v>
      </c>
      <c r="J49" s="51"/>
      <c r="K49" s="43">
        <f>L48-'10509'!L48</f>
        <v>-67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6" activePane="bottomLeft" state="frozen"/>
      <selection pane="bottomLeft" activeCell="G53" sqref="G53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154</v>
      </c>
      <c r="K2" s="59"/>
      <c r="L2" s="59"/>
    </row>
    <row r="3" spans="1:15" ht="19.5" x14ac:dyDescent="0.3">
      <c r="A3" s="60" t="s">
        <v>9</v>
      </c>
      <c r="B3" s="61"/>
      <c r="C3" s="61"/>
      <c r="D3" s="61"/>
      <c r="E3" s="61"/>
      <c r="F3" s="62"/>
      <c r="G3" s="66" t="s">
        <v>10</v>
      </c>
      <c r="H3" s="67"/>
      <c r="I3" s="67"/>
      <c r="J3" s="67"/>
      <c r="K3" s="67"/>
      <c r="L3" s="68"/>
    </row>
    <row r="4" spans="1:15" ht="19.5" x14ac:dyDescent="0.3">
      <c r="A4" s="22" t="s">
        <v>11</v>
      </c>
      <c r="B4" s="23" t="s">
        <v>1</v>
      </c>
      <c r="C4" s="23" t="s">
        <v>2</v>
      </c>
      <c r="D4" s="63" t="s">
        <v>12</v>
      </c>
      <c r="E4" s="64"/>
      <c r="F4" s="65"/>
      <c r="G4" s="27" t="s">
        <v>11</v>
      </c>
      <c r="H4" s="28" t="s">
        <v>1</v>
      </c>
      <c r="I4" s="28" t="s">
        <v>2</v>
      </c>
      <c r="J4" s="69" t="s">
        <v>13</v>
      </c>
      <c r="K4" s="70"/>
      <c r="L4" s="71"/>
    </row>
    <row r="5" spans="1:15" s="1" customFormat="1" ht="19.5" x14ac:dyDescent="0.3">
      <c r="A5" s="24" t="s">
        <v>6</v>
      </c>
      <c r="B5" s="25" t="s">
        <v>3</v>
      </c>
      <c r="C5" s="25" t="s">
        <v>3</v>
      </c>
      <c r="D5" s="23" t="s">
        <v>4</v>
      </c>
      <c r="E5" s="23" t="s">
        <v>5</v>
      </c>
      <c r="F5" s="26" t="s">
        <v>7</v>
      </c>
      <c r="G5" s="29" t="s">
        <v>6</v>
      </c>
      <c r="H5" s="30" t="s">
        <v>3</v>
      </c>
      <c r="I5" s="31" t="s">
        <v>3</v>
      </c>
      <c r="J5" s="28" t="s">
        <v>4</v>
      </c>
      <c r="K5" s="28" t="s">
        <v>5</v>
      </c>
      <c r="L5" s="32" t="s">
        <v>7</v>
      </c>
      <c r="O5" s="2"/>
    </row>
    <row r="6" spans="1:15" ht="19.5" x14ac:dyDescent="0.3">
      <c r="A6" s="10" t="s">
        <v>60</v>
      </c>
      <c r="B6" s="11">
        <v>6</v>
      </c>
      <c r="C6" s="11">
        <v>379</v>
      </c>
      <c r="D6" s="45">
        <v>377</v>
      </c>
      <c r="E6" s="11">
        <v>442</v>
      </c>
      <c r="F6" s="12">
        <f t="shared" ref="F6:F46" si="0">SUM(D6:E6)</f>
        <v>819</v>
      </c>
      <c r="G6" s="13" t="s">
        <v>101</v>
      </c>
      <c r="H6" s="14">
        <v>15</v>
      </c>
      <c r="I6" s="14">
        <v>751</v>
      </c>
      <c r="J6" s="11">
        <v>865</v>
      </c>
      <c r="K6" s="11">
        <v>974</v>
      </c>
      <c r="L6" s="15">
        <f>SUM(J6:K6)</f>
        <v>1839</v>
      </c>
    </row>
    <row r="7" spans="1:15" ht="19.5" x14ac:dyDescent="0.3">
      <c r="A7" s="9" t="s">
        <v>61</v>
      </c>
      <c r="B7" s="4">
        <v>14</v>
      </c>
      <c r="C7" s="7">
        <v>816</v>
      </c>
      <c r="D7" s="4">
        <v>768</v>
      </c>
      <c r="E7" s="4">
        <v>881</v>
      </c>
      <c r="F7" s="5">
        <f t="shared" si="0"/>
        <v>1649</v>
      </c>
      <c r="G7" s="6" t="s">
        <v>102</v>
      </c>
      <c r="H7" s="7">
        <v>20</v>
      </c>
      <c r="I7" s="4">
        <v>668</v>
      </c>
      <c r="J7" s="46">
        <v>837</v>
      </c>
      <c r="K7" s="4">
        <v>820</v>
      </c>
      <c r="L7" s="8">
        <f t="shared" ref="L7:L10" si="1">SUM(J7:K7)</f>
        <v>1657</v>
      </c>
    </row>
    <row r="8" spans="1:15" ht="19.5" x14ac:dyDescent="0.3">
      <c r="A8" s="16" t="s">
        <v>62</v>
      </c>
      <c r="B8" s="11">
        <v>13</v>
      </c>
      <c r="C8" s="11">
        <v>600</v>
      </c>
      <c r="D8" s="45">
        <v>703</v>
      </c>
      <c r="E8" s="11">
        <v>708</v>
      </c>
      <c r="F8" s="12">
        <f t="shared" si="0"/>
        <v>1411</v>
      </c>
      <c r="G8" s="13" t="s">
        <v>103</v>
      </c>
      <c r="H8" s="14">
        <v>21</v>
      </c>
      <c r="I8" s="14">
        <v>820</v>
      </c>
      <c r="J8" s="11">
        <v>1038</v>
      </c>
      <c r="K8" s="11">
        <v>971</v>
      </c>
      <c r="L8" s="15">
        <f t="shared" si="1"/>
        <v>2009</v>
      </c>
    </row>
    <row r="9" spans="1:15" ht="19.5" x14ac:dyDescent="0.3">
      <c r="A9" s="9" t="s">
        <v>63</v>
      </c>
      <c r="B9" s="4">
        <v>10</v>
      </c>
      <c r="C9" s="7">
        <v>787</v>
      </c>
      <c r="D9" s="4">
        <v>870</v>
      </c>
      <c r="E9" s="4">
        <v>990</v>
      </c>
      <c r="F9" s="5">
        <f t="shared" si="0"/>
        <v>1860</v>
      </c>
      <c r="G9" s="6" t="s">
        <v>104</v>
      </c>
      <c r="H9" s="7">
        <v>16</v>
      </c>
      <c r="I9" s="4">
        <v>1020</v>
      </c>
      <c r="J9" s="46">
        <v>1087</v>
      </c>
      <c r="K9" s="4">
        <v>1225</v>
      </c>
      <c r="L9" s="8">
        <f t="shared" si="1"/>
        <v>2312</v>
      </c>
    </row>
    <row r="10" spans="1:15" ht="19.5" x14ac:dyDescent="0.3">
      <c r="A10" s="16" t="s">
        <v>64</v>
      </c>
      <c r="B10" s="11">
        <v>7</v>
      </c>
      <c r="C10" s="11">
        <v>726</v>
      </c>
      <c r="D10" s="45">
        <v>781</v>
      </c>
      <c r="E10" s="11">
        <v>870</v>
      </c>
      <c r="F10" s="12">
        <f t="shared" si="0"/>
        <v>1651</v>
      </c>
      <c r="G10" s="13" t="s">
        <v>105</v>
      </c>
      <c r="H10" s="14">
        <v>22</v>
      </c>
      <c r="I10" s="14">
        <v>1805</v>
      </c>
      <c r="J10" s="11">
        <v>2115</v>
      </c>
      <c r="K10" s="11">
        <v>2171</v>
      </c>
      <c r="L10" s="15">
        <f t="shared" si="1"/>
        <v>4286</v>
      </c>
    </row>
    <row r="11" spans="1:15" ht="19.5" x14ac:dyDescent="0.3">
      <c r="A11" s="9" t="s">
        <v>65</v>
      </c>
      <c r="B11" s="4">
        <v>11</v>
      </c>
      <c r="C11" s="7">
        <v>736</v>
      </c>
      <c r="D11" s="4">
        <v>812</v>
      </c>
      <c r="E11" s="4">
        <v>845</v>
      </c>
      <c r="F11" s="5">
        <f t="shared" si="0"/>
        <v>1657</v>
      </c>
      <c r="G11" s="6" t="s">
        <v>106</v>
      </c>
      <c r="H11" s="7">
        <v>14</v>
      </c>
      <c r="I11" s="4">
        <v>746</v>
      </c>
      <c r="J11" s="46">
        <v>852</v>
      </c>
      <c r="K11" s="4">
        <v>894</v>
      </c>
      <c r="L11" s="8">
        <f t="shared" ref="L11:L33" si="2">SUM(J11:K11)</f>
        <v>1746</v>
      </c>
    </row>
    <row r="12" spans="1:15" ht="19.5" x14ac:dyDescent="0.3">
      <c r="A12" s="16" t="s">
        <v>66</v>
      </c>
      <c r="B12" s="11">
        <v>13</v>
      </c>
      <c r="C12" s="11">
        <v>731</v>
      </c>
      <c r="D12" s="45">
        <v>780</v>
      </c>
      <c r="E12" s="11">
        <v>921</v>
      </c>
      <c r="F12" s="12">
        <f t="shared" si="0"/>
        <v>1701</v>
      </c>
      <c r="G12" s="13" t="s">
        <v>107</v>
      </c>
      <c r="H12" s="14">
        <v>15</v>
      </c>
      <c r="I12" s="14">
        <v>675</v>
      </c>
      <c r="J12" s="11">
        <v>845</v>
      </c>
      <c r="K12" s="11">
        <v>893</v>
      </c>
      <c r="L12" s="15">
        <f t="shared" si="2"/>
        <v>1738</v>
      </c>
    </row>
    <row r="13" spans="1:15" ht="19.5" x14ac:dyDescent="0.3">
      <c r="A13" s="9" t="s">
        <v>67</v>
      </c>
      <c r="B13" s="4">
        <v>8</v>
      </c>
      <c r="C13" s="7">
        <v>272</v>
      </c>
      <c r="D13" s="4">
        <v>324</v>
      </c>
      <c r="E13" s="4">
        <v>335</v>
      </c>
      <c r="F13" s="5">
        <f t="shared" si="0"/>
        <v>659</v>
      </c>
      <c r="G13" s="6" t="s">
        <v>108</v>
      </c>
      <c r="H13" s="7">
        <v>25</v>
      </c>
      <c r="I13" s="4">
        <v>1162</v>
      </c>
      <c r="J13" s="46">
        <v>1427</v>
      </c>
      <c r="K13" s="4">
        <v>1518</v>
      </c>
      <c r="L13" s="8">
        <f t="shared" si="2"/>
        <v>2945</v>
      </c>
    </row>
    <row r="14" spans="1:15" ht="19.5" x14ac:dyDescent="0.3">
      <c r="A14" s="16" t="s">
        <v>68</v>
      </c>
      <c r="B14" s="11">
        <v>14</v>
      </c>
      <c r="C14" s="11">
        <v>1058</v>
      </c>
      <c r="D14" s="45">
        <v>1077</v>
      </c>
      <c r="E14" s="11">
        <v>1160</v>
      </c>
      <c r="F14" s="17">
        <f t="shared" si="0"/>
        <v>2237</v>
      </c>
      <c r="G14" s="13" t="s">
        <v>109</v>
      </c>
      <c r="H14" s="14">
        <v>12</v>
      </c>
      <c r="I14" s="14">
        <v>544</v>
      </c>
      <c r="J14" s="11">
        <v>705</v>
      </c>
      <c r="K14" s="11">
        <v>686</v>
      </c>
      <c r="L14" s="15">
        <f t="shared" si="2"/>
        <v>1391</v>
      </c>
    </row>
    <row r="15" spans="1:15" ht="19.5" x14ac:dyDescent="0.3">
      <c r="A15" s="9" t="s">
        <v>69</v>
      </c>
      <c r="B15" s="4">
        <v>19</v>
      </c>
      <c r="C15" s="7">
        <v>2118</v>
      </c>
      <c r="D15" s="4">
        <v>1960</v>
      </c>
      <c r="E15" s="4">
        <v>2209</v>
      </c>
      <c r="F15" s="5">
        <f t="shared" si="0"/>
        <v>4169</v>
      </c>
      <c r="G15" s="6" t="s">
        <v>110</v>
      </c>
      <c r="H15" s="7">
        <v>14</v>
      </c>
      <c r="I15" s="4">
        <v>487</v>
      </c>
      <c r="J15" s="46">
        <v>594</v>
      </c>
      <c r="K15" s="4">
        <v>621</v>
      </c>
      <c r="L15" s="8">
        <f t="shared" si="2"/>
        <v>1215</v>
      </c>
    </row>
    <row r="16" spans="1:15" ht="19.5" x14ac:dyDescent="0.3">
      <c r="A16" s="16" t="s">
        <v>70</v>
      </c>
      <c r="B16" s="11">
        <v>10</v>
      </c>
      <c r="C16" s="11">
        <v>472</v>
      </c>
      <c r="D16" s="45">
        <v>558</v>
      </c>
      <c r="E16" s="11">
        <v>559</v>
      </c>
      <c r="F16" s="12">
        <f t="shared" si="0"/>
        <v>1117</v>
      </c>
      <c r="G16" s="13" t="s">
        <v>111</v>
      </c>
      <c r="H16" s="14">
        <v>20</v>
      </c>
      <c r="I16" s="14">
        <v>877</v>
      </c>
      <c r="J16" s="11">
        <v>1098</v>
      </c>
      <c r="K16" s="11">
        <v>1080</v>
      </c>
      <c r="L16" s="15">
        <f t="shared" si="2"/>
        <v>2178</v>
      </c>
    </row>
    <row r="17" spans="1:12" ht="19.5" x14ac:dyDescent="0.3">
      <c r="A17" s="9" t="s">
        <v>71</v>
      </c>
      <c r="B17" s="4">
        <v>15</v>
      </c>
      <c r="C17" s="7">
        <v>634</v>
      </c>
      <c r="D17" s="4">
        <v>727</v>
      </c>
      <c r="E17" s="4">
        <v>743</v>
      </c>
      <c r="F17" s="5">
        <f t="shared" si="0"/>
        <v>1470</v>
      </c>
      <c r="G17" s="6" t="s">
        <v>112</v>
      </c>
      <c r="H17" s="7">
        <v>22</v>
      </c>
      <c r="I17" s="4">
        <v>931</v>
      </c>
      <c r="J17" s="46">
        <v>1184</v>
      </c>
      <c r="K17" s="4">
        <v>1196</v>
      </c>
      <c r="L17" s="8">
        <f t="shared" si="2"/>
        <v>2380</v>
      </c>
    </row>
    <row r="18" spans="1:12" ht="19.5" x14ac:dyDescent="0.3">
      <c r="A18" s="16" t="s">
        <v>72</v>
      </c>
      <c r="B18" s="11">
        <v>18</v>
      </c>
      <c r="C18" s="11">
        <v>944</v>
      </c>
      <c r="D18" s="45">
        <v>952</v>
      </c>
      <c r="E18" s="11">
        <v>1042</v>
      </c>
      <c r="F18" s="12">
        <f t="shared" si="0"/>
        <v>1994</v>
      </c>
      <c r="G18" s="13" t="s">
        <v>113</v>
      </c>
      <c r="H18" s="14">
        <v>27</v>
      </c>
      <c r="I18" s="14">
        <v>1254</v>
      </c>
      <c r="J18" s="11">
        <v>1540</v>
      </c>
      <c r="K18" s="11">
        <v>1543</v>
      </c>
      <c r="L18" s="15">
        <f t="shared" si="2"/>
        <v>3083</v>
      </c>
    </row>
    <row r="19" spans="1:12" ht="19.5" x14ac:dyDescent="0.3">
      <c r="A19" s="9" t="s">
        <v>73</v>
      </c>
      <c r="B19" s="4">
        <v>16</v>
      </c>
      <c r="C19" s="7">
        <v>627</v>
      </c>
      <c r="D19" s="4">
        <v>652</v>
      </c>
      <c r="E19" s="4">
        <v>734</v>
      </c>
      <c r="F19" s="5">
        <f t="shared" si="0"/>
        <v>1386</v>
      </c>
      <c r="G19" s="6" t="s">
        <v>114</v>
      </c>
      <c r="H19" s="7">
        <v>35</v>
      </c>
      <c r="I19" s="4">
        <v>1194</v>
      </c>
      <c r="J19" s="46">
        <v>1570</v>
      </c>
      <c r="K19" s="4">
        <v>1531</v>
      </c>
      <c r="L19" s="8">
        <f t="shared" si="2"/>
        <v>3101</v>
      </c>
    </row>
    <row r="20" spans="1:12" ht="19.5" x14ac:dyDescent="0.3">
      <c r="A20" s="16" t="s">
        <v>74</v>
      </c>
      <c r="B20" s="11">
        <v>23</v>
      </c>
      <c r="C20" s="11">
        <v>841</v>
      </c>
      <c r="D20" s="45">
        <v>1021</v>
      </c>
      <c r="E20" s="11">
        <v>984</v>
      </c>
      <c r="F20" s="12">
        <f t="shared" si="0"/>
        <v>2005</v>
      </c>
      <c r="G20" s="13" t="s">
        <v>115</v>
      </c>
      <c r="H20" s="14">
        <v>15</v>
      </c>
      <c r="I20" s="14">
        <v>1181</v>
      </c>
      <c r="J20" s="11">
        <v>1470</v>
      </c>
      <c r="K20" s="11">
        <v>1550</v>
      </c>
      <c r="L20" s="15">
        <f t="shared" si="2"/>
        <v>3020</v>
      </c>
    </row>
    <row r="21" spans="1:12" ht="19.5" x14ac:dyDescent="0.3">
      <c r="A21" s="9" t="s">
        <v>75</v>
      </c>
      <c r="B21" s="4">
        <v>19</v>
      </c>
      <c r="C21" s="7">
        <v>578</v>
      </c>
      <c r="D21" s="4">
        <v>647</v>
      </c>
      <c r="E21" s="4">
        <v>680</v>
      </c>
      <c r="F21" s="5">
        <f t="shared" si="0"/>
        <v>1327</v>
      </c>
      <c r="G21" s="6" t="s">
        <v>116</v>
      </c>
      <c r="H21" s="7">
        <v>16</v>
      </c>
      <c r="I21" s="4">
        <v>862</v>
      </c>
      <c r="J21" s="46">
        <v>1021</v>
      </c>
      <c r="K21" s="4">
        <v>1036</v>
      </c>
      <c r="L21" s="8">
        <f t="shared" si="2"/>
        <v>2057</v>
      </c>
    </row>
    <row r="22" spans="1:12" ht="19.5" x14ac:dyDescent="0.3">
      <c r="A22" s="16" t="s">
        <v>76</v>
      </c>
      <c r="B22" s="11">
        <v>25</v>
      </c>
      <c r="C22" s="11">
        <v>1532</v>
      </c>
      <c r="D22" s="45">
        <v>1576</v>
      </c>
      <c r="E22" s="11">
        <v>1845</v>
      </c>
      <c r="F22" s="12">
        <f t="shared" si="0"/>
        <v>3421</v>
      </c>
      <c r="G22" s="13" t="s">
        <v>117</v>
      </c>
      <c r="H22" s="14">
        <v>16</v>
      </c>
      <c r="I22" s="14">
        <v>1047</v>
      </c>
      <c r="J22" s="11">
        <v>1234</v>
      </c>
      <c r="K22" s="11">
        <v>1279</v>
      </c>
      <c r="L22" s="15">
        <f t="shared" si="2"/>
        <v>2513</v>
      </c>
    </row>
    <row r="23" spans="1:12" ht="19.5" x14ac:dyDescent="0.3">
      <c r="A23" s="9" t="s">
        <v>77</v>
      </c>
      <c r="B23" s="4">
        <v>22</v>
      </c>
      <c r="C23" s="7">
        <v>1059</v>
      </c>
      <c r="D23" s="4">
        <v>1149</v>
      </c>
      <c r="E23" s="4">
        <v>1269</v>
      </c>
      <c r="F23" s="5">
        <f t="shared" si="0"/>
        <v>2418</v>
      </c>
      <c r="G23" s="6" t="s">
        <v>118</v>
      </c>
      <c r="H23" s="7">
        <v>15</v>
      </c>
      <c r="I23" s="4">
        <v>994</v>
      </c>
      <c r="J23" s="46">
        <v>1066</v>
      </c>
      <c r="K23" s="4">
        <v>1183</v>
      </c>
      <c r="L23" s="8">
        <f t="shared" si="2"/>
        <v>2249</v>
      </c>
    </row>
    <row r="24" spans="1:12" ht="19.5" x14ac:dyDescent="0.3">
      <c r="A24" s="16" t="s">
        <v>78</v>
      </c>
      <c r="B24" s="11">
        <v>29</v>
      </c>
      <c r="C24" s="11">
        <v>1534</v>
      </c>
      <c r="D24" s="45">
        <v>1647</v>
      </c>
      <c r="E24" s="11">
        <v>1808</v>
      </c>
      <c r="F24" s="12">
        <f t="shared" si="0"/>
        <v>3455</v>
      </c>
      <c r="G24" s="13" t="s">
        <v>119</v>
      </c>
      <c r="H24" s="14">
        <v>21</v>
      </c>
      <c r="I24" s="14">
        <v>1426</v>
      </c>
      <c r="J24" s="11">
        <v>1524</v>
      </c>
      <c r="K24" s="11">
        <v>1683</v>
      </c>
      <c r="L24" s="15">
        <f t="shared" si="2"/>
        <v>3207</v>
      </c>
    </row>
    <row r="25" spans="1:12" ht="19.5" x14ac:dyDescent="0.3">
      <c r="A25" s="9" t="s">
        <v>79</v>
      </c>
      <c r="B25" s="4">
        <v>20</v>
      </c>
      <c r="C25" s="7">
        <v>966</v>
      </c>
      <c r="D25" s="4">
        <v>1190</v>
      </c>
      <c r="E25" s="4">
        <v>1176</v>
      </c>
      <c r="F25" s="5">
        <f t="shared" si="0"/>
        <v>2366</v>
      </c>
      <c r="G25" s="6" t="s">
        <v>120</v>
      </c>
      <c r="H25" s="7">
        <v>25</v>
      </c>
      <c r="I25" s="4">
        <v>2514</v>
      </c>
      <c r="J25" s="46">
        <v>2740</v>
      </c>
      <c r="K25" s="4">
        <v>3076</v>
      </c>
      <c r="L25" s="8">
        <f t="shared" si="2"/>
        <v>5816</v>
      </c>
    </row>
    <row r="26" spans="1:12" ht="19.5" x14ac:dyDescent="0.3">
      <c r="A26" s="16" t="s">
        <v>80</v>
      </c>
      <c r="B26" s="11">
        <v>9</v>
      </c>
      <c r="C26" s="11">
        <v>1352</v>
      </c>
      <c r="D26" s="45">
        <v>1328</v>
      </c>
      <c r="E26" s="11">
        <v>1020</v>
      </c>
      <c r="F26" s="12">
        <f t="shared" si="0"/>
        <v>2348</v>
      </c>
      <c r="G26" s="13" t="s">
        <v>121</v>
      </c>
      <c r="H26" s="14">
        <v>31</v>
      </c>
      <c r="I26" s="14">
        <v>1794</v>
      </c>
      <c r="J26" s="11">
        <v>2073</v>
      </c>
      <c r="K26" s="11">
        <v>2117</v>
      </c>
      <c r="L26" s="15">
        <f t="shared" si="2"/>
        <v>4190</v>
      </c>
    </row>
    <row r="27" spans="1:12" ht="19.5" x14ac:dyDescent="0.3">
      <c r="A27" s="9" t="s">
        <v>81</v>
      </c>
      <c r="B27" s="4">
        <v>21</v>
      </c>
      <c r="C27" s="7">
        <v>1585</v>
      </c>
      <c r="D27" s="4">
        <v>1760</v>
      </c>
      <c r="E27" s="4">
        <v>1942</v>
      </c>
      <c r="F27" s="5">
        <f t="shared" si="0"/>
        <v>3702</v>
      </c>
      <c r="G27" s="6" t="s">
        <v>122</v>
      </c>
      <c r="H27" s="7">
        <v>26</v>
      </c>
      <c r="I27" s="4">
        <v>1662</v>
      </c>
      <c r="J27" s="46">
        <v>2004</v>
      </c>
      <c r="K27" s="4">
        <v>2075</v>
      </c>
      <c r="L27" s="8">
        <f t="shared" si="2"/>
        <v>4079</v>
      </c>
    </row>
    <row r="28" spans="1:12" ht="19.5" x14ac:dyDescent="0.3">
      <c r="A28" s="18" t="s">
        <v>82</v>
      </c>
      <c r="B28" s="11">
        <v>13</v>
      </c>
      <c r="C28" s="11">
        <v>904</v>
      </c>
      <c r="D28" s="45">
        <v>1102</v>
      </c>
      <c r="E28" s="11">
        <v>1288</v>
      </c>
      <c r="F28" s="12">
        <f t="shared" si="0"/>
        <v>2390</v>
      </c>
      <c r="G28" s="13" t="s">
        <v>123</v>
      </c>
      <c r="H28" s="14">
        <v>25</v>
      </c>
      <c r="I28" s="14">
        <v>1920</v>
      </c>
      <c r="J28" s="11">
        <v>2262</v>
      </c>
      <c r="K28" s="11">
        <v>2528</v>
      </c>
      <c r="L28" s="15">
        <f t="shared" si="2"/>
        <v>4790</v>
      </c>
    </row>
    <row r="29" spans="1:12" ht="19.5" x14ac:dyDescent="0.3">
      <c r="A29" s="3" t="s">
        <v>83</v>
      </c>
      <c r="B29" s="4">
        <v>16</v>
      </c>
      <c r="C29" s="7">
        <v>1143</v>
      </c>
      <c r="D29" s="4">
        <v>1393</v>
      </c>
      <c r="E29" s="4">
        <v>1692</v>
      </c>
      <c r="F29" s="5">
        <f t="shared" si="0"/>
        <v>3085</v>
      </c>
      <c r="G29" s="6" t="s">
        <v>124</v>
      </c>
      <c r="H29" s="7">
        <v>15</v>
      </c>
      <c r="I29" s="4">
        <v>1123</v>
      </c>
      <c r="J29" s="46">
        <v>1523</v>
      </c>
      <c r="K29" s="4">
        <v>1454</v>
      </c>
      <c r="L29" s="8">
        <f t="shared" si="2"/>
        <v>2977</v>
      </c>
    </row>
    <row r="30" spans="1:12" ht="19.5" x14ac:dyDescent="0.3">
      <c r="A30" s="16" t="s">
        <v>84</v>
      </c>
      <c r="B30" s="11">
        <v>13</v>
      </c>
      <c r="C30" s="11">
        <v>777</v>
      </c>
      <c r="D30" s="45">
        <v>881</v>
      </c>
      <c r="E30" s="11">
        <v>1059</v>
      </c>
      <c r="F30" s="12">
        <f t="shared" si="0"/>
        <v>1940</v>
      </c>
      <c r="G30" s="13" t="s">
        <v>125</v>
      </c>
      <c r="H30" s="14">
        <v>15</v>
      </c>
      <c r="I30" s="14">
        <v>1161</v>
      </c>
      <c r="J30" s="11">
        <v>1431</v>
      </c>
      <c r="K30" s="11">
        <v>1555</v>
      </c>
      <c r="L30" s="15">
        <f t="shared" si="2"/>
        <v>2986</v>
      </c>
    </row>
    <row r="31" spans="1:12" ht="19.5" x14ac:dyDescent="0.3">
      <c r="A31" s="9" t="s">
        <v>85</v>
      </c>
      <c r="B31" s="4">
        <v>10</v>
      </c>
      <c r="C31" s="7">
        <v>321</v>
      </c>
      <c r="D31" s="4">
        <v>404</v>
      </c>
      <c r="E31" s="4">
        <v>396</v>
      </c>
      <c r="F31" s="5">
        <f t="shared" si="0"/>
        <v>800</v>
      </c>
      <c r="G31" s="6" t="s">
        <v>126</v>
      </c>
      <c r="H31" s="7">
        <v>23</v>
      </c>
      <c r="I31" s="4">
        <v>1667</v>
      </c>
      <c r="J31" s="46">
        <v>2151</v>
      </c>
      <c r="K31" s="4">
        <v>2282</v>
      </c>
      <c r="L31" s="8">
        <f t="shared" si="2"/>
        <v>4433</v>
      </c>
    </row>
    <row r="32" spans="1:12" ht="19.5" x14ac:dyDescent="0.3">
      <c r="A32" s="16" t="s">
        <v>86</v>
      </c>
      <c r="B32" s="11">
        <v>18</v>
      </c>
      <c r="C32" s="11">
        <v>644</v>
      </c>
      <c r="D32" s="45">
        <v>749</v>
      </c>
      <c r="E32" s="11">
        <v>797</v>
      </c>
      <c r="F32" s="12">
        <f t="shared" si="0"/>
        <v>1546</v>
      </c>
      <c r="G32" s="13" t="s">
        <v>127</v>
      </c>
      <c r="H32" s="14">
        <v>12</v>
      </c>
      <c r="I32" s="14">
        <v>845</v>
      </c>
      <c r="J32" s="11">
        <v>1198</v>
      </c>
      <c r="K32" s="11">
        <v>1130</v>
      </c>
      <c r="L32" s="15">
        <f t="shared" si="2"/>
        <v>2328</v>
      </c>
    </row>
    <row r="33" spans="1:12" ht="19.5" x14ac:dyDescent="0.3">
      <c r="A33" s="3" t="s">
        <v>87</v>
      </c>
      <c r="B33" s="4">
        <v>25</v>
      </c>
      <c r="C33" s="7">
        <v>1249</v>
      </c>
      <c r="D33" s="4">
        <v>1544</v>
      </c>
      <c r="E33" s="4">
        <v>1673</v>
      </c>
      <c r="F33" s="5">
        <f t="shared" si="0"/>
        <v>3217</v>
      </c>
      <c r="G33" s="6" t="s">
        <v>128</v>
      </c>
      <c r="H33" s="7">
        <v>19</v>
      </c>
      <c r="I33" s="4">
        <v>979</v>
      </c>
      <c r="J33" s="46">
        <v>1146</v>
      </c>
      <c r="K33" s="4">
        <v>1147</v>
      </c>
      <c r="L33" s="8">
        <f t="shared" si="2"/>
        <v>2293</v>
      </c>
    </row>
    <row r="34" spans="1:12" ht="19.5" x14ac:dyDescent="0.3">
      <c r="A34" s="18" t="s">
        <v>88</v>
      </c>
      <c r="B34" s="11">
        <v>16</v>
      </c>
      <c r="C34" s="11">
        <v>767</v>
      </c>
      <c r="D34" s="45">
        <v>864</v>
      </c>
      <c r="E34" s="11">
        <v>926</v>
      </c>
      <c r="F34" s="12">
        <f t="shared" si="0"/>
        <v>1790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1354</v>
      </c>
      <c r="D35" s="4">
        <v>1554</v>
      </c>
      <c r="E35" s="4">
        <v>1619</v>
      </c>
      <c r="F35" s="5">
        <f t="shared" si="0"/>
        <v>3173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975</v>
      </c>
      <c r="D36" s="45">
        <v>1146</v>
      </c>
      <c r="E36" s="11">
        <v>1298</v>
      </c>
      <c r="F36" s="12">
        <f t="shared" si="0"/>
        <v>2444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1547</v>
      </c>
      <c r="D37" s="4">
        <v>1682</v>
      </c>
      <c r="E37" s="4">
        <v>2008</v>
      </c>
      <c r="F37" s="5">
        <f t="shared" si="0"/>
        <v>3690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1418</v>
      </c>
      <c r="D38" s="45">
        <v>1660</v>
      </c>
      <c r="E38" s="11">
        <v>1987</v>
      </c>
      <c r="F38" s="12">
        <f t="shared" si="0"/>
        <v>3647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829</v>
      </c>
      <c r="D39" s="4">
        <v>894</v>
      </c>
      <c r="E39" s="4">
        <v>1000</v>
      </c>
      <c r="F39" s="5">
        <f t="shared" si="0"/>
        <v>1894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1247</v>
      </c>
      <c r="D40" s="45">
        <v>1541</v>
      </c>
      <c r="E40" s="11">
        <v>1841</v>
      </c>
      <c r="F40" s="12">
        <f t="shared" si="0"/>
        <v>3382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1038</v>
      </c>
      <c r="D41" s="4">
        <v>1287</v>
      </c>
      <c r="E41" s="4">
        <v>1352</v>
      </c>
      <c r="F41" s="5">
        <f t="shared" si="0"/>
        <v>2639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1110</v>
      </c>
      <c r="D42" s="45">
        <v>1265</v>
      </c>
      <c r="E42" s="11">
        <v>1411</v>
      </c>
      <c r="F42" s="12">
        <f t="shared" si="0"/>
        <v>2676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900</v>
      </c>
      <c r="D43" s="4">
        <v>963</v>
      </c>
      <c r="E43" s="4">
        <v>1079</v>
      </c>
      <c r="F43" s="5">
        <f t="shared" si="0"/>
        <v>2042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819</v>
      </c>
      <c r="D44" s="45">
        <v>1030</v>
      </c>
      <c r="E44" s="11">
        <v>1116</v>
      </c>
      <c r="F44" s="12">
        <f t="shared" si="0"/>
        <v>2146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1855</v>
      </c>
      <c r="D45" s="4">
        <v>2215</v>
      </c>
      <c r="E45" s="4">
        <v>2375</v>
      </c>
      <c r="F45" s="5">
        <f t="shared" si="0"/>
        <v>4590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884</v>
      </c>
      <c r="D46" s="45">
        <v>1080</v>
      </c>
      <c r="E46" s="11">
        <v>1184</v>
      </c>
      <c r="F46" s="12">
        <f t="shared" si="0"/>
        <v>2264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14</v>
      </c>
      <c r="B47" s="20">
        <f>SUM(B6:B46)</f>
        <v>688</v>
      </c>
      <c r="C47" s="20">
        <f>SUM(C6:C46)</f>
        <v>40128</v>
      </c>
      <c r="D47" s="20">
        <f>SUM(D6:D46)</f>
        <v>44913</v>
      </c>
      <c r="E47" s="20">
        <f>SUM(E6:E46)</f>
        <v>49264</v>
      </c>
      <c r="F47" s="20">
        <f>SUM(F6:F46)</f>
        <v>94177</v>
      </c>
      <c r="G47" s="21" t="s">
        <v>15</v>
      </c>
      <c r="H47" s="20">
        <f>SUM(H6:H46)</f>
        <v>552</v>
      </c>
      <c r="I47" s="20">
        <f>SUM(I6:I46)</f>
        <v>32109</v>
      </c>
      <c r="J47" s="20">
        <f>SUM(J6:J46)</f>
        <v>38600</v>
      </c>
      <c r="K47" s="20">
        <f>SUM(K6:K46)</f>
        <v>40218</v>
      </c>
      <c r="L47" s="20">
        <f>SUM(L6:L46)</f>
        <v>78818</v>
      </c>
    </row>
    <row r="48" spans="1:12" ht="33" customHeight="1" x14ac:dyDescent="0.25">
      <c r="A48" s="54" t="s">
        <v>16</v>
      </c>
      <c r="B48" s="37" t="s">
        <v>170</v>
      </c>
      <c r="C48" s="33">
        <f>SUM(B47+H47)</f>
        <v>1240</v>
      </c>
      <c r="D48" s="33" t="s">
        <v>1</v>
      </c>
      <c r="E48" s="33">
        <f>SUM(C47+I47)</f>
        <v>72237</v>
      </c>
      <c r="F48" s="33" t="s">
        <v>2</v>
      </c>
      <c r="G48" s="34" t="s">
        <v>17</v>
      </c>
      <c r="H48" s="35">
        <f>SUM(D47+J47)</f>
        <v>83513</v>
      </c>
      <c r="I48" s="34" t="s">
        <v>8</v>
      </c>
      <c r="J48" s="35">
        <f>SUM(E47+K47)</f>
        <v>89482</v>
      </c>
      <c r="K48" s="34" t="s">
        <v>18</v>
      </c>
      <c r="L48" s="36">
        <f>SUM(F47+L47)</f>
        <v>172995</v>
      </c>
    </row>
    <row r="49" spans="1:12" ht="33.75" customHeight="1" thickBot="1" x14ac:dyDescent="0.3">
      <c r="A49" s="55"/>
      <c r="B49" s="49" t="str">
        <f>IF(D49&gt;0,"本月戶數增加","本月戶數減少")</f>
        <v>本月戶數增加</v>
      </c>
      <c r="C49" s="50"/>
      <c r="D49" s="44">
        <f>E48-'10510'!E48</f>
        <v>33</v>
      </c>
      <c r="E49" s="39" t="str">
        <f>IF(F49&gt;0,"男增加","男減少")</f>
        <v>男減少</v>
      </c>
      <c r="F49" s="40">
        <f>H48-'10510'!H48</f>
        <v>-94</v>
      </c>
      <c r="G49" s="39" t="str">
        <f>IF(H49&gt;0,"女增加","女減少")</f>
        <v>女減少</v>
      </c>
      <c r="H49" s="40">
        <f>J48-'10510'!J48</f>
        <v>-28</v>
      </c>
      <c r="I49" s="51" t="str">
        <f>IF(K49&gt;0,"總人口數增加","總人口數減少")</f>
        <v>總人口數減少</v>
      </c>
      <c r="J49" s="51"/>
      <c r="K49" s="40">
        <f>L48-'10510'!L48</f>
        <v>-122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125" zoomScaleNormal="125" workbookViewId="0">
      <pane ySplit="5" topLeftCell="A43" activePane="bottomLeft" state="frozen"/>
      <selection pane="bottomLeft" activeCell="B49" sqref="B49:C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155</v>
      </c>
      <c r="K2" s="59"/>
      <c r="L2" s="59"/>
    </row>
    <row r="3" spans="1:15" ht="19.5" x14ac:dyDescent="0.3">
      <c r="A3" s="60" t="s">
        <v>42</v>
      </c>
      <c r="B3" s="61"/>
      <c r="C3" s="61"/>
      <c r="D3" s="61"/>
      <c r="E3" s="61"/>
      <c r="F3" s="62"/>
      <c r="G3" s="66" t="s">
        <v>43</v>
      </c>
      <c r="H3" s="67"/>
      <c r="I3" s="67"/>
      <c r="J3" s="67"/>
      <c r="K3" s="67"/>
      <c r="L3" s="68"/>
    </row>
    <row r="4" spans="1:15" ht="19.5" x14ac:dyDescent="0.3">
      <c r="A4" s="22" t="s">
        <v>44</v>
      </c>
      <c r="B4" s="23" t="s">
        <v>45</v>
      </c>
      <c r="C4" s="23" t="s">
        <v>46</v>
      </c>
      <c r="D4" s="63" t="s">
        <v>47</v>
      </c>
      <c r="E4" s="64"/>
      <c r="F4" s="65"/>
      <c r="G4" s="27" t="s">
        <v>44</v>
      </c>
      <c r="H4" s="28" t="s">
        <v>45</v>
      </c>
      <c r="I4" s="28" t="s">
        <v>46</v>
      </c>
      <c r="J4" s="69" t="s">
        <v>48</v>
      </c>
      <c r="K4" s="70"/>
      <c r="L4" s="71"/>
    </row>
    <row r="5" spans="1:15" s="1" customFormat="1" ht="19.5" x14ac:dyDescent="0.3">
      <c r="A5" s="24" t="s">
        <v>49</v>
      </c>
      <c r="B5" s="25" t="s">
        <v>50</v>
      </c>
      <c r="C5" s="25" t="s">
        <v>50</v>
      </c>
      <c r="D5" s="23" t="s">
        <v>51</v>
      </c>
      <c r="E5" s="23" t="s">
        <v>52</v>
      </c>
      <c r="F5" s="26" t="s">
        <v>53</v>
      </c>
      <c r="G5" s="29" t="s">
        <v>49</v>
      </c>
      <c r="H5" s="30" t="s">
        <v>50</v>
      </c>
      <c r="I5" s="31" t="s">
        <v>50</v>
      </c>
      <c r="J5" s="28" t="s">
        <v>51</v>
      </c>
      <c r="K5" s="28" t="s">
        <v>52</v>
      </c>
      <c r="L5" s="32" t="s">
        <v>53</v>
      </c>
      <c r="O5" s="2"/>
    </row>
    <row r="6" spans="1:15" ht="19.5" x14ac:dyDescent="0.3">
      <c r="A6" s="10" t="s">
        <v>60</v>
      </c>
      <c r="B6" s="11">
        <v>6</v>
      </c>
      <c r="C6" s="11">
        <v>382</v>
      </c>
      <c r="D6" s="45">
        <v>382</v>
      </c>
      <c r="E6" s="11">
        <v>451</v>
      </c>
      <c r="F6" s="12">
        <f t="shared" ref="F6:F46" si="0">SUM(D6:E6)</f>
        <v>833</v>
      </c>
      <c r="G6" s="13" t="s">
        <v>101</v>
      </c>
      <c r="H6" s="14">
        <v>15</v>
      </c>
      <c r="I6" s="14">
        <v>752</v>
      </c>
      <c r="J6" s="11">
        <v>862</v>
      </c>
      <c r="K6" s="11">
        <v>970</v>
      </c>
      <c r="L6" s="15">
        <f t="shared" ref="L6:L33" si="1">SUM(J6:K6)</f>
        <v>1832</v>
      </c>
    </row>
    <row r="7" spans="1:15" ht="19.5" x14ac:dyDescent="0.3">
      <c r="A7" s="9" t="s">
        <v>61</v>
      </c>
      <c r="B7" s="4">
        <v>14</v>
      </c>
      <c r="C7" s="7">
        <v>813</v>
      </c>
      <c r="D7" s="4">
        <v>761</v>
      </c>
      <c r="E7" s="4">
        <v>881</v>
      </c>
      <c r="F7" s="5">
        <f t="shared" si="0"/>
        <v>1642</v>
      </c>
      <c r="G7" s="6" t="s">
        <v>102</v>
      </c>
      <c r="H7" s="7">
        <v>20</v>
      </c>
      <c r="I7" s="4">
        <v>670</v>
      </c>
      <c r="J7" s="46">
        <v>840</v>
      </c>
      <c r="K7" s="4">
        <v>825</v>
      </c>
      <c r="L7" s="8">
        <f t="shared" si="1"/>
        <v>1665</v>
      </c>
    </row>
    <row r="8" spans="1:15" ht="19.5" x14ac:dyDescent="0.3">
      <c r="A8" s="16" t="s">
        <v>62</v>
      </c>
      <c r="B8" s="11">
        <v>13</v>
      </c>
      <c r="C8" s="11">
        <v>600</v>
      </c>
      <c r="D8" s="45">
        <v>700</v>
      </c>
      <c r="E8" s="11">
        <v>710</v>
      </c>
      <c r="F8" s="12">
        <f t="shared" si="0"/>
        <v>1410</v>
      </c>
      <c r="G8" s="13" t="s">
        <v>103</v>
      </c>
      <c r="H8" s="14">
        <v>21</v>
      </c>
      <c r="I8" s="14">
        <v>818</v>
      </c>
      <c r="J8" s="11">
        <v>1038</v>
      </c>
      <c r="K8" s="11">
        <v>971</v>
      </c>
      <c r="L8" s="15">
        <f t="shared" si="1"/>
        <v>2009</v>
      </c>
    </row>
    <row r="9" spans="1:15" ht="19.5" x14ac:dyDescent="0.3">
      <c r="A9" s="9" t="s">
        <v>63</v>
      </c>
      <c r="B9" s="4">
        <v>10</v>
      </c>
      <c r="C9" s="7">
        <v>781</v>
      </c>
      <c r="D9" s="4">
        <v>864</v>
      </c>
      <c r="E9" s="4">
        <v>984</v>
      </c>
      <c r="F9" s="5">
        <f t="shared" si="0"/>
        <v>1848</v>
      </c>
      <c r="G9" s="6" t="s">
        <v>104</v>
      </c>
      <c r="H9" s="7">
        <v>16</v>
      </c>
      <c r="I9" s="4">
        <v>1020</v>
      </c>
      <c r="J9" s="46">
        <v>1087</v>
      </c>
      <c r="K9" s="4">
        <v>1228</v>
      </c>
      <c r="L9" s="8">
        <f t="shared" si="1"/>
        <v>2315</v>
      </c>
    </row>
    <row r="10" spans="1:15" ht="19.5" x14ac:dyDescent="0.3">
      <c r="A10" s="16" t="s">
        <v>64</v>
      </c>
      <c r="B10" s="11">
        <v>7</v>
      </c>
      <c r="C10" s="11">
        <v>725</v>
      </c>
      <c r="D10" s="45">
        <v>780</v>
      </c>
      <c r="E10" s="11">
        <v>870</v>
      </c>
      <c r="F10" s="12">
        <f t="shared" si="0"/>
        <v>1650</v>
      </c>
      <c r="G10" s="13" t="s">
        <v>105</v>
      </c>
      <c r="H10" s="14">
        <v>22</v>
      </c>
      <c r="I10" s="14">
        <v>1800</v>
      </c>
      <c r="J10" s="11">
        <v>2106</v>
      </c>
      <c r="K10" s="11">
        <v>2164</v>
      </c>
      <c r="L10" s="15">
        <f t="shared" si="1"/>
        <v>4270</v>
      </c>
    </row>
    <row r="11" spans="1:15" ht="19.5" x14ac:dyDescent="0.3">
      <c r="A11" s="9" t="s">
        <v>65</v>
      </c>
      <c r="B11" s="4">
        <v>11</v>
      </c>
      <c r="C11" s="7">
        <v>735</v>
      </c>
      <c r="D11" s="4">
        <v>813</v>
      </c>
      <c r="E11" s="4">
        <v>844</v>
      </c>
      <c r="F11" s="5">
        <f t="shared" si="0"/>
        <v>1657</v>
      </c>
      <c r="G11" s="6" t="s">
        <v>106</v>
      </c>
      <c r="H11" s="7">
        <v>14</v>
      </c>
      <c r="I11" s="4">
        <v>743</v>
      </c>
      <c r="J11" s="46">
        <v>849</v>
      </c>
      <c r="K11" s="4">
        <v>890</v>
      </c>
      <c r="L11" s="8">
        <f t="shared" si="1"/>
        <v>1739</v>
      </c>
    </row>
    <row r="12" spans="1:15" ht="19.5" x14ac:dyDescent="0.3">
      <c r="A12" s="16" t="s">
        <v>66</v>
      </c>
      <c r="B12" s="11">
        <v>13</v>
      </c>
      <c r="C12" s="11">
        <v>731</v>
      </c>
      <c r="D12" s="45">
        <v>782</v>
      </c>
      <c r="E12" s="11">
        <v>921</v>
      </c>
      <c r="F12" s="12">
        <f t="shared" si="0"/>
        <v>1703</v>
      </c>
      <c r="G12" s="13" t="s">
        <v>107</v>
      </c>
      <c r="H12" s="14">
        <v>15</v>
      </c>
      <c r="I12" s="14">
        <v>675</v>
      </c>
      <c r="J12" s="11">
        <v>842</v>
      </c>
      <c r="K12" s="11">
        <v>890</v>
      </c>
      <c r="L12" s="15">
        <f t="shared" si="1"/>
        <v>1732</v>
      </c>
    </row>
    <row r="13" spans="1:15" ht="19.5" x14ac:dyDescent="0.3">
      <c r="A13" s="9" t="s">
        <v>67</v>
      </c>
      <c r="B13" s="4">
        <v>8</v>
      </c>
      <c r="C13" s="7">
        <v>272</v>
      </c>
      <c r="D13" s="4">
        <v>324</v>
      </c>
      <c r="E13" s="4">
        <v>334</v>
      </c>
      <c r="F13" s="5">
        <f t="shared" si="0"/>
        <v>658</v>
      </c>
      <c r="G13" s="6" t="s">
        <v>108</v>
      </c>
      <c r="H13" s="7">
        <v>25</v>
      </c>
      <c r="I13" s="4">
        <v>1157</v>
      </c>
      <c r="J13" s="46">
        <v>1423</v>
      </c>
      <c r="K13" s="4">
        <v>1514</v>
      </c>
      <c r="L13" s="8">
        <f t="shared" si="1"/>
        <v>2937</v>
      </c>
    </row>
    <row r="14" spans="1:15" ht="19.5" x14ac:dyDescent="0.3">
      <c r="A14" s="16" t="s">
        <v>68</v>
      </c>
      <c r="B14" s="11">
        <v>14</v>
      </c>
      <c r="C14" s="11">
        <v>1056</v>
      </c>
      <c r="D14" s="45">
        <v>1083</v>
      </c>
      <c r="E14" s="11">
        <v>1158</v>
      </c>
      <c r="F14" s="17">
        <f t="shared" si="0"/>
        <v>2241</v>
      </c>
      <c r="G14" s="13" t="s">
        <v>109</v>
      </c>
      <c r="H14" s="14">
        <v>12</v>
      </c>
      <c r="I14" s="14">
        <v>547</v>
      </c>
      <c r="J14" s="11">
        <v>703</v>
      </c>
      <c r="K14" s="11">
        <v>689</v>
      </c>
      <c r="L14" s="15">
        <f t="shared" si="1"/>
        <v>1392</v>
      </c>
    </row>
    <row r="15" spans="1:15" ht="19.5" x14ac:dyDescent="0.3">
      <c r="A15" s="9" t="s">
        <v>69</v>
      </c>
      <c r="B15" s="4">
        <v>19</v>
      </c>
      <c r="C15" s="7">
        <v>2122</v>
      </c>
      <c r="D15" s="4">
        <v>1970</v>
      </c>
      <c r="E15" s="4">
        <v>2204</v>
      </c>
      <c r="F15" s="5">
        <f t="shared" si="0"/>
        <v>4174</v>
      </c>
      <c r="G15" s="6" t="s">
        <v>110</v>
      </c>
      <c r="H15" s="7">
        <v>14</v>
      </c>
      <c r="I15" s="4">
        <v>488</v>
      </c>
      <c r="J15" s="46">
        <v>595</v>
      </c>
      <c r="K15" s="4">
        <v>624</v>
      </c>
      <c r="L15" s="8">
        <f t="shared" si="1"/>
        <v>1219</v>
      </c>
    </row>
    <row r="16" spans="1:15" ht="19.5" x14ac:dyDescent="0.3">
      <c r="A16" s="16" t="s">
        <v>70</v>
      </c>
      <c r="B16" s="11">
        <v>10</v>
      </c>
      <c r="C16" s="11">
        <v>474</v>
      </c>
      <c r="D16" s="45">
        <v>558</v>
      </c>
      <c r="E16" s="11">
        <v>561</v>
      </c>
      <c r="F16" s="12">
        <f t="shared" si="0"/>
        <v>1119</v>
      </c>
      <c r="G16" s="13" t="s">
        <v>111</v>
      </c>
      <c r="H16" s="14">
        <v>20</v>
      </c>
      <c r="I16" s="14">
        <v>878</v>
      </c>
      <c r="J16" s="11">
        <v>1095</v>
      </c>
      <c r="K16" s="11">
        <v>1080</v>
      </c>
      <c r="L16" s="15">
        <f t="shared" si="1"/>
        <v>2175</v>
      </c>
    </row>
    <row r="17" spans="1:12" ht="19.5" x14ac:dyDescent="0.3">
      <c r="A17" s="9" t="s">
        <v>71</v>
      </c>
      <c r="B17" s="4">
        <v>15</v>
      </c>
      <c r="C17" s="7">
        <v>634</v>
      </c>
      <c r="D17" s="4">
        <v>725</v>
      </c>
      <c r="E17" s="4">
        <v>748</v>
      </c>
      <c r="F17" s="5">
        <f t="shared" si="0"/>
        <v>1473</v>
      </c>
      <c r="G17" s="6" t="s">
        <v>112</v>
      </c>
      <c r="H17" s="7">
        <v>22</v>
      </c>
      <c r="I17" s="4">
        <v>928</v>
      </c>
      <c r="J17" s="46">
        <v>1176</v>
      </c>
      <c r="K17" s="4">
        <v>1190</v>
      </c>
      <c r="L17" s="8">
        <f t="shared" si="1"/>
        <v>2366</v>
      </c>
    </row>
    <row r="18" spans="1:12" ht="19.5" x14ac:dyDescent="0.3">
      <c r="A18" s="16" t="s">
        <v>72</v>
      </c>
      <c r="B18" s="11">
        <v>18</v>
      </c>
      <c r="C18" s="11">
        <v>941</v>
      </c>
      <c r="D18" s="45">
        <v>948</v>
      </c>
      <c r="E18" s="11">
        <v>1039</v>
      </c>
      <c r="F18" s="12">
        <f t="shared" si="0"/>
        <v>1987</v>
      </c>
      <c r="G18" s="13" t="s">
        <v>113</v>
      </c>
      <c r="H18" s="14">
        <v>27</v>
      </c>
      <c r="I18" s="14">
        <v>1252</v>
      </c>
      <c r="J18" s="11">
        <v>1538</v>
      </c>
      <c r="K18" s="11">
        <v>1542</v>
      </c>
      <c r="L18" s="15">
        <f t="shared" si="1"/>
        <v>3080</v>
      </c>
    </row>
    <row r="19" spans="1:12" ht="19.5" x14ac:dyDescent="0.3">
      <c r="A19" s="9" t="s">
        <v>73</v>
      </c>
      <c r="B19" s="4">
        <v>16</v>
      </c>
      <c r="C19" s="7">
        <v>627</v>
      </c>
      <c r="D19" s="4">
        <v>651</v>
      </c>
      <c r="E19" s="4">
        <v>738</v>
      </c>
      <c r="F19" s="5">
        <f t="shared" si="0"/>
        <v>1389</v>
      </c>
      <c r="G19" s="6" t="s">
        <v>114</v>
      </c>
      <c r="H19" s="7">
        <v>35</v>
      </c>
      <c r="I19" s="4">
        <v>1195</v>
      </c>
      <c r="J19" s="46">
        <v>1565</v>
      </c>
      <c r="K19" s="4">
        <v>1531</v>
      </c>
      <c r="L19" s="8">
        <f t="shared" si="1"/>
        <v>3096</v>
      </c>
    </row>
    <row r="20" spans="1:12" ht="19.5" x14ac:dyDescent="0.3">
      <c r="A20" s="16" t="s">
        <v>74</v>
      </c>
      <c r="B20" s="11">
        <v>23</v>
      </c>
      <c r="C20" s="11">
        <v>840</v>
      </c>
      <c r="D20" s="45">
        <v>1019</v>
      </c>
      <c r="E20" s="11">
        <v>978</v>
      </c>
      <c r="F20" s="12">
        <f t="shared" si="0"/>
        <v>1997</v>
      </c>
      <c r="G20" s="13" t="s">
        <v>115</v>
      </c>
      <c r="H20" s="14">
        <v>15</v>
      </c>
      <c r="I20" s="14">
        <v>1183</v>
      </c>
      <c r="J20" s="11">
        <v>1463</v>
      </c>
      <c r="K20" s="11">
        <v>1554</v>
      </c>
      <c r="L20" s="15">
        <f t="shared" si="1"/>
        <v>3017</v>
      </c>
    </row>
    <row r="21" spans="1:12" ht="19.5" x14ac:dyDescent="0.3">
      <c r="A21" s="9" t="s">
        <v>75</v>
      </c>
      <c r="B21" s="4">
        <v>19</v>
      </c>
      <c r="C21" s="7">
        <v>576</v>
      </c>
      <c r="D21" s="4">
        <v>644</v>
      </c>
      <c r="E21" s="4">
        <v>676</v>
      </c>
      <c r="F21" s="5">
        <f t="shared" si="0"/>
        <v>1320</v>
      </c>
      <c r="G21" s="6" t="s">
        <v>116</v>
      </c>
      <c r="H21" s="7">
        <v>16</v>
      </c>
      <c r="I21" s="4">
        <v>863</v>
      </c>
      <c r="J21" s="46">
        <v>1024</v>
      </c>
      <c r="K21" s="4">
        <v>1044</v>
      </c>
      <c r="L21" s="8">
        <f t="shared" si="1"/>
        <v>2068</v>
      </c>
    </row>
    <row r="22" spans="1:12" ht="19.5" x14ac:dyDescent="0.3">
      <c r="A22" s="16" t="s">
        <v>76</v>
      </c>
      <c r="B22" s="11">
        <v>25</v>
      </c>
      <c r="C22" s="11">
        <v>1529</v>
      </c>
      <c r="D22" s="45">
        <v>1568</v>
      </c>
      <c r="E22" s="11">
        <v>1844</v>
      </c>
      <c r="F22" s="12">
        <f t="shared" si="0"/>
        <v>3412</v>
      </c>
      <c r="G22" s="13" t="s">
        <v>117</v>
      </c>
      <c r="H22" s="14">
        <v>16</v>
      </c>
      <c r="I22" s="14">
        <v>1046</v>
      </c>
      <c r="J22" s="11">
        <v>1226</v>
      </c>
      <c r="K22" s="11">
        <v>1273</v>
      </c>
      <c r="L22" s="15">
        <f t="shared" si="1"/>
        <v>2499</v>
      </c>
    </row>
    <row r="23" spans="1:12" ht="19.5" x14ac:dyDescent="0.3">
      <c r="A23" s="9" t="s">
        <v>77</v>
      </c>
      <c r="B23" s="4">
        <v>22</v>
      </c>
      <c r="C23" s="7">
        <v>1054</v>
      </c>
      <c r="D23" s="4">
        <v>1147</v>
      </c>
      <c r="E23" s="4">
        <v>1264</v>
      </c>
      <c r="F23" s="5">
        <f t="shared" si="0"/>
        <v>2411</v>
      </c>
      <c r="G23" s="6" t="s">
        <v>118</v>
      </c>
      <c r="H23" s="7">
        <v>15</v>
      </c>
      <c r="I23" s="4">
        <v>996</v>
      </c>
      <c r="J23" s="46">
        <v>1068</v>
      </c>
      <c r="K23" s="4">
        <v>1185</v>
      </c>
      <c r="L23" s="8">
        <f t="shared" si="1"/>
        <v>2253</v>
      </c>
    </row>
    <row r="24" spans="1:12" ht="19.5" x14ac:dyDescent="0.3">
      <c r="A24" s="16" t="s">
        <v>78</v>
      </c>
      <c r="B24" s="11">
        <v>29</v>
      </c>
      <c r="C24" s="11">
        <v>1538</v>
      </c>
      <c r="D24" s="45">
        <v>1641</v>
      </c>
      <c r="E24" s="11">
        <v>1816</v>
      </c>
      <c r="F24" s="12">
        <f t="shared" si="0"/>
        <v>3457</v>
      </c>
      <c r="G24" s="13" t="s">
        <v>119</v>
      </c>
      <c r="H24" s="14">
        <v>21</v>
      </c>
      <c r="I24" s="14">
        <v>1427</v>
      </c>
      <c r="J24" s="11">
        <v>1528</v>
      </c>
      <c r="K24" s="11">
        <v>1681</v>
      </c>
      <c r="L24" s="15">
        <f t="shared" si="1"/>
        <v>3209</v>
      </c>
    </row>
    <row r="25" spans="1:12" ht="19.5" x14ac:dyDescent="0.3">
      <c r="A25" s="9" t="s">
        <v>79</v>
      </c>
      <c r="B25" s="4">
        <v>20</v>
      </c>
      <c r="C25" s="7">
        <v>966</v>
      </c>
      <c r="D25" s="4">
        <v>1186</v>
      </c>
      <c r="E25" s="4">
        <v>1176</v>
      </c>
      <c r="F25" s="5">
        <f t="shared" si="0"/>
        <v>2362</v>
      </c>
      <c r="G25" s="6" t="s">
        <v>120</v>
      </c>
      <c r="H25" s="7">
        <v>25</v>
      </c>
      <c r="I25" s="4">
        <v>2514</v>
      </c>
      <c r="J25" s="46">
        <v>2746</v>
      </c>
      <c r="K25" s="4">
        <v>3083</v>
      </c>
      <c r="L25" s="8">
        <f t="shared" si="1"/>
        <v>5829</v>
      </c>
    </row>
    <row r="26" spans="1:12" ht="19.5" x14ac:dyDescent="0.3">
      <c r="A26" s="16" t="s">
        <v>80</v>
      </c>
      <c r="B26" s="11">
        <v>9</v>
      </c>
      <c r="C26" s="11">
        <v>1352</v>
      </c>
      <c r="D26" s="45">
        <v>1333</v>
      </c>
      <c r="E26" s="11">
        <v>1017</v>
      </c>
      <c r="F26" s="12">
        <f t="shared" si="0"/>
        <v>2350</v>
      </c>
      <c r="G26" s="13" t="s">
        <v>121</v>
      </c>
      <c r="H26" s="14">
        <v>31</v>
      </c>
      <c r="I26" s="14">
        <v>1798</v>
      </c>
      <c r="J26" s="11">
        <v>2073</v>
      </c>
      <c r="K26" s="11">
        <v>2122</v>
      </c>
      <c r="L26" s="15">
        <f t="shared" si="1"/>
        <v>4195</v>
      </c>
    </row>
    <row r="27" spans="1:12" ht="19.5" x14ac:dyDescent="0.3">
      <c r="A27" s="9" t="s">
        <v>81</v>
      </c>
      <c r="B27" s="4">
        <v>21</v>
      </c>
      <c r="C27" s="7">
        <v>1588</v>
      </c>
      <c r="D27" s="4">
        <v>1771</v>
      </c>
      <c r="E27" s="4">
        <v>1944</v>
      </c>
      <c r="F27" s="5">
        <f t="shared" si="0"/>
        <v>3715</v>
      </c>
      <c r="G27" s="6" t="s">
        <v>122</v>
      </c>
      <c r="H27" s="7">
        <v>26</v>
      </c>
      <c r="I27" s="4">
        <v>1661</v>
      </c>
      <c r="J27" s="46">
        <v>1997</v>
      </c>
      <c r="K27" s="4">
        <v>2064</v>
      </c>
      <c r="L27" s="8">
        <f t="shared" si="1"/>
        <v>4061</v>
      </c>
    </row>
    <row r="28" spans="1:12" ht="19.5" x14ac:dyDescent="0.3">
      <c r="A28" s="18" t="s">
        <v>82</v>
      </c>
      <c r="B28" s="11">
        <v>13</v>
      </c>
      <c r="C28" s="11">
        <v>904</v>
      </c>
      <c r="D28" s="45">
        <v>1107</v>
      </c>
      <c r="E28" s="11">
        <v>1287</v>
      </c>
      <c r="F28" s="12">
        <f t="shared" si="0"/>
        <v>2394</v>
      </c>
      <c r="G28" s="13" t="s">
        <v>123</v>
      </c>
      <c r="H28" s="14">
        <v>25</v>
      </c>
      <c r="I28" s="14">
        <v>1922</v>
      </c>
      <c r="J28" s="11">
        <v>2259</v>
      </c>
      <c r="K28" s="11">
        <v>2530</v>
      </c>
      <c r="L28" s="15">
        <f t="shared" si="1"/>
        <v>4789</v>
      </c>
    </row>
    <row r="29" spans="1:12" ht="19.5" x14ac:dyDescent="0.3">
      <c r="A29" s="3" t="s">
        <v>83</v>
      </c>
      <c r="B29" s="4">
        <v>16</v>
      </c>
      <c r="C29" s="7">
        <v>1146</v>
      </c>
      <c r="D29" s="4">
        <v>1395</v>
      </c>
      <c r="E29" s="4">
        <v>1696</v>
      </c>
      <c r="F29" s="5">
        <f t="shared" si="0"/>
        <v>3091</v>
      </c>
      <c r="G29" s="6" t="s">
        <v>124</v>
      </c>
      <c r="H29" s="7">
        <v>15</v>
      </c>
      <c r="I29" s="4">
        <v>1119</v>
      </c>
      <c r="J29" s="46">
        <v>1521</v>
      </c>
      <c r="K29" s="4">
        <v>1447</v>
      </c>
      <c r="L29" s="8">
        <f t="shared" si="1"/>
        <v>2968</v>
      </c>
    </row>
    <row r="30" spans="1:12" ht="19.5" x14ac:dyDescent="0.3">
      <c r="A30" s="16" t="s">
        <v>84</v>
      </c>
      <c r="B30" s="11">
        <v>13</v>
      </c>
      <c r="C30" s="11">
        <v>780</v>
      </c>
      <c r="D30" s="45">
        <v>872</v>
      </c>
      <c r="E30" s="11">
        <v>1063</v>
      </c>
      <c r="F30" s="12">
        <f t="shared" si="0"/>
        <v>1935</v>
      </c>
      <c r="G30" s="13" t="s">
        <v>125</v>
      </c>
      <c r="H30" s="14">
        <v>15</v>
      </c>
      <c r="I30" s="14">
        <v>1162</v>
      </c>
      <c r="J30" s="11">
        <v>1430</v>
      </c>
      <c r="K30" s="11">
        <v>1558</v>
      </c>
      <c r="L30" s="15">
        <f t="shared" si="1"/>
        <v>2988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403</v>
      </c>
      <c r="E31" s="4">
        <v>398</v>
      </c>
      <c r="F31" s="5">
        <f t="shared" si="0"/>
        <v>801</v>
      </c>
      <c r="G31" s="6" t="s">
        <v>126</v>
      </c>
      <c r="H31" s="7">
        <v>23</v>
      </c>
      <c r="I31" s="4">
        <v>1664</v>
      </c>
      <c r="J31" s="46">
        <v>2140</v>
      </c>
      <c r="K31" s="4">
        <v>2280</v>
      </c>
      <c r="L31" s="8">
        <f t="shared" si="1"/>
        <v>4420</v>
      </c>
    </row>
    <row r="32" spans="1:12" ht="19.5" x14ac:dyDescent="0.3">
      <c r="A32" s="16" t="s">
        <v>86</v>
      </c>
      <c r="B32" s="11">
        <v>18</v>
      </c>
      <c r="C32" s="11">
        <v>646</v>
      </c>
      <c r="D32" s="45">
        <v>746</v>
      </c>
      <c r="E32" s="11">
        <v>798</v>
      </c>
      <c r="F32" s="12">
        <f t="shared" si="0"/>
        <v>1544</v>
      </c>
      <c r="G32" s="13" t="s">
        <v>127</v>
      </c>
      <c r="H32" s="14">
        <v>12</v>
      </c>
      <c r="I32" s="14">
        <v>846</v>
      </c>
      <c r="J32" s="11">
        <v>1197</v>
      </c>
      <c r="K32" s="11">
        <v>1124</v>
      </c>
      <c r="L32" s="15">
        <f t="shared" si="1"/>
        <v>2321</v>
      </c>
    </row>
    <row r="33" spans="1:12" ht="19.5" x14ac:dyDescent="0.3">
      <c r="A33" s="3" t="s">
        <v>87</v>
      </c>
      <c r="B33" s="4">
        <v>25</v>
      </c>
      <c r="C33" s="7">
        <v>1251</v>
      </c>
      <c r="D33" s="4">
        <v>1541</v>
      </c>
      <c r="E33" s="4">
        <v>1669</v>
      </c>
      <c r="F33" s="5">
        <f t="shared" si="0"/>
        <v>3210</v>
      </c>
      <c r="G33" s="6" t="s">
        <v>128</v>
      </c>
      <c r="H33" s="7">
        <v>19</v>
      </c>
      <c r="I33" s="4">
        <v>973</v>
      </c>
      <c r="J33" s="46">
        <v>1144</v>
      </c>
      <c r="K33" s="4">
        <v>1139</v>
      </c>
      <c r="L33" s="8">
        <f t="shared" si="1"/>
        <v>2283</v>
      </c>
    </row>
    <row r="34" spans="1:12" ht="19.5" x14ac:dyDescent="0.3">
      <c r="A34" s="18" t="s">
        <v>88</v>
      </c>
      <c r="B34" s="11">
        <v>16</v>
      </c>
      <c r="C34" s="11">
        <v>769</v>
      </c>
      <c r="D34" s="45">
        <v>867</v>
      </c>
      <c r="E34" s="11">
        <v>928</v>
      </c>
      <c r="F34" s="12">
        <f t="shared" si="0"/>
        <v>1795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1353</v>
      </c>
      <c r="D35" s="4">
        <v>1551</v>
      </c>
      <c r="E35" s="4">
        <v>1622</v>
      </c>
      <c r="F35" s="5">
        <f t="shared" si="0"/>
        <v>3173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973</v>
      </c>
      <c r="D36" s="45">
        <v>1141</v>
      </c>
      <c r="E36" s="11">
        <v>1301</v>
      </c>
      <c r="F36" s="12">
        <f t="shared" si="0"/>
        <v>2442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1549</v>
      </c>
      <c r="D37" s="4">
        <v>1684</v>
      </c>
      <c r="E37" s="4">
        <v>2010</v>
      </c>
      <c r="F37" s="5">
        <f t="shared" si="0"/>
        <v>3694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1416</v>
      </c>
      <c r="D38" s="45">
        <v>1665</v>
      </c>
      <c r="E38" s="11">
        <v>1985</v>
      </c>
      <c r="F38" s="12">
        <f t="shared" si="0"/>
        <v>3650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835</v>
      </c>
      <c r="D39" s="4">
        <v>899</v>
      </c>
      <c r="E39" s="4">
        <v>1007</v>
      </c>
      <c r="F39" s="5">
        <f t="shared" si="0"/>
        <v>1906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1250</v>
      </c>
      <c r="D40" s="45">
        <v>1546</v>
      </c>
      <c r="E40" s="11">
        <v>1841</v>
      </c>
      <c r="F40" s="12">
        <f t="shared" si="0"/>
        <v>3387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1040</v>
      </c>
      <c r="D41" s="4">
        <v>1284</v>
      </c>
      <c r="E41" s="4">
        <v>1357</v>
      </c>
      <c r="F41" s="5">
        <f t="shared" si="0"/>
        <v>2641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1106</v>
      </c>
      <c r="D42" s="45">
        <v>1268</v>
      </c>
      <c r="E42" s="11">
        <v>1412</v>
      </c>
      <c r="F42" s="12">
        <f t="shared" si="0"/>
        <v>2680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901</v>
      </c>
      <c r="D43" s="4">
        <v>964</v>
      </c>
      <c r="E43" s="4">
        <v>1074</v>
      </c>
      <c r="F43" s="5">
        <f t="shared" si="0"/>
        <v>2038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821</v>
      </c>
      <c r="D44" s="45">
        <v>1033</v>
      </c>
      <c r="E44" s="11">
        <v>1114</v>
      </c>
      <c r="F44" s="12">
        <f t="shared" si="0"/>
        <v>2147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1852</v>
      </c>
      <c r="D45" s="4">
        <v>2203</v>
      </c>
      <c r="E45" s="4">
        <v>2377</v>
      </c>
      <c r="F45" s="5">
        <f t="shared" si="0"/>
        <v>4580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882</v>
      </c>
      <c r="D46" s="45">
        <v>1077</v>
      </c>
      <c r="E46" s="11">
        <v>1175</v>
      </c>
      <c r="F46" s="12">
        <f t="shared" si="0"/>
        <v>2252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54</v>
      </c>
      <c r="B47" s="20">
        <f>SUM(B6:B46)</f>
        <v>688</v>
      </c>
      <c r="C47" s="20">
        <f>SUM(C6:C46)</f>
        <v>40130</v>
      </c>
      <c r="D47" s="20">
        <f>SUM(D6:D46)</f>
        <v>44896</v>
      </c>
      <c r="E47" s="20">
        <f>SUM(E6:E46)</f>
        <v>49272</v>
      </c>
      <c r="F47" s="20">
        <f>SUM(F6:F46)</f>
        <v>94168</v>
      </c>
      <c r="G47" s="21" t="s">
        <v>55</v>
      </c>
      <c r="H47" s="20">
        <f>SUM(H6:H46)</f>
        <v>552</v>
      </c>
      <c r="I47" s="20">
        <f>SUM(I6:I46)</f>
        <v>32097</v>
      </c>
      <c r="J47" s="20">
        <f>SUM(J6:J46)</f>
        <v>38535</v>
      </c>
      <c r="K47" s="20">
        <f>SUM(K6:K46)</f>
        <v>40192</v>
      </c>
      <c r="L47" s="20">
        <f>SUM(L6:L46)</f>
        <v>78727</v>
      </c>
    </row>
    <row r="48" spans="1:12" ht="33" customHeight="1" x14ac:dyDescent="0.25">
      <c r="A48" s="54" t="s">
        <v>56</v>
      </c>
      <c r="B48" s="37" t="s">
        <v>171</v>
      </c>
      <c r="C48" s="33">
        <f>SUM(B47+H47)</f>
        <v>1240</v>
      </c>
      <c r="D48" s="33" t="s">
        <v>45</v>
      </c>
      <c r="E48" s="33">
        <f>SUM(C47+I47)</f>
        <v>72227</v>
      </c>
      <c r="F48" s="33" t="s">
        <v>46</v>
      </c>
      <c r="G48" s="34" t="s">
        <v>57</v>
      </c>
      <c r="H48" s="35">
        <f>SUM(D47+J47)</f>
        <v>83431</v>
      </c>
      <c r="I48" s="34" t="s">
        <v>58</v>
      </c>
      <c r="J48" s="35">
        <f>SUM(E47+K47)</f>
        <v>89464</v>
      </c>
      <c r="K48" s="34" t="s">
        <v>59</v>
      </c>
      <c r="L48" s="36">
        <f>SUM(F47+L47)</f>
        <v>172895</v>
      </c>
    </row>
    <row r="49" spans="1:12" ht="33.75" customHeight="1" thickBot="1" x14ac:dyDescent="0.3">
      <c r="A49" s="55"/>
      <c r="B49" s="49" t="str">
        <f>IF(D49&gt;0,"本月戶數增加","本月戶數減少")</f>
        <v>本月戶數減少</v>
      </c>
      <c r="C49" s="50"/>
      <c r="D49" s="44">
        <f>E48-'10511'!E48</f>
        <v>-10</v>
      </c>
      <c r="E49" s="39" t="str">
        <f>IF(F49&gt;0,"男增加","男減少")</f>
        <v>男減少</v>
      </c>
      <c r="F49" s="40">
        <f>H48-'10511'!H48</f>
        <v>-82</v>
      </c>
      <c r="G49" s="39" t="str">
        <f>IF(H49&gt;0,"女增加","女減少")</f>
        <v>女減少</v>
      </c>
      <c r="H49" s="40">
        <f>J48-'10511'!J48</f>
        <v>-18</v>
      </c>
      <c r="I49" s="51" t="str">
        <f>IF(K49&gt;0,"總人口數增加","總人口數減少")</f>
        <v>總人口數減少</v>
      </c>
      <c r="J49" s="51"/>
      <c r="K49" s="40">
        <f>L48-'10511'!L48</f>
        <v>-100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2" activePane="bottomLeft" state="frozen"/>
      <selection pane="bottomLeft" activeCell="K49" sqref="K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145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373</v>
      </c>
      <c r="D6" s="45">
        <v>370</v>
      </c>
      <c r="E6" s="11">
        <v>424</v>
      </c>
      <c r="F6" s="12">
        <f t="shared" ref="F6:F46" si="0">SUM(D6:E6)</f>
        <v>794</v>
      </c>
      <c r="G6" s="13" t="s">
        <v>101</v>
      </c>
      <c r="H6" s="14">
        <v>15</v>
      </c>
      <c r="I6" s="14">
        <v>760</v>
      </c>
      <c r="J6" s="11">
        <v>882</v>
      </c>
      <c r="K6" s="11">
        <v>980</v>
      </c>
      <c r="L6" s="15">
        <f t="shared" ref="L6:L33" si="1">SUM(J6:K6)</f>
        <v>1862</v>
      </c>
    </row>
    <row r="7" spans="1:15" ht="19.5" x14ac:dyDescent="0.3">
      <c r="A7" s="9" t="s">
        <v>61</v>
      </c>
      <c r="B7" s="4">
        <v>14</v>
      </c>
      <c r="C7" s="7">
        <v>814</v>
      </c>
      <c r="D7" s="4">
        <v>777</v>
      </c>
      <c r="E7" s="4">
        <v>878</v>
      </c>
      <c r="F7" s="5">
        <f t="shared" si="0"/>
        <v>1655</v>
      </c>
      <c r="G7" s="6" t="s">
        <v>102</v>
      </c>
      <c r="H7" s="7">
        <v>20</v>
      </c>
      <c r="I7" s="4">
        <v>665</v>
      </c>
      <c r="J7" s="46">
        <v>851</v>
      </c>
      <c r="K7" s="4">
        <v>839</v>
      </c>
      <c r="L7" s="8">
        <f t="shared" si="1"/>
        <v>1690</v>
      </c>
    </row>
    <row r="8" spans="1:15" ht="19.5" x14ac:dyDescent="0.3">
      <c r="A8" s="16" t="s">
        <v>62</v>
      </c>
      <c r="B8" s="11">
        <v>13</v>
      </c>
      <c r="C8" s="11">
        <v>604</v>
      </c>
      <c r="D8" s="45">
        <v>705</v>
      </c>
      <c r="E8" s="11">
        <v>706</v>
      </c>
      <c r="F8" s="12">
        <f t="shared" si="0"/>
        <v>1411</v>
      </c>
      <c r="G8" s="13" t="s">
        <v>103</v>
      </c>
      <c r="H8" s="14">
        <v>21</v>
      </c>
      <c r="I8" s="14">
        <v>815</v>
      </c>
      <c r="J8" s="11">
        <v>1054</v>
      </c>
      <c r="K8" s="11">
        <v>978</v>
      </c>
      <c r="L8" s="15">
        <f t="shared" si="1"/>
        <v>2032</v>
      </c>
    </row>
    <row r="9" spans="1:15" ht="19.5" x14ac:dyDescent="0.3">
      <c r="A9" s="9" t="s">
        <v>63</v>
      </c>
      <c r="B9" s="4">
        <v>10</v>
      </c>
      <c r="C9" s="7">
        <v>792</v>
      </c>
      <c r="D9" s="4">
        <v>876</v>
      </c>
      <c r="E9" s="4">
        <v>1022</v>
      </c>
      <c r="F9" s="5">
        <f t="shared" si="0"/>
        <v>1898</v>
      </c>
      <c r="G9" s="6" t="s">
        <v>104</v>
      </c>
      <c r="H9" s="7">
        <v>16</v>
      </c>
      <c r="I9" s="4">
        <v>1001</v>
      </c>
      <c r="J9" s="46">
        <v>1082</v>
      </c>
      <c r="K9" s="4">
        <v>1236</v>
      </c>
      <c r="L9" s="8">
        <f t="shared" si="1"/>
        <v>2318</v>
      </c>
    </row>
    <row r="10" spans="1:15" ht="19.5" x14ac:dyDescent="0.3">
      <c r="A10" s="16" t="s">
        <v>64</v>
      </c>
      <c r="B10" s="11">
        <v>7</v>
      </c>
      <c r="C10" s="11">
        <v>726</v>
      </c>
      <c r="D10" s="45">
        <v>779</v>
      </c>
      <c r="E10" s="11">
        <v>877</v>
      </c>
      <c r="F10" s="12">
        <f t="shared" si="0"/>
        <v>1656</v>
      </c>
      <c r="G10" s="13" t="s">
        <v>105</v>
      </c>
      <c r="H10" s="14">
        <v>22</v>
      </c>
      <c r="I10" s="14">
        <v>1802</v>
      </c>
      <c r="J10" s="11">
        <v>2137</v>
      </c>
      <c r="K10" s="11">
        <v>2196</v>
      </c>
      <c r="L10" s="15">
        <f t="shared" si="1"/>
        <v>4333</v>
      </c>
    </row>
    <row r="11" spans="1:15" ht="19.5" x14ac:dyDescent="0.3">
      <c r="A11" s="9" t="s">
        <v>65</v>
      </c>
      <c r="B11" s="4">
        <v>11</v>
      </c>
      <c r="C11" s="7">
        <v>725</v>
      </c>
      <c r="D11" s="4">
        <v>822</v>
      </c>
      <c r="E11" s="4">
        <v>840</v>
      </c>
      <c r="F11" s="5">
        <f t="shared" si="0"/>
        <v>1662</v>
      </c>
      <c r="G11" s="6" t="s">
        <v>106</v>
      </c>
      <c r="H11" s="7">
        <v>14</v>
      </c>
      <c r="I11" s="4">
        <v>747</v>
      </c>
      <c r="J11" s="46">
        <v>868</v>
      </c>
      <c r="K11" s="4">
        <v>910</v>
      </c>
      <c r="L11" s="8">
        <f t="shared" si="1"/>
        <v>1778</v>
      </c>
    </row>
    <row r="12" spans="1:15" ht="19.5" x14ac:dyDescent="0.3">
      <c r="A12" s="16" t="s">
        <v>66</v>
      </c>
      <c r="B12" s="11">
        <v>13</v>
      </c>
      <c r="C12" s="11">
        <v>723</v>
      </c>
      <c r="D12" s="45">
        <v>783</v>
      </c>
      <c r="E12" s="11">
        <v>905</v>
      </c>
      <c r="F12" s="12">
        <f t="shared" si="0"/>
        <v>1688</v>
      </c>
      <c r="G12" s="13" t="s">
        <v>107</v>
      </c>
      <c r="H12" s="14">
        <v>15</v>
      </c>
      <c r="I12" s="14">
        <v>671</v>
      </c>
      <c r="J12" s="11">
        <v>855</v>
      </c>
      <c r="K12" s="11">
        <v>884</v>
      </c>
      <c r="L12" s="15">
        <f t="shared" si="1"/>
        <v>1739</v>
      </c>
    </row>
    <row r="13" spans="1:15" ht="19.5" x14ac:dyDescent="0.3">
      <c r="A13" s="9" t="s">
        <v>67</v>
      </c>
      <c r="B13" s="4">
        <v>8</v>
      </c>
      <c r="C13" s="7">
        <v>270</v>
      </c>
      <c r="D13" s="4">
        <v>329</v>
      </c>
      <c r="E13" s="4">
        <v>345</v>
      </c>
      <c r="F13" s="5">
        <f t="shared" si="0"/>
        <v>674</v>
      </c>
      <c r="G13" s="6" t="s">
        <v>108</v>
      </c>
      <c r="H13" s="7">
        <v>25</v>
      </c>
      <c r="I13" s="4">
        <v>1169</v>
      </c>
      <c r="J13" s="46">
        <v>1453</v>
      </c>
      <c r="K13" s="4">
        <v>1516</v>
      </c>
      <c r="L13" s="8">
        <f t="shared" si="1"/>
        <v>2969</v>
      </c>
    </row>
    <row r="14" spans="1:15" ht="19.5" x14ac:dyDescent="0.3">
      <c r="A14" s="16" t="s">
        <v>68</v>
      </c>
      <c r="B14" s="11">
        <v>14</v>
      </c>
      <c r="C14" s="11">
        <v>1051</v>
      </c>
      <c r="D14" s="45">
        <v>1081</v>
      </c>
      <c r="E14" s="11">
        <v>1166</v>
      </c>
      <c r="F14" s="17">
        <f t="shared" si="0"/>
        <v>2247</v>
      </c>
      <c r="G14" s="13" t="s">
        <v>109</v>
      </c>
      <c r="H14" s="14">
        <v>12</v>
      </c>
      <c r="I14" s="14">
        <v>545</v>
      </c>
      <c r="J14" s="11">
        <v>714</v>
      </c>
      <c r="K14" s="11">
        <v>684</v>
      </c>
      <c r="L14" s="15">
        <f t="shared" si="1"/>
        <v>1398</v>
      </c>
    </row>
    <row r="15" spans="1:15" ht="19.5" x14ac:dyDescent="0.3">
      <c r="A15" s="9" t="s">
        <v>69</v>
      </c>
      <c r="B15" s="4">
        <v>19</v>
      </c>
      <c r="C15" s="7">
        <v>2104</v>
      </c>
      <c r="D15" s="4">
        <v>1933</v>
      </c>
      <c r="E15" s="4">
        <v>2195</v>
      </c>
      <c r="F15" s="5">
        <f t="shared" si="0"/>
        <v>4128</v>
      </c>
      <c r="G15" s="6" t="s">
        <v>110</v>
      </c>
      <c r="H15" s="7">
        <v>14</v>
      </c>
      <c r="I15" s="4">
        <v>491</v>
      </c>
      <c r="J15" s="46">
        <v>609</v>
      </c>
      <c r="K15" s="4">
        <v>622</v>
      </c>
      <c r="L15" s="8">
        <f t="shared" si="1"/>
        <v>1231</v>
      </c>
    </row>
    <row r="16" spans="1:15" ht="19.5" x14ac:dyDescent="0.3">
      <c r="A16" s="16" t="s">
        <v>70</v>
      </c>
      <c r="B16" s="11">
        <v>10</v>
      </c>
      <c r="C16" s="11">
        <v>470</v>
      </c>
      <c r="D16" s="45">
        <v>560</v>
      </c>
      <c r="E16" s="11">
        <v>566</v>
      </c>
      <c r="F16" s="12">
        <f t="shared" si="0"/>
        <v>1126</v>
      </c>
      <c r="G16" s="13" t="s">
        <v>111</v>
      </c>
      <c r="H16" s="14">
        <v>20</v>
      </c>
      <c r="I16" s="14">
        <v>877</v>
      </c>
      <c r="J16" s="11">
        <v>1117</v>
      </c>
      <c r="K16" s="11">
        <v>1095</v>
      </c>
      <c r="L16" s="15">
        <f t="shared" si="1"/>
        <v>2212</v>
      </c>
    </row>
    <row r="17" spans="1:12" ht="19.5" x14ac:dyDescent="0.3">
      <c r="A17" s="9" t="s">
        <v>71</v>
      </c>
      <c r="B17" s="4">
        <v>15</v>
      </c>
      <c r="C17" s="7">
        <v>641</v>
      </c>
      <c r="D17" s="4">
        <v>736</v>
      </c>
      <c r="E17" s="4">
        <v>774</v>
      </c>
      <c r="F17" s="5">
        <f t="shared" si="0"/>
        <v>1510</v>
      </c>
      <c r="G17" s="6" t="s">
        <v>112</v>
      </c>
      <c r="H17" s="7">
        <v>22</v>
      </c>
      <c r="I17" s="4">
        <v>930</v>
      </c>
      <c r="J17" s="46">
        <v>1183</v>
      </c>
      <c r="K17" s="4">
        <v>1207</v>
      </c>
      <c r="L17" s="8">
        <f t="shared" si="1"/>
        <v>2390</v>
      </c>
    </row>
    <row r="18" spans="1:12" ht="19.5" x14ac:dyDescent="0.3">
      <c r="A18" s="16" t="s">
        <v>72</v>
      </c>
      <c r="B18" s="11">
        <v>18</v>
      </c>
      <c r="C18" s="11">
        <v>953</v>
      </c>
      <c r="D18" s="45">
        <v>972</v>
      </c>
      <c r="E18" s="11">
        <v>1050</v>
      </c>
      <c r="F18" s="12">
        <f t="shared" si="0"/>
        <v>2022</v>
      </c>
      <c r="G18" s="13" t="s">
        <v>113</v>
      </c>
      <c r="H18" s="14">
        <v>27</v>
      </c>
      <c r="I18" s="14">
        <v>1256</v>
      </c>
      <c r="J18" s="11">
        <v>1561</v>
      </c>
      <c r="K18" s="11">
        <v>1577</v>
      </c>
      <c r="L18" s="15">
        <f t="shared" si="1"/>
        <v>3138</v>
      </c>
    </row>
    <row r="19" spans="1:12" ht="19.5" x14ac:dyDescent="0.3">
      <c r="A19" s="9" t="s">
        <v>73</v>
      </c>
      <c r="B19" s="4">
        <v>16</v>
      </c>
      <c r="C19" s="7">
        <v>627</v>
      </c>
      <c r="D19" s="4">
        <v>648</v>
      </c>
      <c r="E19" s="4">
        <v>729</v>
      </c>
      <c r="F19" s="5">
        <f t="shared" si="0"/>
        <v>1377</v>
      </c>
      <c r="G19" s="6" t="s">
        <v>114</v>
      </c>
      <c r="H19" s="7">
        <v>35</v>
      </c>
      <c r="I19" s="4">
        <v>1195</v>
      </c>
      <c r="J19" s="46">
        <v>1584</v>
      </c>
      <c r="K19" s="4">
        <v>1546</v>
      </c>
      <c r="L19" s="8">
        <f t="shared" si="1"/>
        <v>3130</v>
      </c>
    </row>
    <row r="20" spans="1:12" ht="19.5" x14ac:dyDescent="0.3">
      <c r="A20" s="16" t="s">
        <v>74</v>
      </c>
      <c r="B20" s="11">
        <v>23</v>
      </c>
      <c r="C20" s="11">
        <v>855</v>
      </c>
      <c r="D20" s="45">
        <v>1039</v>
      </c>
      <c r="E20" s="11">
        <v>1012</v>
      </c>
      <c r="F20" s="12">
        <f t="shared" si="0"/>
        <v>2051</v>
      </c>
      <c r="G20" s="13" t="s">
        <v>115</v>
      </c>
      <c r="H20" s="14">
        <v>15</v>
      </c>
      <c r="I20" s="14">
        <v>1171</v>
      </c>
      <c r="J20" s="11">
        <v>1476</v>
      </c>
      <c r="K20" s="11">
        <v>1569</v>
      </c>
      <c r="L20" s="15">
        <f t="shared" si="1"/>
        <v>3045</v>
      </c>
    </row>
    <row r="21" spans="1:12" ht="19.5" x14ac:dyDescent="0.3">
      <c r="A21" s="9" t="s">
        <v>75</v>
      </c>
      <c r="B21" s="4">
        <v>19</v>
      </c>
      <c r="C21" s="7">
        <v>583</v>
      </c>
      <c r="D21" s="4">
        <v>651</v>
      </c>
      <c r="E21" s="4">
        <v>685</v>
      </c>
      <c r="F21" s="5">
        <f t="shared" si="0"/>
        <v>1336</v>
      </c>
      <c r="G21" s="6" t="s">
        <v>116</v>
      </c>
      <c r="H21" s="7">
        <v>16</v>
      </c>
      <c r="I21" s="4">
        <v>877</v>
      </c>
      <c r="J21" s="46">
        <v>1028</v>
      </c>
      <c r="K21" s="4">
        <v>1040</v>
      </c>
      <c r="L21" s="8">
        <f t="shared" si="1"/>
        <v>2068</v>
      </c>
    </row>
    <row r="22" spans="1:12" ht="19.5" x14ac:dyDescent="0.3">
      <c r="A22" s="16" t="s">
        <v>76</v>
      </c>
      <c r="B22" s="11">
        <v>25</v>
      </c>
      <c r="C22" s="11">
        <v>1550</v>
      </c>
      <c r="D22" s="45">
        <v>1594</v>
      </c>
      <c r="E22" s="11">
        <v>1875</v>
      </c>
      <c r="F22" s="12">
        <f t="shared" si="0"/>
        <v>3469</v>
      </c>
      <c r="G22" s="13" t="s">
        <v>117</v>
      </c>
      <c r="H22" s="14">
        <v>16</v>
      </c>
      <c r="I22" s="14">
        <v>1058</v>
      </c>
      <c r="J22" s="11">
        <v>1266</v>
      </c>
      <c r="K22" s="11">
        <v>1300</v>
      </c>
      <c r="L22" s="15">
        <f t="shared" si="1"/>
        <v>2566</v>
      </c>
    </row>
    <row r="23" spans="1:12" ht="19.5" x14ac:dyDescent="0.3">
      <c r="A23" s="9" t="s">
        <v>77</v>
      </c>
      <c r="B23" s="4">
        <v>22</v>
      </c>
      <c r="C23" s="7">
        <v>1054</v>
      </c>
      <c r="D23" s="4">
        <v>1165</v>
      </c>
      <c r="E23" s="4">
        <v>1266</v>
      </c>
      <c r="F23" s="5">
        <f t="shared" si="0"/>
        <v>2431</v>
      </c>
      <c r="G23" s="6" t="s">
        <v>118</v>
      </c>
      <c r="H23" s="7">
        <v>15</v>
      </c>
      <c r="I23" s="4">
        <v>982</v>
      </c>
      <c r="J23" s="46">
        <v>1064</v>
      </c>
      <c r="K23" s="4">
        <v>1178</v>
      </c>
      <c r="L23" s="8">
        <f t="shared" si="1"/>
        <v>2242</v>
      </c>
    </row>
    <row r="24" spans="1:12" ht="19.5" x14ac:dyDescent="0.3">
      <c r="A24" s="16" t="s">
        <v>78</v>
      </c>
      <c r="B24" s="11">
        <v>29</v>
      </c>
      <c r="C24" s="11">
        <v>1520</v>
      </c>
      <c r="D24" s="45">
        <v>1650</v>
      </c>
      <c r="E24" s="11">
        <v>1799</v>
      </c>
      <c r="F24" s="12">
        <f t="shared" si="0"/>
        <v>3449</v>
      </c>
      <c r="G24" s="13" t="s">
        <v>119</v>
      </c>
      <c r="H24" s="14">
        <v>21</v>
      </c>
      <c r="I24" s="14">
        <v>1422</v>
      </c>
      <c r="J24" s="11">
        <v>1532</v>
      </c>
      <c r="K24" s="11">
        <v>1669</v>
      </c>
      <c r="L24" s="15">
        <f t="shared" si="1"/>
        <v>3201</v>
      </c>
    </row>
    <row r="25" spans="1:12" ht="19.5" x14ac:dyDescent="0.3">
      <c r="A25" s="9" t="s">
        <v>79</v>
      </c>
      <c r="B25" s="4">
        <v>20</v>
      </c>
      <c r="C25" s="7">
        <v>972</v>
      </c>
      <c r="D25" s="4">
        <v>1188</v>
      </c>
      <c r="E25" s="4">
        <v>1199</v>
      </c>
      <c r="F25" s="5">
        <f t="shared" si="0"/>
        <v>2387</v>
      </c>
      <c r="G25" s="6" t="s">
        <v>120</v>
      </c>
      <c r="H25" s="7">
        <v>25</v>
      </c>
      <c r="I25" s="4">
        <v>2503</v>
      </c>
      <c r="J25" s="46">
        <v>2767</v>
      </c>
      <c r="K25" s="4">
        <v>3099</v>
      </c>
      <c r="L25" s="8">
        <f t="shared" si="1"/>
        <v>5866</v>
      </c>
    </row>
    <row r="26" spans="1:12" ht="19.5" x14ac:dyDescent="0.3">
      <c r="A26" s="16" t="s">
        <v>80</v>
      </c>
      <c r="B26" s="11">
        <v>9</v>
      </c>
      <c r="C26" s="11">
        <v>1318</v>
      </c>
      <c r="D26" s="45">
        <v>1313</v>
      </c>
      <c r="E26" s="11">
        <v>991</v>
      </c>
      <c r="F26" s="12">
        <f t="shared" si="0"/>
        <v>2304</v>
      </c>
      <c r="G26" s="13" t="s">
        <v>121</v>
      </c>
      <c r="H26" s="14">
        <v>31</v>
      </c>
      <c r="I26" s="14">
        <v>1790</v>
      </c>
      <c r="J26" s="11">
        <v>2070</v>
      </c>
      <c r="K26" s="11">
        <v>2129</v>
      </c>
      <c r="L26" s="15">
        <f t="shared" si="1"/>
        <v>4199</v>
      </c>
    </row>
    <row r="27" spans="1:12" ht="19.5" x14ac:dyDescent="0.3">
      <c r="A27" s="9" t="s">
        <v>81</v>
      </c>
      <c r="B27" s="4">
        <v>21</v>
      </c>
      <c r="C27" s="7">
        <v>1568</v>
      </c>
      <c r="D27" s="4">
        <v>1727</v>
      </c>
      <c r="E27" s="4">
        <v>1932</v>
      </c>
      <c r="F27" s="5">
        <f t="shared" si="0"/>
        <v>3659</v>
      </c>
      <c r="G27" s="6" t="s">
        <v>122</v>
      </c>
      <c r="H27" s="7">
        <v>26</v>
      </c>
      <c r="I27" s="4">
        <v>1655</v>
      </c>
      <c r="J27" s="46">
        <v>2039</v>
      </c>
      <c r="K27" s="4">
        <v>2096</v>
      </c>
      <c r="L27" s="8">
        <f t="shared" si="1"/>
        <v>4135</v>
      </c>
    </row>
    <row r="28" spans="1:12" ht="19.5" x14ac:dyDescent="0.3">
      <c r="A28" s="18" t="s">
        <v>82</v>
      </c>
      <c r="B28" s="11">
        <v>13</v>
      </c>
      <c r="C28" s="11">
        <v>913</v>
      </c>
      <c r="D28" s="45">
        <v>1120</v>
      </c>
      <c r="E28" s="11">
        <v>1298</v>
      </c>
      <c r="F28" s="12">
        <f t="shared" si="0"/>
        <v>2418</v>
      </c>
      <c r="G28" s="13" t="s">
        <v>123</v>
      </c>
      <c r="H28" s="14">
        <v>25</v>
      </c>
      <c r="I28" s="14">
        <v>1920</v>
      </c>
      <c r="J28" s="11">
        <v>2269</v>
      </c>
      <c r="K28" s="11">
        <v>2519</v>
      </c>
      <c r="L28" s="15">
        <f t="shared" si="1"/>
        <v>4788</v>
      </c>
    </row>
    <row r="29" spans="1:12" ht="19.5" x14ac:dyDescent="0.3">
      <c r="A29" s="3" t="s">
        <v>83</v>
      </c>
      <c r="B29" s="4">
        <v>16</v>
      </c>
      <c r="C29" s="7">
        <v>1159</v>
      </c>
      <c r="D29" s="4">
        <v>1417</v>
      </c>
      <c r="E29" s="4">
        <v>1733</v>
      </c>
      <c r="F29" s="5">
        <f t="shared" si="0"/>
        <v>3150</v>
      </c>
      <c r="G29" s="6" t="s">
        <v>124</v>
      </c>
      <c r="H29" s="7">
        <v>15</v>
      </c>
      <c r="I29" s="4">
        <v>1128</v>
      </c>
      <c r="J29" s="46">
        <v>1559</v>
      </c>
      <c r="K29" s="4">
        <v>1453</v>
      </c>
      <c r="L29" s="8">
        <f t="shared" si="1"/>
        <v>3012</v>
      </c>
    </row>
    <row r="30" spans="1:12" ht="19.5" x14ac:dyDescent="0.3">
      <c r="A30" s="16" t="s">
        <v>84</v>
      </c>
      <c r="B30" s="11">
        <v>13</v>
      </c>
      <c r="C30" s="11">
        <v>775</v>
      </c>
      <c r="D30" s="45">
        <v>880</v>
      </c>
      <c r="E30" s="11">
        <v>1073</v>
      </c>
      <c r="F30" s="12">
        <f t="shared" si="0"/>
        <v>1953</v>
      </c>
      <c r="G30" s="13" t="s">
        <v>125</v>
      </c>
      <c r="H30" s="14">
        <v>15</v>
      </c>
      <c r="I30" s="14">
        <v>1171</v>
      </c>
      <c r="J30" s="11">
        <v>1458</v>
      </c>
      <c r="K30" s="11">
        <v>1581</v>
      </c>
      <c r="L30" s="15">
        <f t="shared" si="1"/>
        <v>3039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413</v>
      </c>
      <c r="E31" s="4">
        <v>389</v>
      </c>
      <c r="F31" s="5">
        <f t="shared" si="0"/>
        <v>802</v>
      </c>
      <c r="G31" s="6" t="s">
        <v>126</v>
      </c>
      <c r="H31" s="7">
        <v>23</v>
      </c>
      <c r="I31" s="4">
        <v>1663</v>
      </c>
      <c r="J31" s="46">
        <v>2162</v>
      </c>
      <c r="K31" s="4">
        <v>2294</v>
      </c>
      <c r="L31" s="8">
        <f t="shared" si="1"/>
        <v>4456</v>
      </c>
    </row>
    <row r="32" spans="1:12" ht="19.5" x14ac:dyDescent="0.3">
      <c r="A32" s="16" t="s">
        <v>86</v>
      </c>
      <c r="B32" s="11">
        <v>18</v>
      </c>
      <c r="C32" s="11">
        <v>659</v>
      </c>
      <c r="D32" s="45">
        <v>767</v>
      </c>
      <c r="E32" s="11">
        <v>815</v>
      </c>
      <c r="F32" s="12">
        <f t="shared" si="0"/>
        <v>1582</v>
      </c>
      <c r="G32" s="13" t="s">
        <v>127</v>
      </c>
      <c r="H32" s="14">
        <v>12</v>
      </c>
      <c r="I32" s="14">
        <v>842</v>
      </c>
      <c r="J32" s="11">
        <v>1207</v>
      </c>
      <c r="K32" s="11">
        <v>1143</v>
      </c>
      <c r="L32" s="15">
        <f t="shared" si="1"/>
        <v>2350</v>
      </c>
    </row>
    <row r="33" spans="1:12" ht="19.5" x14ac:dyDescent="0.3">
      <c r="A33" s="3" t="s">
        <v>87</v>
      </c>
      <c r="B33" s="4">
        <v>25</v>
      </c>
      <c r="C33" s="7">
        <v>1244</v>
      </c>
      <c r="D33" s="4">
        <v>1569</v>
      </c>
      <c r="E33" s="4">
        <v>1676</v>
      </c>
      <c r="F33" s="5">
        <f t="shared" si="0"/>
        <v>3245</v>
      </c>
      <c r="G33" s="6" t="s">
        <v>128</v>
      </c>
      <c r="H33" s="7">
        <v>19</v>
      </c>
      <c r="I33" s="4">
        <v>967</v>
      </c>
      <c r="J33" s="46">
        <v>1172</v>
      </c>
      <c r="K33" s="4">
        <v>1148</v>
      </c>
      <c r="L33" s="8">
        <f t="shared" si="1"/>
        <v>2320</v>
      </c>
    </row>
    <row r="34" spans="1:12" ht="19.5" x14ac:dyDescent="0.3">
      <c r="A34" s="18" t="s">
        <v>88</v>
      </c>
      <c r="B34" s="11">
        <v>16</v>
      </c>
      <c r="C34" s="11">
        <v>762</v>
      </c>
      <c r="D34" s="45">
        <v>847</v>
      </c>
      <c r="E34" s="11">
        <v>931</v>
      </c>
      <c r="F34" s="12">
        <f t="shared" si="0"/>
        <v>1778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1366</v>
      </c>
      <c r="D35" s="4">
        <v>1586</v>
      </c>
      <c r="E35" s="4">
        <v>1623</v>
      </c>
      <c r="F35" s="5">
        <f t="shared" si="0"/>
        <v>3209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975</v>
      </c>
      <c r="D36" s="45">
        <v>1139</v>
      </c>
      <c r="E36" s="11">
        <v>1313</v>
      </c>
      <c r="F36" s="12">
        <f t="shared" si="0"/>
        <v>2452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1570</v>
      </c>
      <c r="D37" s="4">
        <v>1736</v>
      </c>
      <c r="E37" s="4">
        <v>2056</v>
      </c>
      <c r="F37" s="5">
        <f t="shared" si="0"/>
        <v>3792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1420</v>
      </c>
      <c r="D38" s="45">
        <v>1695</v>
      </c>
      <c r="E38" s="11">
        <v>1976</v>
      </c>
      <c r="F38" s="12">
        <f t="shared" si="0"/>
        <v>3671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809</v>
      </c>
      <c r="D39" s="4">
        <v>882</v>
      </c>
      <c r="E39" s="4">
        <v>989</v>
      </c>
      <c r="F39" s="5">
        <f t="shared" si="0"/>
        <v>1871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1269</v>
      </c>
      <c r="D40" s="45">
        <v>1561</v>
      </c>
      <c r="E40" s="11">
        <v>1882</v>
      </c>
      <c r="F40" s="12">
        <f t="shared" si="0"/>
        <v>3443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1037</v>
      </c>
      <c r="D41" s="4">
        <v>1279</v>
      </c>
      <c r="E41" s="4">
        <v>1372</v>
      </c>
      <c r="F41" s="5">
        <f t="shared" si="0"/>
        <v>2651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1127</v>
      </c>
      <c r="D42" s="45">
        <v>1288</v>
      </c>
      <c r="E42" s="11">
        <v>1446</v>
      </c>
      <c r="F42" s="12">
        <f t="shared" si="0"/>
        <v>2734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4">
        <v>898</v>
      </c>
      <c r="D43" s="46">
        <v>961</v>
      </c>
      <c r="E43" s="4">
        <v>1078</v>
      </c>
      <c r="F43" s="5">
        <f t="shared" si="0"/>
        <v>2039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810</v>
      </c>
      <c r="D44" s="45">
        <v>1019</v>
      </c>
      <c r="E44" s="11">
        <v>1121</v>
      </c>
      <c r="F44" s="12">
        <f t="shared" si="0"/>
        <v>2140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4">
        <v>1867</v>
      </c>
      <c r="D45" s="46">
        <v>2238</v>
      </c>
      <c r="E45" s="4">
        <v>2412</v>
      </c>
      <c r="F45" s="5">
        <f t="shared" si="0"/>
        <v>4650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884</v>
      </c>
      <c r="D46" s="45">
        <v>1102</v>
      </c>
      <c r="E46" s="11">
        <v>1196</v>
      </c>
      <c r="F46" s="12">
        <f t="shared" si="0"/>
        <v>2298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40157</v>
      </c>
      <c r="D47" s="20">
        <f>SUM(D6:D46)</f>
        <v>45197</v>
      </c>
      <c r="E47" s="20">
        <f>SUM(E6:E46)</f>
        <v>49615</v>
      </c>
      <c r="F47" s="20">
        <f>SUM(F6:F46)</f>
        <v>94812</v>
      </c>
      <c r="G47" s="21" t="s">
        <v>36</v>
      </c>
      <c r="H47" s="20">
        <f>SUM(H6:H46)</f>
        <v>552</v>
      </c>
      <c r="I47" s="20">
        <f>SUM(I6:I46)</f>
        <v>32073</v>
      </c>
      <c r="J47" s="20">
        <f>SUM(J6:J46)</f>
        <v>39019</v>
      </c>
      <c r="K47" s="20">
        <f>SUM(K6:K46)</f>
        <v>40488</v>
      </c>
      <c r="L47" s="20">
        <f>SUM(L6:L46)</f>
        <v>79507</v>
      </c>
    </row>
    <row r="48" spans="1:12" ht="33" customHeight="1" x14ac:dyDescent="0.25">
      <c r="A48" s="54" t="s">
        <v>37</v>
      </c>
      <c r="B48" s="37" t="s">
        <v>161</v>
      </c>
      <c r="C48" s="33">
        <f>SUM(B47+H47)</f>
        <v>1240</v>
      </c>
      <c r="D48" s="33" t="s">
        <v>26</v>
      </c>
      <c r="E48" s="33">
        <f>SUM(C47+I47)</f>
        <v>72230</v>
      </c>
      <c r="F48" s="33" t="s">
        <v>27</v>
      </c>
      <c r="G48" s="34" t="s">
        <v>38</v>
      </c>
      <c r="H48" s="35">
        <f>SUM(D47+J47)</f>
        <v>84216</v>
      </c>
      <c r="I48" s="34" t="s">
        <v>39</v>
      </c>
      <c r="J48" s="35">
        <f>SUM(E47+K47)</f>
        <v>90103</v>
      </c>
      <c r="K48" s="34" t="s">
        <v>40</v>
      </c>
      <c r="L48" s="36">
        <f>SUM(F47+L47)</f>
        <v>174319</v>
      </c>
    </row>
    <row r="49" spans="1:12" ht="33.75" customHeight="1" thickBot="1" x14ac:dyDescent="0.3">
      <c r="A49" s="55"/>
      <c r="B49" s="49" t="str">
        <f>IF(D49&gt;0,"本月戶數增加","本月戶數減少")</f>
        <v>本月戶數減少</v>
      </c>
      <c r="C49" s="50"/>
      <c r="D49" s="44">
        <f>E48-'10501'!E48</f>
        <v>-17</v>
      </c>
      <c r="E49" s="39" t="str">
        <f>IF(F49&gt;0,"男增加","男減少")</f>
        <v>男減少</v>
      </c>
      <c r="F49" s="40">
        <f>H48-'10501'!H48</f>
        <v>-63</v>
      </c>
      <c r="G49" s="39" t="str">
        <f>IF(H49&gt;0,"女增加","女減少")</f>
        <v>女減少</v>
      </c>
      <c r="H49" s="40">
        <f>J48-'10501'!J48</f>
        <v>-37</v>
      </c>
      <c r="I49" s="51" t="str">
        <f>IF(K49&gt;0,"總人口數增加","總人口數減少")</f>
        <v>總人口數減少</v>
      </c>
      <c r="J49" s="51"/>
      <c r="K49" s="40">
        <f>L48-'10501'!L48</f>
        <v>-100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2" activePane="bottomLeft" state="frozen"/>
      <selection pane="bottomLeft" activeCell="B49" sqref="B49:C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146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372</v>
      </c>
      <c r="D6" s="45">
        <v>367</v>
      </c>
      <c r="E6" s="11">
        <v>424</v>
      </c>
      <c r="F6" s="12">
        <f t="shared" ref="F6:F42" si="0">SUM(D6:E6)</f>
        <v>791</v>
      </c>
      <c r="G6" s="13" t="s">
        <v>101</v>
      </c>
      <c r="H6" s="14">
        <v>15</v>
      </c>
      <c r="I6" s="14">
        <v>760</v>
      </c>
      <c r="J6" s="11">
        <v>880</v>
      </c>
      <c r="K6" s="11">
        <v>983</v>
      </c>
      <c r="L6" s="15">
        <f t="shared" ref="L6:L33" si="1">SUM(J6:K6)</f>
        <v>1863</v>
      </c>
    </row>
    <row r="7" spans="1:15" ht="19.5" x14ac:dyDescent="0.3">
      <c r="A7" s="9" t="s">
        <v>61</v>
      </c>
      <c r="B7" s="4">
        <v>14</v>
      </c>
      <c r="C7" s="7">
        <v>809</v>
      </c>
      <c r="D7" s="4">
        <v>772</v>
      </c>
      <c r="E7" s="4">
        <v>874</v>
      </c>
      <c r="F7" s="5">
        <f t="shared" si="0"/>
        <v>1646</v>
      </c>
      <c r="G7" s="6" t="s">
        <v>102</v>
      </c>
      <c r="H7" s="7">
        <v>20</v>
      </c>
      <c r="I7" s="4">
        <v>667</v>
      </c>
      <c r="J7" s="46">
        <v>851</v>
      </c>
      <c r="K7" s="4">
        <v>839</v>
      </c>
      <c r="L7" s="8">
        <f t="shared" si="1"/>
        <v>1690</v>
      </c>
    </row>
    <row r="8" spans="1:15" ht="19.5" x14ac:dyDescent="0.3">
      <c r="A8" s="16" t="s">
        <v>62</v>
      </c>
      <c r="B8" s="11">
        <v>13</v>
      </c>
      <c r="C8" s="11">
        <v>603</v>
      </c>
      <c r="D8" s="45">
        <v>703</v>
      </c>
      <c r="E8" s="11">
        <v>707</v>
      </c>
      <c r="F8" s="12">
        <f t="shared" si="0"/>
        <v>1410</v>
      </c>
      <c r="G8" s="13" t="s">
        <v>103</v>
      </c>
      <c r="H8" s="14">
        <v>21</v>
      </c>
      <c r="I8" s="14">
        <v>819</v>
      </c>
      <c r="J8" s="11">
        <v>1056</v>
      </c>
      <c r="K8" s="11">
        <v>985</v>
      </c>
      <c r="L8" s="15">
        <f t="shared" si="1"/>
        <v>2041</v>
      </c>
    </row>
    <row r="9" spans="1:15" ht="19.5" x14ac:dyDescent="0.3">
      <c r="A9" s="9" t="s">
        <v>63</v>
      </c>
      <c r="B9" s="4">
        <v>10</v>
      </c>
      <c r="C9" s="7">
        <v>790</v>
      </c>
      <c r="D9" s="4">
        <v>874</v>
      </c>
      <c r="E9" s="4">
        <v>1018</v>
      </c>
      <c r="F9" s="5">
        <f t="shared" si="0"/>
        <v>1892</v>
      </c>
      <c r="G9" s="6" t="s">
        <v>104</v>
      </c>
      <c r="H9" s="7">
        <v>16</v>
      </c>
      <c r="I9" s="4">
        <v>999</v>
      </c>
      <c r="J9" s="46">
        <v>1077</v>
      </c>
      <c r="K9" s="4">
        <v>1228</v>
      </c>
      <c r="L9" s="8">
        <f t="shared" si="1"/>
        <v>2305</v>
      </c>
    </row>
    <row r="10" spans="1:15" ht="19.5" x14ac:dyDescent="0.3">
      <c r="A10" s="16" t="s">
        <v>64</v>
      </c>
      <c r="B10" s="11">
        <v>7</v>
      </c>
      <c r="C10" s="11">
        <v>726</v>
      </c>
      <c r="D10" s="45">
        <v>776</v>
      </c>
      <c r="E10" s="11">
        <v>881</v>
      </c>
      <c r="F10" s="12">
        <f t="shared" si="0"/>
        <v>1657</v>
      </c>
      <c r="G10" s="13" t="s">
        <v>105</v>
      </c>
      <c r="H10" s="14">
        <v>22</v>
      </c>
      <c r="I10" s="14">
        <v>1805</v>
      </c>
      <c r="J10" s="11">
        <v>2135</v>
      </c>
      <c r="K10" s="11">
        <v>2198</v>
      </c>
      <c r="L10" s="15">
        <f t="shared" si="1"/>
        <v>4333</v>
      </c>
    </row>
    <row r="11" spans="1:15" ht="19.5" x14ac:dyDescent="0.3">
      <c r="A11" s="9" t="s">
        <v>65</v>
      </c>
      <c r="B11" s="4">
        <v>11</v>
      </c>
      <c r="C11" s="7">
        <v>725</v>
      </c>
      <c r="D11" s="4">
        <v>824</v>
      </c>
      <c r="E11" s="4">
        <v>845</v>
      </c>
      <c r="F11" s="5">
        <f t="shared" si="0"/>
        <v>1669</v>
      </c>
      <c r="G11" s="6" t="s">
        <v>106</v>
      </c>
      <c r="H11" s="7">
        <v>14</v>
      </c>
      <c r="I11" s="4">
        <v>746</v>
      </c>
      <c r="J11" s="46">
        <v>865</v>
      </c>
      <c r="K11" s="4">
        <v>904</v>
      </c>
      <c r="L11" s="8">
        <f t="shared" si="1"/>
        <v>1769</v>
      </c>
    </row>
    <row r="12" spans="1:15" ht="19.5" x14ac:dyDescent="0.3">
      <c r="A12" s="16" t="s">
        <v>66</v>
      </c>
      <c r="B12" s="11">
        <v>13</v>
      </c>
      <c r="C12" s="11">
        <v>722</v>
      </c>
      <c r="D12" s="45">
        <v>781</v>
      </c>
      <c r="E12" s="11">
        <v>905</v>
      </c>
      <c r="F12" s="12">
        <f t="shared" si="0"/>
        <v>1686</v>
      </c>
      <c r="G12" s="13" t="s">
        <v>107</v>
      </c>
      <c r="H12" s="14">
        <v>15</v>
      </c>
      <c r="I12" s="14">
        <v>673</v>
      </c>
      <c r="J12" s="11">
        <v>852</v>
      </c>
      <c r="K12" s="11">
        <v>884</v>
      </c>
      <c r="L12" s="15">
        <f t="shared" si="1"/>
        <v>1736</v>
      </c>
    </row>
    <row r="13" spans="1:15" ht="19.5" x14ac:dyDescent="0.3">
      <c r="A13" s="9" t="s">
        <v>67</v>
      </c>
      <c r="B13" s="4">
        <v>8</v>
      </c>
      <c r="C13" s="7">
        <v>271</v>
      </c>
      <c r="D13" s="4">
        <v>327</v>
      </c>
      <c r="E13" s="4">
        <v>343</v>
      </c>
      <c r="F13" s="5">
        <f t="shared" si="0"/>
        <v>670</v>
      </c>
      <c r="G13" s="6" t="s">
        <v>108</v>
      </c>
      <c r="H13" s="7">
        <v>25</v>
      </c>
      <c r="I13" s="4">
        <v>1169</v>
      </c>
      <c r="J13" s="46">
        <v>1450</v>
      </c>
      <c r="K13" s="4">
        <v>1512</v>
      </c>
      <c r="L13" s="8">
        <f t="shared" si="1"/>
        <v>2962</v>
      </c>
    </row>
    <row r="14" spans="1:15" ht="19.5" x14ac:dyDescent="0.3">
      <c r="A14" s="16" t="s">
        <v>68</v>
      </c>
      <c r="B14" s="11">
        <v>14</v>
      </c>
      <c r="C14" s="11">
        <v>1051</v>
      </c>
      <c r="D14" s="45">
        <v>1078</v>
      </c>
      <c r="E14" s="11">
        <v>1164</v>
      </c>
      <c r="F14" s="17">
        <f t="shared" si="0"/>
        <v>2242</v>
      </c>
      <c r="G14" s="13" t="s">
        <v>109</v>
      </c>
      <c r="H14" s="14">
        <v>12</v>
      </c>
      <c r="I14" s="14">
        <v>545</v>
      </c>
      <c r="J14" s="11">
        <v>713</v>
      </c>
      <c r="K14" s="11">
        <v>682</v>
      </c>
      <c r="L14" s="15">
        <f t="shared" si="1"/>
        <v>1395</v>
      </c>
    </row>
    <row r="15" spans="1:15" ht="19.5" x14ac:dyDescent="0.3">
      <c r="A15" s="9" t="s">
        <v>69</v>
      </c>
      <c r="B15" s="4">
        <v>19</v>
      </c>
      <c r="C15" s="7">
        <v>2107</v>
      </c>
      <c r="D15" s="4">
        <v>1931</v>
      </c>
      <c r="E15" s="4">
        <v>2186</v>
      </c>
      <c r="F15" s="5">
        <f t="shared" si="0"/>
        <v>4117</v>
      </c>
      <c r="G15" s="6" t="s">
        <v>110</v>
      </c>
      <c r="H15" s="7">
        <v>14</v>
      </c>
      <c r="I15" s="4">
        <v>492</v>
      </c>
      <c r="J15" s="46">
        <v>605</v>
      </c>
      <c r="K15" s="4">
        <v>622</v>
      </c>
      <c r="L15" s="8">
        <f t="shared" si="1"/>
        <v>1227</v>
      </c>
    </row>
    <row r="16" spans="1:15" ht="19.5" x14ac:dyDescent="0.3">
      <c r="A16" s="16" t="s">
        <v>70</v>
      </c>
      <c r="B16" s="11">
        <v>10</v>
      </c>
      <c r="C16" s="11">
        <v>469</v>
      </c>
      <c r="D16" s="45">
        <v>557</v>
      </c>
      <c r="E16" s="11">
        <v>562</v>
      </c>
      <c r="F16" s="12">
        <f t="shared" si="0"/>
        <v>1119</v>
      </c>
      <c r="G16" s="13" t="s">
        <v>111</v>
      </c>
      <c r="H16" s="14">
        <v>20</v>
      </c>
      <c r="I16" s="14">
        <v>880</v>
      </c>
      <c r="J16" s="11">
        <v>1113</v>
      </c>
      <c r="K16" s="11">
        <v>1092</v>
      </c>
      <c r="L16" s="15">
        <f t="shared" si="1"/>
        <v>2205</v>
      </c>
    </row>
    <row r="17" spans="1:12" ht="19.5" x14ac:dyDescent="0.3">
      <c r="A17" s="9" t="s">
        <v>71</v>
      </c>
      <c r="B17" s="4">
        <v>15</v>
      </c>
      <c r="C17" s="7">
        <v>643</v>
      </c>
      <c r="D17" s="4">
        <v>739</v>
      </c>
      <c r="E17" s="4">
        <v>775</v>
      </c>
      <c r="F17" s="5">
        <f t="shared" si="0"/>
        <v>1514</v>
      </c>
      <c r="G17" s="6" t="s">
        <v>112</v>
      </c>
      <c r="H17" s="7">
        <v>22</v>
      </c>
      <c r="I17" s="4">
        <v>927</v>
      </c>
      <c r="J17" s="46">
        <v>1175</v>
      </c>
      <c r="K17" s="4">
        <v>1194</v>
      </c>
      <c r="L17" s="8">
        <f t="shared" si="1"/>
        <v>2369</v>
      </c>
    </row>
    <row r="18" spans="1:12" ht="19.5" x14ac:dyDescent="0.3">
      <c r="A18" s="16" t="s">
        <v>72</v>
      </c>
      <c r="B18" s="11">
        <v>18</v>
      </c>
      <c r="C18" s="11">
        <v>955</v>
      </c>
      <c r="D18" s="45">
        <v>964</v>
      </c>
      <c r="E18" s="11">
        <v>1048</v>
      </c>
      <c r="F18" s="12">
        <f t="shared" si="0"/>
        <v>2012</v>
      </c>
      <c r="G18" s="13" t="s">
        <v>113</v>
      </c>
      <c r="H18" s="14">
        <v>27</v>
      </c>
      <c r="I18" s="14">
        <v>1255</v>
      </c>
      <c r="J18" s="11">
        <v>1552</v>
      </c>
      <c r="K18" s="11">
        <v>1566</v>
      </c>
      <c r="L18" s="15">
        <f t="shared" si="1"/>
        <v>3118</v>
      </c>
    </row>
    <row r="19" spans="1:12" ht="19.5" x14ac:dyDescent="0.3">
      <c r="A19" s="9" t="s">
        <v>73</v>
      </c>
      <c r="B19" s="4">
        <v>16</v>
      </c>
      <c r="C19" s="7">
        <v>622</v>
      </c>
      <c r="D19" s="4">
        <v>645</v>
      </c>
      <c r="E19" s="4">
        <v>726</v>
      </c>
      <c r="F19" s="5">
        <f t="shared" si="0"/>
        <v>1371</v>
      </c>
      <c r="G19" s="6" t="s">
        <v>114</v>
      </c>
      <c r="H19" s="7">
        <v>35</v>
      </c>
      <c r="I19" s="4">
        <v>1196</v>
      </c>
      <c r="J19" s="46">
        <v>1589</v>
      </c>
      <c r="K19" s="4">
        <v>1549</v>
      </c>
      <c r="L19" s="8">
        <f t="shared" si="1"/>
        <v>3138</v>
      </c>
    </row>
    <row r="20" spans="1:12" ht="19.5" x14ac:dyDescent="0.3">
      <c r="A20" s="16" t="s">
        <v>74</v>
      </c>
      <c r="B20" s="11">
        <v>23</v>
      </c>
      <c r="C20" s="11">
        <v>852</v>
      </c>
      <c r="D20" s="45">
        <v>1033</v>
      </c>
      <c r="E20" s="11">
        <v>1003</v>
      </c>
      <c r="F20" s="12">
        <f t="shared" si="0"/>
        <v>2036</v>
      </c>
      <c r="G20" s="13" t="s">
        <v>115</v>
      </c>
      <c r="H20" s="14">
        <v>15</v>
      </c>
      <c r="I20" s="14">
        <v>1166</v>
      </c>
      <c r="J20" s="11">
        <v>1471</v>
      </c>
      <c r="K20" s="11">
        <v>1560</v>
      </c>
      <c r="L20" s="15">
        <f t="shared" si="1"/>
        <v>3031</v>
      </c>
    </row>
    <row r="21" spans="1:12" ht="19.5" x14ac:dyDescent="0.3">
      <c r="A21" s="9" t="s">
        <v>75</v>
      </c>
      <c r="B21" s="4">
        <v>19</v>
      </c>
      <c r="C21" s="7">
        <v>584</v>
      </c>
      <c r="D21" s="4">
        <v>655</v>
      </c>
      <c r="E21" s="4">
        <v>687</v>
      </c>
      <c r="F21" s="5">
        <f t="shared" si="0"/>
        <v>1342</v>
      </c>
      <c r="G21" s="6" t="s">
        <v>116</v>
      </c>
      <c r="H21" s="7">
        <v>16</v>
      </c>
      <c r="I21" s="4">
        <v>874</v>
      </c>
      <c r="J21" s="46">
        <v>1024</v>
      </c>
      <c r="K21" s="4">
        <v>1038</v>
      </c>
      <c r="L21" s="8">
        <f t="shared" si="1"/>
        <v>2062</v>
      </c>
    </row>
    <row r="22" spans="1:12" ht="19.5" x14ac:dyDescent="0.3">
      <c r="A22" s="16" t="s">
        <v>76</v>
      </c>
      <c r="B22" s="11">
        <v>25</v>
      </c>
      <c r="C22" s="11">
        <v>1545</v>
      </c>
      <c r="D22" s="45">
        <v>1589</v>
      </c>
      <c r="E22" s="11">
        <v>1857</v>
      </c>
      <c r="F22" s="12">
        <f t="shared" si="0"/>
        <v>3446</v>
      </c>
      <c r="G22" s="13" t="s">
        <v>117</v>
      </c>
      <c r="H22" s="14">
        <v>16</v>
      </c>
      <c r="I22" s="14">
        <v>1058</v>
      </c>
      <c r="J22" s="11">
        <v>1256</v>
      </c>
      <c r="K22" s="11">
        <v>1301</v>
      </c>
      <c r="L22" s="15">
        <f t="shared" si="1"/>
        <v>2557</v>
      </c>
    </row>
    <row r="23" spans="1:12" ht="19.5" x14ac:dyDescent="0.3">
      <c r="A23" s="9" t="s">
        <v>77</v>
      </c>
      <c r="B23" s="4">
        <v>22</v>
      </c>
      <c r="C23" s="7">
        <v>1057</v>
      </c>
      <c r="D23" s="4">
        <v>1164</v>
      </c>
      <c r="E23" s="4">
        <v>1265</v>
      </c>
      <c r="F23" s="5">
        <f t="shared" si="0"/>
        <v>2429</v>
      </c>
      <c r="G23" s="6" t="s">
        <v>118</v>
      </c>
      <c r="H23" s="7">
        <v>15</v>
      </c>
      <c r="I23" s="4">
        <v>987</v>
      </c>
      <c r="J23" s="46">
        <v>1063</v>
      </c>
      <c r="K23" s="4">
        <v>1183</v>
      </c>
      <c r="L23" s="8">
        <f t="shared" si="1"/>
        <v>2246</v>
      </c>
    </row>
    <row r="24" spans="1:12" ht="19.5" x14ac:dyDescent="0.3">
      <c r="A24" s="16" t="s">
        <v>78</v>
      </c>
      <c r="B24" s="11">
        <v>29</v>
      </c>
      <c r="C24" s="11">
        <v>1528</v>
      </c>
      <c r="D24" s="45">
        <v>1661</v>
      </c>
      <c r="E24" s="11">
        <v>1815</v>
      </c>
      <c r="F24" s="12">
        <f t="shared" si="0"/>
        <v>3476</v>
      </c>
      <c r="G24" s="13" t="s">
        <v>119</v>
      </c>
      <c r="H24" s="14">
        <v>21</v>
      </c>
      <c r="I24" s="14">
        <v>1424</v>
      </c>
      <c r="J24" s="11">
        <v>1537</v>
      </c>
      <c r="K24" s="11">
        <v>1665</v>
      </c>
      <c r="L24" s="15">
        <f t="shared" si="1"/>
        <v>3202</v>
      </c>
    </row>
    <row r="25" spans="1:12" ht="19.5" x14ac:dyDescent="0.3">
      <c r="A25" s="9" t="s">
        <v>79</v>
      </c>
      <c r="B25" s="4">
        <v>20</v>
      </c>
      <c r="C25" s="7">
        <v>973</v>
      </c>
      <c r="D25" s="4">
        <v>1181</v>
      </c>
      <c r="E25" s="4">
        <v>1190</v>
      </c>
      <c r="F25" s="5">
        <f t="shared" si="0"/>
        <v>2371</v>
      </c>
      <c r="G25" s="6" t="s">
        <v>120</v>
      </c>
      <c r="H25" s="7">
        <v>25</v>
      </c>
      <c r="I25" s="4">
        <v>2508</v>
      </c>
      <c r="J25" s="46">
        <v>2762</v>
      </c>
      <c r="K25" s="4">
        <v>3110</v>
      </c>
      <c r="L25" s="8">
        <f t="shared" si="1"/>
        <v>5872</v>
      </c>
    </row>
    <row r="26" spans="1:12" ht="19.5" x14ac:dyDescent="0.3">
      <c r="A26" s="16" t="s">
        <v>80</v>
      </c>
      <c r="B26" s="11">
        <v>9</v>
      </c>
      <c r="C26" s="11">
        <v>1318</v>
      </c>
      <c r="D26" s="45">
        <v>1311</v>
      </c>
      <c r="E26" s="11">
        <v>997</v>
      </c>
      <c r="F26" s="12">
        <f t="shared" si="0"/>
        <v>2308</v>
      </c>
      <c r="G26" s="13" t="s">
        <v>121</v>
      </c>
      <c r="H26" s="14">
        <v>31</v>
      </c>
      <c r="I26" s="14">
        <v>1788</v>
      </c>
      <c r="J26" s="11">
        <v>2068</v>
      </c>
      <c r="K26" s="11">
        <v>2130</v>
      </c>
      <c r="L26" s="15">
        <f t="shared" si="1"/>
        <v>4198</v>
      </c>
    </row>
    <row r="27" spans="1:12" ht="19.5" x14ac:dyDescent="0.3">
      <c r="A27" s="9" t="s">
        <v>81</v>
      </c>
      <c r="B27" s="4">
        <v>21</v>
      </c>
      <c r="C27" s="7">
        <v>1565</v>
      </c>
      <c r="D27" s="4">
        <v>1733</v>
      </c>
      <c r="E27" s="4">
        <v>1936</v>
      </c>
      <c r="F27" s="5">
        <f t="shared" si="0"/>
        <v>3669</v>
      </c>
      <c r="G27" s="6" t="s">
        <v>122</v>
      </c>
      <c r="H27" s="7">
        <v>26</v>
      </c>
      <c r="I27" s="4">
        <v>1657</v>
      </c>
      <c r="J27" s="46">
        <v>2031</v>
      </c>
      <c r="K27" s="4">
        <v>2089</v>
      </c>
      <c r="L27" s="8">
        <f t="shared" si="1"/>
        <v>4120</v>
      </c>
    </row>
    <row r="28" spans="1:12" ht="19.5" x14ac:dyDescent="0.3">
      <c r="A28" s="18" t="s">
        <v>82</v>
      </c>
      <c r="B28" s="11">
        <v>13</v>
      </c>
      <c r="C28" s="11">
        <v>919</v>
      </c>
      <c r="D28" s="45">
        <v>1127</v>
      </c>
      <c r="E28" s="11">
        <v>1309</v>
      </c>
      <c r="F28" s="12">
        <f t="shared" si="0"/>
        <v>2436</v>
      </c>
      <c r="G28" s="13" t="s">
        <v>123</v>
      </c>
      <c r="H28" s="14">
        <v>25</v>
      </c>
      <c r="I28" s="14">
        <v>1917</v>
      </c>
      <c r="J28" s="11">
        <v>2265</v>
      </c>
      <c r="K28" s="11">
        <v>2524</v>
      </c>
      <c r="L28" s="15">
        <f t="shared" si="1"/>
        <v>4789</v>
      </c>
    </row>
    <row r="29" spans="1:12" ht="19.5" x14ac:dyDescent="0.3">
      <c r="A29" s="3" t="s">
        <v>83</v>
      </c>
      <c r="B29" s="4">
        <v>16</v>
      </c>
      <c r="C29" s="7">
        <v>1157</v>
      </c>
      <c r="D29" s="4">
        <v>1414</v>
      </c>
      <c r="E29" s="4">
        <v>1732</v>
      </c>
      <c r="F29" s="5">
        <f t="shared" si="0"/>
        <v>3146</v>
      </c>
      <c r="G29" s="6" t="s">
        <v>124</v>
      </c>
      <c r="H29" s="7">
        <v>15</v>
      </c>
      <c r="I29" s="4">
        <v>1125</v>
      </c>
      <c r="J29" s="46">
        <v>1545</v>
      </c>
      <c r="K29" s="4">
        <v>1445</v>
      </c>
      <c r="L29" s="8">
        <f t="shared" si="1"/>
        <v>2990</v>
      </c>
    </row>
    <row r="30" spans="1:12" ht="19.5" x14ac:dyDescent="0.3">
      <c r="A30" s="16" t="s">
        <v>84</v>
      </c>
      <c r="B30" s="11">
        <v>13</v>
      </c>
      <c r="C30" s="11">
        <v>777</v>
      </c>
      <c r="D30" s="45">
        <v>887</v>
      </c>
      <c r="E30" s="11">
        <v>1081</v>
      </c>
      <c r="F30" s="12">
        <f t="shared" si="0"/>
        <v>1968</v>
      </c>
      <c r="G30" s="13" t="s">
        <v>125</v>
      </c>
      <c r="H30" s="14">
        <v>15</v>
      </c>
      <c r="I30" s="14">
        <v>1174</v>
      </c>
      <c r="J30" s="11">
        <v>1457</v>
      </c>
      <c r="K30" s="11">
        <v>1581</v>
      </c>
      <c r="L30" s="15">
        <f t="shared" si="1"/>
        <v>3038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411</v>
      </c>
      <c r="E31" s="4">
        <v>389</v>
      </c>
      <c r="F31" s="5">
        <f t="shared" si="0"/>
        <v>800</v>
      </c>
      <c r="G31" s="6" t="s">
        <v>126</v>
      </c>
      <c r="H31" s="7">
        <v>23</v>
      </c>
      <c r="I31" s="4">
        <v>1664</v>
      </c>
      <c r="J31" s="46">
        <v>2161</v>
      </c>
      <c r="K31" s="4">
        <v>2283</v>
      </c>
      <c r="L31" s="8">
        <f t="shared" si="1"/>
        <v>4444</v>
      </c>
    </row>
    <row r="32" spans="1:12" ht="19.5" x14ac:dyDescent="0.3">
      <c r="A32" s="16" t="s">
        <v>86</v>
      </c>
      <c r="B32" s="11">
        <v>18</v>
      </c>
      <c r="C32" s="11">
        <v>656</v>
      </c>
      <c r="D32" s="45">
        <v>765</v>
      </c>
      <c r="E32" s="11">
        <v>813</v>
      </c>
      <c r="F32" s="12">
        <f t="shared" si="0"/>
        <v>1578</v>
      </c>
      <c r="G32" s="13" t="s">
        <v>127</v>
      </c>
      <c r="H32" s="14">
        <v>12</v>
      </c>
      <c r="I32" s="14">
        <v>841</v>
      </c>
      <c r="J32" s="11">
        <v>1203</v>
      </c>
      <c r="K32" s="11">
        <v>1136</v>
      </c>
      <c r="L32" s="15">
        <f t="shared" si="1"/>
        <v>2339</v>
      </c>
    </row>
    <row r="33" spans="1:12" ht="19.5" x14ac:dyDescent="0.3">
      <c r="A33" s="3" t="s">
        <v>87</v>
      </c>
      <c r="B33" s="4">
        <v>25</v>
      </c>
      <c r="C33" s="7">
        <v>1240</v>
      </c>
      <c r="D33" s="4">
        <v>1565</v>
      </c>
      <c r="E33" s="4">
        <v>1671</v>
      </c>
      <c r="F33" s="5">
        <f t="shared" si="0"/>
        <v>3236</v>
      </c>
      <c r="G33" s="6" t="s">
        <v>128</v>
      </c>
      <c r="H33" s="7">
        <v>19</v>
      </c>
      <c r="I33" s="4">
        <v>976</v>
      </c>
      <c r="J33" s="46">
        <v>1173</v>
      </c>
      <c r="K33" s="4">
        <v>1145</v>
      </c>
      <c r="L33" s="8">
        <f t="shared" si="1"/>
        <v>2318</v>
      </c>
    </row>
    <row r="34" spans="1:12" ht="19.5" x14ac:dyDescent="0.3">
      <c r="A34" s="18" t="s">
        <v>88</v>
      </c>
      <c r="B34" s="11">
        <v>16</v>
      </c>
      <c r="C34" s="11">
        <v>761</v>
      </c>
      <c r="D34" s="45">
        <v>849</v>
      </c>
      <c r="E34" s="11">
        <v>929</v>
      </c>
      <c r="F34" s="12">
        <f t="shared" si="0"/>
        <v>1778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1370</v>
      </c>
      <c r="D35" s="4">
        <v>1584</v>
      </c>
      <c r="E35" s="4">
        <v>1626</v>
      </c>
      <c r="F35" s="5">
        <f t="shared" si="0"/>
        <v>3210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974</v>
      </c>
      <c r="D36" s="45">
        <v>1142</v>
      </c>
      <c r="E36" s="11">
        <v>1312</v>
      </c>
      <c r="F36" s="12">
        <f t="shared" si="0"/>
        <v>2454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1564</v>
      </c>
      <c r="D37" s="4">
        <v>1722</v>
      </c>
      <c r="E37" s="4">
        <v>2047</v>
      </c>
      <c r="F37" s="5">
        <f t="shared" si="0"/>
        <v>3769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1416</v>
      </c>
      <c r="D38" s="45">
        <v>1691</v>
      </c>
      <c r="E38" s="11">
        <v>1967</v>
      </c>
      <c r="F38" s="12">
        <f t="shared" si="0"/>
        <v>3658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809</v>
      </c>
      <c r="D39" s="4">
        <v>881</v>
      </c>
      <c r="E39" s="4">
        <v>994</v>
      </c>
      <c r="F39" s="5">
        <f t="shared" si="0"/>
        <v>1875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1269</v>
      </c>
      <c r="D40" s="45">
        <v>1553</v>
      </c>
      <c r="E40" s="11">
        <v>1876</v>
      </c>
      <c r="F40" s="12">
        <f t="shared" si="0"/>
        <v>3429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1040</v>
      </c>
      <c r="D41" s="4">
        <v>1278</v>
      </c>
      <c r="E41" s="4">
        <v>1376</v>
      </c>
      <c r="F41" s="5">
        <f t="shared" si="0"/>
        <v>2654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1124</v>
      </c>
      <c r="D42" s="45">
        <v>1284</v>
      </c>
      <c r="E42" s="11">
        <v>1444</v>
      </c>
      <c r="F42" s="12">
        <f t="shared" si="0"/>
        <v>2728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902</v>
      </c>
      <c r="D43" s="4">
        <v>961</v>
      </c>
      <c r="E43" s="4">
        <v>1083</v>
      </c>
      <c r="F43" s="5">
        <f>SUM(D43:E43)</f>
        <v>2044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810</v>
      </c>
      <c r="D44" s="45">
        <v>1017</v>
      </c>
      <c r="E44" s="11">
        <v>1119</v>
      </c>
      <c r="F44" s="12">
        <f>SUM(D44:E44)</f>
        <v>2136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1870</v>
      </c>
      <c r="D45" s="4">
        <v>2238</v>
      </c>
      <c r="E45" s="4">
        <v>2419</v>
      </c>
      <c r="F45" s="5">
        <f>SUM(D45:E45)</f>
        <v>4657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880</v>
      </c>
      <c r="D46" s="45">
        <v>1097</v>
      </c>
      <c r="E46" s="11">
        <v>1195</v>
      </c>
      <c r="F46" s="12">
        <f>SUM(D46:E46)</f>
        <v>2292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40145</v>
      </c>
      <c r="D47" s="20">
        <f>SUM(D6:D46)</f>
        <v>45131</v>
      </c>
      <c r="E47" s="20">
        <f>SUM(E6:E46)</f>
        <v>49590</v>
      </c>
      <c r="F47" s="20">
        <f>SUM(F6:F46)</f>
        <v>94721</v>
      </c>
      <c r="G47" s="21" t="s">
        <v>36</v>
      </c>
      <c r="H47" s="20">
        <f>SUM(H6:H46)</f>
        <v>552</v>
      </c>
      <c r="I47" s="20">
        <f>SUM(I6:I46)</f>
        <v>32092</v>
      </c>
      <c r="J47" s="20">
        <f>SUM(J6:J46)</f>
        <v>38929</v>
      </c>
      <c r="K47" s="20">
        <f>SUM(K6:K46)</f>
        <v>40428</v>
      </c>
      <c r="L47" s="20">
        <f>SUM(L6:L46)</f>
        <v>79357</v>
      </c>
    </row>
    <row r="48" spans="1:12" ht="33" customHeight="1" x14ac:dyDescent="0.25">
      <c r="A48" s="54" t="s">
        <v>37</v>
      </c>
      <c r="B48" s="37" t="s">
        <v>162</v>
      </c>
      <c r="C48" s="33">
        <f>SUM(B47+H47)</f>
        <v>1240</v>
      </c>
      <c r="D48" s="33" t="s">
        <v>26</v>
      </c>
      <c r="E48" s="33">
        <f>SUM(C47+I47)</f>
        <v>72237</v>
      </c>
      <c r="F48" s="33" t="s">
        <v>27</v>
      </c>
      <c r="G48" s="34" t="s">
        <v>38</v>
      </c>
      <c r="H48" s="35">
        <f>SUM(D47+J47)</f>
        <v>84060</v>
      </c>
      <c r="I48" s="34" t="s">
        <v>39</v>
      </c>
      <c r="J48" s="35">
        <f>SUM(E47+K47)</f>
        <v>90018</v>
      </c>
      <c r="K48" s="34" t="s">
        <v>40</v>
      </c>
      <c r="L48" s="36">
        <f>SUM(F47+L47)</f>
        <v>174078</v>
      </c>
    </row>
    <row r="49" spans="1:12" ht="33.75" customHeight="1" thickBot="1" x14ac:dyDescent="0.3">
      <c r="A49" s="55"/>
      <c r="B49" s="49" t="str">
        <f>IF(D49&gt;0,"本月戶數增加","本月戶數減少")</f>
        <v>本月戶數增加</v>
      </c>
      <c r="C49" s="50"/>
      <c r="D49" s="44">
        <f>E48-'10502'!E48</f>
        <v>7</v>
      </c>
      <c r="E49" s="39" t="str">
        <f>IF(F49&gt;0,"男增加","男減少")</f>
        <v>男減少</v>
      </c>
      <c r="F49" s="40">
        <f>H48-'10502'!H48</f>
        <v>-156</v>
      </c>
      <c r="G49" s="39" t="str">
        <f>IF(H49&gt;0,"女增加","女減少")</f>
        <v>女減少</v>
      </c>
      <c r="H49" s="43">
        <f>J48-'10502'!J48</f>
        <v>-85</v>
      </c>
      <c r="I49" s="51" t="str">
        <f>IF(K49&gt;0,"總人口數增加","總人口數減少")</f>
        <v>總人口數減少</v>
      </c>
      <c r="J49" s="51"/>
      <c r="K49" s="43">
        <f>L48-'10502'!L48</f>
        <v>-241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2" activePane="bottomLeft" state="frozen"/>
      <selection pane="bottomLeft" activeCell="K49" sqref="K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147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371</v>
      </c>
      <c r="D6" s="45">
        <v>366</v>
      </c>
      <c r="E6" s="11">
        <v>424</v>
      </c>
      <c r="F6" s="12">
        <f t="shared" ref="F6:F46" si="0">SUM(D6:E6)</f>
        <v>790</v>
      </c>
      <c r="G6" s="13" t="s">
        <v>101</v>
      </c>
      <c r="H6" s="14">
        <v>15</v>
      </c>
      <c r="I6" s="14">
        <v>756</v>
      </c>
      <c r="J6" s="11">
        <v>872</v>
      </c>
      <c r="K6" s="11">
        <v>983</v>
      </c>
      <c r="L6" s="15">
        <f t="shared" ref="L6:L33" si="1">SUM(J6:K6)</f>
        <v>1855</v>
      </c>
    </row>
    <row r="7" spans="1:15" ht="19.5" x14ac:dyDescent="0.3">
      <c r="A7" s="9" t="s">
        <v>61</v>
      </c>
      <c r="B7" s="4">
        <v>14</v>
      </c>
      <c r="C7" s="7">
        <v>807</v>
      </c>
      <c r="D7" s="4">
        <v>765</v>
      </c>
      <c r="E7" s="4">
        <v>869</v>
      </c>
      <c r="F7" s="5">
        <f t="shared" si="0"/>
        <v>1634</v>
      </c>
      <c r="G7" s="6" t="s">
        <v>102</v>
      </c>
      <c r="H7" s="7">
        <v>20</v>
      </c>
      <c r="I7" s="4">
        <v>668</v>
      </c>
      <c r="J7" s="46">
        <v>850</v>
      </c>
      <c r="K7" s="4">
        <v>839</v>
      </c>
      <c r="L7" s="8">
        <f t="shared" si="1"/>
        <v>1689</v>
      </c>
    </row>
    <row r="8" spans="1:15" ht="19.5" x14ac:dyDescent="0.3">
      <c r="A8" s="16" t="s">
        <v>62</v>
      </c>
      <c r="B8" s="11">
        <v>13</v>
      </c>
      <c r="C8" s="11">
        <v>601</v>
      </c>
      <c r="D8" s="45">
        <v>704</v>
      </c>
      <c r="E8" s="11">
        <v>698</v>
      </c>
      <c r="F8" s="12">
        <f t="shared" si="0"/>
        <v>1402</v>
      </c>
      <c r="G8" s="13" t="s">
        <v>103</v>
      </c>
      <c r="H8" s="14">
        <v>21</v>
      </c>
      <c r="I8" s="14">
        <v>817</v>
      </c>
      <c r="J8" s="11">
        <v>1049</v>
      </c>
      <c r="K8" s="11">
        <v>979</v>
      </c>
      <c r="L8" s="15">
        <f t="shared" si="1"/>
        <v>2028</v>
      </c>
    </row>
    <row r="9" spans="1:15" ht="19.5" x14ac:dyDescent="0.3">
      <c r="A9" s="9" t="s">
        <v>63</v>
      </c>
      <c r="B9" s="4">
        <v>10</v>
      </c>
      <c r="C9" s="7">
        <v>793</v>
      </c>
      <c r="D9" s="4">
        <v>877</v>
      </c>
      <c r="E9" s="4">
        <v>1016</v>
      </c>
      <c r="F9" s="5">
        <f t="shared" si="0"/>
        <v>1893</v>
      </c>
      <c r="G9" s="6" t="s">
        <v>104</v>
      </c>
      <c r="H9" s="7">
        <v>16</v>
      </c>
      <c r="I9" s="4">
        <v>999</v>
      </c>
      <c r="J9" s="46">
        <v>1075</v>
      </c>
      <c r="K9" s="4">
        <v>1226</v>
      </c>
      <c r="L9" s="8">
        <f t="shared" si="1"/>
        <v>2301</v>
      </c>
    </row>
    <row r="10" spans="1:15" ht="19.5" x14ac:dyDescent="0.3">
      <c r="A10" s="16" t="s">
        <v>64</v>
      </c>
      <c r="B10" s="11">
        <v>7</v>
      </c>
      <c r="C10" s="11">
        <v>727</v>
      </c>
      <c r="D10" s="45">
        <v>778</v>
      </c>
      <c r="E10" s="11">
        <v>880</v>
      </c>
      <c r="F10" s="12">
        <f t="shared" si="0"/>
        <v>1658</v>
      </c>
      <c r="G10" s="13" t="s">
        <v>105</v>
      </c>
      <c r="H10" s="14">
        <v>22</v>
      </c>
      <c r="I10" s="14">
        <v>1802</v>
      </c>
      <c r="J10" s="11">
        <v>2128</v>
      </c>
      <c r="K10" s="11">
        <v>2188</v>
      </c>
      <c r="L10" s="15">
        <f t="shared" si="1"/>
        <v>4316</v>
      </c>
    </row>
    <row r="11" spans="1:15" ht="19.5" x14ac:dyDescent="0.3">
      <c r="A11" s="9" t="s">
        <v>65</v>
      </c>
      <c r="B11" s="4">
        <v>11</v>
      </c>
      <c r="C11" s="7">
        <v>726</v>
      </c>
      <c r="D11" s="4">
        <v>828</v>
      </c>
      <c r="E11" s="4">
        <v>848</v>
      </c>
      <c r="F11" s="5">
        <f t="shared" si="0"/>
        <v>1676</v>
      </c>
      <c r="G11" s="6" t="s">
        <v>106</v>
      </c>
      <c r="H11" s="7">
        <v>14</v>
      </c>
      <c r="I11" s="4">
        <v>742</v>
      </c>
      <c r="J11" s="46">
        <v>863</v>
      </c>
      <c r="K11" s="4">
        <v>899</v>
      </c>
      <c r="L11" s="8">
        <f t="shared" si="1"/>
        <v>1762</v>
      </c>
    </row>
    <row r="12" spans="1:15" ht="19.5" x14ac:dyDescent="0.3">
      <c r="A12" s="16" t="s">
        <v>66</v>
      </c>
      <c r="B12" s="11">
        <v>13</v>
      </c>
      <c r="C12" s="11">
        <v>728</v>
      </c>
      <c r="D12" s="45">
        <v>787</v>
      </c>
      <c r="E12" s="11">
        <v>914</v>
      </c>
      <c r="F12" s="12">
        <f t="shared" si="0"/>
        <v>1701</v>
      </c>
      <c r="G12" s="13" t="s">
        <v>107</v>
      </c>
      <c r="H12" s="14">
        <v>15</v>
      </c>
      <c r="I12" s="14">
        <v>676</v>
      </c>
      <c r="J12" s="11">
        <v>857</v>
      </c>
      <c r="K12" s="11">
        <v>892</v>
      </c>
      <c r="L12" s="15">
        <f t="shared" si="1"/>
        <v>1749</v>
      </c>
    </row>
    <row r="13" spans="1:15" ht="19.5" x14ac:dyDescent="0.3">
      <c r="A13" s="9" t="s">
        <v>67</v>
      </c>
      <c r="B13" s="4">
        <v>8</v>
      </c>
      <c r="C13" s="7">
        <v>271</v>
      </c>
      <c r="D13" s="4">
        <v>326</v>
      </c>
      <c r="E13" s="4">
        <v>339</v>
      </c>
      <c r="F13" s="5">
        <f t="shared" si="0"/>
        <v>665</v>
      </c>
      <c r="G13" s="6" t="s">
        <v>108</v>
      </c>
      <c r="H13" s="7">
        <v>25</v>
      </c>
      <c r="I13" s="4">
        <v>1174</v>
      </c>
      <c r="J13" s="46">
        <v>1451</v>
      </c>
      <c r="K13" s="4">
        <v>1515</v>
      </c>
      <c r="L13" s="8">
        <f t="shared" si="1"/>
        <v>2966</v>
      </c>
    </row>
    <row r="14" spans="1:15" ht="19.5" x14ac:dyDescent="0.3">
      <c r="A14" s="16" t="s">
        <v>68</v>
      </c>
      <c r="B14" s="11">
        <v>14</v>
      </c>
      <c r="C14" s="11">
        <v>1048</v>
      </c>
      <c r="D14" s="45">
        <v>1076</v>
      </c>
      <c r="E14" s="11">
        <v>1158</v>
      </c>
      <c r="F14" s="17">
        <f t="shared" si="0"/>
        <v>2234</v>
      </c>
      <c r="G14" s="13" t="s">
        <v>109</v>
      </c>
      <c r="H14" s="14">
        <v>12</v>
      </c>
      <c r="I14" s="14">
        <v>543</v>
      </c>
      <c r="J14" s="11">
        <v>712</v>
      </c>
      <c r="K14" s="11">
        <v>683</v>
      </c>
      <c r="L14" s="15">
        <f t="shared" si="1"/>
        <v>1395</v>
      </c>
    </row>
    <row r="15" spans="1:15" ht="19.5" x14ac:dyDescent="0.3">
      <c r="A15" s="9" t="s">
        <v>69</v>
      </c>
      <c r="B15" s="4">
        <v>19</v>
      </c>
      <c r="C15" s="7">
        <v>2108</v>
      </c>
      <c r="D15" s="4">
        <v>1937</v>
      </c>
      <c r="E15" s="4">
        <v>2187</v>
      </c>
      <c r="F15" s="5">
        <f t="shared" si="0"/>
        <v>4124</v>
      </c>
      <c r="G15" s="6" t="s">
        <v>110</v>
      </c>
      <c r="H15" s="7">
        <v>14</v>
      </c>
      <c r="I15" s="4">
        <v>491</v>
      </c>
      <c r="J15" s="46">
        <v>607</v>
      </c>
      <c r="K15" s="4">
        <v>619</v>
      </c>
      <c r="L15" s="8">
        <f t="shared" si="1"/>
        <v>1226</v>
      </c>
    </row>
    <row r="16" spans="1:15" ht="19.5" x14ac:dyDescent="0.3">
      <c r="A16" s="16" t="s">
        <v>70</v>
      </c>
      <c r="B16" s="11">
        <v>10</v>
      </c>
      <c r="C16" s="11">
        <v>470</v>
      </c>
      <c r="D16" s="45">
        <v>559</v>
      </c>
      <c r="E16" s="11">
        <v>566</v>
      </c>
      <c r="F16" s="12">
        <f t="shared" si="0"/>
        <v>1125</v>
      </c>
      <c r="G16" s="13" t="s">
        <v>111</v>
      </c>
      <c r="H16" s="14">
        <v>20</v>
      </c>
      <c r="I16" s="14">
        <v>881</v>
      </c>
      <c r="J16" s="11">
        <v>1113</v>
      </c>
      <c r="K16" s="11">
        <v>1090</v>
      </c>
      <c r="L16" s="15">
        <f t="shared" si="1"/>
        <v>2203</v>
      </c>
    </row>
    <row r="17" spans="1:12" ht="19.5" x14ac:dyDescent="0.3">
      <c r="A17" s="9" t="s">
        <v>71</v>
      </c>
      <c r="B17" s="4">
        <v>15</v>
      </c>
      <c r="C17" s="7">
        <v>642</v>
      </c>
      <c r="D17" s="4">
        <v>738</v>
      </c>
      <c r="E17" s="4">
        <v>772</v>
      </c>
      <c r="F17" s="5">
        <f t="shared" si="0"/>
        <v>1510</v>
      </c>
      <c r="G17" s="6" t="s">
        <v>112</v>
      </c>
      <c r="H17" s="7">
        <v>22</v>
      </c>
      <c r="I17" s="4">
        <v>927</v>
      </c>
      <c r="J17" s="46">
        <v>1177</v>
      </c>
      <c r="K17" s="4">
        <v>1194</v>
      </c>
      <c r="L17" s="8">
        <f t="shared" si="1"/>
        <v>2371</v>
      </c>
    </row>
    <row r="18" spans="1:12" ht="19.5" x14ac:dyDescent="0.3">
      <c r="A18" s="16" t="s">
        <v>72</v>
      </c>
      <c r="B18" s="11">
        <v>18</v>
      </c>
      <c r="C18" s="11">
        <v>954</v>
      </c>
      <c r="D18" s="45">
        <v>968</v>
      </c>
      <c r="E18" s="11">
        <v>1045</v>
      </c>
      <c r="F18" s="12">
        <f t="shared" si="0"/>
        <v>2013</v>
      </c>
      <c r="G18" s="13" t="s">
        <v>113</v>
      </c>
      <c r="H18" s="14">
        <v>27</v>
      </c>
      <c r="I18" s="14">
        <v>1254</v>
      </c>
      <c r="J18" s="11">
        <v>1556</v>
      </c>
      <c r="K18" s="11">
        <v>1567</v>
      </c>
      <c r="L18" s="15">
        <f t="shared" si="1"/>
        <v>3123</v>
      </c>
    </row>
    <row r="19" spans="1:12" ht="19.5" x14ac:dyDescent="0.3">
      <c r="A19" s="9" t="s">
        <v>73</v>
      </c>
      <c r="B19" s="4">
        <v>16</v>
      </c>
      <c r="C19" s="7">
        <v>623</v>
      </c>
      <c r="D19" s="4">
        <v>649</v>
      </c>
      <c r="E19" s="4">
        <v>732</v>
      </c>
      <c r="F19" s="5">
        <f t="shared" si="0"/>
        <v>1381</v>
      </c>
      <c r="G19" s="6" t="s">
        <v>114</v>
      </c>
      <c r="H19" s="7">
        <v>35</v>
      </c>
      <c r="I19" s="4">
        <v>1196</v>
      </c>
      <c r="J19" s="46">
        <v>1584</v>
      </c>
      <c r="K19" s="4">
        <v>1549</v>
      </c>
      <c r="L19" s="8">
        <f t="shared" si="1"/>
        <v>3133</v>
      </c>
    </row>
    <row r="20" spans="1:12" ht="19.5" x14ac:dyDescent="0.3">
      <c r="A20" s="16" t="s">
        <v>74</v>
      </c>
      <c r="B20" s="11">
        <v>23</v>
      </c>
      <c r="C20" s="11">
        <v>851</v>
      </c>
      <c r="D20" s="45">
        <v>1032</v>
      </c>
      <c r="E20" s="11">
        <v>1001</v>
      </c>
      <c r="F20" s="12">
        <f t="shared" si="0"/>
        <v>2033</v>
      </c>
      <c r="G20" s="13" t="s">
        <v>115</v>
      </c>
      <c r="H20" s="14">
        <v>15</v>
      </c>
      <c r="I20" s="14">
        <v>1165</v>
      </c>
      <c r="J20" s="11">
        <v>1470</v>
      </c>
      <c r="K20" s="11">
        <v>1555</v>
      </c>
      <c r="L20" s="15">
        <f t="shared" si="1"/>
        <v>3025</v>
      </c>
    </row>
    <row r="21" spans="1:12" ht="19.5" x14ac:dyDescent="0.3">
      <c r="A21" s="9" t="s">
        <v>75</v>
      </c>
      <c r="B21" s="4">
        <v>19</v>
      </c>
      <c r="C21" s="7">
        <v>580</v>
      </c>
      <c r="D21" s="4">
        <v>656</v>
      </c>
      <c r="E21" s="4">
        <v>690</v>
      </c>
      <c r="F21" s="5">
        <f t="shared" si="0"/>
        <v>1346</v>
      </c>
      <c r="G21" s="6" t="s">
        <v>116</v>
      </c>
      <c r="H21" s="7">
        <v>16</v>
      </c>
      <c r="I21" s="4">
        <v>867</v>
      </c>
      <c r="J21" s="46">
        <v>1018</v>
      </c>
      <c r="K21" s="4">
        <v>1034</v>
      </c>
      <c r="L21" s="8">
        <f t="shared" si="1"/>
        <v>2052</v>
      </c>
    </row>
    <row r="22" spans="1:12" ht="19.5" x14ac:dyDescent="0.3">
      <c r="A22" s="16" t="s">
        <v>76</v>
      </c>
      <c r="B22" s="11">
        <v>25</v>
      </c>
      <c r="C22" s="11">
        <v>1547</v>
      </c>
      <c r="D22" s="45">
        <v>1592</v>
      </c>
      <c r="E22" s="11">
        <v>1859</v>
      </c>
      <c r="F22" s="12">
        <f t="shared" si="0"/>
        <v>3451</v>
      </c>
      <c r="G22" s="13" t="s">
        <v>117</v>
      </c>
      <c r="H22" s="14">
        <v>16</v>
      </c>
      <c r="I22" s="14">
        <v>1056</v>
      </c>
      <c r="J22" s="11">
        <v>1256</v>
      </c>
      <c r="K22" s="11">
        <v>1299</v>
      </c>
      <c r="L22" s="15">
        <f t="shared" si="1"/>
        <v>2555</v>
      </c>
    </row>
    <row r="23" spans="1:12" ht="19.5" x14ac:dyDescent="0.3">
      <c r="A23" s="9" t="s">
        <v>77</v>
      </c>
      <c r="B23" s="4">
        <v>22</v>
      </c>
      <c r="C23" s="7">
        <v>1061</v>
      </c>
      <c r="D23" s="4">
        <v>1167</v>
      </c>
      <c r="E23" s="4">
        <v>1267</v>
      </c>
      <c r="F23" s="5">
        <f t="shared" si="0"/>
        <v>2434</v>
      </c>
      <c r="G23" s="6" t="s">
        <v>118</v>
      </c>
      <c r="H23" s="7">
        <v>15</v>
      </c>
      <c r="I23" s="4">
        <v>987</v>
      </c>
      <c r="J23" s="46">
        <v>1063</v>
      </c>
      <c r="K23" s="4">
        <v>1178</v>
      </c>
      <c r="L23" s="8">
        <f t="shared" si="1"/>
        <v>2241</v>
      </c>
    </row>
    <row r="24" spans="1:12" ht="19.5" x14ac:dyDescent="0.3">
      <c r="A24" s="16" t="s">
        <v>78</v>
      </c>
      <c r="B24" s="11">
        <v>29</v>
      </c>
      <c r="C24" s="11">
        <v>1526</v>
      </c>
      <c r="D24" s="45">
        <v>1653</v>
      </c>
      <c r="E24" s="11">
        <v>1804</v>
      </c>
      <c r="F24" s="12">
        <f t="shared" si="0"/>
        <v>3457</v>
      </c>
      <c r="G24" s="13" t="s">
        <v>119</v>
      </c>
      <c r="H24" s="14">
        <v>21</v>
      </c>
      <c r="I24" s="14">
        <v>1426</v>
      </c>
      <c r="J24" s="11">
        <v>1537</v>
      </c>
      <c r="K24" s="11">
        <v>1674</v>
      </c>
      <c r="L24" s="15">
        <f t="shared" si="1"/>
        <v>3211</v>
      </c>
    </row>
    <row r="25" spans="1:12" ht="19.5" x14ac:dyDescent="0.3">
      <c r="A25" s="9" t="s">
        <v>79</v>
      </c>
      <c r="B25" s="4">
        <v>20</v>
      </c>
      <c r="C25" s="7">
        <v>973</v>
      </c>
      <c r="D25" s="4">
        <v>1184</v>
      </c>
      <c r="E25" s="4">
        <v>1197</v>
      </c>
      <c r="F25" s="5">
        <f t="shared" si="0"/>
        <v>2381</v>
      </c>
      <c r="G25" s="6" t="s">
        <v>120</v>
      </c>
      <c r="H25" s="7">
        <v>25</v>
      </c>
      <c r="I25" s="4">
        <v>2511</v>
      </c>
      <c r="J25" s="46">
        <v>2758</v>
      </c>
      <c r="K25" s="4">
        <v>3119</v>
      </c>
      <c r="L25" s="8">
        <f t="shared" si="1"/>
        <v>5877</v>
      </c>
    </row>
    <row r="26" spans="1:12" ht="19.5" x14ac:dyDescent="0.3">
      <c r="A26" s="16" t="s">
        <v>80</v>
      </c>
      <c r="B26" s="11">
        <v>9</v>
      </c>
      <c r="C26" s="11">
        <v>1320</v>
      </c>
      <c r="D26" s="45">
        <v>1315</v>
      </c>
      <c r="E26" s="11">
        <v>990</v>
      </c>
      <c r="F26" s="12">
        <f t="shared" si="0"/>
        <v>2305</v>
      </c>
      <c r="G26" s="13" t="s">
        <v>121</v>
      </c>
      <c r="H26" s="14">
        <v>31</v>
      </c>
      <c r="I26" s="14">
        <v>1786</v>
      </c>
      <c r="J26" s="11">
        <v>2067</v>
      </c>
      <c r="K26" s="11">
        <v>2126</v>
      </c>
      <c r="L26" s="15">
        <f t="shared" si="1"/>
        <v>4193</v>
      </c>
    </row>
    <row r="27" spans="1:12" ht="19.5" x14ac:dyDescent="0.3">
      <c r="A27" s="9" t="s">
        <v>81</v>
      </c>
      <c r="B27" s="4">
        <v>21</v>
      </c>
      <c r="C27" s="7">
        <v>1561</v>
      </c>
      <c r="D27" s="4">
        <v>1730</v>
      </c>
      <c r="E27" s="4">
        <v>1932</v>
      </c>
      <c r="F27" s="5">
        <f t="shared" si="0"/>
        <v>3662</v>
      </c>
      <c r="G27" s="6" t="s">
        <v>122</v>
      </c>
      <c r="H27" s="7">
        <v>26</v>
      </c>
      <c r="I27" s="4">
        <v>1655</v>
      </c>
      <c r="J27" s="46">
        <v>2036</v>
      </c>
      <c r="K27" s="4">
        <v>2091</v>
      </c>
      <c r="L27" s="8">
        <f t="shared" si="1"/>
        <v>4127</v>
      </c>
    </row>
    <row r="28" spans="1:12" ht="19.5" x14ac:dyDescent="0.3">
      <c r="A28" s="18" t="s">
        <v>82</v>
      </c>
      <c r="B28" s="11">
        <v>13</v>
      </c>
      <c r="C28" s="11">
        <v>918</v>
      </c>
      <c r="D28" s="45">
        <v>1126</v>
      </c>
      <c r="E28" s="11">
        <v>1308</v>
      </c>
      <c r="F28" s="12">
        <f t="shared" si="0"/>
        <v>2434</v>
      </c>
      <c r="G28" s="13" t="s">
        <v>123</v>
      </c>
      <c r="H28" s="14">
        <v>25</v>
      </c>
      <c r="I28" s="14">
        <v>1916</v>
      </c>
      <c r="J28" s="11">
        <v>2265</v>
      </c>
      <c r="K28" s="11">
        <v>2530</v>
      </c>
      <c r="L28" s="15">
        <f t="shared" si="1"/>
        <v>4795</v>
      </c>
    </row>
    <row r="29" spans="1:12" ht="19.5" x14ac:dyDescent="0.3">
      <c r="A29" s="3" t="s">
        <v>83</v>
      </c>
      <c r="B29" s="4">
        <v>16</v>
      </c>
      <c r="C29" s="7">
        <v>1153</v>
      </c>
      <c r="D29" s="4">
        <v>1407</v>
      </c>
      <c r="E29" s="4">
        <v>1724</v>
      </c>
      <c r="F29" s="5">
        <f t="shared" si="0"/>
        <v>3131</v>
      </c>
      <c r="G29" s="6" t="s">
        <v>124</v>
      </c>
      <c r="H29" s="7">
        <v>15</v>
      </c>
      <c r="I29" s="4">
        <v>1126</v>
      </c>
      <c r="J29" s="46">
        <v>1542</v>
      </c>
      <c r="K29" s="4">
        <v>1445</v>
      </c>
      <c r="L29" s="8">
        <f t="shared" si="1"/>
        <v>2987</v>
      </c>
    </row>
    <row r="30" spans="1:12" ht="19.5" x14ac:dyDescent="0.3">
      <c r="A30" s="16" t="s">
        <v>84</v>
      </c>
      <c r="B30" s="11">
        <v>13</v>
      </c>
      <c r="C30" s="11">
        <v>779</v>
      </c>
      <c r="D30" s="45">
        <v>888</v>
      </c>
      <c r="E30" s="11">
        <v>1084</v>
      </c>
      <c r="F30" s="12">
        <f t="shared" si="0"/>
        <v>1972</v>
      </c>
      <c r="G30" s="13" t="s">
        <v>125</v>
      </c>
      <c r="H30" s="14">
        <v>15</v>
      </c>
      <c r="I30" s="14">
        <v>1173</v>
      </c>
      <c r="J30" s="11">
        <v>1455</v>
      </c>
      <c r="K30" s="11">
        <v>1578</v>
      </c>
      <c r="L30" s="15">
        <f t="shared" si="1"/>
        <v>3033</v>
      </c>
    </row>
    <row r="31" spans="1:12" ht="19.5" x14ac:dyDescent="0.3">
      <c r="A31" s="9" t="s">
        <v>85</v>
      </c>
      <c r="B31" s="4">
        <v>10</v>
      </c>
      <c r="C31" s="7">
        <v>318</v>
      </c>
      <c r="D31" s="4">
        <v>404</v>
      </c>
      <c r="E31" s="4">
        <v>389</v>
      </c>
      <c r="F31" s="5">
        <f t="shared" si="0"/>
        <v>793</v>
      </c>
      <c r="G31" s="6" t="s">
        <v>126</v>
      </c>
      <c r="H31" s="7">
        <v>23</v>
      </c>
      <c r="I31" s="4">
        <v>1661</v>
      </c>
      <c r="J31" s="46">
        <v>2163</v>
      </c>
      <c r="K31" s="4">
        <v>2286</v>
      </c>
      <c r="L31" s="8">
        <f t="shared" si="1"/>
        <v>4449</v>
      </c>
    </row>
    <row r="32" spans="1:12" ht="19.5" x14ac:dyDescent="0.3">
      <c r="A32" s="16" t="s">
        <v>86</v>
      </c>
      <c r="B32" s="11">
        <v>18</v>
      </c>
      <c r="C32" s="11">
        <v>657</v>
      </c>
      <c r="D32" s="45">
        <v>767</v>
      </c>
      <c r="E32" s="11">
        <v>812</v>
      </c>
      <c r="F32" s="12">
        <f t="shared" si="0"/>
        <v>1579</v>
      </c>
      <c r="G32" s="13" t="s">
        <v>127</v>
      </c>
      <c r="H32" s="14">
        <v>12</v>
      </c>
      <c r="I32" s="14">
        <v>844</v>
      </c>
      <c r="J32" s="11">
        <v>1205</v>
      </c>
      <c r="K32" s="11">
        <v>1135</v>
      </c>
      <c r="L32" s="15">
        <f t="shared" si="1"/>
        <v>2340</v>
      </c>
    </row>
    <row r="33" spans="1:12" ht="19.5" x14ac:dyDescent="0.3">
      <c r="A33" s="3" t="s">
        <v>87</v>
      </c>
      <c r="B33" s="4">
        <v>25</v>
      </c>
      <c r="C33" s="7">
        <v>1240</v>
      </c>
      <c r="D33" s="4">
        <v>1562</v>
      </c>
      <c r="E33" s="4">
        <v>1671</v>
      </c>
      <c r="F33" s="5">
        <f t="shared" si="0"/>
        <v>3233</v>
      </c>
      <c r="G33" s="6" t="s">
        <v>128</v>
      </c>
      <c r="H33" s="7">
        <v>19</v>
      </c>
      <c r="I33" s="4">
        <v>975</v>
      </c>
      <c r="J33" s="46">
        <v>1172</v>
      </c>
      <c r="K33" s="4">
        <v>1153</v>
      </c>
      <c r="L33" s="8">
        <f t="shared" si="1"/>
        <v>2325</v>
      </c>
    </row>
    <row r="34" spans="1:12" ht="19.5" x14ac:dyDescent="0.3">
      <c r="A34" s="18" t="s">
        <v>88</v>
      </c>
      <c r="B34" s="11">
        <v>16</v>
      </c>
      <c r="C34" s="11">
        <v>762</v>
      </c>
      <c r="D34" s="45">
        <v>852</v>
      </c>
      <c r="E34" s="11">
        <v>930</v>
      </c>
      <c r="F34" s="12">
        <f t="shared" si="0"/>
        <v>1782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1374</v>
      </c>
      <c r="D35" s="4">
        <v>1579</v>
      </c>
      <c r="E35" s="4">
        <v>1629</v>
      </c>
      <c r="F35" s="5">
        <f t="shared" si="0"/>
        <v>3208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974</v>
      </c>
      <c r="D36" s="45">
        <v>1139</v>
      </c>
      <c r="E36" s="11">
        <v>1315</v>
      </c>
      <c r="F36" s="12">
        <f t="shared" si="0"/>
        <v>2454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1555</v>
      </c>
      <c r="D37" s="4">
        <v>1714</v>
      </c>
      <c r="E37" s="4">
        <v>2038</v>
      </c>
      <c r="F37" s="5">
        <f t="shared" si="0"/>
        <v>3752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1416</v>
      </c>
      <c r="D38" s="45">
        <v>1687</v>
      </c>
      <c r="E38" s="11">
        <v>1967</v>
      </c>
      <c r="F38" s="12">
        <f t="shared" si="0"/>
        <v>3654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814</v>
      </c>
      <c r="D39" s="4">
        <v>882</v>
      </c>
      <c r="E39" s="4">
        <v>1006</v>
      </c>
      <c r="F39" s="5">
        <f t="shared" si="0"/>
        <v>1888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1263</v>
      </c>
      <c r="D40" s="45">
        <v>1542</v>
      </c>
      <c r="E40" s="11">
        <v>1865</v>
      </c>
      <c r="F40" s="12">
        <f t="shared" si="0"/>
        <v>3407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1042</v>
      </c>
      <c r="D41" s="4">
        <v>1275</v>
      </c>
      <c r="E41" s="4">
        <v>1385</v>
      </c>
      <c r="F41" s="5">
        <f t="shared" si="0"/>
        <v>2660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1126</v>
      </c>
      <c r="D42" s="45">
        <v>1292</v>
      </c>
      <c r="E42" s="11">
        <v>1449</v>
      </c>
      <c r="F42" s="12">
        <f t="shared" si="0"/>
        <v>2741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902</v>
      </c>
      <c r="D43" s="4">
        <v>962</v>
      </c>
      <c r="E43" s="4">
        <v>1083</v>
      </c>
      <c r="F43" s="5">
        <f t="shared" si="0"/>
        <v>2045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810</v>
      </c>
      <c r="D44" s="45">
        <v>1019</v>
      </c>
      <c r="E44" s="11">
        <v>1119</v>
      </c>
      <c r="F44" s="12">
        <f t="shared" si="0"/>
        <v>2138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1872</v>
      </c>
      <c r="D45" s="4">
        <v>2235</v>
      </c>
      <c r="E45" s="4">
        <v>2417</v>
      </c>
      <c r="F45" s="5">
        <f t="shared" si="0"/>
        <v>4652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880</v>
      </c>
      <c r="D46" s="45">
        <v>1094</v>
      </c>
      <c r="E46" s="11">
        <v>1193</v>
      </c>
      <c r="F46" s="12">
        <f t="shared" si="0"/>
        <v>2287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40143</v>
      </c>
      <c r="D47" s="20">
        <f>SUM(D6:D46)</f>
        <v>45113</v>
      </c>
      <c r="E47" s="20">
        <f>SUM(E6:E46)</f>
        <v>49572</v>
      </c>
      <c r="F47" s="20">
        <f>SUM(F6:F46)</f>
        <v>94685</v>
      </c>
      <c r="G47" s="21" t="s">
        <v>36</v>
      </c>
      <c r="H47" s="20">
        <f>SUM(H6:H46)</f>
        <v>552</v>
      </c>
      <c r="I47" s="20">
        <f>SUM(I6:I46)</f>
        <v>32074</v>
      </c>
      <c r="J47" s="20">
        <f>SUM(J6:J46)</f>
        <v>38901</v>
      </c>
      <c r="K47" s="20">
        <f>SUM(K6:K46)</f>
        <v>40426</v>
      </c>
      <c r="L47" s="20">
        <f>SUM(L6:L46)</f>
        <v>79327</v>
      </c>
    </row>
    <row r="48" spans="1:12" ht="33" customHeight="1" x14ac:dyDescent="0.25">
      <c r="A48" s="54" t="s">
        <v>37</v>
      </c>
      <c r="B48" s="37" t="s">
        <v>163</v>
      </c>
      <c r="C48" s="33">
        <f>SUM(B47+H47)</f>
        <v>1240</v>
      </c>
      <c r="D48" s="33" t="s">
        <v>26</v>
      </c>
      <c r="E48" s="33">
        <f>SUM(C47+I47)</f>
        <v>72217</v>
      </c>
      <c r="F48" s="33" t="s">
        <v>27</v>
      </c>
      <c r="G48" s="34" t="s">
        <v>38</v>
      </c>
      <c r="H48" s="35">
        <f>SUM(D47+J47)</f>
        <v>84014</v>
      </c>
      <c r="I48" s="34" t="s">
        <v>39</v>
      </c>
      <c r="J48" s="35">
        <f>SUM(E47+K47)</f>
        <v>89998</v>
      </c>
      <c r="K48" s="34" t="s">
        <v>40</v>
      </c>
      <c r="L48" s="36">
        <f>SUM(F47+L47)</f>
        <v>174012</v>
      </c>
    </row>
    <row r="49" spans="1:12" ht="33.75" customHeight="1" thickBot="1" x14ac:dyDescent="0.3">
      <c r="A49" s="55"/>
      <c r="B49" s="49" t="str">
        <f>IF(D49&gt;0,"本月戶數增加","本月戶數減少")</f>
        <v>本月戶數減少</v>
      </c>
      <c r="C49" s="50"/>
      <c r="D49" s="44">
        <f>E48-'10503'!E48</f>
        <v>-20</v>
      </c>
      <c r="E49" s="39" t="str">
        <f>IF(F49&gt;0,"男增加","男減少")</f>
        <v>男減少</v>
      </c>
      <c r="F49" s="43">
        <f>H48-'10503'!H48</f>
        <v>-46</v>
      </c>
      <c r="G49" s="39" t="str">
        <f>IF(H49&gt;0,"女增加","女減少")</f>
        <v>女減少</v>
      </c>
      <c r="H49" s="43">
        <f>J48-'10503'!J48</f>
        <v>-20</v>
      </c>
      <c r="I49" s="51" t="str">
        <f>IF(K49&gt;0,"總人口數增加","總人口數減少")</f>
        <v>總人口數減少</v>
      </c>
      <c r="J49" s="51"/>
      <c r="K49" s="43">
        <f>L48-'10503'!L48</f>
        <v>-66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5" activePane="bottomLeft" state="frozen"/>
      <selection pane="bottomLeft" activeCell="K49" sqref="K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148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371</v>
      </c>
      <c r="D6" s="45">
        <v>366</v>
      </c>
      <c r="E6" s="11">
        <v>425</v>
      </c>
      <c r="F6" s="12">
        <f t="shared" ref="F6:F46" si="0">SUM(D6:E6)</f>
        <v>791</v>
      </c>
      <c r="G6" s="13" t="s">
        <v>101</v>
      </c>
      <c r="H6" s="14">
        <v>15</v>
      </c>
      <c r="I6" s="14">
        <v>757</v>
      </c>
      <c r="J6" s="11">
        <v>869</v>
      </c>
      <c r="K6" s="11">
        <v>980</v>
      </c>
      <c r="L6" s="15">
        <f t="shared" ref="L6:L33" si="1">SUM(J6:K6)</f>
        <v>1849</v>
      </c>
    </row>
    <row r="7" spans="1:15" ht="19.5" x14ac:dyDescent="0.3">
      <c r="A7" s="9" t="s">
        <v>61</v>
      </c>
      <c r="B7" s="4">
        <v>14</v>
      </c>
      <c r="C7" s="7">
        <v>807</v>
      </c>
      <c r="D7" s="4">
        <v>766</v>
      </c>
      <c r="E7" s="4">
        <v>869</v>
      </c>
      <c r="F7" s="5">
        <f t="shared" si="0"/>
        <v>1635</v>
      </c>
      <c r="G7" s="6" t="s">
        <v>102</v>
      </c>
      <c r="H7" s="7">
        <v>20</v>
      </c>
      <c r="I7" s="4">
        <v>668</v>
      </c>
      <c r="J7" s="46">
        <v>848</v>
      </c>
      <c r="K7" s="4">
        <v>833</v>
      </c>
      <c r="L7" s="8">
        <f t="shared" si="1"/>
        <v>1681</v>
      </c>
    </row>
    <row r="8" spans="1:15" ht="19.5" x14ac:dyDescent="0.3">
      <c r="A8" s="16" t="s">
        <v>62</v>
      </c>
      <c r="B8" s="11">
        <v>13</v>
      </c>
      <c r="C8" s="11">
        <v>603</v>
      </c>
      <c r="D8" s="45">
        <v>707</v>
      </c>
      <c r="E8" s="11">
        <v>700</v>
      </c>
      <c r="F8" s="12">
        <f t="shared" si="0"/>
        <v>1407</v>
      </c>
      <c r="G8" s="13" t="s">
        <v>103</v>
      </c>
      <c r="H8" s="14">
        <v>21</v>
      </c>
      <c r="I8" s="14">
        <v>816</v>
      </c>
      <c r="J8" s="11">
        <v>1040</v>
      </c>
      <c r="K8" s="11">
        <v>974</v>
      </c>
      <c r="L8" s="15">
        <f t="shared" si="1"/>
        <v>2014</v>
      </c>
    </row>
    <row r="9" spans="1:15" ht="19.5" x14ac:dyDescent="0.3">
      <c r="A9" s="9" t="s">
        <v>63</v>
      </c>
      <c r="B9" s="4">
        <v>10</v>
      </c>
      <c r="C9" s="7">
        <v>796</v>
      </c>
      <c r="D9" s="4">
        <v>876</v>
      </c>
      <c r="E9" s="4">
        <v>1017</v>
      </c>
      <c r="F9" s="5">
        <f t="shared" si="0"/>
        <v>1893</v>
      </c>
      <c r="G9" s="6" t="s">
        <v>104</v>
      </c>
      <c r="H9" s="7">
        <v>16</v>
      </c>
      <c r="I9" s="4">
        <v>1005</v>
      </c>
      <c r="J9" s="46">
        <v>1076</v>
      </c>
      <c r="K9" s="4">
        <v>1225</v>
      </c>
      <c r="L9" s="8">
        <f t="shared" si="1"/>
        <v>2301</v>
      </c>
    </row>
    <row r="10" spans="1:15" ht="19.5" x14ac:dyDescent="0.3">
      <c r="A10" s="16" t="s">
        <v>64</v>
      </c>
      <c r="B10" s="11">
        <v>7</v>
      </c>
      <c r="C10" s="11">
        <v>721</v>
      </c>
      <c r="D10" s="45">
        <v>776</v>
      </c>
      <c r="E10" s="11">
        <v>873</v>
      </c>
      <c r="F10" s="12">
        <f t="shared" si="0"/>
        <v>1649</v>
      </c>
      <c r="G10" s="13" t="s">
        <v>105</v>
      </c>
      <c r="H10" s="14">
        <v>22</v>
      </c>
      <c r="I10" s="14">
        <v>1804</v>
      </c>
      <c r="J10" s="11">
        <v>2132</v>
      </c>
      <c r="K10" s="11">
        <v>2191</v>
      </c>
      <c r="L10" s="15">
        <f t="shared" si="1"/>
        <v>4323</v>
      </c>
    </row>
    <row r="11" spans="1:15" ht="19.5" x14ac:dyDescent="0.3">
      <c r="A11" s="9" t="s">
        <v>65</v>
      </c>
      <c r="B11" s="4">
        <v>11</v>
      </c>
      <c r="C11" s="7">
        <v>729</v>
      </c>
      <c r="D11" s="4">
        <v>830</v>
      </c>
      <c r="E11" s="4">
        <v>850</v>
      </c>
      <c r="F11" s="5">
        <f t="shared" si="0"/>
        <v>1680</v>
      </c>
      <c r="G11" s="6" t="s">
        <v>106</v>
      </c>
      <c r="H11" s="7">
        <v>14</v>
      </c>
      <c r="I11" s="4">
        <v>743</v>
      </c>
      <c r="J11" s="46">
        <v>860</v>
      </c>
      <c r="K11" s="4">
        <v>899</v>
      </c>
      <c r="L11" s="8">
        <f t="shared" si="1"/>
        <v>1759</v>
      </c>
    </row>
    <row r="12" spans="1:15" ht="19.5" x14ac:dyDescent="0.3">
      <c r="A12" s="16" t="s">
        <v>66</v>
      </c>
      <c r="B12" s="11">
        <v>13</v>
      </c>
      <c r="C12" s="11">
        <v>729</v>
      </c>
      <c r="D12" s="45">
        <v>778</v>
      </c>
      <c r="E12" s="11">
        <v>914</v>
      </c>
      <c r="F12" s="12">
        <f t="shared" si="0"/>
        <v>1692</v>
      </c>
      <c r="G12" s="13" t="s">
        <v>107</v>
      </c>
      <c r="H12" s="14">
        <v>15</v>
      </c>
      <c r="I12" s="14">
        <v>673</v>
      </c>
      <c r="J12" s="11">
        <v>853</v>
      </c>
      <c r="K12" s="11">
        <v>889</v>
      </c>
      <c r="L12" s="15">
        <f t="shared" si="1"/>
        <v>1742</v>
      </c>
    </row>
    <row r="13" spans="1:15" ht="19.5" x14ac:dyDescent="0.3">
      <c r="A13" s="9" t="s">
        <v>67</v>
      </c>
      <c r="B13" s="4">
        <v>8</v>
      </c>
      <c r="C13" s="7">
        <v>272</v>
      </c>
      <c r="D13" s="4">
        <v>326</v>
      </c>
      <c r="E13" s="4">
        <v>338</v>
      </c>
      <c r="F13" s="5">
        <f t="shared" si="0"/>
        <v>664</v>
      </c>
      <c r="G13" s="6" t="s">
        <v>108</v>
      </c>
      <c r="H13" s="7">
        <v>25</v>
      </c>
      <c r="I13" s="4">
        <v>1168</v>
      </c>
      <c r="J13" s="46">
        <v>1436</v>
      </c>
      <c r="K13" s="4">
        <v>1517</v>
      </c>
      <c r="L13" s="8">
        <f t="shared" si="1"/>
        <v>2953</v>
      </c>
    </row>
    <row r="14" spans="1:15" ht="19.5" x14ac:dyDescent="0.3">
      <c r="A14" s="16" t="s">
        <v>68</v>
      </c>
      <c r="B14" s="11">
        <v>14</v>
      </c>
      <c r="C14" s="11">
        <v>1047</v>
      </c>
      <c r="D14" s="45">
        <v>1072</v>
      </c>
      <c r="E14" s="11">
        <v>1158</v>
      </c>
      <c r="F14" s="17">
        <f t="shared" si="0"/>
        <v>2230</v>
      </c>
      <c r="G14" s="13" t="s">
        <v>109</v>
      </c>
      <c r="H14" s="14">
        <v>12</v>
      </c>
      <c r="I14" s="14">
        <v>543</v>
      </c>
      <c r="J14" s="11">
        <v>709</v>
      </c>
      <c r="K14" s="11">
        <v>679</v>
      </c>
      <c r="L14" s="15">
        <f t="shared" si="1"/>
        <v>1388</v>
      </c>
    </row>
    <row r="15" spans="1:15" ht="19.5" x14ac:dyDescent="0.3">
      <c r="A15" s="9" t="s">
        <v>69</v>
      </c>
      <c r="B15" s="4">
        <v>19</v>
      </c>
      <c r="C15" s="7">
        <v>2100</v>
      </c>
      <c r="D15" s="4">
        <v>1936</v>
      </c>
      <c r="E15" s="4">
        <v>2178</v>
      </c>
      <c r="F15" s="5">
        <f t="shared" si="0"/>
        <v>4114</v>
      </c>
      <c r="G15" s="6" t="s">
        <v>110</v>
      </c>
      <c r="H15" s="7">
        <v>14</v>
      </c>
      <c r="I15" s="4">
        <v>490</v>
      </c>
      <c r="J15" s="46">
        <v>610</v>
      </c>
      <c r="K15" s="4">
        <v>616</v>
      </c>
      <c r="L15" s="8">
        <f t="shared" si="1"/>
        <v>1226</v>
      </c>
    </row>
    <row r="16" spans="1:15" ht="19.5" x14ac:dyDescent="0.3">
      <c r="A16" s="16" t="s">
        <v>70</v>
      </c>
      <c r="B16" s="11">
        <v>10</v>
      </c>
      <c r="C16" s="11">
        <v>469</v>
      </c>
      <c r="D16" s="45">
        <v>556</v>
      </c>
      <c r="E16" s="11">
        <v>567</v>
      </c>
      <c r="F16" s="12">
        <f t="shared" si="0"/>
        <v>1123</v>
      </c>
      <c r="G16" s="13" t="s">
        <v>111</v>
      </c>
      <c r="H16" s="14">
        <v>20</v>
      </c>
      <c r="I16" s="14">
        <v>879</v>
      </c>
      <c r="J16" s="11">
        <v>1106</v>
      </c>
      <c r="K16" s="11">
        <v>1083</v>
      </c>
      <c r="L16" s="15">
        <f t="shared" si="1"/>
        <v>2189</v>
      </c>
    </row>
    <row r="17" spans="1:12" ht="19.5" x14ac:dyDescent="0.3">
      <c r="A17" s="9" t="s">
        <v>71</v>
      </c>
      <c r="B17" s="4">
        <v>15</v>
      </c>
      <c r="C17" s="7">
        <v>641</v>
      </c>
      <c r="D17" s="4">
        <v>735</v>
      </c>
      <c r="E17" s="4">
        <v>768</v>
      </c>
      <c r="F17" s="5">
        <f t="shared" si="0"/>
        <v>1503</v>
      </c>
      <c r="G17" s="6" t="s">
        <v>112</v>
      </c>
      <c r="H17" s="7">
        <v>22</v>
      </c>
      <c r="I17" s="4">
        <v>928</v>
      </c>
      <c r="J17" s="46">
        <v>1177</v>
      </c>
      <c r="K17" s="4">
        <v>1195</v>
      </c>
      <c r="L17" s="8">
        <f t="shared" si="1"/>
        <v>2372</v>
      </c>
    </row>
    <row r="18" spans="1:12" ht="19.5" x14ac:dyDescent="0.3">
      <c r="A18" s="16" t="s">
        <v>72</v>
      </c>
      <c r="B18" s="11">
        <v>18</v>
      </c>
      <c r="C18" s="11">
        <v>953</v>
      </c>
      <c r="D18" s="45">
        <v>968</v>
      </c>
      <c r="E18" s="11">
        <v>1039</v>
      </c>
      <c r="F18" s="12">
        <f t="shared" si="0"/>
        <v>2007</v>
      </c>
      <c r="G18" s="13" t="s">
        <v>113</v>
      </c>
      <c r="H18" s="14">
        <v>27</v>
      </c>
      <c r="I18" s="14">
        <v>1256</v>
      </c>
      <c r="J18" s="11">
        <v>1552</v>
      </c>
      <c r="K18" s="11">
        <v>1572</v>
      </c>
      <c r="L18" s="15">
        <f t="shared" si="1"/>
        <v>3124</v>
      </c>
    </row>
    <row r="19" spans="1:12" ht="19.5" x14ac:dyDescent="0.3">
      <c r="A19" s="9" t="s">
        <v>73</v>
      </c>
      <c r="B19" s="4">
        <v>16</v>
      </c>
      <c r="C19" s="7">
        <v>626</v>
      </c>
      <c r="D19" s="4">
        <v>653</v>
      </c>
      <c r="E19" s="4">
        <v>736</v>
      </c>
      <c r="F19" s="5">
        <f t="shared" si="0"/>
        <v>1389</v>
      </c>
      <c r="G19" s="6" t="s">
        <v>114</v>
      </c>
      <c r="H19" s="7">
        <v>35</v>
      </c>
      <c r="I19" s="4">
        <v>1194</v>
      </c>
      <c r="J19" s="46">
        <v>1581</v>
      </c>
      <c r="K19" s="4">
        <v>1547</v>
      </c>
      <c r="L19" s="8">
        <f t="shared" si="1"/>
        <v>3128</v>
      </c>
    </row>
    <row r="20" spans="1:12" ht="19.5" x14ac:dyDescent="0.3">
      <c r="A20" s="16" t="s">
        <v>74</v>
      </c>
      <c r="B20" s="11">
        <v>23</v>
      </c>
      <c r="C20" s="11">
        <v>849</v>
      </c>
      <c r="D20" s="45">
        <v>1034</v>
      </c>
      <c r="E20" s="11">
        <v>1000</v>
      </c>
      <c r="F20" s="12">
        <f t="shared" si="0"/>
        <v>2034</v>
      </c>
      <c r="G20" s="13" t="s">
        <v>115</v>
      </c>
      <c r="H20" s="14">
        <v>15</v>
      </c>
      <c r="I20" s="14">
        <v>1168</v>
      </c>
      <c r="J20" s="11">
        <v>1474</v>
      </c>
      <c r="K20" s="11">
        <v>1556</v>
      </c>
      <c r="L20" s="15">
        <f t="shared" si="1"/>
        <v>3030</v>
      </c>
    </row>
    <row r="21" spans="1:12" ht="19.5" x14ac:dyDescent="0.3">
      <c r="A21" s="9" t="s">
        <v>75</v>
      </c>
      <c r="B21" s="4">
        <v>19</v>
      </c>
      <c r="C21" s="7">
        <v>583</v>
      </c>
      <c r="D21" s="4">
        <v>654</v>
      </c>
      <c r="E21" s="4">
        <v>690</v>
      </c>
      <c r="F21" s="5">
        <f t="shared" si="0"/>
        <v>1344</v>
      </c>
      <c r="G21" s="6" t="s">
        <v>116</v>
      </c>
      <c r="H21" s="7">
        <v>16</v>
      </c>
      <c r="I21" s="4">
        <v>868</v>
      </c>
      <c r="J21" s="46">
        <v>1020</v>
      </c>
      <c r="K21" s="4">
        <v>1033</v>
      </c>
      <c r="L21" s="8">
        <f t="shared" si="1"/>
        <v>2053</v>
      </c>
    </row>
    <row r="22" spans="1:12" ht="19.5" x14ac:dyDescent="0.3">
      <c r="A22" s="16" t="s">
        <v>76</v>
      </c>
      <c r="B22" s="11">
        <v>25</v>
      </c>
      <c r="C22" s="11">
        <v>1549</v>
      </c>
      <c r="D22" s="45">
        <v>1591</v>
      </c>
      <c r="E22" s="11">
        <v>1854</v>
      </c>
      <c r="F22" s="12">
        <f t="shared" si="0"/>
        <v>3445</v>
      </c>
      <c r="G22" s="13" t="s">
        <v>117</v>
      </c>
      <c r="H22" s="14">
        <v>16</v>
      </c>
      <c r="I22" s="14">
        <v>1053</v>
      </c>
      <c r="J22" s="11">
        <v>1249</v>
      </c>
      <c r="K22" s="11">
        <v>1296</v>
      </c>
      <c r="L22" s="15">
        <f t="shared" si="1"/>
        <v>2545</v>
      </c>
    </row>
    <row r="23" spans="1:12" ht="19.5" x14ac:dyDescent="0.3">
      <c r="A23" s="9" t="s">
        <v>77</v>
      </c>
      <c r="B23" s="4">
        <v>22</v>
      </c>
      <c r="C23" s="7">
        <v>1063</v>
      </c>
      <c r="D23" s="4">
        <v>1169</v>
      </c>
      <c r="E23" s="4">
        <v>1269</v>
      </c>
      <c r="F23" s="5">
        <f t="shared" si="0"/>
        <v>2438</v>
      </c>
      <c r="G23" s="6" t="s">
        <v>118</v>
      </c>
      <c r="H23" s="7">
        <v>15</v>
      </c>
      <c r="I23" s="4">
        <v>990</v>
      </c>
      <c r="J23" s="46">
        <v>1066</v>
      </c>
      <c r="K23" s="4">
        <v>1179</v>
      </c>
      <c r="L23" s="8">
        <f t="shared" si="1"/>
        <v>2245</v>
      </c>
    </row>
    <row r="24" spans="1:12" ht="19.5" x14ac:dyDescent="0.3">
      <c r="A24" s="16" t="s">
        <v>78</v>
      </c>
      <c r="B24" s="11">
        <v>29</v>
      </c>
      <c r="C24" s="11">
        <v>1524</v>
      </c>
      <c r="D24" s="45">
        <v>1652</v>
      </c>
      <c r="E24" s="11">
        <v>1809</v>
      </c>
      <c r="F24" s="12">
        <f t="shared" si="0"/>
        <v>3461</v>
      </c>
      <c r="G24" s="13" t="s">
        <v>119</v>
      </c>
      <c r="H24" s="14">
        <v>21</v>
      </c>
      <c r="I24" s="14">
        <v>1426</v>
      </c>
      <c r="J24" s="11">
        <v>1537</v>
      </c>
      <c r="K24" s="11">
        <v>1679</v>
      </c>
      <c r="L24" s="15">
        <f t="shared" si="1"/>
        <v>3216</v>
      </c>
    </row>
    <row r="25" spans="1:12" ht="19.5" x14ac:dyDescent="0.3">
      <c r="A25" s="9" t="s">
        <v>79</v>
      </c>
      <c r="B25" s="4">
        <v>20</v>
      </c>
      <c r="C25" s="7">
        <v>973</v>
      </c>
      <c r="D25" s="4">
        <v>1184</v>
      </c>
      <c r="E25" s="4">
        <v>1189</v>
      </c>
      <c r="F25" s="5">
        <f t="shared" si="0"/>
        <v>2373</v>
      </c>
      <c r="G25" s="6" t="s">
        <v>120</v>
      </c>
      <c r="H25" s="7">
        <v>25</v>
      </c>
      <c r="I25" s="4">
        <v>2504</v>
      </c>
      <c r="J25" s="46">
        <v>2757</v>
      </c>
      <c r="K25" s="4">
        <v>3122</v>
      </c>
      <c r="L25" s="8">
        <f t="shared" si="1"/>
        <v>5879</v>
      </c>
    </row>
    <row r="26" spans="1:12" ht="19.5" x14ac:dyDescent="0.3">
      <c r="A26" s="16" t="s">
        <v>80</v>
      </c>
      <c r="B26" s="11">
        <v>9</v>
      </c>
      <c r="C26" s="11">
        <v>1324</v>
      </c>
      <c r="D26" s="45">
        <v>1319</v>
      </c>
      <c r="E26" s="11">
        <v>1000</v>
      </c>
      <c r="F26" s="12">
        <f t="shared" si="0"/>
        <v>2319</v>
      </c>
      <c r="G26" s="13" t="s">
        <v>121</v>
      </c>
      <c r="H26" s="14">
        <v>31</v>
      </c>
      <c r="I26" s="14">
        <v>1787</v>
      </c>
      <c r="J26" s="11">
        <v>2064</v>
      </c>
      <c r="K26" s="11">
        <v>2123</v>
      </c>
      <c r="L26" s="15">
        <f t="shared" si="1"/>
        <v>4187</v>
      </c>
    </row>
    <row r="27" spans="1:12" ht="19.5" x14ac:dyDescent="0.3">
      <c r="A27" s="9" t="s">
        <v>81</v>
      </c>
      <c r="B27" s="4">
        <v>21</v>
      </c>
      <c r="C27" s="7">
        <v>1565</v>
      </c>
      <c r="D27" s="4">
        <v>1734</v>
      </c>
      <c r="E27" s="4">
        <v>1924</v>
      </c>
      <c r="F27" s="5">
        <f t="shared" si="0"/>
        <v>3658</v>
      </c>
      <c r="G27" s="6" t="s">
        <v>122</v>
      </c>
      <c r="H27" s="7">
        <v>26</v>
      </c>
      <c r="I27" s="4">
        <v>1656</v>
      </c>
      <c r="J27" s="46">
        <v>2031</v>
      </c>
      <c r="K27" s="4">
        <v>2084</v>
      </c>
      <c r="L27" s="8">
        <f t="shared" si="1"/>
        <v>4115</v>
      </c>
    </row>
    <row r="28" spans="1:12" ht="19.5" x14ac:dyDescent="0.3">
      <c r="A28" s="18" t="s">
        <v>82</v>
      </c>
      <c r="B28" s="11">
        <v>13</v>
      </c>
      <c r="C28" s="11">
        <v>919</v>
      </c>
      <c r="D28" s="45">
        <v>1119</v>
      </c>
      <c r="E28" s="11">
        <v>1310</v>
      </c>
      <c r="F28" s="12">
        <f t="shared" si="0"/>
        <v>2429</v>
      </c>
      <c r="G28" s="13" t="s">
        <v>123</v>
      </c>
      <c r="H28" s="14">
        <v>25</v>
      </c>
      <c r="I28" s="14">
        <v>1917</v>
      </c>
      <c r="J28" s="11">
        <v>2266</v>
      </c>
      <c r="K28" s="11">
        <v>2520</v>
      </c>
      <c r="L28" s="15">
        <f t="shared" si="1"/>
        <v>4786</v>
      </c>
    </row>
    <row r="29" spans="1:12" ht="19.5" x14ac:dyDescent="0.3">
      <c r="A29" s="3" t="s">
        <v>83</v>
      </c>
      <c r="B29" s="4">
        <v>16</v>
      </c>
      <c r="C29" s="7">
        <v>1156</v>
      </c>
      <c r="D29" s="4">
        <v>1405</v>
      </c>
      <c r="E29" s="4">
        <v>1723</v>
      </c>
      <c r="F29" s="5">
        <f t="shared" si="0"/>
        <v>3128</v>
      </c>
      <c r="G29" s="6" t="s">
        <v>124</v>
      </c>
      <c r="H29" s="7">
        <v>15</v>
      </c>
      <c r="I29" s="4">
        <v>1124</v>
      </c>
      <c r="J29" s="46">
        <v>1538</v>
      </c>
      <c r="K29" s="4">
        <v>1445</v>
      </c>
      <c r="L29" s="8">
        <f t="shared" si="1"/>
        <v>2983</v>
      </c>
    </row>
    <row r="30" spans="1:12" ht="19.5" x14ac:dyDescent="0.3">
      <c r="A30" s="16" t="s">
        <v>84</v>
      </c>
      <c r="B30" s="11">
        <v>13</v>
      </c>
      <c r="C30" s="11">
        <v>782</v>
      </c>
      <c r="D30" s="45">
        <v>888</v>
      </c>
      <c r="E30" s="11">
        <v>1080</v>
      </c>
      <c r="F30" s="12">
        <f t="shared" si="0"/>
        <v>1968</v>
      </c>
      <c r="G30" s="13" t="s">
        <v>125</v>
      </c>
      <c r="H30" s="14">
        <v>15</v>
      </c>
      <c r="I30" s="14">
        <v>1172</v>
      </c>
      <c r="J30" s="11">
        <v>1448</v>
      </c>
      <c r="K30" s="11">
        <v>1562</v>
      </c>
      <c r="L30" s="15">
        <f t="shared" si="1"/>
        <v>3010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409</v>
      </c>
      <c r="E31" s="4">
        <v>391</v>
      </c>
      <c r="F31" s="5">
        <f t="shared" si="0"/>
        <v>800</v>
      </c>
      <c r="G31" s="6" t="s">
        <v>126</v>
      </c>
      <c r="H31" s="7">
        <v>23</v>
      </c>
      <c r="I31" s="4">
        <v>1664</v>
      </c>
      <c r="J31" s="46">
        <v>2160</v>
      </c>
      <c r="K31" s="4">
        <v>2288</v>
      </c>
      <c r="L31" s="8">
        <f t="shared" si="1"/>
        <v>4448</v>
      </c>
    </row>
    <row r="32" spans="1:12" ht="19.5" x14ac:dyDescent="0.3">
      <c r="A32" s="16" t="s">
        <v>86</v>
      </c>
      <c r="B32" s="11">
        <v>18</v>
      </c>
      <c r="C32" s="11">
        <v>655</v>
      </c>
      <c r="D32" s="45">
        <v>764</v>
      </c>
      <c r="E32" s="11">
        <v>805</v>
      </c>
      <c r="F32" s="12">
        <f t="shared" si="0"/>
        <v>1569</v>
      </c>
      <c r="G32" s="13" t="s">
        <v>127</v>
      </c>
      <c r="H32" s="14">
        <v>12</v>
      </c>
      <c r="I32" s="14">
        <v>845</v>
      </c>
      <c r="J32" s="11">
        <v>1207</v>
      </c>
      <c r="K32" s="11">
        <v>1141</v>
      </c>
      <c r="L32" s="15">
        <f t="shared" si="1"/>
        <v>2348</v>
      </c>
    </row>
    <row r="33" spans="1:12" ht="19.5" x14ac:dyDescent="0.3">
      <c r="A33" s="3" t="s">
        <v>87</v>
      </c>
      <c r="B33" s="4">
        <v>25</v>
      </c>
      <c r="C33" s="7">
        <v>1239</v>
      </c>
      <c r="D33" s="4">
        <v>1560</v>
      </c>
      <c r="E33" s="4">
        <v>1666</v>
      </c>
      <c r="F33" s="5">
        <f t="shared" si="0"/>
        <v>3226</v>
      </c>
      <c r="G33" s="6" t="s">
        <v>128</v>
      </c>
      <c r="H33" s="7">
        <v>19</v>
      </c>
      <c r="I33" s="4">
        <v>978</v>
      </c>
      <c r="J33" s="46">
        <v>1163</v>
      </c>
      <c r="K33" s="4">
        <v>1147</v>
      </c>
      <c r="L33" s="8">
        <f t="shared" si="1"/>
        <v>2310</v>
      </c>
    </row>
    <row r="34" spans="1:12" ht="19.5" x14ac:dyDescent="0.3">
      <c r="A34" s="18" t="s">
        <v>88</v>
      </c>
      <c r="B34" s="11">
        <v>16</v>
      </c>
      <c r="C34" s="11">
        <v>761</v>
      </c>
      <c r="D34" s="45">
        <v>856</v>
      </c>
      <c r="E34" s="11">
        <v>928</v>
      </c>
      <c r="F34" s="12">
        <f t="shared" si="0"/>
        <v>1784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1372</v>
      </c>
      <c r="D35" s="4">
        <v>1573</v>
      </c>
      <c r="E35" s="4">
        <v>1620</v>
      </c>
      <c r="F35" s="5">
        <f t="shared" si="0"/>
        <v>3193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980</v>
      </c>
      <c r="D36" s="45">
        <v>1143</v>
      </c>
      <c r="E36" s="11">
        <v>1329</v>
      </c>
      <c r="F36" s="12">
        <f t="shared" si="0"/>
        <v>2472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1553</v>
      </c>
      <c r="D37" s="4">
        <v>1711</v>
      </c>
      <c r="E37" s="4">
        <v>2041</v>
      </c>
      <c r="F37" s="5">
        <f t="shared" si="0"/>
        <v>3752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1416</v>
      </c>
      <c r="D38" s="45">
        <v>1678</v>
      </c>
      <c r="E38" s="11">
        <v>1968</v>
      </c>
      <c r="F38" s="12">
        <f t="shared" si="0"/>
        <v>3646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817</v>
      </c>
      <c r="D39" s="4">
        <v>886</v>
      </c>
      <c r="E39" s="4">
        <v>1004</v>
      </c>
      <c r="F39" s="5">
        <f t="shared" si="0"/>
        <v>1890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1259</v>
      </c>
      <c r="D40" s="45">
        <v>1539</v>
      </c>
      <c r="E40" s="11">
        <v>1857</v>
      </c>
      <c r="F40" s="12">
        <f t="shared" si="0"/>
        <v>3396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1042</v>
      </c>
      <c r="D41" s="4">
        <v>1274</v>
      </c>
      <c r="E41" s="4">
        <v>1381</v>
      </c>
      <c r="F41" s="5">
        <f t="shared" si="0"/>
        <v>2655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1127</v>
      </c>
      <c r="D42" s="45">
        <v>1289</v>
      </c>
      <c r="E42" s="11">
        <v>1444</v>
      </c>
      <c r="F42" s="12">
        <f t="shared" si="0"/>
        <v>2733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897</v>
      </c>
      <c r="D43" s="4">
        <v>959</v>
      </c>
      <c r="E43" s="4">
        <v>1076</v>
      </c>
      <c r="F43" s="5">
        <f t="shared" si="0"/>
        <v>2035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809</v>
      </c>
      <c r="D44" s="45">
        <v>1018</v>
      </c>
      <c r="E44" s="11">
        <v>1113</v>
      </c>
      <c r="F44" s="12">
        <f t="shared" si="0"/>
        <v>2131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1870</v>
      </c>
      <c r="D45" s="4">
        <v>2234</v>
      </c>
      <c r="E45" s="4">
        <v>2407</v>
      </c>
      <c r="F45" s="5">
        <f t="shared" si="0"/>
        <v>4641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881</v>
      </c>
      <c r="D46" s="45">
        <v>1095</v>
      </c>
      <c r="E46" s="11">
        <v>1193</v>
      </c>
      <c r="F46" s="12">
        <f t="shared" si="0"/>
        <v>2288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40149</v>
      </c>
      <c r="D47" s="20">
        <f>SUM(D6:D46)</f>
        <v>45082</v>
      </c>
      <c r="E47" s="20">
        <f>SUM(E6:E46)</f>
        <v>49503</v>
      </c>
      <c r="F47" s="20">
        <f>SUM(F6:F46)</f>
        <v>94585</v>
      </c>
      <c r="G47" s="21" t="s">
        <v>36</v>
      </c>
      <c r="H47" s="20">
        <f>SUM(H6:H46)</f>
        <v>552</v>
      </c>
      <c r="I47" s="20">
        <f>SUM(I6:I46)</f>
        <v>32076</v>
      </c>
      <c r="J47" s="20">
        <f>SUM(J6:J46)</f>
        <v>38829</v>
      </c>
      <c r="K47" s="20">
        <f>SUM(K6:K46)</f>
        <v>40375</v>
      </c>
      <c r="L47" s="20">
        <f>SUM(L6:L46)</f>
        <v>79204</v>
      </c>
    </row>
    <row r="48" spans="1:12" ht="33" customHeight="1" x14ac:dyDescent="0.25">
      <c r="A48" s="54" t="s">
        <v>37</v>
      </c>
      <c r="B48" s="37" t="s">
        <v>164</v>
      </c>
      <c r="C48" s="33">
        <f>SUM(B47+H47)</f>
        <v>1240</v>
      </c>
      <c r="D48" s="33" t="s">
        <v>26</v>
      </c>
      <c r="E48" s="33">
        <f>SUM(C47+I47)</f>
        <v>72225</v>
      </c>
      <c r="F48" s="33" t="s">
        <v>27</v>
      </c>
      <c r="G48" s="34" t="s">
        <v>38</v>
      </c>
      <c r="H48" s="35">
        <f>SUM(D47+J47)</f>
        <v>83911</v>
      </c>
      <c r="I48" s="34" t="s">
        <v>39</v>
      </c>
      <c r="J48" s="35">
        <f>SUM(E47+K47)</f>
        <v>89878</v>
      </c>
      <c r="K48" s="34" t="s">
        <v>40</v>
      </c>
      <c r="L48" s="36">
        <f>SUM(F47+L47)</f>
        <v>173789</v>
      </c>
    </row>
    <row r="49" spans="1:12" ht="33.75" customHeight="1" thickBot="1" x14ac:dyDescent="0.3">
      <c r="A49" s="55"/>
      <c r="B49" s="49" t="str">
        <f>IF(D49&gt;0,"本月戶數增加","本月戶數減少")</f>
        <v>本月戶數增加</v>
      </c>
      <c r="C49" s="50"/>
      <c r="D49" s="44">
        <f>E48-'10504'!E48</f>
        <v>8</v>
      </c>
      <c r="E49" s="39" t="str">
        <f>IF(F49&gt;0,"男增加","男減少")</f>
        <v>男減少</v>
      </c>
      <c r="F49" s="43">
        <f>H48-'10504'!H48</f>
        <v>-103</v>
      </c>
      <c r="G49" s="39" t="str">
        <f>IF(H49&gt;0,"女增加","女減少")</f>
        <v>女減少</v>
      </c>
      <c r="H49" s="43">
        <f>J48-'10504'!J48</f>
        <v>-120</v>
      </c>
      <c r="I49" s="51" t="str">
        <f>IF(K49&gt;0,"總人口數增加","總人口數減少")</f>
        <v>總人口數減少</v>
      </c>
      <c r="J49" s="51"/>
      <c r="K49" s="43">
        <f>L48-'10504'!L48</f>
        <v>-223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B48" sqref="B48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149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370</v>
      </c>
      <c r="D6" s="45">
        <v>370</v>
      </c>
      <c r="E6" s="11">
        <v>422</v>
      </c>
      <c r="F6" s="12">
        <f t="shared" ref="F6:F46" si="0">SUM(D6:E6)</f>
        <v>792</v>
      </c>
      <c r="G6" s="13" t="s">
        <v>101</v>
      </c>
      <c r="H6" s="14">
        <v>15</v>
      </c>
      <c r="I6" s="14">
        <v>758</v>
      </c>
      <c r="J6" s="11">
        <v>865</v>
      </c>
      <c r="K6" s="11">
        <v>979</v>
      </c>
      <c r="L6" s="15">
        <f t="shared" ref="L6:L33" si="1">SUM(J6:K6)</f>
        <v>1844</v>
      </c>
    </row>
    <row r="7" spans="1:15" ht="19.5" x14ac:dyDescent="0.3">
      <c r="A7" s="9" t="s">
        <v>61</v>
      </c>
      <c r="B7" s="4">
        <v>14</v>
      </c>
      <c r="C7" s="7">
        <v>808</v>
      </c>
      <c r="D7" s="4">
        <v>767</v>
      </c>
      <c r="E7" s="4">
        <v>869</v>
      </c>
      <c r="F7" s="5">
        <f t="shared" si="0"/>
        <v>1636</v>
      </c>
      <c r="G7" s="6" t="s">
        <v>102</v>
      </c>
      <c r="H7" s="7">
        <v>20</v>
      </c>
      <c r="I7" s="4">
        <v>670</v>
      </c>
      <c r="J7" s="46">
        <v>846</v>
      </c>
      <c r="K7" s="4">
        <v>834</v>
      </c>
      <c r="L7" s="8">
        <f t="shared" si="1"/>
        <v>1680</v>
      </c>
    </row>
    <row r="8" spans="1:15" ht="19.5" x14ac:dyDescent="0.3">
      <c r="A8" s="16" t="s">
        <v>62</v>
      </c>
      <c r="B8" s="11">
        <v>13</v>
      </c>
      <c r="C8" s="11">
        <v>600</v>
      </c>
      <c r="D8" s="45">
        <v>705</v>
      </c>
      <c r="E8" s="11">
        <v>703</v>
      </c>
      <c r="F8" s="12">
        <f t="shared" si="0"/>
        <v>1408</v>
      </c>
      <c r="G8" s="13" t="s">
        <v>103</v>
      </c>
      <c r="H8" s="14">
        <v>21</v>
      </c>
      <c r="I8" s="14">
        <v>815</v>
      </c>
      <c r="J8" s="11">
        <v>1037</v>
      </c>
      <c r="K8" s="11">
        <v>974</v>
      </c>
      <c r="L8" s="15">
        <f t="shared" si="1"/>
        <v>2011</v>
      </c>
    </row>
    <row r="9" spans="1:15" ht="19.5" x14ac:dyDescent="0.3">
      <c r="A9" s="9" t="s">
        <v>63</v>
      </c>
      <c r="B9" s="4">
        <v>10</v>
      </c>
      <c r="C9" s="7">
        <v>793</v>
      </c>
      <c r="D9" s="4">
        <v>873</v>
      </c>
      <c r="E9" s="4">
        <v>1010</v>
      </c>
      <c r="F9" s="5">
        <f t="shared" si="0"/>
        <v>1883</v>
      </c>
      <c r="G9" s="6" t="s">
        <v>104</v>
      </c>
      <c r="H9" s="7">
        <v>16</v>
      </c>
      <c r="I9" s="4">
        <v>1003</v>
      </c>
      <c r="J9" s="46">
        <v>1075</v>
      </c>
      <c r="K9" s="4">
        <v>1224</v>
      </c>
      <c r="L9" s="8">
        <f t="shared" si="1"/>
        <v>2299</v>
      </c>
    </row>
    <row r="10" spans="1:15" ht="19.5" x14ac:dyDescent="0.3">
      <c r="A10" s="16" t="s">
        <v>64</v>
      </c>
      <c r="B10" s="11">
        <v>7</v>
      </c>
      <c r="C10" s="11">
        <v>722</v>
      </c>
      <c r="D10" s="45">
        <v>778</v>
      </c>
      <c r="E10" s="11">
        <v>872</v>
      </c>
      <c r="F10" s="12">
        <f t="shared" si="0"/>
        <v>1650</v>
      </c>
      <c r="G10" s="13" t="s">
        <v>105</v>
      </c>
      <c r="H10" s="14">
        <v>22</v>
      </c>
      <c r="I10" s="14">
        <v>1804</v>
      </c>
      <c r="J10" s="11">
        <v>2128</v>
      </c>
      <c r="K10" s="11">
        <v>2182</v>
      </c>
      <c r="L10" s="15">
        <f t="shared" si="1"/>
        <v>4310</v>
      </c>
    </row>
    <row r="11" spans="1:15" ht="19.5" x14ac:dyDescent="0.3">
      <c r="A11" s="9" t="s">
        <v>65</v>
      </c>
      <c r="B11" s="4">
        <v>11</v>
      </c>
      <c r="C11" s="7">
        <v>728</v>
      </c>
      <c r="D11" s="4">
        <v>825</v>
      </c>
      <c r="E11" s="4">
        <v>854</v>
      </c>
      <c r="F11" s="5">
        <f t="shared" si="0"/>
        <v>1679</v>
      </c>
      <c r="G11" s="6" t="s">
        <v>106</v>
      </c>
      <c r="H11" s="7">
        <v>14</v>
      </c>
      <c r="I11" s="4">
        <v>740</v>
      </c>
      <c r="J11" s="46">
        <v>857</v>
      </c>
      <c r="K11" s="4">
        <v>896</v>
      </c>
      <c r="L11" s="8">
        <f t="shared" si="1"/>
        <v>1753</v>
      </c>
    </row>
    <row r="12" spans="1:15" ht="19.5" x14ac:dyDescent="0.3">
      <c r="A12" s="16" t="s">
        <v>66</v>
      </c>
      <c r="B12" s="11">
        <v>13</v>
      </c>
      <c r="C12" s="11">
        <v>731</v>
      </c>
      <c r="D12" s="45">
        <v>782</v>
      </c>
      <c r="E12" s="11">
        <v>914</v>
      </c>
      <c r="F12" s="12">
        <f t="shared" si="0"/>
        <v>1696</v>
      </c>
      <c r="G12" s="13" t="s">
        <v>107</v>
      </c>
      <c r="H12" s="14">
        <v>15</v>
      </c>
      <c r="I12" s="14">
        <v>674</v>
      </c>
      <c r="J12" s="11">
        <v>852</v>
      </c>
      <c r="K12" s="11">
        <v>896</v>
      </c>
      <c r="L12" s="15">
        <f t="shared" si="1"/>
        <v>1748</v>
      </c>
    </row>
    <row r="13" spans="1:15" ht="19.5" x14ac:dyDescent="0.3">
      <c r="A13" s="9" t="s">
        <v>67</v>
      </c>
      <c r="B13" s="4">
        <v>8</v>
      </c>
      <c r="C13" s="7">
        <v>272</v>
      </c>
      <c r="D13" s="4">
        <v>326</v>
      </c>
      <c r="E13" s="4">
        <v>338</v>
      </c>
      <c r="F13" s="5">
        <f t="shared" si="0"/>
        <v>664</v>
      </c>
      <c r="G13" s="6" t="s">
        <v>108</v>
      </c>
      <c r="H13" s="7">
        <v>25</v>
      </c>
      <c r="I13" s="4">
        <v>1168</v>
      </c>
      <c r="J13" s="46">
        <v>1437</v>
      </c>
      <c r="K13" s="4">
        <v>1516</v>
      </c>
      <c r="L13" s="8">
        <f t="shared" si="1"/>
        <v>2953</v>
      </c>
    </row>
    <row r="14" spans="1:15" ht="19.5" x14ac:dyDescent="0.3">
      <c r="A14" s="16" t="s">
        <v>68</v>
      </c>
      <c r="B14" s="11">
        <v>14</v>
      </c>
      <c r="C14" s="11">
        <v>1049</v>
      </c>
      <c r="D14" s="45">
        <v>1073</v>
      </c>
      <c r="E14" s="11">
        <v>1159</v>
      </c>
      <c r="F14" s="17">
        <f t="shared" si="0"/>
        <v>2232</v>
      </c>
      <c r="G14" s="13" t="s">
        <v>109</v>
      </c>
      <c r="H14" s="14">
        <v>12</v>
      </c>
      <c r="I14" s="14">
        <v>542</v>
      </c>
      <c r="J14" s="11">
        <v>707</v>
      </c>
      <c r="K14" s="11">
        <v>682</v>
      </c>
      <c r="L14" s="15">
        <f t="shared" si="1"/>
        <v>1389</v>
      </c>
    </row>
    <row r="15" spans="1:15" ht="19.5" x14ac:dyDescent="0.3">
      <c r="A15" s="9" t="s">
        <v>69</v>
      </c>
      <c r="B15" s="4">
        <v>19</v>
      </c>
      <c r="C15" s="7">
        <v>2110</v>
      </c>
      <c r="D15" s="4">
        <v>1945</v>
      </c>
      <c r="E15" s="4">
        <v>2185</v>
      </c>
      <c r="F15" s="5">
        <f t="shared" si="0"/>
        <v>4130</v>
      </c>
      <c r="G15" s="6" t="s">
        <v>110</v>
      </c>
      <c r="H15" s="7">
        <v>14</v>
      </c>
      <c r="I15" s="4">
        <v>489</v>
      </c>
      <c r="J15" s="46">
        <v>609</v>
      </c>
      <c r="K15" s="4">
        <v>613</v>
      </c>
      <c r="L15" s="8">
        <f t="shared" si="1"/>
        <v>1222</v>
      </c>
    </row>
    <row r="16" spans="1:15" ht="19.5" x14ac:dyDescent="0.3">
      <c r="A16" s="16" t="s">
        <v>70</v>
      </c>
      <c r="B16" s="11">
        <v>10</v>
      </c>
      <c r="C16" s="11">
        <v>469</v>
      </c>
      <c r="D16" s="45">
        <v>555</v>
      </c>
      <c r="E16" s="11">
        <v>560</v>
      </c>
      <c r="F16" s="12">
        <f t="shared" si="0"/>
        <v>1115</v>
      </c>
      <c r="G16" s="13" t="s">
        <v>111</v>
      </c>
      <c r="H16" s="14">
        <v>20</v>
      </c>
      <c r="I16" s="14">
        <v>878</v>
      </c>
      <c r="J16" s="11">
        <v>1105</v>
      </c>
      <c r="K16" s="11">
        <v>1082</v>
      </c>
      <c r="L16" s="15">
        <f t="shared" si="1"/>
        <v>2187</v>
      </c>
    </row>
    <row r="17" spans="1:12" ht="19.5" x14ac:dyDescent="0.3">
      <c r="A17" s="9" t="s">
        <v>71</v>
      </c>
      <c r="B17" s="4">
        <v>15</v>
      </c>
      <c r="C17" s="7">
        <v>639</v>
      </c>
      <c r="D17" s="4">
        <v>732</v>
      </c>
      <c r="E17" s="4">
        <v>764</v>
      </c>
      <c r="F17" s="5">
        <f t="shared" si="0"/>
        <v>1496</v>
      </c>
      <c r="G17" s="6" t="s">
        <v>112</v>
      </c>
      <c r="H17" s="7">
        <v>22</v>
      </c>
      <c r="I17" s="4">
        <v>927</v>
      </c>
      <c r="J17" s="46">
        <v>1177</v>
      </c>
      <c r="K17" s="4">
        <v>1195</v>
      </c>
      <c r="L17" s="8">
        <f t="shared" si="1"/>
        <v>2372</v>
      </c>
    </row>
    <row r="18" spans="1:12" ht="19.5" x14ac:dyDescent="0.3">
      <c r="A18" s="16" t="s">
        <v>72</v>
      </c>
      <c r="B18" s="11">
        <v>18</v>
      </c>
      <c r="C18" s="11">
        <v>948</v>
      </c>
      <c r="D18" s="45">
        <v>965</v>
      </c>
      <c r="E18" s="11">
        <v>1037</v>
      </c>
      <c r="F18" s="12">
        <f t="shared" si="0"/>
        <v>2002</v>
      </c>
      <c r="G18" s="13" t="s">
        <v>113</v>
      </c>
      <c r="H18" s="14">
        <v>27</v>
      </c>
      <c r="I18" s="14">
        <v>1255</v>
      </c>
      <c r="J18" s="11">
        <v>1547</v>
      </c>
      <c r="K18" s="11">
        <v>1569</v>
      </c>
      <c r="L18" s="15">
        <f t="shared" si="1"/>
        <v>3116</v>
      </c>
    </row>
    <row r="19" spans="1:12" ht="19.5" x14ac:dyDescent="0.3">
      <c r="A19" s="9" t="s">
        <v>73</v>
      </c>
      <c r="B19" s="4">
        <v>16</v>
      </c>
      <c r="C19" s="7">
        <v>625</v>
      </c>
      <c r="D19" s="4">
        <v>652</v>
      </c>
      <c r="E19" s="4">
        <v>733</v>
      </c>
      <c r="F19" s="5">
        <f t="shared" si="0"/>
        <v>1385</v>
      </c>
      <c r="G19" s="6" t="s">
        <v>114</v>
      </c>
      <c r="H19" s="7">
        <v>35</v>
      </c>
      <c r="I19" s="4">
        <v>1197</v>
      </c>
      <c r="J19" s="46">
        <v>1576</v>
      </c>
      <c r="K19" s="4">
        <v>1543</v>
      </c>
      <c r="L19" s="8">
        <f t="shared" si="1"/>
        <v>3119</v>
      </c>
    </row>
    <row r="20" spans="1:12" ht="19.5" x14ac:dyDescent="0.3">
      <c r="A20" s="16" t="s">
        <v>74</v>
      </c>
      <c r="B20" s="11">
        <v>23</v>
      </c>
      <c r="C20" s="11">
        <v>849</v>
      </c>
      <c r="D20" s="45">
        <v>1032</v>
      </c>
      <c r="E20" s="11">
        <v>990</v>
      </c>
      <c r="F20" s="12">
        <f t="shared" si="0"/>
        <v>2022</v>
      </c>
      <c r="G20" s="13" t="s">
        <v>115</v>
      </c>
      <c r="H20" s="14">
        <v>15</v>
      </c>
      <c r="I20" s="14">
        <v>1167</v>
      </c>
      <c r="J20" s="11">
        <v>1466</v>
      </c>
      <c r="K20" s="11">
        <v>1557</v>
      </c>
      <c r="L20" s="15">
        <f t="shared" si="1"/>
        <v>3023</v>
      </c>
    </row>
    <row r="21" spans="1:12" ht="19.5" x14ac:dyDescent="0.3">
      <c r="A21" s="9" t="s">
        <v>75</v>
      </c>
      <c r="B21" s="4">
        <v>19</v>
      </c>
      <c r="C21" s="7">
        <v>579</v>
      </c>
      <c r="D21" s="4">
        <v>651</v>
      </c>
      <c r="E21" s="4">
        <v>684</v>
      </c>
      <c r="F21" s="5">
        <f t="shared" si="0"/>
        <v>1335</v>
      </c>
      <c r="G21" s="6" t="s">
        <v>116</v>
      </c>
      <c r="H21" s="7">
        <v>16</v>
      </c>
      <c r="I21" s="4">
        <v>867</v>
      </c>
      <c r="J21" s="46">
        <v>1018</v>
      </c>
      <c r="K21" s="4">
        <v>1037</v>
      </c>
      <c r="L21" s="8">
        <f t="shared" si="1"/>
        <v>2055</v>
      </c>
    </row>
    <row r="22" spans="1:12" ht="19.5" x14ac:dyDescent="0.3">
      <c r="A22" s="16" t="s">
        <v>76</v>
      </c>
      <c r="B22" s="11">
        <v>25</v>
      </c>
      <c r="C22" s="11">
        <v>1548</v>
      </c>
      <c r="D22" s="45">
        <v>1593</v>
      </c>
      <c r="E22" s="11">
        <v>1860</v>
      </c>
      <c r="F22" s="12">
        <f t="shared" si="0"/>
        <v>3453</v>
      </c>
      <c r="G22" s="13" t="s">
        <v>117</v>
      </c>
      <c r="H22" s="14">
        <v>16</v>
      </c>
      <c r="I22" s="14">
        <v>1055</v>
      </c>
      <c r="J22" s="11">
        <v>1249</v>
      </c>
      <c r="K22" s="11">
        <v>1298</v>
      </c>
      <c r="L22" s="15">
        <f t="shared" si="1"/>
        <v>2547</v>
      </c>
    </row>
    <row r="23" spans="1:12" ht="19.5" x14ac:dyDescent="0.3">
      <c r="A23" s="9" t="s">
        <v>77</v>
      </c>
      <c r="B23" s="4">
        <v>22</v>
      </c>
      <c r="C23" s="7">
        <v>1064</v>
      </c>
      <c r="D23" s="4">
        <v>1168</v>
      </c>
      <c r="E23" s="4">
        <v>1271</v>
      </c>
      <c r="F23" s="5">
        <f t="shared" si="0"/>
        <v>2439</v>
      </c>
      <c r="G23" s="6" t="s">
        <v>118</v>
      </c>
      <c r="H23" s="7">
        <v>15</v>
      </c>
      <c r="I23" s="4">
        <v>988</v>
      </c>
      <c r="J23" s="46">
        <v>1066</v>
      </c>
      <c r="K23" s="4">
        <v>1180</v>
      </c>
      <c r="L23" s="8">
        <f t="shared" si="1"/>
        <v>2246</v>
      </c>
    </row>
    <row r="24" spans="1:12" ht="19.5" x14ac:dyDescent="0.3">
      <c r="A24" s="16" t="s">
        <v>78</v>
      </c>
      <c r="B24" s="11">
        <v>29</v>
      </c>
      <c r="C24" s="11">
        <v>1525</v>
      </c>
      <c r="D24" s="45">
        <v>1650</v>
      </c>
      <c r="E24" s="11">
        <v>1811</v>
      </c>
      <c r="F24" s="12">
        <f t="shared" si="0"/>
        <v>3461</v>
      </c>
      <c r="G24" s="13" t="s">
        <v>119</v>
      </c>
      <c r="H24" s="14">
        <v>21</v>
      </c>
      <c r="I24" s="14">
        <v>1431</v>
      </c>
      <c r="J24" s="11">
        <v>1536</v>
      </c>
      <c r="K24" s="11">
        <v>1687</v>
      </c>
      <c r="L24" s="15">
        <f t="shared" si="1"/>
        <v>3223</v>
      </c>
    </row>
    <row r="25" spans="1:12" ht="19.5" x14ac:dyDescent="0.3">
      <c r="A25" s="9" t="s">
        <v>79</v>
      </c>
      <c r="B25" s="4">
        <v>20</v>
      </c>
      <c r="C25" s="7">
        <v>971</v>
      </c>
      <c r="D25" s="4">
        <v>1183</v>
      </c>
      <c r="E25" s="4">
        <v>1185</v>
      </c>
      <c r="F25" s="5">
        <f t="shared" si="0"/>
        <v>2368</v>
      </c>
      <c r="G25" s="6" t="s">
        <v>120</v>
      </c>
      <c r="H25" s="7">
        <v>25</v>
      </c>
      <c r="I25" s="4">
        <v>2508</v>
      </c>
      <c r="J25" s="46">
        <v>2760</v>
      </c>
      <c r="K25" s="4">
        <v>3128</v>
      </c>
      <c r="L25" s="8">
        <f t="shared" si="1"/>
        <v>5888</v>
      </c>
    </row>
    <row r="26" spans="1:12" ht="19.5" x14ac:dyDescent="0.3">
      <c r="A26" s="16" t="s">
        <v>80</v>
      </c>
      <c r="B26" s="11">
        <v>9</v>
      </c>
      <c r="C26" s="11">
        <v>1325</v>
      </c>
      <c r="D26" s="45">
        <v>1322</v>
      </c>
      <c r="E26" s="11">
        <v>1003</v>
      </c>
      <c r="F26" s="12">
        <f t="shared" si="0"/>
        <v>2325</v>
      </c>
      <c r="G26" s="13" t="s">
        <v>121</v>
      </c>
      <c r="H26" s="14">
        <v>31</v>
      </c>
      <c r="I26" s="14">
        <v>1789</v>
      </c>
      <c r="J26" s="11">
        <v>2085</v>
      </c>
      <c r="K26" s="11">
        <v>2137</v>
      </c>
      <c r="L26" s="15">
        <f t="shared" si="1"/>
        <v>4222</v>
      </c>
    </row>
    <row r="27" spans="1:12" ht="19.5" x14ac:dyDescent="0.3">
      <c r="A27" s="9" t="s">
        <v>81</v>
      </c>
      <c r="B27" s="4">
        <v>21</v>
      </c>
      <c r="C27" s="7">
        <v>1569</v>
      </c>
      <c r="D27" s="4">
        <v>1737</v>
      </c>
      <c r="E27" s="4">
        <v>1928</v>
      </c>
      <c r="F27" s="5">
        <f t="shared" si="0"/>
        <v>3665</v>
      </c>
      <c r="G27" s="6" t="s">
        <v>122</v>
      </c>
      <c r="H27" s="7">
        <v>26</v>
      </c>
      <c r="I27" s="4">
        <v>1656</v>
      </c>
      <c r="J27" s="46">
        <v>2026</v>
      </c>
      <c r="K27" s="4">
        <v>2086</v>
      </c>
      <c r="L27" s="8">
        <f t="shared" si="1"/>
        <v>4112</v>
      </c>
    </row>
    <row r="28" spans="1:12" ht="19.5" x14ac:dyDescent="0.3">
      <c r="A28" s="18" t="s">
        <v>82</v>
      </c>
      <c r="B28" s="11">
        <v>13</v>
      </c>
      <c r="C28" s="11">
        <v>920</v>
      </c>
      <c r="D28" s="45">
        <v>1118</v>
      </c>
      <c r="E28" s="11">
        <v>1313</v>
      </c>
      <c r="F28" s="12">
        <f t="shared" si="0"/>
        <v>2431</v>
      </c>
      <c r="G28" s="13" t="s">
        <v>123</v>
      </c>
      <c r="H28" s="14">
        <v>25</v>
      </c>
      <c r="I28" s="14">
        <v>1921</v>
      </c>
      <c r="J28" s="11">
        <v>2264</v>
      </c>
      <c r="K28" s="11">
        <v>2522</v>
      </c>
      <c r="L28" s="15">
        <f t="shared" si="1"/>
        <v>4786</v>
      </c>
    </row>
    <row r="29" spans="1:12" ht="19.5" x14ac:dyDescent="0.3">
      <c r="A29" s="3" t="s">
        <v>83</v>
      </c>
      <c r="B29" s="4">
        <v>16</v>
      </c>
      <c r="C29" s="7">
        <v>1160</v>
      </c>
      <c r="D29" s="4">
        <v>1414</v>
      </c>
      <c r="E29" s="4">
        <v>1724</v>
      </c>
      <c r="F29" s="5">
        <f t="shared" si="0"/>
        <v>3138</v>
      </c>
      <c r="G29" s="6" t="s">
        <v>124</v>
      </c>
      <c r="H29" s="7">
        <v>15</v>
      </c>
      <c r="I29" s="4">
        <v>1122</v>
      </c>
      <c r="J29" s="46">
        <v>1535</v>
      </c>
      <c r="K29" s="4">
        <v>1449</v>
      </c>
      <c r="L29" s="8">
        <f t="shared" si="1"/>
        <v>2984</v>
      </c>
    </row>
    <row r="30" spans="1:12" ht="19.5" x14ac:dyDescent="0.3">
      <c r="A30" s="16" t="s">
        <v>84</v>
      </c>
      <c r="B30" s="11">
        <v>13</v>
      </c>
      <c r="C30" s="11">
        <v>789</v>
      </c>
      <c r="D30" s="45">
        <v>891</v>
      </c>
      <c r="E30" s="11">
        <v>1088</v>
      </c>
      <c r="F30" s="12">
        <f t="shared" si="0"/>
        <v>1979</v>
      </c>
      <c r="G30" s="13" t="s">
        <v>125</v>
      </c>
      <c r="H30" s="14">
        <v>15</v>
      </c>
      <c r="I30" s="14">
        <v>1171</v>
      </c>
      <c r="J30" s="11">
        <v>1450</v>
      </c>
      <c r="K30" s="11">
        <v>1562</v>
      </c>
      <c r="L30" s="15">
        <f t="shared" si="1"/>
        <v>3012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409</v>
      </c>
      <c r="E31" s="4">
        <v>392</v>
      </c>
      <c r="F31" s="5">
        <f t="shared" si="0"/>
        <v>801</v>
      </c>
      <c r="G31" s="6" t="s">
        <v>126</v>
      </c>
      <c r="H31" s="7">
        <v>23</v>
      </c>
      <c r="I31" s="4">
        <v>1665</v>
      </c>
      <c r="J31" s="46">
        <v>2159</v>
      </c>
      <c r="K31" s="4">
        <v>2289</v>
      </c>
      <c r="L31" s="8">
        <f t="shared" si="1"/>
        <v>4448</v>
      </c>
    </row>
    <row r="32" spans="1:12" ht="19.5" x14ac:dyDescent="0.3">
      <c r="A32" s="16" t="s">
        <v>86</v>
      </c>
      <c r="B32" s="11">
        <v>18</v>
      </c>
      <c r="C32" s="11">
        <v>650</v>
      </c>
      <c r="D32" s="45">
        <v>758</v>
      </c>
      <c r="E32" s="11">
        <v>797</v>
      </c>
      <c r="F32" s="12">
        <f t="shared" si="0"/>
        <v>1555</v>
      </c>
      <c r="G32" s="13" t="s">
        <v>127</v>
      </c>
      <c r="H32" s="14">
        <v>12</v>
      </c>
      <c r="I32" s="14">
        <v>847</v>
      </c>
      <c r="J32" s="11">
        <v>1209</v>
      </c>
      <c r="K32" s="11">
        <v>1137</v>
      </c>
      <c r="L32" s="15">
        <f t="shared" si="1"/>
        <v>2346</v>
      </c>
    </row>
    <row r="33" spans="1:12" ht="19.5" x14ac:dyDescent="0.3">
      <c r="A33" s="3" t="s">
        <v>87</v>
      </c>
      <c r="B33" s="4">
        <v>25</v>
      </c>
      <c r="C33" s="7">
        <v>1241</v>
      </c>
      <c r="D33" s="4">
        <v>1557</v>
      </c>
      <c r="E33" s="4">
        <v>1674</v>
      </c>
      <c r="F33" s="5">
        <f t="shared" si="0"/>
        <v>3231</v>
      </c>
      <c r="G33" s="6" t="s">
        <v>128</v>
      </c>
      <c r="H33" s="7">
        <v>19</v>
      </c>
      <c r="I33" s="4">
        <v>979</v>
      </c>
      <c r="J33" s="46">
        <v>1163</v>
      </c>
      <c r="K33" s="4">
        <v>1150</v>
      </c>
      <c r="L33" s="8">
        <f t="shared" si="1"/>
        <v>2313</v>
      </c>
    </row>
    <row r="34" spans="1:12" ht="19.5" x14ac:dyDescent="0.3">
      <c r="A34" s="18" t="s">
        <v>88</v>
      </c>
      <c r="B34" s="11">
        <v>16</v>
      </c>
      <c r="C34" s="11">
        <v>761</v>
      </c>
      <c r="D34" s="45">
        <v>856</v>
      </c>
      <c r="E34" s="11">
        <v>924</v>
      </c>
      <c r="F34" s="12">
        <f t="shared" si="0"/>
        <v>1780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1368</v>
      </c>
      <c r="D35" s="4">
        <v>1575</v>
      </c>
      <c r="E35" s="4">
        <v>1625</v>
      </c>
      <c r="F35" s="5">
        <f t="shared" si="0"/>
        <v>3200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983</v>
      </c>
      <c r="D36" s="45">
        <v>1150</v>
      </c>
      <c r="E36" s="11">
        <v>1325</v>
      </c>
      <c r="F36" s="12">
        <f t="shared" si="0"/>
        <v>2475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1555</v>
      </c>
      <c r="D37" s="4">
        <v>1702</v>
      </c>
      <c r="E37" s="4">
        <v>2038</v>
      </c>
      <c r="F37" s="5">
        <f t="shared" si="0"/>
        <v>3740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1417</v>
      </c>
      <c r="D38" s="45">
        <v>1680</v>
      </c>
      <c r="E38" s="11">
        <v>1960</v>
      </c>
      <c r="F38" s="12">
        <f t="shared" si="0"/>
        <v>3640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819</v>
      </c>
      <c r="D39" s="4">
        <v>887</v>
      </c>
      <c r="E39" s="4">
        <v>1009</v>
      </c>
      <c r="F39" s="5">
        <f t="shared" si="0"/>
        <v>1896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1263</v>
      </c>
      <c r="D40" s="45">
        <v>1538</v>
      </c>
      <c r="E40" s="11">
        <v>1864</v>
      </c>
      <c r="F40" s="12">
        <f t="shared" si="0"/>
        <v>3402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1039</v>
      </c>
      <c r="D41" s="4">
        <v>1276</v>
      </c>
      <c r="E41" s="4">
        <v>1370</v>
      </c>
      <c r="F41" s="5">
        <f t="shared" si="0"/>
        <v>2646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1127</v>
      </c>
      <c r="D42" s="45">
        <v>1293</v>
      </c>
      <c r="E42" s="11">
        <v>1449</v>
      </c>
      <c r="F42" s="12">
        <f t="shared" si="0"/>
        <v>2742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48">
        <v>897</v>
      </c>
      <c r="D43" s="48">
        <v>962</v>
      </c>
      <c r="E43" s="48">
        <v>1077</v>
      </c>
      <c r="F43" s="5">
        <f t="shared" si="0"/>
        <v>2039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813</v>
      </c>
      <c r="D44" s="45">
        <v>1022</v>
      </c>
      <c r="E44" s="11">
        <v>1115</v>
      </c>
      <c r="F44" s="12">
        <f t="shared" si="0"/>
        <v>2137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48">
        <v>1870</v>
      </c>
      <c r="D45" s="48">
        <v>2234</v>
      </c>
      <c r="E45" s="48">
        <v>2407</v>
      </c>
      <c r="F45" s="5">
        <f t="shared" si="0"/>
        <v>4641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882</v>
      </c>
      <c r="D46" s="45">
        <v>1096</v>
      </c>
      <c r="E46" s="11">
        <v>1190</v>
      </c>
      <c r="F46" s="12">
        <f t="shared" si="0"/>
        <v>2286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40168</v>
      </c>
      <c r="D47" s="20">
        <f>SUM(D6:D46)</f>
        <v>45102</v>
      </c>
      <c r="E47" s="20">
        <f>SUM(E6:E46)</f>
        <v>49493</v>
      </c>
      <c r="F47" s="20">
        <f>SUM(F6:F46)</f>
        <v>94595</v>
      </c>
      <c r="G47" s="21" t="s">
        <v>36</v>
      </c>
      <c r="H47" s="20">
        <f>SUM(H6:H46)</f>
        <v>552</v>
      </c>
      <c r="I47" s="20">
        <f>SUM(I6:I46)</f>
        <v>32086</v>
      </c>
      <c r="J47" s="20">
        <f>SUM(J6:J46)</f>
        <v>38804</v>
      </c>
      <c r="K47" s="20">
        <f>SUM(K6:K46)</f>
        <v>40404</v>
      </c>
      <c r="L47" s="20">
        <f>SUM(L6:L46)</f>
        <v>79208</v>
      </c>
    </row>
    <row r="48" spans="1:12" ht="33" customHeight="1" x14ac:dyDescent="0.25">
      <c r="A48" s="54" t="s">
        <v>37</v>
      </c>
      <c r="B48" s="37" t="s">
        <v>165</v>
      </c>
      <c r="C48" s="33">
        <f>SUM(B47+H47)</f>
        <v>1240</v>
      </c>
      <c r="D48" s="33" t="s">
        <v>26</v>
      </c>
      <c r="E48" s="33">
        <f>SUM(C47+I47)</f>
        <v>72254</v>
      </c>
      <c r="F48" s="33" t="s">
        <v>27</v>
      </c>
      <c r="G48" s="34" t="s">
        <v>38</v>
      </c>
      <c r="H48" s="35">
        <f>SUM(D47+J47)</f>
        <v>83906</v>
      </c>
      <c r="I48" s="34" t="s">
        <v>39</v>
      </c>
      <c r="J48" s="35">
        <f>SUM(E47+K47)</f>
        <v>89897</v>
      </c>
      <c r="K48" s="34" t="s">
        <v>40</v>
      </c>
      <c r="L48" s="36">
        <f>SUM(F47+L47)</f>
        <v>173803</v>
      </c>
    </row>
    <row r="49" spans="1:12" ht="33.75" customHeight="1" thickBot="1" x14ac:dyDescent="0.3">
      <c r="A49" s="55"/>
      <c r="B49" s="49" t="str">
        <f>IF(D49&gt;0,"本月戶數增加","本月戶數減少")</f>
        <v>本月戶數增加</v>
      </c>
      <c r="C49" s="50"/>
      <c r="D49" s="44">
        <f>E48-'10505'!E48</f>
        <v>29</v>
      </c>
      <c r="E49" s="39" t="str">
        <f>IF(F49&gt;0,"男增加","男減少")</f>
        <v>男減少</v>
      </c>
      <c r="F49" s="40">
        <f>H48-'10505'!H48</f>
        <v>-5</v>
      </c>
      <c r="G49" s="39" t="str">
        <f>IF(H49&gt;0,"女增加","女減少")</f>
        <v>女增加</v>
      </c>
      <c r="H49" s="43">
        <f>J48-'10505'!J48</f>
        <v>19</v>
      </c>
      <c r="I49" s="51" t="str">
        <f>IF(K49&gt;0,"總人口數增加","總人口數減少")</f>
        <v>總人口數增加</v>
      </c>
      <c r="J49" s="51"/>
      <c r="K49" s="43">
        <f>L48-'10505'!L48</f>
        <v>14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D49" sqref="D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150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375</v>
      </c>
      <c r="D6" s="45">
        <v>371</v>
      </c>
      <c r="E6" s="11">
        <v>433</v>
      </c>
      <c r="F6" s="12">
        <f t="shared" ref="F6:F46" si="0">SUM(D6:E6)</f>
        <v>804</v>
      </c>
      <c r="G6" s="13" t="s">
        <v>101</v>
      </c>
      <c r="H6" s="14">
        <v>15</v>
      </c>
      <c r="I6" s="14">
        <v>755</v>
      </c>
      <c r="J6" s="11">
        <v>866</v>
      </c>
      <c r="K6" s="11">
        <v>980</v>
      </c>
      <c r="L6" s="15">
        <f t="shared" ref="L6:L33" si="1">SUM(J6:K6)</f>
        <v>1846</v>
      </c>
    </row>
    <row r="7" spans="1:15" ht="19.5" x14ac:dyDescent="0.3">
      <c r="A7" s="9" t="s">
        <v>61</v>
      </c>
      <c r="B7" s="4">
        <v>14</v>
      </c>
      <c r="C7" s="7">
        <v>807</v>
      </c>
      <c r="D7" s="4">
        <v>770</v>
      </c>
      <c r="E7" s="4">
        <v>870</v>
      </c>
      <c r="F7" s="5">
        <f t="shared" si="0"/>
        <v>1640</v>
      </c>
      <c r="G7" s="6" t="s">
        <v>102</v>
      </c>
      <c r="H7" s="7">
        <v>20</v>
      </c>
      <c r="I7" s="4">
        <v>671</v>
      </c>
      <c r="J7" s="46">
        <v>847</v>
      </c>
      <c r="K7" s="4">
        <v>832</v>
      </c>
      <c r="L7" s="8">
        <f t="shared" si="1"/>
        <v>1679</v>
      </c>
    </row>
    <row r="8" spans="1:15" ht="19.5" x14ac:dyDescent="0.3">
      <c r="A8" s="16" t="s">
        <v>62</v>
      </c>
      <c r="B8" s="11">
        <v>13</v>
      </c>
      <c r="C8" s="11">
        <v>599</v>
      </c>
      <c r="D8" s="45">
        <v>706</v>
      </c>
      <c r="E8" s="11">
        <v>705</v>
      </c>
      <c r="F8" s="12">
        <f t="shared" si="0"/>
        <v>1411</v>
      </c>
      <c r="G8" s="13" t="s">
        <v>103</v>
      </c>
      <c r="H8" s="14">
        <v>21</v>
      </c>
      <c r="I8" s="14">
        <v>815</v>
      </c>
      <c r="J8" s="11">
        <v>1032</v>
      </c>
      <c r="K8" s="11">
        <v>976</v>
      </c>
      <c r="L8" s="15">
        <f t="shared" si="1"/>
        <v>2008</v>
      </c>
    </row>
    <row r="9" spans="1:15" ht="19.5" x14ac:dyDescent="0.3">
      <c r="A9" s="9" t="s">
        <v>63</v>
      </c>
      <c r="B9" s="4">
        <v>10</v>
      </c>
      <c r="C9" s="7">
        <v>792</v>
      </c>
      <c r="D9" s="4">
        <v>870</v>
      </c>
      <c r="E9" s="4">
        <v>1009</v>
      </c>
      <c r="F9" s="5">
        <f t="shared" si="0"/>
        <v>1879</v>
      </c>
      <c r="G9" s="6" t="s">
        <v>104</v>
      </c>
      <c r="H9" s="7">
        <v>16</v>
      </c>
      <c r="I9" s="4">
        <v>1003</v>
      </c>
      <c r="J9" s="46">
        <v>1078</v>
      </c>
      <c r="K9" s="4">
        <v>1214</v>
      </c>
      <c r="L9" s="8">
        <f t="shared" si="1"/>
        <v>2292</v>
      </c>
    </row>
    <row r="10" spans="1:15" ht="19.5" x14ac:dyDescent="0.3">
      <c r="A10" s="16" t="s">
        <v>64</v>
      </c>
      <c r="B10" s="11">
        <v>7</v>
      </c>
      <c r="C10" s="11">
        <v>724</v>
      </c>
      <c r="D10" s="45">
        <v>782</v>
      </c>
      <c r="E10" s="11">
        <v>878</v>
      </c>
      <c r="F10" s="12">
        <f t="shared" si="0"/>
        <v>1660</v>
      </c>
      <c r="G10" s="13" t="s">
        <v>105</v>
      </c>
      <c r="H10" s="14">
        <v>22</v>
      </c>
      <c r="I10" s="14">
        <v>1804</v>
      </c>
      <c r="J10" s="11">
        <v>2124</v>
      </c>
      <c r="K10" s="11">
        <v>2179</v>
      </c>
      <c r="L10" s="15">
        <f t="shared" si="1"/>
        <v>4303</v>
      </c>
    </row>
    <row r="11" spans="1:15" ht="19.5" x14ac:dyDescent="0.3">
      <c r="A11" s="9" t="s">
        <v>65</v>
      </c>
      <c r="B11" s="4">
        <v>11</v>
      </c>
      <c r="C11" s="7">
        <v>730</v>
      </c>
      <c r="D11" s="4">
        <v>823</v>
      </c>
      <c r="E11" s="4">
        <v>852</v>
      </c>
      <c r="F11" s="5">
        <f t="shared" si="0"/>
        <v>1675</v>
      </c>
      <c r="G11" s="6" t="s">
        <v>106</v>
      </c>
      <c r="H11" s="7">
        <v>14</v>
      </c>
      <c r="I11" s="4">
        <v>740</v>
      </c>
      <c r="J11" s="46">
        <v>858</v>
      </c>
      <c r="K11" s="4">
        <v>896</v>
      </c>
      <c r="L11" s="8">
        <f t="shared" si="1"/>
        <v>1754</v>
      </c>
    </row>
    <row r="12" spans="1:15" ht="19.5" x14ac:dyDescent="0.3">
      <c r="A12" s="16" t="s">
        <v>66</v>
      </c>
      <c r="B12" s="11">
        <v>13</v>
      </c>
      <c r="C12" s="11">
        <v>729</v>
      </c>
      <c r="D12" s="45">
        <v>778</v>
      </c>
      <c r="E12" s="11">
        <v>914</v>
      </c>
      <c r="F12" s="12">
        <f t="shared" si="0"/>
        <v>1692</v>
      </c>
      <c r="G12" s="13" t="s">
        <v>107</v>
      </c>
      <c r="H12" s="14">
        <v>15</v>
      </c>
      <c r="I12" s="14">
        <v>672</v>
      </c>
      <c r="J12" s="11">
        <v>848</v>
      </c>
      <c r="K12" s="11">
        <v>891</v>
      </c>
      <c r="L12" s="15">
        <f t="shared" si="1"/>
        <v>1739</v>
      </c>
    </row>
    <row r="13" spans="1:15" ht="19.5" x14ac:dyDescent="0.3">
      <c r="A13" s="9" t="s">
        <v>67</v>
      </c>
      <c r="B13" s="4">
        <v>8</v>
      </c>
      <c r="C13" s="7">
        <v>271</v>
      </c>
      <c r="D13" s="4">
        <v>323</v>
      </c>
      <c r="E13" s="4">
        <v>336</v>
      </c>
      <c r="F13" s="5">
        <f t="shared" si="0"/>
        <v>659</v>
      </c>
      <c r="G13" s="6" t="s">
        <v>108</v>
      </c>
      <c r="H13" s="7">
        <v>25</v>
      </c>
      <c r="I13" s="4">
        <v>1168</v>
      </c>
      <c r="J13" s="46">
        <v>1433</v>
      </c>
      <c r="K13" s="4">
        <v>1507</v>
      </c>
      <c r="L13" s="8">
        <f t="shared" si="1"/>
        <v>2940</v>
      </c>
    </row>
    <row r="14" spans="1:15" ht="19.5" x14ac:dyDescent="0.3">
      <c r="A14" s="16" t="s">
        <v>68</v>
      </c>
      <c r="B14" s="11">
        <v>14</v>
      </c>
      <c r="C14" s="11">
        <v>1051</v>
      </c>
      <c r="D14" s="45">
        <v>1074</v>
      </c>
      <c r="E14" s="11">
        <v>1165</v>
      </c>
      <c r="F14" s="17">
        <f t="shared" si="0"/>
        <v>2239</v>
      </c>
      <c r="G14" s="13" t="s">
        <v>109</v>
      </c>
      <c r="H14" s="14">
        <v>12</v>
      </c>
      <c r="I14" s="14">
        <v>541</v>
      </c>
      <c r="J14" s="11">
        <v>708</v>
      </c>
      <c r="K14" s="11">
        <v>684</v>
      </c>
      <c r="L14" s="15">
        <f t="shared" si="1"/>
        <v>1392</v>
      </c>
    </row>
    <row r="15" spans="1:15" ht="19.5" x14ac:dyDescent="0.3">
      <c r="A15" s="9" t="s">
        <v>69</v>
      </c>
      <c r="B15" s="4">
        <v>19</v>
      </c>
      <c r="C15" s="7">
        <v>2114</v>
      </c>
      <c r="D15" s="4">
        <v>1951</v>
      </c>
      <c r="E15" s="4">
        <v>2193</v>
      </c>
      <c r="F15" s="5">
        <f t="shared" si="0"/>
        <v>4144</v>
      </c>
      <c r="G15" s="6" t="s">
        <v>110</v>
      </c>
      <c r="H15" s="7">
        <v>14</v>
      </c>
      <c r="I15" s="4">
        <v>488</v>
      </c>
      <c r="J15" s="46">
        <v>605</v>
      </c>
      <c r="K15" s="4">
        <v>611</v>
      </c>
      <c r="L15" s="8">
        <f t="shared" si="1"/>
        <v>1216</v>
      </c>
    </row>
    <row r="16" spans="1:15" ht="19.5" x14ac:dyDescent="0.3">
      <c r="A16" s="16" t="s">
        <v>70</v>
      </c>
      <c r="B16" s="11">
        <v>10</v>
      </c>
      <c r="C16" s="11">
        <v>470</v>
      </c>
      <c r="D16" s="45">
        <v>554</v>
      </c>
      <c r="E16" s="11">
        <v>560</v>
      </c>
      <c r="F16" s="12">
        <f t="shared" si="0"/>
        <v>1114</v>
      </c>
      <c r="G16" s="13" t="s">
        <v>111</v>
      </c>
      <c r="H16" s="14">
        <v>20</v>
      </c>
      <c r="I16" s="14">
        <v>876</v>
      </c>
      <c r="J16" s="11">
        <v>1105</v>
      </c>
      <c r="K16" s="11">
        <v>1080</v>
      </c>
      <c r="L16" s="15">
        <f t="shared" si="1"/>
        <v>2185</v>
      </c>
    </row>
    <row r="17" spans="1:12" ht="19.5" x14ac:dyDescent="0.3">
      <c r="A17" s="9" t="s">
        <v>71</v>
      </c>
      <c r="B17" s="4">
        <v>15</v>
      </c>
      <c r="C17" s="7">
        <v>640</v>
      </c>
      <c r="D17" s="4">
        <v>732</v>
      </c>
      <c r="E17" s="4">
        <v>761</v>
      </c>
      <c r="F17" s="5">
        <f t="shared" si="0"/>
        <v>1493</v>
      </c>
      <c r="G17" s="6" t="s">
        <v>112</v>
      </c>
      <c r="H17" s="7">
        <v>22</v>
      </c>
      <c r="I17" s="4">
        <v>926</v>
      </c>
      <c r="J17" s="46">
        <v>1181</v>
      </c>
      <c r="K17" s="4">
        <v>1190</v>
      </c>
      <c r="L17" s="8">
        <f t="shared" si="1"/>
        <v>2371</v>
      </c>
    </row>
    <row r="18" spans="1:12" ht="19.5" x14ac:dyDescent="0.3">
      <c r="A18" s="16" t="s">
        <v>72</v>
      </c>
      <c r="B18" s="11">
        <v>18</v>
      </c>
      <c r="C18" s="11">
        <v>944</v>
      </c>
      <c r="D18" s="45">
        <v>960</v>
      </c>
      <c r="E18" s="11">
        <v>1043</v>
      </c>
      <c r="F18" s="12">
        <f t="shared" si="0"/>
        <v>2003</v>
      </c>
      <c r="G18" s="13" t="s">
        <v>113</v>
      </c>
      <c r="H18" s="14">
        <v>27</v>
      </c>
      <c r="I18" s="14">
        <v>1261</v>
      </c>
      <c r="J18" s="11">
        <v>1551</v>
      </c>
      <c r="K18" s="11">
        <v>1576</v>
      </c>
      <c r="L18" s="15">
        <f t="shared" si="1"/>
        <v>3127</v>
      </c>
    </row>
    <row r="19" spans="1:12" ht="19.5" x14ac:dyDescent="0.3">
      <c r="A19" s="9" t="s">
        <v>73</v>
      </c>
      <c r="B19" s="4">
        <v>16</v>
      </c>
      <c r="C19" s="7">
        <v>627</v>
      </c>
      <c r="D19" s="4">
        <v>658</v>
      </c>
      <c r="E19" s="4">
        <v>735</v>
      </c>
      <c r="F19" s="5">
        <f t="shared" si="0"/>
        <v>1393</v>
      </c>
      <c r="G19" s="6" t="s">
        <v>114</v>
      </c>
      <c r="H19" s="7">
        <v>35</v>
      </c>
      <c r="I19" s="4">
        <v>1192</v>
      </c>
      <c r="J19" s="46">
        <v>1573</v>
      </c>
      <c r="K19" s="4">
        <v>1534</v>
      </c>
      <c r="L19" s="8">
        <f t="shared" si="1"/>
        <v>3107</v>
      </c>
    </row>
    <row r="20" spans="1:12" ht="19.5" x14ac:dyDescent="0.3">
      <c r="A20" s="16" t="s">
        <v>74</v>
      </c>
      <c r="B20" s="11">
        <v>23</v>
      </c>
      <c r="C20" s="11">
        <v>847</v>
      </c>
      <c r="D20" s="45">
        <v>1032</v>
      </c>
      <c r="E20" s="11">
        <v>983</v>
      </c>
      <c r="F20" s="12">
        <f t="shared" si="0"/>
        <v>2015</v>
      </c>
      <c r="G20" s="13" t="s">
        <v>115</v>
      </c>
      <c r="H20" s="14">
        <v>15</v>
      </c>
      <c r="I20" s="14">
        <v>1166</v>
      </c>
      <c r="J20" s="11">
        <v>1463</v>
      </c>
      <c r="K20" s="11">
        <v>1553</v>
      </c>
      <c r="L20" s="15">
        <f t="shared" si="1"/>
        <v>3016</v>
      </c>
    </row>
    <row r="21" spans="1:12" ht="19.5" x14ac:dyDescent="0.3">
      <c r="A21" s="9" t="s">
        <v>75</v>
      </c>
      <c r="B21" s="4">
        <v>19</v>
      </c>
      <c r="C21" s="7">
        <v>576</v>
      </c>
      <c r="D21" s="4">
        <v>650</v>
      </c>
      <c r="E21" s="4">
        <v>679</v>
      </c>
      <c r="F21" s="5">
        <f t="shared" si="0"/>
        <v>1329</v>
      </c>
      <c r="G21" s="6" t="s">
        <v>116</v>
      </c>
      <c r="H21" s="7">
        <v>16</v>
      </c>
      <c r="I21" s="4">
        <v>865</v>
      </c>
      <c r="J21" s="46">
        <v>1017</v>
      </c>
      <c r="K21" s="4">
        <v>1036</v>
      </c>
      <c r="L21" s="8">
        <f t="shared" si="1"/>
        <v>2053</v>
      </c>
    </row>
    <row r="22" spans="1:12" ht="19.5" x14ac:dyDescent="0.3">
      <c r="A22" s="16" t="s">
        <v>76</v>
      </c>
      <c r="B22" s="11">
        <v>25</v>
      </c>
      <c r="C22" s="11">
        <v>1543</v>
      </c>
      <c r="D22" s="45">
        <v>1591</v>
      </c>
      <c r="E22" s="11">
        <v>1856</v>
      </c>
      <c r="F22" s="12">
        <f t="shared" si="0"/>
        <v>3447</v>
      </c>
      <c r="G22" s="13" t="s">
        <v>117</v>
      </c>
      <c r="H22" s="14">
        <v>16</v>
      </c>
      <c r="I22" s="14">
        <v>1054</v>
      </c>
      <c r="J22" s="11">
        <v>1243</v>
      </c>
      <c r="K22" s="11">
        <v>1294</v>
      </c>
      <c r="L22" s="15">
        <f t="shared" si="1"/>
        <v>2537</v>
      </c>
    </row>
    <row r="23" spans="1:12" ht="19.5" x14ac:dyDescent="0.3">
      <c r="A23" s="9" t="s">
        <v>77</v>
      </c>
      <c r="B23" s="4">
        <v>22</v>
      </c>
      <c r="C23" s="7">
        <v>1063</v>
      </c>
      <c r="D23" s="4">
        <v>1170</v>
      </c>
      <c r="E23" s="4">
        <v>1267</v>
      </c>
      <c r="F23" s="5">
        <f t="shared" si="0"/>
        <v>2437</v>
      </c>
      <c r="G23" s="6" t="s">
        <v>118</v>
      </c>
      <c r="H23" s="7">
        <v>15</v>
      </c>
      <c r="I23" s="4">
        <v>988</v>
      </c>
      <c r="J23" s="46">
        <v>1064</v>
      </c>
      <c r="K23" s="4">
        <v>1181</v>
      </c>
      <c r="L23" s="8">
        <f t="shared" si="1"/>
        <v>2245</v>
      </c>
    </row>
    <row r="24" spans="1:12" ht="19.5" x14ac:dyDescent="0.3">
      <c r="A24" s="16" t="s">
        <v>78</v>
      </c>
      <c r="B24" s="11">
        <v>29</v>
      </c>
      <c r="C24" s="11">
        <v>1521</v>
      </c>
      <c r="D24" s="45">
        <v>1646</v>
      </c>
      <c r="E24" s="11">
        <v>1804</v>
      </c>
      <c r="F24" s="12">
        <f t="shared" si="0"/>
        <v>3450</v>
      </c>
      <c r="G24" s="13" t="s">
        <v>119</v>
      </c>
      <c r="H24" s="14">
        <v>21</v>
      </c>
      <c r="I24" s="14">
        <v>1431</v>
      </c>
      <c r="J24" s="11">
        <v>1539</v>
      </c>
      <c r="K24" s="11">
        <v>1682</v>
      </c>
      <c r="L24" s="15">
        <f t="shared" si="1"/>
        <v>3221</v>
      </c>
    </row>
    <row r="25" spans="1:12" ht="19.5" x14ac:dyDescent="0.3">
      <c r="A25" s="9" t="s">
        <v>79</v>
      </c>
      <c r="B25" s="4">
        <v>20</v>
      </c>
      <c r="C25" s="7">
        <v>972</v>
      </c>
      <c r="D25" s="4">
        <v>1183</v>
      </c>
      <c r="E25" s="4">
        <v>1188</v>
      </c>
      <c r="F25" s="5">
        <f t="shared" si="0"/>
        <v>2371</v>
      </c>
      <c r="G25" s="6" t="s">
        <v>120</v>
      </c>
      <c r="H25" s="7">
        <v>25</v>
      </c>
      <c r="I25" s="4">
        <v>2511</v>
      </c>
      <c r="J25" s="46">
        <v>2761</v>
      </c>
      <c r="K25" s="4">
        <v>3115</v>
      </c>
      <c r="L25" s="8">
        <f t="shared" si="1"/>
        <v>5876</v>
      </c>
    </row>
    <row r="26" spans="1:12" ht="19.5" x14ac:dyDescent="0.3">
      <c r="A26" s="16" t="s">
        <v>80</v>
      </c>
      <c r="B26" s="11">
        <v>9</v>
      </c>
      <c r="C26" s="11">
        <v>1338</v>
      </c>
      <c r="D26" s="45">
        <v>1327</v>
      </c>
      <c r="E26" s="11">
        <v>1010</v>
      </c>
      <c r="F26" s="12">
        <f t="shared" si="0"/>
        <v>2337</v>
      </c>
      <c r="G26" s="13" t="s">
        <v>121</v>
      </c>
      <c r="H26" s="14">
        <v>31</v>
      </c>
      <c r="I26" s="14">
        <v>1788</v>
      </c>
      <c r="J26" s="11">
        <v>2085</v>
      </c>
      <c r="K26" s="11">
        <v>2141</v>
      </c>
      <c r="L26" s="15">
        <f t="shared" si="1"/>
        <v>4226</v>
      </c>
    </row>
    <row r="27" spans="1:12" ht="19.5" x14ac:dyDescent="0.3">
      <c r="A27" s="9" t="s">
        <v>81</v>
      </c>
      <c r="B27" s="4">
        <v>21</v>
      </c>
      <c r="C27" s="7">
        <v>1568</v>
      </c>
      <c r="D27" s="4">
        <v>1743</v>
      </c>
      <c r="E27" s="4">
        <v>1933</v>
      </c>
      <c r="F27" s="5">
        <f t="shared" si="0"/>
        <v>3676</v>
      </c>
      <c r="G27" s="6" t="s">
        <v>122</v>
      </c>
      <c r="H27" s="7">
        <v>26</v>
      </c>
      <c r="I27" s="4">
        <v>1655</v>
      </c>
      <c r="J27" s="46">
        <v>2026</v>
      </c>
      <c r="K27" s="4">
        <v>2077</v>
      </c>
      <c r="L27" s="8">
        <f t="shared" si="1"/>
        <v>4103</v>
      </c>
    </row>
    <row r="28" spans="1:12" ht="19.5" x14ac:dyDescent="0.3">
      <c r="A28" s="18" t="s">
        <v>82</v>
      </c>
      <c r="B28" s="11">
        <v>13</v>
      </c>
      <c r="C28" s="11">
        <v>920</v>
      </c>
      <c r="D28" s="45">
        <v>1126</v>
      </c>
      <c r="E28" s="11">
        <v>1315</v>
      </c>
      <c r="F28" s="12">
        <f t="shared" si="0"/>
        <v>2441</v>
      </c>
      <c r="G28" s="13" t="s">
        <v>123</v>
      </c>
      <c r="H28" s="14">
        <v>25</v>
      </c>
      <c r="I28" s="14">
        <v>1922</v>
      </c>
      <c r="J28" s="11">
        <v>2264</v>
      </c>
      <c r="K28" s="11">
        <v>2519</v>
      </c>
      <c r="L28" s="15">
        <f t="shared" si="1"/>
        <v>4783</v>
      </c>
    </row>
    <row r="29" spans="1:12" ht="19.5" x14ac:dyDescent="0.3">
      <c r="A29" s="3" t="s">
        <v>83</v>
      </c>
      <c r="B29" s="4">
        <v>16</v>
      </c>
      <c r="C29" s="7">
        <v>1157</v>
      </c>
      <c r="D29" s="4">
        <v>1416</v>
      </c>
      <c r="E29" s="4">
        <v>1718</v>
      </c>
      <c r="F29" s="5">
        <f t="shared" si="0"/>
        <v>3134</v>
      </c>
      <c r="G29" s="6" t="s">
        <v>124</v>
      </c>
      <c r="H29" s="7">
        <v>15</v>
      </c>
      <c r="I29" s="4">
        <v>1118</v>
      </c>
      <c r="J29" s="46">
        <v>1522</v>
      </c>
      <c r="K29" s="4">
        <v>1457</v>
      </c>
      <c r="L29" s="8">
        <f t="shared" si="1"/>
        <v>2979</v>
      </c>
    </row>
    <row r="30" spans="1:12" ht="19.5" x14ac:dyDescent="0.3">
      <c r="A30" s="16" t="s">
        <v>84</v>
      </c>
      <c r="B30" s="11">
        <v>13</v>
      </c>
      <c r="C30" s="11">
        <v>787</v>
      </c>
      <c r="D30" s="45">
        <v>888</v>
      </c>
      <c r="E30" s="11">
        <v>1083</v>
      </c>
      <c r="F30" s="12">
        <f t="shared" si="0"/>
        <v>1971</v>
      </c>
      <c r="G30" s="13" t="s">
        <v>125</v>
      </c>
      <c r="H30" s="14">
        <v>15</v>
      </c>
      <c r="I30" s="14">
        <v>1169</v>
      </c>
      <c r="J30" s="11">
        <v>1439</v>
      </c>
      <c r="K30" s="11">
        <v>1558</v>
      </c>
      <c r="L30" s="15">
        <f t="shared" si="1"/>
        <v>2997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412</v>
      </c>
      <c r="E31" s="4">
        <v>392</v>
      </c>
      <c r="F31" s="5">
        <f t="shared" si="0"/>
        <v>804</v>
      </c>
      <c r="G31" s="6" t="s">
        <v>126</v>
      </c>
      <c r="H31" s="7">
        <v>23</v>
      </c>
      <c r="I31" s="4">
        <v>1664</v>
      </c>
      <c r="J31" s="46">
        <v>2148</v>
      </c>
      <c r="K31" s="4">
        <v>2284</v>
      </c>
      <c r="L31" s="8">
        <f t="shared" si="1"/>
        <v>4432</v>
      </c>
    </row>
    <row r="32" spans="1:12" ht="19.5" x14ac:dyDescent="0.3">
      <c r="A32" s="16" t="s">
        <v>86</v>
      </c>
      <c r="B32" s="11">
        <v>18</v>
      </c>
      <c r="C32" s="11">
        <v>645</v>
      </c>
      <c r="D32" s="45">
        <v>756</v>
      </c>
      <c r="E32" s="11">
        <v>798</v>
      </c>
      <c r="F32" s="12">
        <f t="shared" si="0"/>
        <v>1554</v>
      </c>
      <c r="G32" s="13" t="s">
        <v>127</v>
      </c>
      <c r="H32" s="14">
        <v>12</v>
      </c>
      <c r="I32" s="14">
        <v>845</v>
      </c>
      <c r="J32" s="11">
        <v>1208</v>
      </c>
      <c r="K32" s="11">
        <v>1130</v>
      </c>
      <c r="L32" s="15">
        <f t="shared" si="1"/>
        <v>2338</v>
      </c>
    </row>
    <row r="33" spans="1:12" ht="19.5" x14ac:dyDescent="0.3">
      <c r="A33" s="3" t="s">
        <v>87</v>
      </c>
      <c r="B33" s="4">
        <v>25</v>
      </c>
      <c r="C33" s="7">
        <v>1244</v>
      </c>
      <c r="D33" s="4">
        <v>1548</v>
      </c>
      <c r="E33" s="4">
        <v>1672</v>
      </c>
      <c r="F33" s="5">
        <f t="shared" si="0"/>
        <v>3220</v>
      </c>
      <c r="G33" s="6" t="s">
        <v>128</v>
      </c>
      <c r="H33" s="7">
        <v>19</v>
      </c>
      <c r="I33" s="4">
        <v>978</v>
      </c>
      <c r="J33" s="46">
        <v>1158</v>
      </c>
      <c r="K33" s="4">
        <v>1151</v>
      </c>
      <c r="L33" s="8">
        <f t="shared" si="1"/>
        <v>2309</v>
      </c>
    </row>
    <row r="34" spans="1:12" ht="19.5" x14ac:dyDescent="0.3">
      <c r="A34" s="18" t="s">
        <v>88</v>
      </c>
      <c r="B34" s="11">
        <v>16</v>
      </c>
      <c r="C34" s="11">
        <v>761</v>
      </c>
      <c r="D34" s="45">
        <v>857</v>
      </c>
      <c r="E34" s="11">
        <v>921</v>
      </c>
      <c r="F34" s="12">
        <f t="shared" si="0"/>
        <v>1778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1364</v>
      </c>
      <c r="D35" s="4">
        <v>1579</v>
      </c>
      <c r="E35" s="4">
        <v>1621</v>
      </c>
      <c r="F35" s="5">
        <f t="shared" si="0"/>
        <v>3200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984</v>
      </c>
      <c r="D36" s="45">
        <v>1154</v>
      </c>
      <c r="E36" s="11">
        <v>1318</v>
      </c>
      <c r="F36" s="12">
        <f t="shared" si="0"/>
        <v>2472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1555</v>
      </c>
      <c r="D37" s="4">
        <v>1702</v>
      </c>
      <c r="E37" s="4">
        <v>2028</v>
      </c>
      <c r="F37" s="5">
        <f t="shared" si="0"/>
        <v>3730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1415</v>
      </c>
      <c r="D38" s="45">
        <v>1671</v>
      </c>
      <c r="E38" s="11">
        <v>1961</v>
      </c>
      <c r="F38" s="12">
        <f t="shared" si="0"/>
        <v>3632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822</v>
      </c>
      <c r="D39" s="4">
        <v>891</v>
      </c>
      <c r="E39" s="4">
        <v>1009</v>
      </c>
      <c r="F39" s="5">
        <f t="shared" si="0"/>
        <v>1900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1253</v>
      </c>
      <c r="D40" s="45">
        <v>1534</v>
      </c>
      <c r="E40" s="11">
        <v>1850</v>
      </c>
      <c r="F40" s="12">
        <f t="shared" si="0"/>
        <v>3384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1040</v>
      </c>
      <c r="D41" s="4">
        <v>1277</v>
      </c>
      <c r="E41" s="4">
        <v>1362</v>
      </c>
      <c r="F41" s="5">
        <f t="shared" si="0"/>
        <v>2639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1124</v>
      </c>
      <c r="D42" s="45">
        <v>1286</v>
      </c>
      <c r="E42" s="11">
        <v>1443</v>
      </c>
      <c r="F42" s="12">
        <f t="shared" si="0"/>
        <v>2729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896</v>
      </c>
      <c r="D43" s="4">
        <v>959</v>
      </c>
      <c r="E43" s="4">
        <v>1073</v>
      </c>
      <c r="F43" s="5">
        <f t="shared" si="0"/>
        <v>2032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808</v>
      </c>
      <c r="D44" s="45">
        <v>1020</v>
      </c>
      <c r="E44" s="11">
        <v>1108</v>
      </c>
      <c r="F44" s="12">
        <f t="shared" si="0"/>
        <v>2128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1867</v>
      </c>
      <c r="D45" s="4">
        <v>2231</v>
      </c>
      <c r="E45" s="4">
        <v>2407</v>
      </c>
      <c r="F45" s="5">
        <f t="shared" si="0"/>
        <v>4638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883</v>
      </c>
      <c r="D46" s="45">
        <v>1091</v>
      </c>
      <c r="E46" s="11">
        <v>1186</v>
      </c>
      <c r="F46" s="12">
        <f t="shared" si="0"/>
        <v>2277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40146</v>
      </c>
      <c r="D47" s="20">
        <f>SUM(D6:D46)</f>
        <v>45092</v>
      </c>
      <c r="E47" s="20">
        <f>SUM(E6:E46)</f>
        <v>49439</v>
      </c>
      <c r="F47" s="20">
        <f>SUM(F6:F46)</f>
        <v>94531</v>
      </c>
      <c r="G47" s="21" t="s">
        <v>36</v>
      </c>
      <c r="H47" s="20">
        <f>SUM(H6:H46)</f>
        <v>552</v>
      </c>
      <c r="I47" s="20">
        <f>SUM(I6:I46)</f>
        <v>32066</v>
      </c>
      <c r="J47" s="20">
        <f>SUM(J6:J46)</f>
        <v>38746</v>
      </c>
      <c r="K47" s="20">
        <f>SUM(K6:K46)</f>
        <v>40328</v>
      </c>
      <c r="L47" s="20">
        <f>SUM(L6:L46)</f>
        <v>79074</v>
      </c>
    </row>
    <row r="48" spans="1:12" ht="33" customHeight="1" x14ac:dyDescent="0.25">
      <c r="A48" s="54" t="s">
        <v>37</v>
      </c>
      <c r="B48" s="37" t="s">
        <v>166</v>
      </c>
      <c r="C48" s="33">
        <f>SUM(B47+H47)</f>
        <v>1240</v>
      </c>
      <c r="D48" s="33" t="s">
        <v>26</v>
      </c>
      <c r="E48" s="33">
        <f>SUM(C47+I47)</f>
        <v>72212</v>
      </c>
      <c r="F48" s="33" t="s">
        <v>27</v>
      </c>
      <c r="G48" s="34" t="s">
        <v>38</v>
      </c>
      <c r="H48" s="35">
        <f>SUM(D47+J47)</f>
        <v>83838</v>
      </c>
      <c r="I48" s="34" t="s">
        <v>39</v>
      </c>
      <c r="J48" s="35">
        <f>SUM(E47+K47)</f>
        <v>89767</v>
      </c>
      <c r="K48" s="34" t="s">
        <v>40</v>
      </c>
      <c r="L48" s="36">
        <f>SUM(F47+L47)</f>
        <v>173605</v>
      </c>
    </row>
    <row r="49" spans="1:12" ht="33.75" customHeight="1" thickBot="1" x14ac:dyDescent="0.3">
      <c r="A49" s="55"/>
      <c r="B49" s="49" t="str">
        <f>IF(D49&gt;0,"本月戶數增加","本月戶數減少")</f>
        <v>本月戶數減少</v>
      </c>
      <c r="C49" s="50"/>
      <c r="D49" s="44">
        <f>E48-'10506'!E48</f>
        <v>-42</v>
      </c>
      <c r="E49" s="39" t="str">
        <f>IF(F49&gt;0,"男增加","男減少")</f>
        <v>男減少</v>
      </c>
      <c r="F49" s="40">
        <f>H48-'10506'!H48</f>
        <v>-68</v>
      </c>
      <c r="G49" s="39" t="str">
        <f>IF(H49&gt;0,"女增加","女減少")</f>
        <v>女減少</v>
      </c>
      <c r="H49" s="40">
        <f>J48-'10506'!J48</f>
        <v>-130</v>
      </c>
      <c r="I49" s="51" t="str">
        <f>IF(K49&gt;0,"總人口數增加","總人口數減少")</f>
        <v>總人口數減少</v>
      </c>
      <c r="J49" s="51"/>
      <c r="K49" s="40">
        <f>L48-'10506'!L48</f>
        <v>-198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6" activePane="bottomLeft" state="frozen"/>
      <selection pane="bottomLeft" activeCell="B48" sqref="B48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151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376</v>
      </c>
      <c r="D6" s="45">
        <v>373</v>
      </c>
      <c r="E6" s="11">
        <v>436</v>
      </c>
      <c r="F6" s="12">
        <v>809</v>
      </c>
      <c r="G6" s="13" t="s">
        <v>101</v>
      </c>
      <c r="H6" s="14">
        <v>15</v>
      </c>
      <c r="I6" s="14">
        <v>752</v>
      </c>
      <c r="J6" s="11">
        <v>869</v>
      </c>
      <c r="K6" s="11">
        <v>976</v>
      </c>
      <c r="L6" s="15">
        <v>1845</v>
      </c>
    </row>
    <row r="7" spans="1:15" ht="19.5" x14ac:dyDescent="0.3">
      <c r="A7" s="9" t="s">
        <v>61</v>
      </c>
      <c r="B7" s="4">
        <v>14</v>
      </c>
      <c r="C7" s="7">
        <v>811</v>
      </c>
      <c r="D7" s="4">
        <v>769</v>
      </c>
      <c r="E7" s="4">
        <v>873</v>
      </c>
      <c r="F7" s="5">
        <v>1642</v>
      </c>
      <c r="G7" s="6" t="s">
        <v>102</v>
      </c>
      <c r="H7" s="7">
        <v>20</v>
      </c>
      <c r="I7" s="4">
        <v>669</v>
      </c>
      <c r="J7" s="46">
        <v>839</v>
      </c>
      <c r="K7" s="4">
        <v>822</v>
      </c>
      <c r="L7" s="8">
        <v>1661</v>
      </c>
    </row>
    <row r="8" spans="1:15" ht="19.5" x14ac:dyDescent="0.3">
      <c r="A8" s="16" t="s">
        <v>62</v>
      </c>
      <c r="B8" s="11">
        <v>13</v>
      </c>
      <c r="C8" s="11">
        <v>597</v>
      </c>
      <c r="D8" s="45">
        <v>707</v>
      </c>
      <c r="E8" s="11">
        <v>706</v>
      </c>
      <c r="F8" s="12">
        <v>1413</v>
      </c>
      <c r="G8" s="13" t="s">
        <v>103</v>
      </c>
      <c r="H8" s="14">
        <v>21</v>
      </c>
      <c r="I8" s="14">
        <v>818</v>
      </c>
      <c r="J8" s="11">
        <v>1037</v>
      </c>
      <c r="K8" s="11">
        <v>976</v>
      </c>
      <c r="L8" s="15">
        <v>2013</v>
      </c>
    </row>
    <row r="9" spans="1:15" ht="19.5" x14ac:dyDescent="0.3">
      <c r="A9" s="9" t="s">
        <v>63</v>
      </c>
      <c r="B9" s="4">
        <v>10</v>
      </c>
      <c r="C9" s="7">
        <v>790</v>
      </c>
      <c r="D9" s="4">
        <v>867</v>
      </c>
      <c r="E9" s="4">
        <v>1004</v>
      </c>
      <c r="F9" s="5">
        <v>1871</v>
      </c>
      <c r="G9" s="6" t="s">
        <v>104</v>
      </c>
      <c r="H9" s="7">
        <v>16</v>
      </c>
      <c r="I9" s="4">
        <v>1006</v>
      </c>
      <c r="J9" s="46">
        <v>1083</v>
      </c>
      <c r="K9" s="4">
        <v>1216</v>
      </c>
      <c r="L9" s="8">
        <v>2299</v>
      </c>
    </row>
    <row r="10" spans="1:15" ht="19.5" x14ac:dyDescent="0.3">
      <c r="A10" s="16" t="s">
        <v>64</v>
      </c>
      <c r="B10" s="11">
        <v>7</v>
      </c>
      <c r="C10" s="11">
        <v>723</v>
      </c>
      <c r="D10" s="45">
        <v>781</v>
      </c>
      <c r="E10" s="11">
        <v>878</v>
      </c>
      <c r="F10" s="12">
        <v>1659</v>
      </c>
      <c r="G10" s="13" t="s">
        <v>105</v>
      </c>
      <c r="H10" s="14">
        <v>22</v>
      </c>
      <c r="I10" s="14">
        <v>1809</v>
      </c>
      <c r="J10" s="11">
        <v>2124</v>
      </c>
      <c r="K10" s="11">
        <v>2179</v>
      </c>
      <c r="L10" s="15">
        <v>4303</v>
      </c>
    </row>
    <row r="11" spans="1:15" ht="19.5" x14ac:dyDescent="0.3">
      <c r="A11" s="9" t="s">
        <v>65</v>
      </c>
      <c r="B11" s="4">
        <v>11</v>
      </c>
      <c r="C11" s="7">
        <v>732</v>
      </c>
      <c r="D11" s="4">
        <v>819</v>
      </c>
      <c r="E11" s="4">
        <v>852</v>
      </c>
      <c r="F11" s="5">
        <v>1671</v>
      </c>
      <c r="G11" s="6" t="s">
        <v>106</v>
      </c>
      <c r="H11" s="7">
        <v>14</v>
      </c>
      <c r="I11" s="4">
        <v>743</v>
      </c>
      <c r="J11" s="46">
        <v>858</v>
      </c>
      <c r="K11" s="4">
        <v>896</v>
      </c>
      <c r="L11" s="8">
        <v>1754</v>
      </c>
    </row>
    <row r="12" spans="1:15" ht="19.5" x14ac:dyDescent="0.3">
      <c r="A12" s="16" t="s">
        <v>66</v>
      </c>
      <c r="B12" s="11">
        <v>13</v>
      </c>
      <c r="C12" s="11">
        <v>727</v>
      </c>
      <c r="D12" s="45">
        <v>780</v>
      </c>
      <c r="E12" s="11">
        <v>912</v>
      </c>
      <c r="F12" s="12">
        <v>1692</v>
      </c>
      <c r="G12" s="13" t="s">
        <v>107</v>
      </c>
      <c r="H12" s="14">
        <v>15</v>
      </c>
      <c r="I12" s="14">
        <v>675</v>
      </c>
      <c r="J12" s="11">
        <v>842</v>
      </c>
      <c r="K12" s="11">
        <v>892</v>
      </c>
      <c r="L12" s="15">
        <v>1734</v>
      </c>
    </row>
    <row r="13" spans="1:15" ht="19.5" x14ac:dyDescent="0.3">
      <c r="A13" s="9" t="s">
        <v>67</v>
      </c>
      <c r="B13" s="4">
        <v>8</v>
      </c>
      <c r="C13" s="7">
        <v>271</v>
      </c>
      <c r="D13" s="4">
        <v>323</v>
      </c>
      <c r="E13" s="4">
        <v>336</v>
      </c>
      <c r="F13" s="5">
        <v>659</v>
      </c>
      <c r="G13" s="6" t="s">
        <v>108</v>
      </c>
      <c r="H13" s="7">
        <v>25</v>
      </c>
      <c r="I13" s="4">
        <v>1166</v>
      </c>
      <c r="J13" s="46">
        <v>1435</v>
      </c>
      <c r="K13" s="4">
        <v>1509</v>
      </c>
      <c r="L13" s="8">
        <v>2944</v>
      </c>
    </row>
    <row r="14" spans="1:15" ht="19.5" x14ac:dyDescent="0.3">
      <c r="A14" s="16" t="s">
        <v>68</v>
      </c>
      <c r="B14" s="11">
        <v>14</v>
      </c>
      <c r="C14" s="11">
        <v>1056</v>
      </c>
      <c r="D14" s="45">
        <v>1074</v>
      </c>
      <c r="E14" s="11">
        <v>1171</v>
      </c>
      <c r="F14" s="17">
        <v>2245</v>
      </c>
      <c r="G14" s="13" t="s">
        <v>109</v>
      </c>
      <c r="H14" s="14">
        <v>12</v>
      </c>
      <c r="I14" s="14">
        <v>545</v>
      </c>
      <c r="J14" s="11">
        <v>708</v>
      </c>
      <c r="K14" s="11">
        <v>683</v>
      </c>
      <c r="L14" s="15">
        <v>1391</v>
      </c>
    </row>
    <row r="15" spans="1:15" ht="19.5" x14ac:dyDescent="0.3">
      <c r="A15" s="9" t="s">
        <v>69</v>
      </c>
      <c r="B15" s="4">
        <v>19</v>
      </c>
      <c r="C15" s="7">
        <v>2115</v>
      </c>
      <c r="D15" s="4">
        <v>1941</v>
      </c>
      <c r="E15" s="4">
        <v>2197</v>
      </c>
      <c r="F15" s="5">
        <v>4138</v>
      </c>
      <c r="G15" s="6" t="s">
        <v>110</v>
      </c>
      <c r="H15" s="7">
        <v>14</v>
      </c>
      <c r="I15" s="4">
        <v>488</v>
      </c>
      <c r="J15" s="46">
        <v>602</v>
      </c>
      <c r="K15" s="4">
        <v>616</v>
      </c>
      <c r="L15" s="8">
        <v>1218</v>
      </c>
    </row>
    <row r="16" spans="1:15" ht="19.5" x14ac:dyDescent="0.3">
      <c r="A16" s="16" t="s">
        <v>70</v>
      </c>
      <c r="B16" s="11">
        <v>10</v>
      </c>
      <c r="C16" s="11">
        <v>471</v>
      </c>
      <c r="D16" s="45">
        <v>557</v>
      </c>
      <c r="E16" s="11">
        <v>561</v>
      </c>
      <c r="F16" s="12">
        <v>1118</v>
      </c>
      <c r="G16" s="13" t="s">
        <v>111</v>
      </c>
      <c r="H16" s="14">
        <v>20</v>
      </c>
      <c r="I16" s="14">
        <v>880</v>
      </c>
      <c r="J16" s="11">
        <v>1104</v>
      </c>
      <c r="K16" s="11">
        <v>1085</v>
      </c>
      <c r="L16" s="15">
        <v>2189</v>
      </c>
    </row>
    <row r="17" spans="1:12" ht="19.5" x14ac:dyDescent="0.3">
      <c r="A17" s="9" t="s">
        <v>71</v>
      </c>
      <c r="B17" s="4">
        <v>15</v>
      </c>
      <c r="C17" s="7">
        <v>637</v>
      </c>
      <c r="D17" s="4">
        <v>731</v>
      </c>
      <c r="E17" s="4">
        <v>755</v>
      </c>
      <c r="F17" s="5">
        <v>1486</v>
      </c>
      <c r="G17" s="6" t="s">
        <v>112</v>
      </c>
      <c r="H17" s="7">
        <v>22</v>
      </c>
      <c r="I17" s="4">
        <v>928</v>
      </c>
      <c r="J17" s="46">
        <v>1189</v>
      </c>
      <c r="K17" s="4">
        <v>1191</v>
      </c>
      <c r="L17" s="8">
        <v>2380</v>
      </c>
    </row>
    <row r="18" spans="1:12" ht="19.5" x14ac:dyDescent="0.3">
      <c r="A18" s="16" t="s">
        <v>72</v>
      </c>
      <c r="B18" s="11">
        <v>18</v>
      </c>
      <c r="C18" s="11">
        <v>944</v>
      </c>
      <c r="D18" s="45">
        <v>958</v>
      </c>
      <c r="E18" s="11">
        <v>1045</v>
      </c>
      <c r="F18" s="12">
        <v>2003</v>
      </c>
      <c r="G18" s="13" t="s">
        <v>113</v>
      </c>
      <c r="H18" s="14">
        <v>27</v>
      </c>
      <c r="I18" s="14">
        <v>1258</v>
      </c>
      <c r="J18" s="11">
        <v>1547</v>
      </c>
      <c r="K18" s="11">
        <v>1569</v>
      </c>
      <c r="L18" s="15">
        <v>3116</v>
      </c>
    </row>
    <row r="19" spans="1:12" ht="19.5" x14ac:dyDescent="0.3">
      <c r="A19" s="9" t="s">
        <v>73</v>
      </c>
      <c r="B19" s="4">
        <v>16</v>
      </c>
      <c r="C19" s="7">
        <v>626</v>
      </c>
      <c r="D19" s="4">
        <v>657</v>
      </c>
      <c r="E19" s="4">
        <v>737</v>
      </c>
      <c r="F19" s="5">
        <v>1394</v>
      </c>
      <c r="G19" s="6" t="s">
        <v>114</v>
      </c>
      <c r="H19" s="7">
        <v>35</v>
      </c>
      <c r="I19" s="4">
        <v>1195</v>
      </c>
      <c r="J19" s="46">
        <v>1580</v>
      </c>
      <c r="K19" s="4">
        <v>1534</v>
      </c>
      <c r="L19" s="8">
        <v>3114</v>
      </c>
    </row>
    <row r="20" spans="1:12" ht="19.5" x14ac:dyDescent="0.3">
      <c r="A20" s="16" t="s">
        <v>74</v>
      </c>
      <c r="B20" s="11">
        <v>23</v>
      </c>
      <c r="C20" s="11">
        <v>844</v>
      </c>
      <c r="D20" s="45">
        <v>1027</v>
      </c>
      <c r="E20" s="11">
        <v>981</v>
      </c>
      <c r="F20" s="12">
        <v>2008</v>
      </c>
      <c r="G20" s="13" t="s">
        <v>115</v>
      </c>
      <c r="H20" s="14">
        <v>15</v>
      </c>
      <c r="I20" s="14">
        <v>1170</v>
      </c>
      <c r="J20" s="11">
        <v>1459</v>
      </c>
      <c r="K20" s="11">
        <v>1551</v>
      </c>
      <c r="L20" s="15">
        <v>3010</v>
      </c>
    </row>
    <row r="21" spans="1:12" ht="19.5" x14ac:dyDescent="0.3">
      <c r="A21" s="9" t="s">
        <v>75</v>
      </c>
      <c r="B21" s="4">
        <v>19</v>
      </c>
      <c r="C21" s="7">
        <v>575</v>
      </c>
      <c r="D21" s="4">
        <v>647</v>
      </c>
      <c r="E21" s="4">
        <v>675</v>
      </c>
      <c r="F21" s="5">
        <v>1322</v>
      </c>
      <c r="G21" s="6" t="s">
        <v>116</v>
      </c>
      <c r="H21" s="7">
        <v>16</v>
      </c>
      <c r="I21" s="4">
        <v>869</v>
      </c>
      <c r="J21" s="46">
        <v>1030</v>
      </c>
      <c r="K21" s="4">
        <v>1038</v>
      </c>
      <c r="L21" s="8">
        <v>2068</v>
      </c>
    </row>
    <row r="22" spans="1:12" ht="19.5" x14ac:dyDescent="0.3">
      <c r="A22" s="16" t="s">
        <v>76</v>
      </c>
      <c r="B22" s="11">
        <v>25</v>
      </c>
      <c r="C22" s="11">
        <v>1542</v>
      </c>
      <c r="D22" s="45">
        <v>1590</v>
      </c>
      <c r="E22" s="11">
        <v>1845</v>
      </c>
      <c r="F22" s="12">
        <v>3435</v>
      </c>
      <c r="G22" s="13" t="s">
        <v>117</v>
      </c>
      <c r="H22" s="14">
        <v>16</v>
      </c>
      <c r="I22" s="14">
        <v>1050</v>
      </c>
      <c r="J22" s="11">
        <v>1233</v>
      </c>
      <c r="K22" s="11">
        <v>1285</v>
      </c>
      <c r="L22" s="15">
        <v>2518</v>
      </c>
    </row>
    <row r="23" spans="1:12" ht="19.5" x14ac:dyDescent="0.3">
      <c r="A23" s="9" t="s">
        <v>77</v>
      </c>
      <c r="B23" s="4">
        <v>22</v>
      </c>
      <c r="C23" s="7">
        <v>1064</v>
      </c>
      <c r="D23" s="4">
        <v>1163</v>
      </c>
      <c r="E23" s="4">
        <v>1269</v>
      </c>
      <c r="F23" s="5">
        <v>2432</v>
      </c>
      <c r="G23" s="6" t="s">
        <v>118</v>
      </c>
      <c r="H23" s="7">
        <v>15</v>
      </c>
      <c r="I23" s="4">
        <v>990</v>
      </c>
      <c r="J23" s="46">
        <v>1060</v>
      </c>
      <c r="K23" s="4">
        <v>1181</v>
      </c>
      <c r="L23" s="8">
        <v>2241</v>
      </c>
    </row>
    <row r="24" spans="1:12" ht="19.5" x14ac:dyDescent="0.3">
      <c r="A24" s="16" t="s">
        <v>78</v>
      </c>
      <c r="B24" s="11">
        <v>29</v>
      </c>
      <c r="C24" s="11">
        <v>1522</v>
      </c>
      <c r="D24" s="45">
        <v>1645</v>
      </c>
      <c r="E24" s="11">
        <v>1801</v>
      </c>
      <c r="F24" s="12">
        <v>3446</v>
      </c>
      <c r="G24" s="13" t="s">
        <v>119</v>
      </c>
      <c r="H24" s="14">
        <v>21</v>
      </c>
      <c r="I24" s="14">
        <v>1427</v>
      </c>
      <c r="J24" s="11">
        <v>1536</v>
      </c>
      <c r="K24" s="11">
        <v>1678</v>
      </c>
      <c r="L24" s="15">
        <v>3214</v>
      </c>
    </row>
    <row r="25" spans="1:12" ht="19.5" x14ac:dyDescent="0.3">
      <c r="A25" s="9" t="s">
        <v>79</v>
      </c>
      <c r="B25" s="4">
        <v>20</v>
      </c>
      <c r="C25" s="7">
        <v>976</v>
      </c>
      <c r="D25" s="4">
        <v>1190</v>
      </c>
      <c r="E25" s="4">
        <v>1190</v>
      </c>
      <c r="F25" s="5">
        <v>2380</v>
      </c>
      <c r="G25" s="6" t="s">
        <v>120</v>
      </c>
      <c r="H25" s="7">
        <v>25</v>
      </c>
      <c r="I25" s="4">
        <v>2510</v>
      </c>
      <c r="J25" s="46">
        <v>2749</v>
      </c>
      <c r="K25" s="4">
        <v>3092</v>
      </c>
      <c r="L25" s="8">
        <v>5841</v>
      </c>
    </row>
    <row r="26" spans="1:12" ht="19.5" x14ac:dyDescent="0.3">
      <c r="A26" s="16" t="s">
        <v>80</v>
      </c>
      <c r="B26" s="11">
        <v>9</v>
      </c>
      <c r="C26" s="11">
        <v>1346</v>
      </c>
      <c r="D26" s="45">
        <v>1333</v>
      </c>
      <c r="E26" s="11">
        <v>1018</v>
      </c>
      <c r="F26" s="12">
        <v>2351</v>
      </c>
      <c r="G26" s="13" t="s">
        <v>121</v>
      </c>
      <c r="H26" s="14">
        <v>31</v>
      </c>
      <c r="I26" s="14">
        <v>1792</v>
      </c>
      <c r="J26" s="11">
        <v>2087</v>
      </c>
      <c r="K26" s="11">
        <v>2135</v>
      </c>
      <c r="L26" s="15">
        <v>4222</v>
      </c>
    </row>
    <row r="27" spans="1:12" ht="19.5" x14ac:dyDescent="0.3">
      <c r="A27" s="9" t="s">
        <v>81</v>
      </c>
      <c r="B27" s="4">
        <v>21</v>
      </c>
      <c r="C27" s="7">
        <v>1577</v>
      </c>
      <c r="D27" s="4">
        <v>1749</v>
      </c>
      <c r="E27" s="4">
        <v>1930</v>
      </c>
      <c r="F27" s="5">
        <v>3679</v>
      </c>
      <c r="G27" s="6" t="s">
        <v>122</v>
      </c>
      <c r="H27" s="7">
        <v>26</v>
      </c>
      <c r="I27" s="4">
        <v>1655</v>
      </c>
      <c r="J27" s="46">
        <v>2022</v>
      </c>
      <c r="K27" s="4">
        <v>2074</v>
      </c>
      <c r="L27" s="8">
        <v>4096</v>
      </c>
    </row>
    <row r="28" spans="1:12" ht="19.5" x14ac:dyDescent="0.3">
      <c r="A28" s="18" t="s">
        <v>82</v>
      </c>
      <c r="B28" s="11">
        <v>13</v>
      </c>
      <c r="C28" s="11">
        <v>915</v>
      </c>
      <c r="D28" s="45">
        <v>1115</v>
      </c>
      <c r="E28" s="11">
        <v>1313</v>
      </c>
      <c r="F28" s="12">
        <v>2428</v>
      </c>
      <c r="G28" s="13" t="s">
        <v>123</v>
      </c>
      <c r="H28" s="14">
        <v>25</v>
      </c>
      <c r="I28" s="14">
        <v>1927</v>
      </c>
      <c r="J28" s="11">
        <v>2269</v>
      </c>
      <c r="K28" s="11">
        <v>2523</v>
      </c>
      <c r="L28" s="15">
        <v>4792</v>
      </c>
    </row>
    <row r="29" spans="1:12" ht="19.5" x14ac:dyDescent="0.3">
      <c r="A29" s="3" t="s">
        <v>83</v>
      </c>
      <c r="B29" s="4">
        <v>16</v>
      </c>
      <c r="C29" s="7">
        <v>1152</v>
      </c>
      <c r="D29" s="4">
        <v>1405</v>
      </c>
      <c r="E29" s="4">
        <v>1722</v>
      </c>
      <c r="F29" s="5">
        <v>3127</v>
      </c>
      <c r="G29" s="6" t="s">
        <v>124</v>
      </c>
      <c r="H29" s="7">
        <v>15</v>
      </c>
      <c r="I29" s="4">
        <v>1117</v>
      </c>
      <c r="J29" s="46">
        <v>1518</v>
      </c>
      <c r="K29" s="4">
        <v>1458</v>
      </c>
      <c r="L29" s="8">
        <v>2976</v>
      </c>
    </row>
    <row r="30" spans="1:12" ht="19.5" x14ac:dyDescent="0.3">
      <c r="A30" s="16" t="s">
        <v>84</v>
      </c>
      <c r="B30" s="11">
        <v>13</v>
      </c>
      <c r="C30" s="11">
        <v>790</v>
      </c>
      <c r="D30" s="45">
        <v>891</v>
      </c>
      <c r="E30" s="11">
        <v>1080</v>
      </c>
      <c r="F30" s="12">
        <v>1971</v>
      </c>
      <c r="G30" s="13" t="s">
        <v>125</v>
      </c>
      <c r="H30" s="14">
        <v>15</v>
      </c>
      <c r="I30" s="14">
        <v>1166</v>
      </c>
      <c r="J30" s="11">
        <v>1434</v>
      </c>
      <c r="K30" s="11">
        <v>1555</v>
      </c>
      <c r="L30" s="15">
        <v>2989</v>
      </c>
    </row>
    <row r="31" spans="1:12" ht="19.5" x14ac:dyDescent="0.3">
      <c r="A31" s="9" t="s">
        <v>85</v>
      </c>
      <c r="B31" s="4">
        <v>10</v>
      </c>
      <c r="C31" s="7">
        <v>320</v>
      </c>
      <c r="D31" s="4">
        <v>409</v>
      </c>
      <c r="E31" s="4">
        <v>393</v>
      </c>
      <c r="F31" s="5">
        <v>802</v>
      </c>
      <c r="G31" s="6" t="s">
        <v>126</v>
      </c>
      <c r="H31" s="7">
        <v>23</v>
      </c>
      <c r="I31" s="4">
        <v>1666</v>
      </c>
      <c r="J31" s="46">
        <v>2150</v>
      </c>
      <c r="K31" s="4">
        <v>2282</v>
      </c>
      <c r="L31" s="8">
        <v>4432</v>
      </c>
    </row>
    <row r="32" spans="1:12" ht="19.5" x14ac:dyDescent="0.3">
      <c r="A32" s="16" t="s">
        <v>86</v>
      </c>
      <c r="B32" s="11">
        <v>18</v>
      </c>
      <c r="C32" s="11">
        <v>643</v>
      </c>
      <c r="D32" s="45">
        <v>752</v>
      </c>
      <c r="E32" s="11">
        <v>797</v>
      </c>
      <c r="F32" s="12">
        <v>1549</v>
      </c>
      <c r="G32" s="13" t="s">
        <v>127</v>
      </c>
      <c r="H32" s="14">
        <v>12</v>
      </c>
      <c r="I32" s="14">
        <v>845</v>
      </c>
      <c r="J32" s="11">
        <v>1206</v>
      </c>
      <c r="K32" s="11">
        <v>1130</v>
      </c>
      <c r="L32" s="15">
        <v>2336</v>
      </c>
    </row>
    <row r="33" spans="1:12" ht="19.5" x14ac:dyDescent="0.3">
      <c r="A33" s="3" t="s">
        <v>87</v>
      </c>
      <c r="B33" s="4">
        <v>25</v>
      </c>
      <c r="C33" s="7">
        <v>1245</v>
      </c>
      <c r="D33" s="4">
        <v>1550</v>
      </c>
      <c r="E33" s="4">
        <v>1674</v>
      </c>
      <c r="F33" s="5">
        <v>3224</v>
      </c>
      <c r="G33" s="6" t="s">
        <v>128</v>
      </c>
      <c r="H33" s="7">
        <v>19</v>
      </c>
      <c r="I33" s="4">
        <v>974</v>
      </c>
      <c r="J33" s="46">
        <v>1153</v>
      </c>
      <c r="K33" s="4">
        <v>1152</v>
      </c>
      <c r="L33" s="8">
        <v>2305</v>
      </c>
    </row>
    <row r="34" spans="1:12" ht="19.5" x14ac:dyDescent="0.3">
      <c r="A34" s="18" t="s">
        <v>88</v>
      </c>
      <c r="B34" s="11">
        <v>16</v>
      </c>
      <c r="C34" s="11">
        <v>763</v>
      </c>
      <c r="D34" s="45">
        <v>858</v>
      </c>
      <c r="E34" s="11">
        <v>922</v>
      </c>
      <c r="F34" s="12">
        <v>1780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1364</v>
      </c>
      <c r="D35" s="4">
        <v>1574</v>
      </c>
      <c r="E35" s="4">
        <v>1618</v>
      </c>
      <c r="F35" s="5">
        <v>3192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979</v>
      </c>
      <c r="D36" s="45">
        <v>1147</v>
      </c>
      <c r="E36" s="11">
        <v>1315</v>
      </c>
      <c r="F36" s="12">
        <v>2462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1552</v>
      </c>
      <c r="D37" s="4">
        <v>1691</v>
      </c>
      <c r="E37" s="4">
        <v>2017</v>
      </c>
      <c r="F37" s="5">
        <v>3708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1412</v>
      </c>
      <c r="D38" s="45">
        <v>1667</v>
      </c>
      <c r="E38" s="11">
        <v>1968</v>
      </c>
      <c r="F38" s="12">
        <v>3635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823</v>
      </c>
      <c r="D39" s="4">
        <v>889</v>
      </c>
      <c r="E39" s="4">
        <v>1010</v>
      </c>
      <c r="F39" s="5">
        <v>1899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1248</v>
      </c>
      <c r="D40" s="45">
        <v>1529</v>
      </c>
      <c r="E40" s="11">
        <v>1847</v>
      </c>
      <c r="F40" s="12">
        <v>3376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1041</v>
      </c>
      <c r="D41" s="4">
        <v>1286</v>
      </c>
      <c r="E41" s="4">
        <v>1368</v>
      </c>
      <c r="F41" s="5">
        <v>2654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1125</v>
      </c>
      <c r="D42" s="45">
        <v>1284</v>
      </c>
      <c r="E42" s="11">
        <v>1436</v>
      </c>
      <c r="F42" s="12">
        <v>2720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895</v>
      </c>
      <c r="D43" s="4">
        <v>962</v>
      </c>
      <c r="E43" s="4">
        <v>1075</v>
      </c>
      <c r="F43" s="5">
        <v>2037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812</v>
      </c>
      <c r="D44" s="45">
        <v>1021</v>
      </c>
      <c r="E44" s="11">
        <v>1112</v>
      </c>
      <c r="F44" s="12">
        <v>2133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1861</v>
      </c>
      <c r="D45" s="4">
        <v>2224</v>
      </c>
      <c r="E45" s="4">
        <v>2389</v>
      </c>
      <c r="F45" s="5">
        <v>4613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884</v>
      </c>
      <c r="D46" s="45">
        <v>1085</v>
      </c>
      <c r="E46" s="11">
        <v>1188</v>
      </c>
      <c r="F46" s="12">
        <v>2273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40146</v>
      </c>
      <c r="D47" s="20">
        <f>SUM(D6:D46)</f>
        <v>45020</v>
      </c>
      <c r="E47" s="20">
        <f>SUM(E6:E46)</f>
        <v>49416</v>
      </c>
      <c r="F47" s="20">
        <f>SUM(F6:F46)</f>
        <v>94436</v>
      </c>
      <c r="G47" s="21" t="s">
        <v>36</v>
      </c>
      <c r="H47" s="20">
        <f>SUM(H6:H46)</f>
        <v>552</v>
      </c>
      <c r="I47" s="20">
        <f>SUM(I6:I46)</f>
        <v>32090</v>
      </c>
      <c r="J47" s="20">
        <f>SUM(J6:J46)</f>
        <v>38723</v>
      </c>
      <c r="K47" s="20">
        <f>SUM(K6:K46)</f>
        <v>40278</v>
      </c>
      <c r="L47" s="20">
        <f>SUM(L6:L46)</f>
        <v>79001</v>
      </c>
    </row>
    <row r="48" spans="1:12" ht="33" customHeight="1" x14ac:dyDescent="0.25">
      <c r="A48" s="54" t="s">
        <v>37</v>
      </c>
      <c r="B48" s="37" t="s">
        <v>167</v>
      </c>
      <c r="C48" s="33">
        <f>SUM(B47+H47)</f>
        <v>1240</v>
      </c>
      <c r="D48" s="33" t="s">
        <v>26</v>
      </c>
      <c r="E48" s="33">
        <f>SUM(C47+I47)</f>
        <v>72236</v>
      </c>
      <c r="F48" s="33" t="s">
        <v>27</v>
      </c>
      <c r="G48" s="34" t="s">
        <v>38</v>
      </c>
      <c r="H48" s="35">
        <f>SUM(D47+J47)</f>
        <v>83743</v>
      </c>
      <c r="I48" s="34" t="s">
        <v>39</v>
      </c>
      <c r="J48" s="35">
        <f>SUM(E47+K47)</f>
        <v>89694</v>
      </c>
      <c r="K48" s="34" t="s">
        <v>40</v>
      </c>
      <c r="L48" s="36">
        <f>SUM(F47+L47)</f>
        <v>173437</v>
      </c>
    </row>
    <row r="49" spans="1:12" ht="33.75" customHeight="1" thickBot="1" x14ac:dyDescent="0.3">
      <c r="A49" s="55"/>
      <c r="B49" s="49" t="str">
        <f>IF(D49&gt;0,"本月戶數增加","本月戶數減少")</f>
        <v>本月戶數增加</v>
      </c>
      <c r="C49" s="50"/>
      <c r="D49" s="44">
        <f>E48-'10507'!E48</f>
        <v>24</v>
      </c>
      <c r="E49" s="39" t="str">
        <f>IF(F49&gt;0,"男增加","男減少")</f>
        <v>男減少</v>
      </c>
      <c r="F49" s="43">
        <f>H48-'10507'!H48</f>
        <v>-95</v>
      </c>
      <c r="G49" s="39" t="str">
        <f>IF(H49&gt;0,"女增加","女減少")</f>
        <v>女減少</v>
      </c>
      <c r="H49" s="43">
        <f>J48-'10507'!J48</f>
        <v>-73</v>
      </c>
      <c r="I49" s="51" t="str">
        <f>IF(K49&gt;0,"總人口數增加","總人口數減少")</f>
        <v>總人口數減少</v>
      </c>
      <c r="J49" s="51"/>
      <c r="K49" s="43">
        <f>L48-'10507'!L48</f>
        <v>-168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workbookViewId="0">
      <pane ySplit="5" topLeftCell="A41" activePane="bottomLeft" state="frozen"/>
      <selection pane="bottomLeft" activeCell="K49" sqref="K49"/>
    </sheetView>
  </sheetViews>
  <sheetFormatPr defaultRowHeight="16.5" x14ac:dyDescent="0.2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28.5" customHeight="1" thickBot="1" x14ac:dyDescent="0.3">
      <c r="J2" s="58" t="s">
        <v>152</v>
      </c>
      <c r="K2" s="59"/>
      <c r="L2" s="59"/>
    </row>
    <row r="3" spans="1:15" ht="19.5" x14ac:dyDescent="0.3">
      <c r="A3" s="60" t="s">
        <v>23</v>
      </c>
      <c r="B3" s="61"/>
      <c r="C3" s="61"/>
      <c r="D3" s="61"/>
      <c r="E3" s="61"/>
      <c r="F3" s="62"/>
      <c r="G3" s="66" t="s">
        <v>24</v>
      </c>
      <c r="H3" s="67"/>
      <c r="I3" s="67"/>
      <c r="J3" s="67"/>
      <c r="K3" s="67"/>
      <c r="L3" s="68"/>
    </row>
    <row r="4" spans="1:15" ht="19.5" x14ac:dyDescent="0.3">
      <c r="A4" s="22" t="s">
        <v>25</v>
      </c>
      <c r="B4" s="23" t="s">
        <v>26</v>
      </c>
      <c r="C4" s="23" t="s">
        <v>27</v>
      </c>
      <c r="D4" s="63" t="s">
        <v>28</v>
      </c>
      <c r="E4" s="64"/>
      <c r="F4" s="65"/>
      <c r="G4" s="27" t="s">
        <v>25</v>
      </c>
      <c r="H4" s="28" t="s">
        <v>26</v>
      </c>
      <c r="I4" s="28" t="s">
        <v>27</v>
      </c>
      <c r="J4" s="69" t="s">
        <v>29</v>
      </c>
      <c r="K4" s="70"/>
      <c r="L4" s="71"/>
    </row>
    <row r="5" spans="1:15" s="1" customFormat="1" ht="19.5" x14ac:dyDescent="0.3">
      <c r="A5" s="24" t="s">
        <v>30</v>
      </c>
      <c r="B5" s="25" t="s">
        <v>31</v>
      </c>
      <c r="C5" s="25" t="s">
        <v>31</v>
      </c>
      <c r="D5" s="23" t="s">
        <v>32</v>
      </c>
      <c r="E5" s="23" t="s">
        <v>33</v>
      </c>
      <c r="F5" s="26" t="s">
        <v>34</v>
      </c>
      <c r="G5" s="29" t="s">
        <v>30</v>
      </c>
      <c r="H5" s="30" t="s">
        <v>31</v>
      </c>
      <c r="I5" s="31" t="s">
        <v>31</v>
      </c>
      <c r="J5" s="28" t="s">
        <v>32</v>
      </c>
      <c r="K5" s="28" t="s">
        <v>33</v>
      </c>
      <c r="L5" s="32" t="s">
        <v>34</v>
      </c>
      <c r="O5" s="2"/>
    </row>
    <row r="6" spans="1:15" ht="19.5" x14ac:dyDescent="0.3">
      <c r="A6" s="10" t="s">
        <v>60</v>
      </c>
      <c r="B6" s="11">
        <v>6</v>
      </c>
      <c r="C6" s="11">
        <v>377</v>
      </c>
      <c r="D6" s="45">
        <v>372</v>
      </c>
      <c r="E6" s="11">
        <v>435</v>
      </c>
      <c r="F6" s="12">
        <f t="shared" ref="F6:F46" si="0">SUM(D6:E6)</f>
        <v>807</v>
      </c>
      <c r="G6" s="13" t="s">
        <v>101</v>
      </c>
      <c r="H6" s="14">
        <v>15</v>
      </c>
      <c r="I6" s="14">
        <v>753</v>
      </c>
      <c r="J6" s="11">
        <v>866</v>
      </c>
      <c r="K6" s="11">
        <v>973</v>
      </c>
      <c r="L6" s="15">
        <f t="shared" ref="L6:L33" si="1">SUM(J6:K6)</f>
        <v>1839</v>
      </c>
    </row>
    <row r="7" spans="1:15" ht="19.5" x14ac:dyDescent="0.3">
      <c r="A7" s="9" t="s">
        <v>61</v>
      </c>
      <c r="B7" s="4">
        <v>14</v>
      </c>
      <c r="C7" s="7">
        <v>817</v>
      </c>
      <c r="D7" s="4">
        <v>774</v>
      </c>
      <c r="E7" s="4">
        <v>883</v>
      </c>
      <c r="F7" s="5">
        <f t="shared" si="0"/>
        <v>1657</v>
      </c>
      <c r="G7" s="6" t="s">
        <v>102</v>
      </c>
      <c r="H7" s="7">
        <v>20</v>
      </c>
      <c r="I7" s="4">
        <v>667</v>
      </c>
      <c r="J7" s="46">
        <v>838</v>
      </c>
      <c r="K7" s="4">
        <v>818</v>
      </c>
      <c r="L7" s="8">
        <f t="shared" si="1"/>
        <v>1656</v>
      </c>
    </row>
    <row r="8" spans="1:15" ht="19.5" x14ac:dyDescent="0.3">
      <c r="A8" s="16" t="s">
        <v>62</v>
      </c>
      <c r="B8" s="11">
        <v>13</v>
      </c>
      <c r="C8" s="11">
        <v>599</v>
      </c>
      <c r="D8" s="45">
        <v>705</v>
      </c>
      <c r="E8" s="11">
        <v>709</v>
      </c>
      <c r="F8" s="12">
        <f t="shared" si="0"/>
        <v>1414</v>
      </c>
      <c r="G8" s="13" t="s">
        <v>103</v>
      </c>
      <c r="H8" s="14">
        <v>21</v>
      </c>
      <c r="I8" s="14">
        <v>817</v>
      </c>
      <c r="J8" s="11">
        <v>1038</v>
      </c>
      <c r="K8" s="11">
        <v>971</v>
      </c>
      <c r="L8" s="15">
        <f t="shared" si="1"/>
        <v>2009</v>
      </c>
    </row>
    <row r="9" spans="1:15" ht="19.5" x14ac:dyDescent="0.3">
      <c r="A9" s="9" t="s">
        <v>63</v>
      </c>
      <c r="B9" s="4">
        <v>10</v>
      </c>
      <c r="C9" s="7">
        <v>787</v>
      </c>
      <c r="D9" s="4">
        <v>869</v>
      </c>
      <c r="E9" s="4">
        <v>993</v>
      </c>
      <c r="F9" s="5">
        <f t="shared" si="0"/>
        <v>1862</v>
      </c>
      <c r="G9" s="6" t="s">
        <v>104</v>
      </c>
      <c r="H9" s="7">
        <v>16</v>
      </c>
      <c r="I9" s="4">
        <v>1013</v>
      </c>
      <c r="J9" s="46">
        <v>1084</v>
      </c>
      <c r="K9" s="4">
        <v>1217</v>
      </c>
      <c r="L9" s="8">
        <f t="shared" si="1"/>
        <v>2301</v>
      </c>
    </row>
    <row r="10" spans="1:15" ht="19.5" x14ac:dyDescent="0.3">
      <c r="A10" s="16" t="s">
        <v>64</v>
      </c>
      <c r="B10" s="11">
        <v>7</v>
      </c>
      <c r="C10" s="11">
        <v>723</v>
      </c>
      <c r="D10" s="45">
        <v>777</v>
      </c>
      <c r="E10" s="11">
        <v>874</v>
      </c>
      <c r="F10" s="12">
        <f t="shared" si="0"/>
        <v>1651</v>
      </c>
      <c r="G10" s="13" t="s">
        <v>105</v>
      </c>
      <c r="H10" s="14">
        <v>22</v>
      </c>
      <c r="I10" s="14">
        <v>1807</v>
      </c>
      <c r="J10" s="11">
        <v>2119</v>
      </c>
      <c r="K10" s="11">
        <v>2174</v>
      </c>
      <c r="L10" s="15">
        <f t="shared" si="1"/>
        <v>4293</v>
      </c>
    </row>
    <row r="11" spans="1:15" ht="19.5" x14ac:dyDescent="0.3">
      <c r="A11" s="9" t="s">
        <v>65</v>
      </c>
      <c r="B11" s="4">
        <v>11</v>
      </c>
      <c r="C11" s="7">
        <v>733</v>
      </c>
      <c r="D11" s="4">
        <v>817</v>
      </c>
      <c r="E11" s="4">
        <v>847</v>
      </c>
      <c r="F11" s="5">
        <f t="shared" si="0"/>
        <v>1664</v>
      </c>
      <c r="G11" s="6" t="s">
        <v>106</v>
      </c>
      <c r="H11" s="7">
        <v>14</v>
      </c>
      <c r="I11" s="4">
        <v>747</v>
      </c>
      <c r="J11" s="46">
        <v>857</v>
      </c>
      <c r="K11" s="4">
        <v>896</v>
      </c>
      <c r="L11" s="8">
        <f t="shared" si="1"/>
        <v>1753</v>
      </c>
    </row>
    <row r="12" spans="1:15" ht="19.5" x14ac:dyDescent="0.3">
      <c r="A12" s="16" t="s">
        <v>66</v>
      </c>
      <c r="B12" s="11">
        <v>13</v>
      </c>
      <c r="C12" s="11">
        <v>727</v>
      </c>
      <c r="D12" s="45">
        <v>781</v>
      </c>
      <c r="E12" s="11">
        <v>915</v>
      </c>
      <c r="F12" s="12">
        <f t="shared" si="0"/>
        <v>1696</v>
      </c>
      <c r="G12" s="13" t="s">
        <v>107</v>
      </c>
      <c r="H12" s="14">
        <v>15</v>
      </c>
      <c r="I12" s="14">
        <v>677</v>
      </c>
      <c r="J12" s="11">
        <v>844</v>
      </c>
      <c r="K12" s="11">
        <v>896</v>
      </c>
      <c r="L12" s="15">
        <f t="shared" si="1"/>
        <v>1740</v>
      </c>
    </row>
    <row r="13" spans="1:15" ht="19.5" x14ac:dyDescent="0.3">
      <c r="A13" s="9" t="s">
        <v>67</v>
      </c>
      <c r="B13" s="4">
        <v>8</v>
      </c>
      <c r="C13" s="7">
        <v>272</v>
      </c>
      <c r="D13" s="4">
        <v>324</v>
      </c>
      <c r="E13" s="4">
        <v>334</v>
      </c>
      <c r="F13" s="5">
        <f t="shared" si="0"/>
        <v>658</v>
      </c>
      <c r="G13" s="6" t="s">
        <v>108</v>
      </c>
      <c r="H13" s="7">
        <v>25</v>
      </c>
      <c r="I13" s="4">
        <v>1166</v>
      </c>
      <c r="J13" s="46">
        <v>1435</v>
      </c>
      <c r="K13" s="4">
        <v>1508</v>
      </c>
      <c r="L13" s="8">
        <f t="shared" si="1"/>
        <v>2943</v>
      </c>
    </row>
    <row r="14" spans="1:15" ht="19.5" x14ac:dyDescent="0.3">
      <c r="A14" s="16" t="s">
        <v>68</v>
      </c>
      <c r="B14" s="11">
        <v>14</v>
      </c>
      <c r="C14" s="11">
        <v>1056</v>
      </c>
      <c r="D14" s="45">
        <v>1076</v>
      </c>
      <c r="E14" s="11">
        <v>1165</v>
      </c>
      <c r="F14" s="17">
        <f t="shared" si="0"/>
        <v>2241</v>
      </c>
      <c r="G14" s="13" t="s">
        <v>109</v>
      </c>
      <c r="H14" s="14">
        <v>12</v>
      </c>
      <c r="I14" s="14">
        <v>545</v>
      </c>
      <c r="J14" s="11">
        <v>706</v>
      </c>
      <c r="K14" s="11">
        <v>684</v>
      </c>
      <c r="L14" s="15">
        <f t="shared" si="1"/>
        <v>1390</v>
      </c>
    </row>
    <row r="15" spans="1:15" ht="19.5" x14ac:dyDescent="0.3">
      <c r="A15" s="9" t="s">
        <v>69</v>
      </c>
      <c r="B15" s="4">
        <v>19</v>
      </c>
      <c r="C15" s="7">
        <v>2119</v>
      </c>
      <c r="D15" s="4">
        <v>1951</v>
      </c>
      <c r="E15" s="4">
        <v>2199</v>
      </c>
      <c r="F15" s="5">
        <f t="shared" si="0"/>
        <v>4150</v>
      </c>
      <c r="G15" s="6" t="s">
        <v>110</v>
      </c>
      <c r="H15" s="7">
        <v>14</v>
      </c>
      <c r="I15" s="4">
        <v>488</v>
      </c>
      <c r="J15" s="46">
        <v>600</v>
      </c>
      <c r="K15" s="4">
        <v>616</v>
      </c>
      <c r="L15" s="8">
        <f t="shared" si="1"/>
        <v>1216</v>
      </c>
    </row>
    <row r="16" spans="1:15" ht="19.5" x14ac:dyDescent="0.3">
      <c r="A16" s="16" t="s">
        <v>70</v>
      </c>
      <c r="B16" s="11">
        <v>10</v>
      </c>
      <c r="C16" s="11">
        <v>471</v>
      </c>
      <c r="D16" s="45">
        <v>557</v>
      </c>
      <c r="E16" s="11">
        <v>557</v>
      </c>
      <c r="F16" s="12">
        <f t="shared" si="0"/>
        <v>1114</v>
      </c>
      <c r="G16" s="13" t="s">
        <v>111</v>
      </c>
      <c r="H16" s="14">
        <v>20</v>
      </c>
      <c r="I16" s="14">
        <v>877</v>
      </c>
      <c r="J16" s="11">
        <v>1102</v>
      </c>
      <c r="K16" s="11">
        <v>1082</v>
      </c>
      <c r="L16" s="15">
        <f t="shared" si="1"/>
        <v>2184</v>
      </c>
    </row>
    <row r="17" spans="1:12" ht="19.5" x14ac:dyDescent="0.3">
      <c r="A17" s="9" t="s">
        <v>71</v>
      </c>
      <c r="B17" s="4">
        <v>15</v>
      </c>
      <c r="C17" s="7">
        <v>637</v>
      </c>
      <c r="D17" s="4">
        <v>732</v>
      </c>
      <c r="E17" s="4">
        <v>755</v>
      </c>
      <c r="F17" s="5">
        <f t="shared" si="0"/>
        <v>1487</v>
      </c>
      <c r="G17" s="6" t="s">
        <v>112</v>
      </c>
      <c r="H17" s="7">
        <v>22</v>
      </c>
      <c r="I17" s="4">
        <v>929</v>
      </c>
      <c r="J17" s="46">
        <v>1188</v>
      </c>
      <c r="K17" s="4">
        <v>1192</v>
      </c>
      <c r="L17" s="8">
        <f t="shared" si="1"/>
        <v>2380</v>
      </c>
    </row>
    <row r="18" spans="1:12" ht="19.5" x14ac:dyDescent="0.3">
      <c r="A18" s="16" t="s">
        <v>72</v>
      </c>
      <c r="B18" s="11">
        <v>18</v>
      </c>
      <c r="C18" s="11">
        <v>944</v>
      </c>
      <c r="D18" s="45">
        <v>958</v>
      </c>
      <c r="E18" s="11">
        <v>1042</v>
      </c>
      <c r="F18" s="12">
        <f t="shared" si="0"/>
        <v>2000</v>
      </c>
      <c r="G18" s="13" t="s">
        <v>113</v>
      </c>
      <c r="H18" s="14">
        <v>27</v>
      </c>
      <c r="I18" s="14">
        <v>1257</v>
      </c>
      <c r="J18" s="11">
        <v>1543</v>
      </c>
      <c r="K18" s="11">
        <v>1554</v>
      </c>
      <c r="L18" s="15">
        <f t="shared" si="1"/>
        <v>3097</v>
      </c>
    </row>
    <row r="19" spans="1:12" ht="19.5" x14ac:dyDescent="0.3">
      <c r="A19" s="9" t="s">
        <v>73</v>
      </c>
      <c r="B19" s="4">
        <v>16</v>
      </c>
      <c r="C19" s="7">
        <v>628</v>
      </c>
      <c r="D19" s="4">
        <v>659</v>
      </c>
      <c r="E19" s="4">
        <v>737</v>
      </c>
      <c r="F19" s="5">
        <f t="shared" si="0"/>
        <v>1396</v>
      </c>
      <c r="G19" s="6" t="s">
        <v>114</v>
      </c>
      <c r="H19" s="7">
        <v>35</v>
      </c>
      <c r="I19" s="4">
        <v>1192</v>
      </c>
      <c r="J19" s="46">
        <v>1574</v>
      </c>
      <c r="K19" s="4">
        <v>1530</v>
      </c>
      <c r="L19" s="8">
        <f t="shared" si="1"/>
        <v>3104</v>
      </c>
    </row>
    <row r="20" spans="1:12" ht="19.5" x14ac:dyDescent="0.3">
      <c r="A20" s="16" t="s">
        <v>74</v>
      </c>
      <c r="B20" s="11">
        <v>23</v>
      </c>
      <c r="C20" s="11">
        <v>845</v>
      </c>
      <c r="D20" s="45">
        <v>1025</v>
      </c>
      <c r="E20" s="11">
        <v>982</v>
      </c>
      <c r="F20" s="12">
        <f t="shared" si="0"/>
        <v>2007</v>
      </c>
      <c r="G20" s="13" t="s">
        <v>115</v>
      </c>
      <c r="H20" s="14">
        <v>15</v>
      </c>
      <c r="I20" s="14">
        <v>1175</v>
      </c>
      <c r="J20" s="11">
        <v>1465</v>
      </c>
      <c r="K20" s="11">
        <v>1553</v>
      </c>
      <c r="L20" s="15">
        <f t="shared" si="1"/>
        <v>3018</v>
      </c>
    </row>
    <row r="21" spans="1:12" ht="19.5" x14ac:dyDescent="0.3">
      <c r="A21" s="9" t="s">
        <v>75</v>
      </c>
      <c r="B21" s="4">
        <v>19</v>
      </c>
      <c r="C21" s="7">
        <v>576</v>
      </c>
      <c r="D21" s="4">
        <v>647</v>
      </c>
      <c r="E21" s="4">
        <v>677</v>
      </c>
      <c r="F21" s="5">
        <f t="shared" si="0"/>
        <v>1324</v>
      </c>
      <c r="G21" s="6" t="s">
        <v>116</v>
      </c>
      <c r="H21" s="7">
        <v>16</v>
      </c>
      <c r="I21" s="4">
        <v>866</v>
      </c>
      <c r="J21" s="46">
        <v>1025</v>
      </c>
      <c r="K21" s="4">
        <v>1037</v>
      </c>
      <c r="L21" s="8">
        <f t="shared" si="1"/>
        <v>2062</v>
      </c>
    </row>
    <row r="22" spans="1:12" ht="19.5" x14ac:dyDescent="0.3">
      <c r="A22" s="16" t="s">
        <v>76</v>
      </c>
      <c r="B22" s="11">
        <v>25</v>
      </c>
      <c r="C22" s="11">
        <v>1535</v>
      </c>
      <c r="D22" s="45">
        <v>1584</v>
      </c>
      <c r="E22" s="11">
        <v>1837</v>
      </c>
      <c r="F22" s="12">
        <f t="shared" si="0"/>
        <v>3421</v>
      </c>
      <c r="G22" s="13" t="s">
        <v>117</v>
      </c>
      <c r="H22" s="14">
        <v>16</v>
      </c>
      <c r="I22" s="14">
        <v>1047</v>
      </c>
      <c r="J22" s="11">
        <v>1232</v>
      </c>
      <c r="K22" s="11">
        <v>1282</v>
      </c>
      <c r="L22" s="15">
        <f t="shared" si="1"/>
        <v>2514</v>
      </c>
    </row>
    <row r="23" spans="1:12" ht="19.5" x14ac:dyDescent="0.3">
      <c r="A23" s="9" t="s">
        <v>77</v>
      </c>
      <c r="B23" s="4">
        <v>22</v>
      </c>
      <c r="C23" s="7">
        <v>1062</v>
      </c>
      <c r="D23" s="4">
        <v>1157</v>
      </c>
      <c r="E23" s="4">
        <v>1269</v>
      </c>
      <c r="F23" s="5">
        <f t="shared" si="0"/>
        <v>2426</v>
      </c>
      <c r="G23" s="6" t="s">
        <v>118</v>
      </c>
      <c r="H23" s="7">
        <v>15</v>
      </c>
      <c r="I23" s="4">
        <v>996</v>
      </c>
      <c r="J23" s="46">
        <v>1066</v>
      </c>
      <c r="K23" s="4">
        <v>1190</v>
      </c>
      <c r="L23" s="8">
        <f t="shared" si="1"/>
        <v>2256</v>
      </c>
    </row>
    <row r="24" spans="1:12" ht="19.5" x14ac:dyDescent="0.3">
      <c r="A24" s="16" t="s">
        <v>78</v>
      </c>
      <c r="B24" s="11">
        <v>29</v>
      </c>
      <c r="C24" s="11">
        <v>1526</v>
      </c>
      <c r="D24" s="45">
        <v>1648</v>
      </c>
      <c r="E24" s="11">
        <v>1807</v>
      </c>
      <c r="F24" s="12">
        <f t="shared" si="0"/>
        <v>3455</v>
      </c>
      <c r="G24" s="13" t="s">
        <v>119</v>
      </c>
      <c r="H24" s="14">
        <v>21</v>
      </c>
      <c r="I24" s="14">
        <v>1425</v>
      </c>
      <c r="J24" s="11">
        <v>1520</v>
      </c>
      <c r="K24" s="11">
        <v>1679</v>
      </c>
      <c r="L24" s="15">
        <f t="shared" si="1"/>
        <v>3199</v>
      </c>
    </row>
    <row r="25" spans="1:12" ht="19.5" x14ac:dyDescent="0.3">
      <c r="A25" s="9" t="s">
        <v>79</v>
      </c>
      <c r="B25" s="4">
        <v>20</v>
      </c>
      <c r="C25" s="7">
        <v>973</v>
      </c>
      <c r="D25" s="4">
        <v>1187</v>
      </c>
      <c r="E25" s="4">
        <v>1184</v>
      </c>
      <c r="F25" s="5">
        <f t="shared" si="0"/>
        <v>2371</v>
      </c>
      <c r="G25" s="6" t="s">
        <v>120</v>
      </c>
      <c r="H25" s="7">
        <v>25</v>
      </c>
      <c r="I25" s="4">
        <v>2505</v>
      </c>
      <c r="J25" s="46">
        <v>2738</v>
      </c>
      <c r="K25" s="4">
        <v>3079</v>
      </c>
      <c r="L25" s="8">
        <f t="shared" si="1"/>
        <v>5817</v>
      </c>
    </row>
    <row r="26" spans="1:12" ht="19.5" x14ac:dyDescent="0.3">
      <c r="A26" s="16" t="s">
        <v>80</v>
      </c>
      <c r="B26" s="11">
        <v>9</v>
      </c>
      <c r="C26" s="11">
        <v>1352</v>
      </c>
      <c r="D26" s="45">
        <v>1333</v>
      </c>
      <c r="E26" s="11">
        <v>1016</v>
      </c>
      <c r="F26" s="12">
        <f t="shared" si="0"/>
        <v>2349</v>
      </c>
      <c r="G26" s="13" t="s">
        <v>121</v>
      </c>
      <c r="H26" s="14">
        <v>31</v>
      </c>
      <c r="I26" s="14">
        <v>1794</v>
      </c>
      <c r="J26" s="11">
        <v>2086</v>
      </c>
      <c r="K26" s="11">
        <v>2128</v>
      </c>
      <c r="L26" s="15">
        <f t="shared" si="1"/>
        <v>4214</v>
      </c>
    </row>
    <row r="27" spans="1:12" ht="19.5" x14ac:dyDescent="0.3">
      <c r="A27" s="9" t="s">
        <v>81</v>
      </c>
      <c r="B27" s="4">
        <v>21</v>
      </c>
      <c r="C27" s="7">
        <v>1579</v>
      </c>
      <c r="D27" s="4">
        <v>1751</v>
      </c>
      <c r="E27" s="4">
        <v>1930</v>
      </c>
      <c r="F27" s="5">
        <f t="shared" si="0"/>
        <v>3681</v>
      </c>
      <c r="G27" s="6" t="s">
        <v>122</v>
      </c>
      <c r="H27" s="7">
        <v>26</v>
      </c>
      <c r="I27" s="4">
        <v>1656</v>
      </c>
      <c r="J27" s="46">
        <v>2014</v>
      </c>
      <c r="K27" s="4">
        <v>2075</v>
      </c>
      <c r="L27" s="8">
        <f t="shared" si="1"/>
        <v>4089</v>
      </c>
    </row>
    <row r="28" spans="1:12" ht="19.5" x14ac:dyDescent="0.3">
      <c r="A28" s="18" t="s">
        <v>82</v>
      </c>
      <c r="B28" s="11">
        <v>13</v>
      </c>
      <c r="C28" s="11">
        <v>914</v>
      </c>
      <c r="D28" s="45">
        <v>1108</v>
      </c>
      <c r="E28" s="11">
        <v>1311</v>
      </c>
      <c r="F28" s="12">
        <f t="shared" si="0"/>
        <v>2419</v>
      </c>
      <c r="G28" s="13" t="s">
        <v>123</v>
      </c>
      <c r="H28" s="14">
        <v>25</v>
      </c>
      <c r="I28" s="14">
        <v>1925</v>
      </c>
      <c r="J28" s="11">
        <v>2268</v>
      </c>
      <c r="K28" s="11">
        <v>2520</v>
      </c>
      <c r="L28" s="15">
        <f t="shared" si="1"/>
        <v>4788</v>
      </c>
    </row>
    <row r="29" spans="1:12" ht="19.5" x14ac:dyDescent="0.3">
      <c r="A29" s="3" t="s">
        <v>83</v>
      </c>
      <c r="B29" s="4">
        <v>16</v>
      </c>
      <c r="C29" s="7">
        <v>1147</v>
      </c>
      <c r="D29" s="4">
        <v>1395</v>
      </c>
      <c r="E29" s="4">
        <v>1706</v>
      </c>
      <c r="F29" s="5">
        <f t="shared" si="0"/>
        <v>3101</v>
      </c>
      <c r="G29" s="6" t="s">
        <v>124</v>
      </c>
      <c r="H29" s="7">
        <v>15</v>
      </c>
      <c r="I29" s="4">
        <v>1119</v>
      </c>
      <c r="J29" s="46">
        <v>1518</v>
      </c>
      <c r="K29" s="4">
        <v>1454</v>
      </c>
      <c r="L29" s="8">
        <f t="shared" si="1"/>
        <v>2972</v>
      </c>
    </row>
    <row r="30" spans="1:12" ht="19.5" x14ac:dyDescent="0.3">
      <c r="A30" s="16" t="s">
        <v>84</v>
      </c>
      <c r="B30" s="11">
        <v>13</v>
      </c>
      <c r="C30" s="11">
        <v>788</v>
      </c>
      <c r="D30" s="45">
        <v>883</v>
      </c>
      <c r="E30" s="11">
        <v>1076</v>
      </c>
      <c r="F30" s="12">
        <f t="shared" si="0"/>
        <v>1959</v>
      </c>
      <c r="G30" s="13" t="s">
        <v>125</v>
      </c>
      <c r="H30" s="14">
        <v>15</v>
      </c>
      <c r="I30" s="14">
        <v>1163</v>
      </c>
      <c r="J30" s="11">
        <v>1432</v>
      </c>
      <c r="K30" s="11">
        <v>1557</v>
      </c>
      <c r="L30" s="15">
        <f t="shared" si="1"/>
        <v>2989</v>
      </c>
    </row>
    <row r="31" spans="1:12" ht="19.5" x14ac:dyDescent="0.3">
      <c r="A31" s="9" t="s">
        <v>85</v>
      </c>
      <c r="B31" s="4">
        <v>10</v>
      </c>
      <c r="C31" s="7">
        <v>321</v>
      </c>
      <c r="D31" s="4">
        <v>408</v>
      </c>
      <c r="E31" s="4">
        <v>394</v>
      </c>
      <c r="F31" s="5">
        <f t="shared" si="0"/>
        <v>802</v>
      </c>
      <c r="G31" s="6" t="s">
        <v>126</v>
      </c>
      <c r="H31" s="7">
        <v>23</v>
      </c>
      <c r="I31" s="4">
        <v>1665</v>
      </c>
      <c r="J31" s="46">
        <v>2145</v>
      </c>
      <c r="K31" s="4">
        <v>2284</v>
      </c>
      <c r="L31" s="8">
        <f t="shared" si="1"/>
        <v>4429</v>
      </c>
    </row>
    <row r="32" spans="1:12" ht="19.5" x14ac:dyDescent="0.3">
      <c r="A32" s="16" t="s">
        <v>86</v>
      </c>
      <c r="B32" s="11">
        <v>18</v>
      </c>
      <c r="C32" s="11">
        <v>646</v>
      </c>
      <c r="D32" s="45">
        <v>750</v>
      </c>
      <c r="E32" s="11">
        <v>801</v>
      </c>
      <c r="F32" s="12">
        <f t="shared" si="0"/>
        <v>1551</v>
      </c>
      <c r="G32" s="13" t="s">
        <v>127</v>
      </c>
      <c r="H32" s="14">
        <v>12</v>
      </c>
      <c r="I32" s="14">
        <v>845</v>
      </c>
      <c r="J32" s="11">
        <v>1208</v>
      </c>
      <c r="K32" s="11">
        <v>1128</v>
      </c>
      <c r="L32" s="15">
        <f t="shared" si="1"/>
        <v>2336</v>
      </c>
    </row>
    <row r="33" spans="1:12" ht="19.5" x14ac:dyDescent="0.3">
      <c r="A33" s="3" t="s">
        <v>87</v>
      </c>
      <c r="B33" s="4">
        <v>25</v>
      </c>
      <c r="C33" s="7">
        <v>1247</v>
      </c>
      <c r="D33" s="4">
        <v>1544</v>
      </c>
      <c r="E33" s="4">
        <v>1676</v>
      </c>
      <c r="F33" s="5">
        <f t="shared" si="0"/>
        <v>3220</v>
      </c>
      <c r="G33" s="6" t="s">
        <v>128</v>
      </c>
      <c r="H33" s="7">
        <v>19</v>
      </c>
      <c r="I33" s="4">
        <v>975</v>
      </c>
      <c r="J33" s="46">
        <v>1151</v>
      </c>
      <c r="K33" s="4">
        <v>1152</v>
      </c>
      <c r="L33" s="8">
        <f t="shared" si="1"/>
        <v>2303</v>
      </c>
    </row>
    <row r="34" spans="1:12" ht="19.5" x14ac:dyDescent="0.3">
      <c r="A34" s="18" t="s">
        <v>88</v>
      </c>
      <c r="B34" s="11">
        <v>16</v>
      </c>
      <c r="C34" s="11">
        <v>764</v>
      </c>
      <c r="D34" s="45">
        <v>859</v>
      </c>
      <c r="E34" s="11">
        <v>921</v>
      </c>
      <c r="F34" s="12">
        <f t="shared" si="0"/>
        <v>1780</v>
      </c>
      <c r="G34" s="13"/>
      <c r="H34" s="14"/>
      <c r="I34" s="11"/>
      <c r="J34" s="45"/>
      <c r="K34" s="11"/>
      <c r="L34" s="15"/>
    </row>
    <row r="35" spans="1:12" ht="19.5" x14ac:dyDescent="0.3">
      <c r="A35" s="3" t="s">
        <v>89</v>
      </c>
      <c r="B35" s="4">
        <v>24</v>
      </c>
      <c r="C35" s="7">
        <v>1361</v>
      </c>
      <c r="D35" s="4">
        <v>1563</v>
      </c>
      <c r="E35" s="4">
        <v>1617</v>
      </c>
      <c r="F35" s="5">
        <f t="shared" si="0"/>
        <v>3180</v>
      </c>
      <c r="G35" s="6"/>
      <c r="H35" s="7"/>
      <c r="I35" s="4"/>
      <c r="J35" s="4"/>
      <c r="K35" s="4"/>
      <c r="L35" s="8"/>
    </row>
    <row r="36" spans="1:12" ht="19.5" x14ac:dyDescent="0.3">
      <c r="A36" s="18" t="s">
        <v>90</v>
      </c>
      <c r="B36" s="11">
        <v>16</v>
      </c>
      <c r="C36" s="11">
        <v>980</v>
      </c>
      <c r="D36" s="45">
        <v>1153</v>
      </c>
      <c r="E36" s="11">
        <v>1307</v>
      </c>
      <c r="F36" s="12">
        <f t="shared" si="0"/>
        <v>2460</v>
      </c>
      <c r="G36" s="13"/>
      <c r="H36" s="14"/>
      <c r="I36" s="11"/>
      <c r="J36" s="45"/>
      <c r="K36" s="11"/>
      <c r="L36" s="15"/>
    </row>
    <row r="37" spans="1:12" ht="19.5" x14ac:dyDescent="0.3">
      <c r="A37" s="3" t="s">
        <v>91</v>
      </c>
      <c r="B37" s="4">
        <v>24</v>
      </c>
      <c r="C37" s="7">
        <v>1551</v>
      </c>
      <c r="D37" s="4">
        <v>1686</v>
      </c>
      <c r="E37" s="4">
        <v>2006</v>
      </c>
      <c r="F37" s="5">
        <f t="shared" si="0"/>
        <v>3692</v>
      </c>
      <c r="G37" s="6"/>
      <c r="H37" s="7"/>
      <c r="I37" s="4"/>
      <c r="J37" s="4"/>
      <c r="K37" s="4"/>
      <c r="L37" s="8"/>
    </row>
    <row r="38" spans="1:12" ht="19.5" x14ac:dyDescent="0.3">
      <c r="A38" s="16" t="s">
        <v>92</v>
      </c>
      <c r="B38" s="11">
        <v>22</v>
      </c>
      <c r="C38" s="11">
        <v>1414</v>
      </c>
      <c r="D38" s="45">
        <v>1659</v>
      </c>
      <c r="E38" s="11">
        <v>1969</v>
      </c>
      <c r="F38" s="12">
        <f t="shared" si="0"/>
        <v>3628</v>
      </c>
      <c r="G38" s="13"/>
      <c r="H38" s="14"/>
      <c r="I38" s="11"/>
      <c r="J38" s="11"/>
      <c r="K38" s="11"/>
      <c r="L38" s="15"/>
    </row>
    <row r="39" spans="1:12" ht="19.5" x14ac:dyDescent="0.3">
      <c r="A39" s="3" t="s">
        <v>93</v>
      </c>
      <c r="B39" s="4">
        <v>18</v>
      </c>
      <c r="C39" s="7">
        <v>826</v>
      </c>
      <c r="D39" s="4">
        <v>894</v>
      </c>
      <c r="E39" s="4">
        <v>1006</v>
      </c>
      <c r="F39" s="5">
        <f t="shared" si="0"/>
        <v>1900</v>
      </c>
      <c r="G39" s="6"/>
      <c r="H39" s="7"/>
      <c r="I39" s="4"/>
      <c r="J39" s="4"/>
      <c r="K39" s="4"/>
      <c r="L39" s="8"/>
    </row>
    <row r="40" spans="1:12" ht="19.5" x14ac:dyDescent="0.3">
      <c r="A40" s="16" t="s">
        <v>94</v>
      </c>
      <c r="B40" s="11">
        <v>14</v>
      </c>
      <c r="C40" s="11">
        <v>1246</v>
      </c>
      <c r="D40" s="45">
        <v>1531</v>
      </c>
      <c r="E40" s="11">
        <v>1840</v>
      </c>
      <c r="F40" s="12">
        <f t="shared" si="0"/>
        <v>3371</v>
      </c>
      <c r="G40" s="13"/>
      <c r="H40" s="14"/>
      <c r="I40" s="11"/>
      <c r="J40" s="11"/>
      <c r="K40" s="11"/>
      <c r="L40" s="15"/>
    </row>
    <row r="41" spans="1:12" ht="19.5" x14ac:dyDescent="0.3">
      <c r="A41" s="9" t="s">
        <v>95</v>
      </c>
      <c r="B41" s="4">
        <v>17</v>
      </c>
      <c r="C41" s="7">
        <v>1040</v>
      </c>
      <c r="D41" s="4">
        <v>1286</v>
      </c>
      <c r="E41" s="4">
        <v>1360</v>
      </c>
      <c r="F41" s="5">
        <f t="shared" si="0"/>
        <v>2646</v>
      </c>
      <c r="G41" s="6"/>
      <c r="H41" s="7"/>
      <c r="I41" s="4"/>
      <c r="J41" s="4"/>
      <c r="K41" s="4"/>
      <c r="L41" s="8"/>
    </row>
    <row r="42" spans="1:12" ht="19.5" x14ac:dyDescent="0.3">
      <c r="A42" s="16" t="s">
        <v>96</v>
      </c>
      <c r="B42" s="11">
        <v>19</v>
      </c>
      <c r="C42" s="11">
        <v>1124</v>
      </c>
      <c r="D42" s="45">
        <v>1276</v>
      </c>
      <c r="E42" s="11">
        <v>1430</v>
      </c>
      <c r="F42" s="12">
        <f t="shared" si="0"/>
        <v>2706</v>
      </c>
      <c r="G42" s="13"/>
      <c r="H42" s="14"/>
      <c r="I42" s="11"/>
      <c r="J42" s="11"/>
      <c r="K42" s="11"/>
      <c r="L42" s="15"/>
    </row>
    <row r="43" spans="1:12" ht="19.5" x14ac:dyDescent="0.3">
      <c r="A43" s="9" t="s">
        <v>97</v>
      </c>
      <c r="B43" s="4">
        <v>20</v>
      </c>
      <c r="C43" s="7">
        <v>895</v>
      </c>
      <c r="D43" s="4">
        <v>963</v>
      </c>
      <c r="E43" s="4">
        <v>1075</v>
      </c>
      <c r="F43" s="5">
        <f t="shared" si="0"/>
        <v>2038</v>
      </c>
      <c r="G43" s="6"/>
      <c r="H43" s="7"/>
      <c r="I43" s="4"/>
      <c r="J43" s="4"/>
      <c r="K43" s="4"/>
      <c r="L43" s="8"/>
    </row>
    <row r="44" spans="1:12" ht="19.5" x14ac:dyDescent="0.3">
      <c r="A44" s="16" t="s">
        <v>98</v>
      </c>
      <c r="B44" s="11">
        <v>11</v>
      </c>
      <c r="C44" s="11">
        <v>816</v>
      </c>
      <c r="D44" s="45">
        <v>1023</v>
      </c>
      <c r="E44" s="11">
        <v>1114</v>
      </c>
      <c r="F44" s="12">
        <f t="shared" si="0"/>
        <v>2137</v>
      </c>
      <c r="G44" s="13"/>
      <c r="H44" s="14"/>
      <c r="I44" s="11"/>
      <c r="J44" s="11"/>
      <c r="K44" s="11"/>
      <c r="L44" s="15"/>
    </row>
    <row r="45" spans="1:12" ht="20.25" customHeight="1" x14ac:dyDescent="0.3">
      <c r="A45" s="9" t="s">
        <v>99</v>
      </c>
      <c r="B45" s="4">
        <v>30</v>
      </c>
      <c r="C45" s="7">
        <v>1858</v>
      </c>
      <c r="D45" s="4">
        <v>2220</v>
      </c>
      <c r="E45" s="4">
        <v>2378</v>
      </c>
      <c r="F45" s="5">
        <f t="shared" si="0"/>
        <v>4598</v>
      </c>
      <c r="G45" s="6"/>
      <c r="H45" s="7"/>
      <c r="I45" s="4"/>
      <c r="J45" s="4"/>
      <c r="K45" s="4"/>
      <c r="L45" s="8"/>
    </row>
    <row r="46" spans="1:12" ht="19.5" x14ac:dyDescent="0.3">
      <c r="A46" s="16" t="s">
        <v>100</v>
      </c>
      <c r="B46" s="11">
        <v>20</v>
      </c>
      <c r="C46" s="11">
        <v>886</v>
      </c>
      <c r="D46" s="45">
        <v>1084</v>
      </c>
      <c r="E46" s="11">
        <v>1190</v>
      </c>
      <c r="F46" s="12">
        <f t="shared" si="0"/>
        <v>2274</v>
      </c>
      <c r="G46" s="13"/>
      <c r="H46" s="14"/>
      <c r="I46" s="11"/>
      <c r="J46" s="11"/>
      <c r="K46" s="11"/>
      <c r="L46" s="15"/>
    </row>
    <row r="47" spans="1:12" ht="19.5" x14ac:dyDescent="0.3">
      <c r="A47" s="19" t="s">
        <v>35</v>
      </c>
      <c r="B47" s="20">
        <f>SUM(B6:B46)</f>
        <v>688</v>
      </c>
      <c r="C47" s="20">
        <f>SUM(C6:C46)</f>
        <v>40162</v>
      </c>
      <c r="D47" s="20">
        <f>SUM(D6:D46)</f>
        <v>44969</v>
      </c>
      <c r="E47" s="20">
        <f>SUM(E6:E46)</f>
        <v>49324</v>
      </c>
      <c r="F47" s="20">
        <f>SUM(F6:F46)</f>
        <v>94293</v>
      </c>
      <c r="G47" s="21" t="s">
        <v>36</v>
      </c>
      <c r="H47" s="20">
        <f>SUM(H6:H46)</f>
        <v>552</v>
      </c>
      <c r="I47" s="20">
        <f>SUM(I6:I46)</f>
        <v>32091</v>
      </c>
      <c r="J47" s="20">
        <f>SUM(J6:J46)</f>
        <v>38662</v>
      </c>
      <c r="K47" s="20">
        <f>SUM(K6:K46)</f>
        <v>40229</v>
      </c>
      <c r="L47" s="20">
        <f>SUM(L6:L46)</f>
        <v>78891</v>
      </c>
    </row>
    <row r="48" spans="1:12" ht="33" customHeight="1" x14ac:dyDescent="0.25">
      <c r="A48" s="54" t="s">
        <v>37</v>
      </c>
      <c r="B48" s="37" t="s">
        <v>168</v>
      </c>
      <c r="C48" s="33">
        <f>SUM(B47+H47)</f>
        <v>1240</v>
      </c>
      <c r="D48" s="33" t="s">
        <v>26</v>
      </c>
      <c r="E48" s="33">
        <f>SUM(C47+I47)</f>
        <v>72253</v>
      </c>
      <c r="F48" s="33" t="s">
        <v>27</v>
      </c>
      <c r="G48" s="34" t="s">
        <v>38</v>
      </c>
      <c r="H48" s="35">
        <f>SUM(D47+J47)</f>
        <v>83631</v>
      </c>
      <c r="I48" s="34" t="s">
        <v>39</v>
      </c>
      <c r="J48" s="35">
        <f>SUM(E47+K47)</f>
        <v>89553</v>
      </c>
      <c r="K48" s="34" t="s">
        <v>40</v>
      </c>
      <c r="L48" s="36">
        <f>SUM(F47+L47)</f>
        <v>173184</v>
      </c>
    </row>
    <row r="49" spans="1:12" ht="33.75" customHeight="1" thickBot="1" x14ac:dyDescent="0.3">
      <c r="A49" s="55"/>
      <c r="B49" s="49" t="str">
        <f>IF(D49&gt;0,"本月戶數增加","本月戶數減少")</f>
        <v>本月戶數增加</v>
      </c>
      <c r="C49" s="50"/>
      <c r="D49" s="47">
        <f>E48-'10508'!E48</f>
        <v>17</v>
      </c>
      <c r="E49" s="39" t="str">
        <f>IF(F49&gt;0,"男增加","男減少")</f>
        <v>男減少</v>
      </c>
      <c r="F49" s="43">
        <f>H48-'10508'!H48</f>
        <v>-112</v>
      </c>
      <c r="G49" s="39" t="str">
        <f>IF(H49&gt;0,"女增加","女減少")</f>
        <v>女減少</v>
      </c>
      <c r="H49" s="40">
        <f>J48-'10508'!J48</f>
        <v>-141</v>
      </c>
      <c r="I49" s="51" t="str">
        <f>IF(K49&gt;0,"總人口數增加","總人口數減少")</f>
        <v>總人口數減少</v>
      </c>
      <c r="J49" s="51"/>
      <c r="K49" s="40">
        <f>L48-'10508'!L48</f>
        <v>-253</v>
      </c>
      <c r="L49" s="38"/>
    </row>
    <row r="50" spans="1:12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pc206</cp:lastModifiedBy>
  <cp:lastPrinted>2013-02-01T06:23:22Z</cp:lastPrinted>
  <dcterms:created xsi:type="dcterms:W3CDTF">1999-11-05T01:57:00Z</dcterms:created>
  <dcterms:modified xsi:type="dcterms:W3CDTF">2017-01-02T23:43:39Z</dcterms:modified>
</cp:coreProperties>
</file>