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03戶籍行政課\01研考\02網頁更新檔案\95-108年人口統計資料\106年人口統計資料\"/>
    </mc:Choice>
  </mc:AlternateContent>
  <bookViews>
    <workbookView xWindow="0" yWindow="0" windowWidth="23040" windowHeight="8352" activeTab="11"/>
  </bookViews>
  <sheets>
    <sheet name="10601" sheetId="29" r:id="rId1"/>
    <sheet name="10602" sheetId="18" r:id="rId2"/>
    <sheet name="10603" sheetId="19" r:id="rId3"/>
    <sheet name="10604" sheetId="20" r:id="rId4"/>
    <sheet name="10605" sheetId="21" r:id="rId5"/>
    <sheet name="10606" sheetId="22" r:id="rId6"/>
    <sheet name="10607" sheetId="23" r:id="rId7"/>
    <sheet name="10608" sheetId="24" r:id="rId8"/>
    <sheet name="10609" sheetId="25" r:id="rId9"/>
    <sheet name="10610" sheetId="26" r:id="rId10"/>
    <sheet name="10611" sheetId="27" r:id="rId11"/>
    <sheet name="10612" sheetId="28" r:id="rId12"/>
  </sheets>
  <calcPr calcId="152511"/>
</workbook>
</file>

<file path=xl/calcChain.xml><?xml version="1.0" encoding="utf-8"?>
<calcChain xmlns="http://schemas.openxmlformats.org/spreadsheetml/2006/main">
  <c r="F6" i="26" l="1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L8" i="24" l="1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7" i="24"/>
  <c r="L6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7" i="24"/>
  <c r="F6" i="24"/>
  <c r="F6" i="29" l="1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H47" i="27" l="1"/>
  <c r="L7" i="27" l="1"/>
  <c r="L8" i="27"/>
  <c r="L9" i="27"/>
  <c r="L10" i="27"/>
  <c r="L6" i="27"/>
  <c r="F26" i="18" l="1"/>
  <c r="L26" i="18"/>
  <c r="F27" i="18"/>
  <c r="L27" i="18"/>
  <c r="F28" i="18"/>
  <c r="L28" i="18"/>
  <c r="F29" i="18"/>
  <c r="L29" i="18"/>
  <c r="F30" i="18"/>
  <c r="L30" i="18"/>
  <c r="F31" i="18"/>
  <c r="L31" i="18"/>
  <c r="F32" i="18"/>
  <c r="L32" i="18"/>
  <c r="F33" i="18"/>
  <c r="L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B47" i="18"/>
  <c r="C47" i="18"/>
  <c r="D47" i="18"/>
  <c r="E47" i="18"/>
  <c r="H47" i="18"/>
  <c r="I47" i="18"/>
  <c r="J47" i="18"/>
  <c r="K47" i="18"/>
  <c r="C48" i="18"/>
  <c r="B47" i="24"/>
  <c r="C47" i="24"/>
  <c r="D47" i="24"/>
  <c r="E47" i="24"/>
  <c r="H47" i="24"/>
  <c r="I47" i="24"/>
  <c r="J47" i="24"/>
  <c r="H48" i="24" s="1"/>
  <c r="K47" i="24"/>
  <c r="F6" i="20"/>
  <c r="L6" i="20"/>
  <c r="F7" i="20"/>
  <c r="L7" i="20"/>
  <c r="F8" i="20"/>
  <c r="L8" i="20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L8" i="29"/>
  <c r="L9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1" i="29"/>
  <c r="L32" i="29"/>
  <c r="L33" i="29"/>
  <c r="L6" i="29"/>
  <c r="L7" i="29"/>
  <c r="F43" i="29"/>
  <c r="F44" i="29"/>
  <c r="F45" i="29"/>
  <c r="F46" i="29"/>
  <c r="B47" i="29"/>
  <c r="C47" i="29"/>
  <c r="D47" i="29"/>
  <c r="E47" i="29"/>
  <c r="H47" i="29"/>
  <c r="C48" i="29" s="1"/>
  <c r="I47" i="29"/>
  <c r="J47" i="29"/>
  <c r="K47" i="29"/>
  <c r="F43" i="26"/>
  <c r="F44" i="26"/>
  <c r="F45" i="26"/>
  <c r="F46" i="26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D47" i="26"/>
  <c r="J47" i="26"/>
  <c r="D47" i="27"/>
  <c r="J47" i="27"/>
  <c r="E47" i="26"/>
  <c r="K47" i="26"/>
  <c r="E47" i="27"/>
  <c r="K47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L6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E47" i="28"/>
  <c r="K47" i="28"/>
  <c r="D47" i="28"/>
  <c r="J47" i="28"/>
  <c r="C47" i="27"/>
  <c r="I47" i="27"/>
  <c r="C47" i="28"/>
  <c r="I47" i="28"/>
  <c r="C47" i="26"/>
  <c r="I47" i="26"/>
  <c r="E47" i="25"/>
  <c r="K47" i="25"/>
  <c r="D47" i="25"/>
  <c r="J47" i="25"/>
  <c r="C47" i="25"/>
  <c r="I47" i="25"/>
  <c r="B47" i="28"/>
  <c r="H47" i="28"/>
  <c r="C48" i="28" s="1"/>
  <c r="B47" i="27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E47" i="23"/>
  <c r="K47" i="23"/>
  <c r="D47" i="23"/>
  <c r="J47" i="23"/>
  <c r="C47" i="23"/>
  <c r="I47" i="23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E47" i="22"/>
  <c r="K47" i="22"/>
  <c r="D47" i="22"/>
  <c r="J47" i="22"/>
  <c r="C47" i="22"/>
  <c r="I47" i="22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B47" i="26"/>
  <c r="H47" i="26"/>
  <c r="B47" i="25"/>
  <c r="H47" i="25"/>
  <c r="B47" i="23"/>
  <c r="C48" i="23" s="1"/>
  <c r="H47" i="23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26" i="21"/>
  <c r="L6" i="21"/>
  <c r="L7" i="21"/>
  <c r="E47" i="21"/>
  <c r="K47" i="21"/>
  <c r="D47" i="21"/>
  <c r="J47" i="21"/>
  <c r="C47" i="21"/>
  <c r="I47" i="21"/>
  <c r="B47" i="22"/>
  <c r="C48" i="22" s="1"/>
  <c r="H47" i="22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E47" i="20"/>
  <c r="K47" i="20"/>
  <c r="D47" i="20"/>
  <c r="J47" i="20"/>
  <c r="C47" i="20"/>
  <c r="I47" i="20"/>
  <c r="B47" i="21"/>
  <c r="H47" i="21"/>
  <c r="C48" i="21" s="1"/>
  <c r="F43" i="19"/>
  <c r="F44" i="19"/>
  <c r="F45" i="19"/>
  <c r="F46" i="19"/>
  <c r="L6" i="19"/>
  <c r="L7" i="19"/>
  <c r="E47" i="19"/>
  <c r="K47" i="19"/>
  <c r="D47" i="19"/>
  <c r="J47" i="19"/>
  <c r="C47" i="19"/>
  <c r="I47" i="19"/>
  <c r="B47" i="20"/>
  <c r="C48" i="20" s="1"/>
  <c r="H47" i="20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B47" i="19"/>
  <c r="H47" i="19"/>
  <c r="J48" i="28" l="1"/>
  <c r="E48" i="28"/>
  <c r="H48" i="28"/>
  <c r="L47" i="28"/>
  <c r="F47" i="28"/>
  <c r="E48" i="24"/>
  <c r="H48" i="23"/>
  <c r="F49" i="24" s="1"/>
  <c r="E49" i="24" s="1"/>
  <c r="E48" i="20"/>
  <c r="L47" i="27"/>
  <c r="H48" i="27"/>
  <c r="L47" i="26"/>
  <c r="F47" i="26"/>
  <c r="E48" i="25"/>
  <c r="J48" i="24"/>
  <c r="E48" i="19"/>
  <c r="J48" i="29"/>
  <c r="L47" i="29"/>
  <c r="E48" i="29"/>
  <c r="F47" i="29"/>
  <c r="E48" i="21"/>
  <c r="D49" i="21" s="1"/>
  <c r="B49" i="21" s="1"/>
  <c r="H48" i="29"/>
  <c r="C48" i="19"/>
  <c r="E48" i="27"/>
  <c r="D49" i="28" s="1"/>
  <c r="B49" i="28" s="1"/>
  <c r="F47" i="27"/>
  <c r="J48" i="27"/>
  <c r="H49" i="28" s="1"/>
  <c r="G49" i="28" s="1"/>
  <c r="E48" i="26"/>
  <c r="H48" i="26"/>
  <c r="J48" i="26"/>
  <c r="C48" i="26"/>
  <c r="C48" i="25"/>
  <c r="L47" i="25"/>
  <c r="F47" i="25"/>
  <c r="J48" i="25"/>
  <c r="H48" i="25"/>
  <c r="L47" i="24"/>
  <c r="F47" i="24"/>
  <c r="C48" i="24"/>
  <c r="J48" i="23"/>
  <c r="L47" i="23"/>
  <c r="F47" i="23"/>
  <c r="E48" i="23"/>
  <c r="C48" i="27"/>
  <c r="E48" i="22"/>
  <c r="J48" i="22"/>
  <c r="L47" i="22"/>
  <c r="F47" i="22"/>
  <c r="H48" i="22"/>
  <c r="L47" i="21"/>
  <c r="F47" i="21"/>
  <c r="H48" i="21"/>
  <c r="L47" i="20"/>
  <c r="H48" i="20"/>
  <c r="J48" i="20"/>
  <c r="F47" i="20"/>
  <c r="J48" i="21"/>
  <c r="L47" i="19"/>
  <c r="H48" i="19"/>
  <c r="J48" i="19"/>
  <c r="F47" i="19"/>
  <c r="L47" i="18"/>
  <c r="E48" i="18"/>
  <c r="H48" i="18"/>
  <c r="J48" i="18"/>
  <c r="F47" i="18"/>
  <c r="F49" i="23" l="1"/>
  <c r="E49" i="23" s="1"/>
  <c r="F49" i="28"/>
  <c r="E49" i="28" s="1"/>
  <c r="L48" i="28"/>
  <c r="D49" i="24"/>
  <c r="B49" i="24" s="1"/>
  <c r="D49" i="25"/>
  <c r="B49" i="25" s="1"/>
  <c r="L48" i="27"/>
  <c r="L48" i="20"/>
  <c r="D49" i="20"/>
  <c r="B49" i="20" s="1"/>
  <c r="L48" i="29"/>
  <c r="F49" i="27"/>
  <c r="E49" i="27" s="1"/>
  <c r="L48" i="26"/>
  <c r="K49" i="27" s="1"/>
  <c r="I49" i="27" s="1"/>
  <c r="F49" i="26"/>
  <c r="E49" i="26" s="1"/>
  <c r="D49" i="26"/>
  <c r="B49" i="26" s="1"/>
  <c r="L48" i="25"/>
  <c r="F49" i="25"/>
  <c r="E49" i="25" s="1"/>
  <c r="H49" i="24"/>
  <c r="G49" i="24" s="1"/>
  <c r="L48" i="22"/>
  <c r="H49" i="20"/>
  <c r="G49" i="20" s="1"/>
  <c r="D49" i="18"/>
  <c r="B49" i="18" s="1"/>
  <c r="F49" i="20"/>
  <c r="E49" i="20" s="1"/>
  <c r="L48" i="19"/>
  <c r="L48" i="18"/>
  <c r="H49" i="18"/>
  <c r="G49" i="18" s="1"/>
  <c r="F49" i="18"/>
  <c r="E49" i="18" s="1"/>
  <c r="D49" i="27"/>
  <c r="B49" i="27" s="1"/>
  <c r="H49" i="27"/>
  <c r="G49" i="27" s="1"/>
  <c r="H49" i="26"/>
  <c r="G49" i="26" s="1"/>
  <c r="H49" i="25"/>
  <c r="G49" i="25" s="1"/>
  <c r="L48" i="24"/>
  <c r="H49" i="23"/>
  <c r="G49" i="23" s="1"/>
  <c r="L48" i="23"/>
  <c r="D49" i="23"/>
  <c r="B49" i="23" s="1"/>
  <c r="F49" i="22"/>
  <c r="E49" i="22" s="1"/>
  <c r="H49" i="22"/>
  <c r="G49" i="22" s="1"/>
  <c r="D49" i="22"/>
  <c r="B49" i="22" s="1"/>
  <c r="F49" i="21"/>
  <c r="E49" i="21" s="1"/>
  <c r="L48" i="21"/>
  <c r="H49" i="21"/>
  <c r="G49" i="21" s="1"/>
  <c r="H49" i="19"/>
  <c r="G49" i="19" s="1"/>
  <c r="F49" i="19"/>
  <c r="E49" i="19" s="1"/>
  <c r="D49" i="19"/>
  <c r="B49" i="19" s="1"/>
  <c r="K49" i="28" l="1"/>
  <c r="I49" i="28" s="1"/>
  <c r="K49" i="25"/>
  <c r="I49" i="25" s="1"/>
  <c r="K49" i="20"/>
  <c r="I49" i="20" s="1"/>
  <c r="K49" i="18"/>
  <c r="I49" i="18" s="1"/>
  <c r="K49" i="26"/>
  <c r="I49" i="26" s="1"/>
  <c r="K49" i="19"/>
  <c r="I49" i="19" s="1"/>
  <c r="K49" i="22"/>
  <c r="I49" i="22" s="1"/>
  <c r="K49" i="21"/>
  <c r="I49" i="21" s="1"/>
  <c r="K49" i="24"/>
  <c r="I49" i="24" s="1"/>
  <c r="K49" i="23"/>
  <c r="I49" i="23" s="1"/>
</calcChain>
</file>

<file path=xl/sharedStrings.xml><?xml version="1.0" encoding="utf-8"?>
<sst xmlns="http://schemas.openxmlformats.org/spreadsheetml/2006/main" count="1231" uniqueCount="168">
  <si>
    <t>鄰</t>
    <phoneticPr fontId="1" type="noConversion"/>
  </si>
  <si>
    <t>戶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</si>
  <si>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</si>
  <si>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</si>
  <si>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</si>
  <si>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t>別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</si>
  <si>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</si>
  <si>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女：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</si>
  <si>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</si>
  <si>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</si>
  <si>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</si>
  <si>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</si>
  <si>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</si>
  <si>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</si>
  <si>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</si>
  <si>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</si>
  <si>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</si>
  <si>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總人口數：</t>
    <phoneticPr fontId="1" type="noConversion"/>
  </si>
  <si>
    <t>男減少</t>
    <phoneticPr fontId="1" type="noConversion"/>
  </si>
  <si>
    <t>總人口數減少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</si>
  <si>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</si>
  <si>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</si>
  <si>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</si>
  <si>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</si>
  <si>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</si>
  <si>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</si>
  <si>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</si>
  <si>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</si>
  <si>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</si>
  <si>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</si>
  <si>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</si>
  <si>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</si>
  <si>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</si>
  <si>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</si>
  <si>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</si>
  <si>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</si>
  <si>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</si>
  <si>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</si>
  <si>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</si>
  <si>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</si>
  <si>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</si>
  <si>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</si>
  <si>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</si>
  <si>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</si>
  <si>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</si>
  <si>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</si>
  <si>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</si>
  <si>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</si>
  <si>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</si>
  <si>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</si>
  <si>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</si>
  <si>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</si>
  <si>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</si>
  <si>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</si>
  <si>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</si>
  <si>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</si>
  <si>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t>博仁</t>
  </si>
  <si>
    <t>苓洲</t>
  </si>
  <si>
    <t>苓昇</t>
  </si>
  <si>
    <t>苓中</t>
  </si>
  <si>
    <t>苓雅</t>
  </si>
  <si>
    <t>苓東</t>
  </si>
  <si>
    <t>城北</t>
  </si>
  <si>
    <t>城西</t>
  </si>
  <si>
    <t>城東</t>
  </si>
  <si>
    <t>意誠</t>
  </si>
  <si>
    <t>鼓中</t>
  </si>
  <si>
    <t>田西</t>
  </si>
  <si>
    <t>人和</t>
  </si>
  <si>
    <t>仁政</t>
  </si>
  <si>
    <t>廣澤</t>
  </si>
  <si>
    <t>美田</t>
  </si>
  <si>
    <t>華堂</t>
  </si>
  <si>
    <t>日中</t>
  </si>
  <si>
    <t>普照</t>
  </si>
  <si>
    <t>和煦</t>
  </si>
  <si>
    <t>晴朗</t>
  </si>
  <si>
    <t>普天</t>
  </si>
  <si>
    <t>林富</t>
  </si>
  <si>
    <t>林圍</t>
  </si>
  <si>
    <t>林安</t>
  </si>
  <si>
    <t>光華</t>
  </si>
  <si>
    <t>林興</t>
  </si>
  <si>
    <t>林華</t>
  </si>
  <si>
    <t>林西</t>
  </si>
  <si>
    <t>林中</t>
  </si>
  <si>
    <t>林泉</t>
  </si>
  <si>
    <t>林南</t>
  </si>
  <si>
    <t>中正</t>
  </si>
  <si>
    <t>尚義</t>
  </si>
  <si>
    <t>同慶</t>
  </si>
  <si>
    <t>凱旋</t>
  </si>
  <si>
    <t>安祥</t>
  </si>
  <si>
    <t>林德</t>
  </si>
  <si>
    <t>林貴</t>
  </si>
  <si>
    <t>林榮</t>
  </si>
  <si>
    <t>英明</t>
  </si>
  <si>
    <t>奏捷</t>
  </si>
  <si>
    <t>福壽</t>
  </si>
  <si>
    <t>福南</t>
  </si>
  <si>
    <t>五權</t>
  </si>
  <si>
    <t>民主</t>
  </si>
  <si>
    <t>林靖</t>
  </si>
  <si>
    <t>朝陽</t>
  </si>
  <si>
    <t>福隆</t>
  </si>
  <si>
    <t>福祥</t>
  </si>
  <si>
    <t>福海</t>
  </si>
  <si>
    <t>福康</t>
  </si>
  <si>
    <t>福人</t>
  </si>
  <si>
    <t>福地</t>
  </si>
  <si>
    <t>福居</t>
  </si>
  <si>
    <t>福東</t>
  </si>
  <si>
    <t>福西</t>
  </si>
  <si>
    <t>永康</t>
  </si>
  <si>
    <t>正文</t>
  </si>
  <si>
    <t>正言</t>
  </si>
  <si>
    <t>正大</t>
  </si>
  <si>
    <t>五福</t>
  </si>
  <si>
    <t>正心</t>
  </si>
  <si>
    <t>正道</t>
  </si>
  <si>
    <t>正義</t>
  </si>
  <si>
    <t>正仁</t>
  </si>
  <si>
    <t>文昌</t>
  </si>
  <si>
    <t>建軍</t>
  </si>
  <si>
    <t>衛武</t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</si>
  <si>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</si>
  <si>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</si>
  <si>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</si>
  <si>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</si>
  <si>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</si>
  <si>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</si>
  <si>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</si>
  <si>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</si>
  <si>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</si>
  <si>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</si>
  <si>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</si>
  <si>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</si>
  <si>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</si>
  <si>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</si>
  <si>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t>51人</t>
    <phoneticPr fontId="1" type="noConversion"/>
  </si>
  <si>
    <r>
      <t>民國</t>
    </r>
    <r>
      <rPr>
        <sz val="14"/>
        <color indexed="12"/>
        <rFont val="Times New Roman"/>
        <family val="1"/>
      </rPr>
      <t>106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</si>
  <si>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2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</si>
  <si>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3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</si>
  <si>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4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</si>
  <si>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5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</si>
  <si>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6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</si>
  <si>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7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</si>
  <si>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8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</si>
  <si>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9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</si>
  <si>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10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</si>
  <si>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11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</si>
  <si>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12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</si>
  <si>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原住民：640       </t>
    </r>
    <phoneticPr fontId="1" type="noConversion"/>
  </si>
  <si>
    <t xml:space="preserve">本月戶數減少23戶  </t>
    <phoneticPr fontId="1" type="noConversion"/>
  </si>
  <si>
    <t>76人</t>
    <phoneticPr fontId="1" type="noConversion"/>
  </si>
  <si>
    <t>女減少</t>
    <phoneticPr fontId="1" type="noConversion"/>
  </si>
  <si>
    <t>127人</t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</si>
  <si>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69里
原住民：645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</si>
  <si>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69里
原住民：643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</si>
  <si>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69里
原住民：646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</si>
  <si>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原住民：648           </t>
    </r>
    <phoneticPr fontId="1" type="noConversion"/>
  </si>
  <si>
    <t>高雄市苓雅區現住人口數統計表</t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</si>
  <si>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69里
原住民：647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</si>
  <si>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原住民：647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</si>
  <si>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69里
原住民：656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</si>
  <si>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原住民：656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</si>
  <si>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原住民：634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</si>
  <si>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原住民：637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</si>
</sst>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戶&quot;"/>
    <numFmt numFmtId="177" formatCode="0;0&quot;人&quot;"/>
    <numFmt numFmtId="178" formatCode="0&quot;戶&quot;;0&quot;戶&quot;"/>
    <numFmt numFmtId="179" formatCode="0&quot;人&quot;;0&quot;人&quot;"/>
  </numFmts>
  <fonts count="16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12"/>
      <name val="Times New Roman"/>
      <family val="1"/>
    </font>
    <font>
      <b/>
      <sz val="22"/>
      <color indexed="20"/>
      <name val="標楷體"/>
      <family val="4"/>
      <charset val="136"/>
    </font>
    <font>
      <b/>
      <sz val="22"/>
      <color indexed="20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Continuous" vertical="distributed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vertical="top" wrapText="1"/>
    </xf>
    <xf numFmtId="0" fontId="14" fillId="6" borderId="16" xfId="0" applyFont="1" applyFill="1" applyBorder="1" applyAlignment="1">
      <alignment horizontal="right" vertical="top" wrapText="1"/>
    </xf>
    <xf numFmtId="0" fontId="14" fillId="6" borderId="16" xfId="0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left" vertical="center" wrapText="1"/>
    </xf>
    <xf numFmtId="0" fontId="12" fillId="7" borderId="17" xfId="0" applyFont="1" applyFill="1" applyBorder="1" applyAlignment="1">
      <alignment horizontal="left" vertical="center"/>
    </xf>
    <xf numFmtId="0" fontId="15" fillId="7" borderId="18" xfId="0" applyFont="1" applyFill="1" applyBorder="1" applyAlignment="1">
      <alignment horizontal="right" vertical="center"/>
    </xf>
    <xf numFmtId="177" fontId="15" fillId="7" borderId="18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79" fontId="15" fillId="7" borderId="18" xfId="0" applyNumberFormat="1" applyFont="1" applyFill="1" applyBorder="1" applyAlignment="1">
      <alignment horizontal="left" vertical="center"/>
    </xf>
    <xf numFmtId="178" fontId="15" fillId="7" borderId="18" xfId="0" applyNumberFormat="1" applyFont="1" applyFill="1" applyBorder="1" applyAlignment="1">
      <alignment horizontal="left" vertical="center"/>
    </xf>
    <xf numFmtId="0" fontId="2" fillId="2" borderId="16" xfId="0" applyFont="1" applyFill="1" applyBorder="1"/>
    <xf numFmtId="0" fontId="2" fillId="0" borderId="16" xfId="0" applyFont="1" applyFill="1" applyBorder="1"/>
    <xf numFmtId="176" fontId="15" fillId="7" borderId="18" xfId="0" applyNumberFormat="1" applyFont="1" applyFill="1" applyBorder="1" applyAlignment="1">
      <alignment horizontal="left" vertical="center"/>
    </xf>
    <xf numFmtId="0" fontId="2" fillId="0" borderId="27" xfId="0" applyFont="1" applyFill="1" applyBorder="1"/>
    <xf numFmtId="0" fontId="2" fillId="8" borderId="3" xfId="0" applyFont="1" applyFill="1" applyBorder="1"/>
    <xf numFmtId="0" fontId="15" fillId="7" borderId="19" xfId="0" applyFont="1" applyFill="1" applyBorder="1" applyAlignment="1">
      <alignment horizontal="right" vertical="center" wrapText="1"/>
    </xf>
    <xf numFmtId="0" fontId="0" fillId="0" borderId="18" xfId="0" applyBorder="1"/>
    <xf numFmtId="0" fontId="15" fillId="7" borderId="18" xfId="0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/>
    <xf numFmtId="0" fontId="4" fillId="7" borderId="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4" borderId="22" xfId="0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3" fillId="4" borderId="2" xfId="0" applyFont="1" applyFill="1" applyBorder="1" applyAlignment="1"/>
    <xf numFmtId="0" fontId="0" fillId="4" borderId="2" xfId="0" applyFill="1" applyBorder="1" applyAlignment="1"/>
    <xf numFmtId="0" fontId="0" fillId="4" borderId="7" xfId="0" applyFill="1" applyBorder="1" applyAlignment="1"/>
    <xf numFmtId="0" fontId="2" fillId="5" borderId="25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5" xfId="0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pane ySplit="5" topLeftCell="A42" activePane="bottomLeft" state="frozen"/>
      <selection pane="bottomLeft" activeCell="D4" sqref="D4:F4"/>
    </sheetView>
  </sheetViews>
  <sheetFormatPr defaultRowHeight="16.2"/>
  <cols>
    <col min="1" max="1" width="9.6640625" style="1" customWidth="1"/>
    <col min="2" max="2" width="13.77734375" customWidth="1"/>
    <col min="3" max="3" width="11.33203125" customWidth="1"/>
    <col min="4" max="7" width="9.6640625" customWidth="1"/>
    <col min="8" max="8" width="10.109375" customWidth="1"/>
    <col min="9" max="9" width="8.6640625" customWidth="1"/>
    <col min="10" max="10" width="9.109375" customWidth="1"/>
    <col min="11" max="11" width="12.44140625" customWidth="1"/>
    <col min="12" max="12" width="9.6640625" customWidth="1"/>
  </cols>
  <sheetData>
    <row r="1" spans="1:15" ht="44.25" customHeight="1">
      <c r="A1" s="57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28.5" customHeight="1" thickBot="1">
      <c r="J2" s="59" t="s">
        <v>140</v>
      </c>
      <c r="K2" s="60"/>
      <c r="L2" s="60"/>
    </row>
    <row r="3" spans="1:15" ht="19.8">
      <c r="A3" s="61" t="s">
        <v>125</v>
      </c>
      <c r="B3" s="62"/>
      <c r="C3" s="62"/>
      <c r="D3" s="62"/>
      <c r="E3" s="62"/>
      <c r="F3" s="63"/>
      <c r="G3" s="67" t="s">
        <v>126</v>
      </c>
      <c r="H3" s="68"/>
      <c r="I3" s="68"/>
      <c r="J3" s="68"/>
      <c r="K3" s="68"/>
      <c r="L3" s="69"/>
    </row>
    <row r="4" spans="1:15" ht="19.8">
      <c r="A4" s="22" t="s">
        <v>127</v>
      </c>
      <c r="B4" s="23" t="s">
        <v>128</v>
      </c>
      <c r="C4" s="23" t="s">
        <v>129</v>
      </c>
      <c r="D4" s="64" t="s">
        <v>130</v>
      </c>
      <c r="E4" s="65"/>
      <c r="F4" s="66"/>
      <c r="G4" s="27" t="s">
        <v>127</v>
      </c>
      <c r="H4" s="28" t="s">
        <v>128</v>
      </c>
      <c r="I4" s="28" t="s">
        <v>129</v>
      </c>
      <c r="J4" s="70" t="s">
        <v>131</v>
      </c>
      <c r="K4" s="71"/>
      <c r="L4" s="72"/>
    </row>
    <row r="5" spans="1:15" s="1" customFormat="1" ht="19.8">
      <c r="A5" s="24" t="s">
        <v>132</v>
      </c>
      <c r="B5" s="25" t="s">
        <v>133</v>
      </c>
      <c r="C5" s="25" t="s">
        <v>133</v>
      </c>
      <c r="D5" s="23" t="s">
        <v>134</v>
      </c>
      <c r="E5" s="23" t="s">
        <v>135</v>
      </c>
      <c r="F5" s="26" t="s">
        <v>136</v>
      </c>
      <c r="G5" s="29" t="s">
        <v>132</v>
      </c>
      <c r="H5" s="30" t="s">
        <v>133</v>
      </c>
      <c r="I5" s="31" t="s">
        <v>133</v>
      </c>
      <c r="J5" s="28" t="s">
        <v>134</v>
      </c>
      <c r="K5" s="28" t="s">
        <v>135</v>
      </c>
      <c r="L5" s="32" t="s">
        <v>136</v>
      </c>
      <c r="O5" s="2"/>
    </row>
    <row r="6" spans="1:15" ht="19.8">
      <c r="A6" s="10" t="s">
        <v>56</v>
      </c>
      <c r="B6" s="11">
        <v>6</v>
      </c>
      <c r="C6" s="11">
        <v>379</v>
      </c>
      <c r="D6" s="45">
        <v>378</v>
      </c>
      <c r="E6" s="11">
        <v>446</v>
      </c>
      <c r="F6" s="12">
        <f t="shared" ref="F6:F46" si="0">SUM(D6:E6)</f>
        <v>824</v>
      </c>
      <c r="G6" s="13" t="s">
        <v>97</v>
      </c>
      <c r="H6" s="14">
        <v>15</v>
      </c>
      <c r="I6" s="14">
        <v>750</v>
      </c>
      <c r="J6" s="11">
        <v>861</v>
      </c>
      <c r="K6" s="11">
        <v>969</v>
      </c>
      <c r="L6" s="15">
        <f t="shared" ref="L6:L33" si="1">SUM(J6:K6)</f>
        <v>1830</v>
      </c>
    </row>
    <row r="7" spans="1:15" ht="19.8">
      <c r="A7" s="9" t="s">
        <v>57</v>
      </c>
      <c r="B7" s="4">
        <v>14</v>
      </c>
      <c r="C7" s="7">
        <v>815</v>
      </c>
      <c r="D7" s="4">
        <v>765</v>
      </c>
      <c r="E7" s="4">
        <v>881</v>
      </c>
      <c r="F7" s="5">
        <f t="shared" si="0"/>
        <v>1646</v>
      </c>
      <c r="G7" s="6" t="s">
        <v>98</v>
      </c>
      <c r="H7" s="7">
        <v>20</v>
      </c>
      <c r="I7" s="4">
        <v>669</v>
      </c>
      <c r="J7" s="46">
        <v>838</v>
      </c>
      <c r="K7" s="4">
        <v>820</v>
      </c>
      <c r="L7" s="8">
        <f t="shared" si="1"/>
        <v>1658</v>
      </c>
    </row>
    <row r="8" spans="1:15" ht="19.8">
      <c r="A8" s="16" t="s">
        <v>58</v>
      </c>
      <c r="B8" s="11">
        <v>13</v>
      </c>
      <c r="C8" s="11">
        <v>603</v>
      </c>
      <c r="D8" s="45">
        <v>702</v>
      </c>
      <c r="E8" s="11">
        <v>714</v>
      </c>
      <c r="F8" s="12">
        <f t="shared" si="0"/>
        <v>1416</v>
      </c>
      <c r="G8" s="13" t="s">
        <v>99</v>
      </c>
      <c r="H8" s="14">
        <v>21</v>
      </c>
      <c r="I8" s="14">
        <v>817</v>
      </c>
      <c r="J8" s="11">
        <v>1037</v>
      </c>
      <c r="K8" s="11">
        <v>970</v>
      </c>
      <c r="L8" s="15">
        <f t="shared" si="1"/>
        <v>2007</v>
      </c>
    </row>
    <row r="9" spans="1:15" ht="19.8">
      <c r="A9" s="9" t="s">
        <v>59</v>
      </c>
      <c r="B9" s="4">
        <v>10</v>
      </c>
      <c r="C9" s="7">
        <v>782</v>
      </c>
      <c r="D9" s="4">
        <v>865</v>
      </c>
      <c r="E9" s="4">
        <v>984</v>
      </c>
      <c r="F9" s="5">
        <f t="shared" si="0"/>
        <v>1849</v>
      </c>
      <c r="G9" s="6" t="s">
        <v>100</v>
      </c>
      <c r="H9" s="7">
        <v>16</v>
      </c>
      <c r="I9" s="4">
        <v>1019</v>
      </c>
      <c r="J9" s="46">
        <v>1083</v>
      </c>
      <c r="K9" s="4">
        <v>1218</v>
      </c>
      <c r="L9" s="8">
        <f t="shared" si="1"/>
        <v>2301</v>
      </c>
    </row>
    <row r="10" spans="1:15" ht="19.8">
      <c r="A10" s="16" t="s">
        <v>60</v>
      </c>
      <c r="B10" s="11">
        <v>7</v>
      </c>
      <c r="C10" s="11">
        <v>726</v>
      </c>
      <c r="D10" s="45">
        <v>780</v>
      </c>
      <c r="E10" s="11">
        <v>873</v>
      </c>
      <c r="F10" s="12">
        <f t="shared" si="0"/>
        <v>1653</v>
      </c>
      <c r="G10" s="13" t="s">
        <v>101</v>
      </c>
      <c r="H10" s="14">
        <v>22</v>
      </c>
      <c r="I10" s="14">
        <v>1796</v>
      </c>
      <c r="J10" s="11">
        <v>2103</v>
      </c>
      <c r="K10" s="11">
        <v>2157</v>
      </c>
      <c r="L10" s="15">
        <f t="shared" si="1"/>
        <v>4260</v>
      </c>
    </row>
    <row r="11" spans="1:15" ht="19.8">
      <c r="A11" s="9" t="s">
        <v>61</v>
      </c>
      <c r="B11" s="4">
        <v>11</v>
      </c>
      <c r="C11" s="7">
        <v>731</v>
      </c>
      <c r="D11" s="4">
        <v>809</v>
      </c>
      <c r="E11" s="4">
        <v>843</v>
      </c>
      <c r="F11" s="5">
        <f t="shared" si="0"/>
        <v>1652</v>
      </c>
      <c r="G11" s="6" t="s">
        <v>102</v>
      </c>
      <c r="H11" s="7">
        <v>14</v>
      </c>
      <c r="I11" s="4">
        <v>739</v>
      </c>
      <c r="J11" s="46">
        <v>840</v>
      </c>
      <c r="K11" s="4">
        <v>883</v>
      </c>
      <c r="L11" s="8">
        <f t="shared" si="1"/>
        <v>1723</v>
      </c>
    </row>
    <row r="12" spans="1:15" ht="19.8">
      <c r="A12" s="16" t="s">
        <v>62</v>
      </c>
      <c r="B12" s="11">
        <v>13</v>
      </c>
      <c r="C12" s="11">
        <v>729</v>
      </c>
      <c r="D12" s="45">
        <v>784</v>
      </c>
      <c r="E12" s="11">
        <v>919</v>
      </c>
      <c r="F12" s="12">
        <f t="shared" si="0"/>
        <v>1703</v>
      </c>
      <c r="G12" s="13" t="s">
        <v>103</v>
      </c>
      <c r="H12" s="14">
        <v>15</v>
      </c>
      <c r="I12" s="14">
        <v>674</v>
      </c>
      <c r="J12" s="11">
        <v>835</v>
      </c>
      <c r="K12" s="11">
        <v>890</v>
      </c>
      <c r="L12" s="15">
        <f t="shared" si="1"/>
        <v>1725</v>
      </c>
    </row>
    <row r="13" spans="1:15" ht="19.8">
      <c r="A13" s="9" t="s">
        <v>63</v>
      </c>
      <c r="B13" s="4">
        <v>8</v>
      </c>
      <c r="C13" s="7">
        <v>272</v>
      </c>
      <c r="D13" s="4">
        <v>324</v>
      </c>
      <c r="E13" s="4">
        <v>335</v>
      </c>
      <c r="F13" s="5">
        <f t="shared" si="0"/>
        <v>659</v>
      </c>
      <c r="G13" s="6" t="s">
        <v>104</v>
      </c>
      <c r="H13" s="7">
        <v>25</v>
      </c>
      <c r="I13" s="4">
        <v>1157</v>
      </c>
      <c r="J13" s="46">
        <v>1425</v>
      </c>
      <c r="K13" s="4">
        <v>1514</v>
      </c>
      <c r="L13" s="8">
        <f t="shared" si="1"/>
        <v>2939</v>
      </c>
    </row>
    <row r="14" spans="1:15" ht="19.8">
      <c r="A14" s="16" t="s">
        <v>64</v>
      </c>
      <c r="B14" s="11">
        <v>14</v>
      </c>
      <c r="C14" s="11">
        <v>1059</v>
      </c>
      <c r="D14" s="45">
        <v>1086</v>
      </c>
      <c r="E14" s="11">
        <v>1158</v>
      </c>
      <c r="F14" s="17">
        <f t="shared" si="0"/>
        <v>2244</v>
      </c>
      <c r="G14" s="13" t="s">
        <v>105</v>
      </c>
      <c r="H14" s="14">
        <v>12</v>
      </c>
      <c r="I14" s="14">
        <v>544</v>
      </c>
      <c r="J14" s="11">
        <v>702</v>
      </c>
      <c r="K14" s="11">
        <v>686</v>
      </c>
      <c r="L14" s="15">
        <f t="shared" si="1"/>
        <v>1388</v>
      </c>
    </row>
    <row r="15" spans="1:15" ht="19.8">
      <c r="A15" s="9" t="s">
        <v>65</v>
      </c>
      <c r="B15" s="4">
        <v>19</v>
      </c>
      <c r="C15" s="7">
        <v>2118</v>
      </c>
      <c r="D15" s="4">
        <v>1965</v>
      </c>
      <c r="E15" s="4">
        <v>2205</v>
      </c>
      <c r="F15" s="5">
        <f t="shared" si="0"/>
        <v>4170</v>
      </c>
      <c r="G15" s="6" t="s">
        <v>106</v>
      </c>
      <c r="H15" s="7">
        <v>14</v>
      </c>
      <c r="I15" s="4">
        <v>486</v>
      </c>
      <c r="J15" s="46">
        <v>593</v>
      </c>
      <c r="K15" s="4">
        <v>621</v>
      </c>
      <c r="L15" s="8">
        <f t="shared" si="1"/>
        <v>1214</v>
      </c>
    </row>
    <row r="16" spans="1:15" ht="19.8">
      <c r="A16" s="16" t="s">
        <v>66</v>
      </c>
      <c r="B16" s="11">
        <v>10</v>
      </c>
      <c r="C16" s="11">
        <v>476</v>
      </c>
      <c r="D16" s="45">
        <v>557</v>
      </c>
      <c r="E16" s="11">
        <v>560</v>
      </c>
      <c r="F16" s="12">
        <f t="shared" si="0"/>
        <v>1117</v>
      </c>
      <c r="G16" s="13" t="s">
        <v>107</v>
      </c>
      <c r="H16" s="14">
        <v>20</v>
      </c>
      <c r="I16" s="14">
        <v>876</v>
      </c>
      <c r="J16" s="11">
        <v>1091</v>
      </c>
      <c r="K16" s="11">
        <v>1077</v>
      </c>
      <c r="L16" s="15">
        <f t="shared" si="1"/>
        <v>2168</v>
      </c>
    </row>
    <row r="17" spans="1:12" ht="19.8">
      <c r="A17" s="9" t="s">
        <v>67</v>
      </c>
      <c r="B17" s="4">
        <v>15</v>
      </c>
      <c r="C17" s="7">
        <v>636</v>
      </c>
      <c r="D17" s="4">
        <v>726</v>
      </c>
      <c r="E17" s="4">
        <v>752</v>
      </c>
      <c r="F17" s="5">
        <f t="shared" si="0"/>
        <v>1478</v>
      </c>
      <c r="G17" s="6" t="s">
        <v>108</v>
      </c>
      <c r="H17" s="7">
        <v>22</v>
      </c>
      <c r="I17" s="4">
        <v>928</v>
      </c>
      <c r="J17" s="46">
        <v>1175</v>
      </c>
      <c r="K17" s="4">
        <v>1190</v>
      </c>
      <c r="L17" s="8">
        <f t="shared" si="1"/>
        <v>2365</v>
      </c>
    </row>
    <row r="18" spans="1:12" ht="19.8">
      <c r="A18" s="16" t="s">
        <v>68</v>
      </c>
      <c r="B18" s="11">
        <v>18</v>
      </c>
      <c r="C18" s="11">
        <v>937</v>
      </c>
      <c r="D18" s="45">
        <v>947</v>
      </c>
      <c r="E18" s="11">
        <v>1036</v>
      </c>
      <c r="F18" s="12">
        <f t="shared" si="0"/>
        <v>1983</v>
      </c>
      <c r="G18" s="13" t="s">
        <v>109</v>
      </c>
      <c r="H18" s="14">
        <v>27</v>
      </c>
      <c r="I18" s="14">
        <v>1253</v>
      </c>
      <c r="J18" s="11">
        <v>1536</v>
      </c>
      <c r="K18" s="11">
        <v>1542</v>
      </c>
      <c r="L18" s="15">
        <f t="shared" si="1"/>
        <v>3078</v>
      </c>
    </row>
    <row r="19" spans="1:12" ht="19.8">
      <c r="A19" s="9" t="s">
        <v>69</v>
      </c>
      <c r="B19" s="4">
        <v>16</v>
      </c>
      <c r="C19" s="7">
        <v>626</v>
      </c>
      <c r="D19" s="4">
        <v>647</v>
      </c>
      <c r="E19" s="4">
        <v>740</v>
      </c>
      <c r="F19" s="5">
        <f t="shared" si="0"/>
        <v>1387</v>
      </c>
      <c r="G19" s="6" t="s">
        <v>110</v>
      </c>
      <c r="H19" s="7">
        <v>35</v>
      </c>
      <c r="I19" s="4">
        <v>1195</v>
      </c>
      <c r="J19" s="46">
        <v>1561</v>
      </c>
      <c r="K19" s="4">
        <v>1523</v>
      </c>
      <c r="L19" s="8">
        <f t="shared" si="1"/>
        <v>3084</v>
      </c>
    </row>
    <row r="20" spans="1:12" ht="19.8">
      <c r="A20" s="16" t="s">
        <v>70</v>
      </c>
      <c r="B20" s="11">
        <v>23</v>
      </c>
      <c r="C20" s="11">
        <v>836</v>
      </c>
      <c r="D20" s="45">
        <v>1007</v>
      </c>
      <c r="E20" s="11">
        <v>973</v>
      </c>
      <c r="F20" s="12">
        <f t="shared" si="0"/>
        <v>1980</v>
      </c>
      <c r="G20" s="13" t="s">
        <v>111</v>
      </c>
      <c r="H20" s="14">
        <v>15</v>
      </c>
      <c r="I20" s="14">
        <v>1182</v>
      </c>
      <c r="J20" s="11">
        <v>1466</v>
      </c>
      <c r="K20" s="11">
        <v>1548</v>
      </c>
      <c r="L20" s="15">
        <f t="shared" si="1"/>
        <v>3014</v>
      </c>
    </row>
    <row r="21" spans="1:12" ht="19.8">
      <c r="A21" s="9" t="s">
        <v>71</v>
      </c>
      <c r="B21" s="4">
        <v>19</v>
      </c>
      <c r="C21" s="7">
        <v>574</v>
      </c>
      <c r="D21" s="4">
        <v>646</v>
      </c>
      <c r="E21" s="4">
        <v>678</v>
      </c>
      <c r="F21" s="5">
        <f t="shared" si="0"/>
        <v>1324</v>
      </c>
      <c r="G21" s="6" t="s">
        <v>112</v>
      </c>
      <c r="H21" s="7">
        <v>16</v>
      </c>
      <c r="I21" s="4">
        <v>864</v>
      </c>
      <c r="J21" s="46">
        <v>1022</v>
      </c>
      <c r="K21" s="4">
        <v>1046</v>
      </c>
      <c r="L21" s="8">
        <f t="shared" si="1"/>
        <v>2068</v>
      </c>
    </row>
    <row r="22" spans="1:12" ht="19.8">
      <c r="A22" s="16" t="s">
        <v>72</v>
      </c>
      <c r="B22" s="11">
        <v>25</v>
      </c>
      <c r="C22" s="11">
        <v>1529</v>
      </c>
      <c r="D22" s="45">
        <v>1572</v>
      </c>
      <c r="E22" s="11">
        <v>1840</v>
      </c>
      <c r="F22" s="12">
        <f t="shared" si="0"/>
        <v>3412</v>
      </c>
      <c r="G22" s="13" t="s">
        <v>113</v>
      </c>
      <c r="H22" s="14">
        <v>16</v>
      </c>
      <c r="I22" s="14">
        <v>1048</v>
      </c>
      <c r="J22" s="11">
        <v>1222</v>
      </c>
      <c r="K22" s="11">
        <v>1269</v>
      </c>
      <c r="L22" s="15">
        <f t="shared" si="1"/>
        <v>2491</v>
      </c>
    </row>
    <row r="23" spans="1:12" ht="19.8">
      <c r="A23" s="9" t="s">
        <v>73</v>
      </c>
      <c r="B23" s="4">
        <v>22</v>
      </c>
      <c r="C23" s="7">
        <v>1051</v>
      </c>
      <c r="D23" s="4">
        <v>1144</v>
      </c>
      <c r="E23" s="4">
        <v>1264</v>
      </c>
      <c r="F23" s="5">
        <f t="shared" si="0"/>
        <v>2408</v>
      </c>
      <c r="G23" s="6" t="s">
        <v>114</v>
      </c>
      <c r="H23" s="7">
        <v>15</v>
      </c>
      <c r="I23" s="4">
        <v>1003</v>
      </c>
      <c r="J23" s="46">
        <v>1080</v>
      </c>
      <c r="K23" s="4">
        <v>1196</v>
      </c>
      <c r="L23" s="8">
        <f t="shared" si="1"/>
        <v>2276</v>
      </c>
    </row>
    <row r="24" spans="1:12" ht="19.8">
      <c r="A24" s="16" t="s">
        <v>74</v>
      </c>
      <c r="B24" s="11">
        <v>29</v>
      </c>
      <c r="C24" s="11">
        <v>1534</v>
      </c>
      <c r="D24" s="45">
        <v>1638</v>
      </c>
      <c r="E24" s="11">
        <v>1809</v>
      </c>
      <c r="F24" s="12">
        <f t="shared" si="0"/>
        <v>3447</v>
      </c>
      <c r="G24" s="13" t="s">
        <v>115</v>
      </c>
      <c r="H24" s="14">
        <v>21</v>
      </c>
      <c r="I24" s="14">
        <v>1427</v>
      </c>
      <c r="J24" s="11">
        <v>1526</v>
      </c>
      <c r="K24" s="11">
        <v>1683</v>
      </c>
      <c r="L24" s="15">
        <f t="shared" si="1"/>
        <v>3209</v>
      </c>
    </row>
    <row r="25" spans="1:12" ht="19.8">
      <c r="A25" s="9" t="s">
        <v>75</v>
      </c>
      <c r="B25" s="4">
        <v>20</v>
      </c>
      <c r="C25" s="7">
        <v>966</v>
      </c>
      <c r="D25" s="4">
        <v>1187</v>
      </c>
      <c r="E25" s="4">
        <v>1180</v>
      </c>
      <c r="F25" s="5">
        <f t="shared" si="0"/>
        <v>2367</v>
      </c>
      <c r="G25" s="6" t="s">
        <v>116</v>
      </c>
      <c r="H25" s="7">
        <v>25</v>
      </c>
      <c r="I25" s="4">
        <v>2510</v>
      </c>
      <c r="J25" s="46">
        <v>2743</v>
      </c>
      <c r="K25" s="4">
        <v>3082</v>
      </c>
      <c r="L25" s="8">
        <f t="shared" si="1"/>
        <v>5825</v>
      </c>
    </row>
    <row r="26" spans="1:12" ht="19.8">
      <c r="A26" s="16" t="s">
        <v>76</v>
      </c>
      <c r="B26" s="11">
        <v>9</v>
      </c>
      <c r="C26" s="11">
        <v>1353</v>
      </c>
      <c r="D26" s="45">
        <v>1335</v>
      </c>
      <c r="E26" s="11">
        <v>1016</v>
      </c>
      <c r="F26" s="12">
        <f t="shared" si="0"/>
        <v>2351</v>
      </c>
      <c r="G26" s="13" t="s">
        <v>117</v>
      </c>
      <c r="H26" s="14">
        <v>31</v>
      </c>
      <c r="I26" s="14">
        <v>1799</v>
      </c>
      <c r="J26" s="11">
        <v>2067</v>
      </c>
      <c r="K26" s="11">
        <v>2116</v>
      </c>
      <c r="L26" s="15">
        <f t="shared" si="1"/>
        <v>4183</v>
      </c>
    </row>
    <row r="27" spans="1:12" ht="19.8">
      <c r="A27" s="9" t="s">
        <v>77</v>
      </c>
      <c r="B27" s="4">
        <v>21</v>
      </c>
      <c r="C27" s="7">
        <v>1590</v>
      </c>
      <c r="D27" s="4">
        <v>1779</v>
      </c>
      <c r="E27" s="4">
        <v>1946</v>
      </c>
      <c r="F27" s="5">
        <f t="shared" si="0"/>
        <v>3725</v>
      </c>
      <c r="G27" s="6" t="s">
        <v>118</v>
      </c>
      <c r="H27" s="7">
        <v>26</v>
      </c>
      <c r="I27" s="4">
        <v>1662</v>
      </c>
      <c r="J27" s="46">
        <v>2001</v>
      </c>
      <c r="K27" s="4">
        <v>2066</v>
      </c>
      <c r="L27" s="8">
        <f t="shared" si="1"/>
        <v>4067</v>
      </c>
    </row>
    <row r="28" spans="1:12" ht="19.8">
      <c r="A28" s="18" t="s">
        <v>78</v>
      </c>
      <c r="B28" s="11">
        <v>13</v>
      </c>
      <c r="C28" s="11">
        <v>907</v>
      </c>
      <c r="D28" s="45">
        <v>1115</v>
      </c>
      <c r="E28" s="11">
        <v>1285</v>
      </c>
      <c r="F28" s="12">
        <f t="shared" si="0"/>
        <v>2400</v>
      </c>
      <c r="G28" s="13" t="s">
        <v>119</v>
      </c>
      <c r="H28" s="14">
        <v>25</v>
      </c>
      <c r="I28" s="14">
        <v>1916</v>
      </c>
      <c r="J28" s="11">
        <v>2241</v>
      </c>
      <c r="K28" s="11">
        <v>2529</v>
      </c>
      <c r="L28" s="15">
        <f t="shared" si="1"/>
        <v>4770</v>
      </c>
    </row>
    <row r="29" spans="1:12" ht="19.8">
      <c r="A29" s="3" t="s">
        <v>79</v>
      </c>
      <c r="B29" s="4">
        <v>16</v>
      </c>
      <c r="C29" s="7">
        <v>1143</v>
      </c>
      <c r="D29" s="4">
        <v>1391</v>
      </c>
      <c r="E29" s="4">
        <v>1687</v>
      </c>
      <c r="F29" s="5">
        <f t="shared" si="0"/>
        <v>3078</v>
      </c>
      <c r="G29" s="6" t="s">
        <v>120</v>
      </c>
      <c r="H29" s="7">
        <v>15</v>
      </c>
      <c r="I29" s="4">
        <v>1119</v>
      </c>
      <c r="J29" s="46">
        <v>1528</v>
      </c>
      <c r="K29" s="4">
        <v>1451</v>
      </c>
      <c r="L29" s="8">
        <f t="shared" si="1"/>
        <v>2979</v>
      </c>
    </row>
    <row r="30" spans="1:12" ht="19.8">
      <c r="A30" s="16" t="s">
        <v>80</v>
      </c>
      <c r="B30" s="11">
        <v>13</v>
      </c>
      <c r="C30" s="11">
        <v>785</v>
      </c>
      <c r="D30" s="45">
        <v>874</v>
      </c>
      <c r="E30" s="11">
        <v>1067</v>
      </c>
      <c r="F30" s="12">
        <f t="shared" si="0"/>
        <v>1941</v>
      </c>
      <c r="G30" s="13" t="s">
        <v>121</v>
      </c>
      <c r="H30" s="14">
        <v>15</v>
      </c>
      <c r="I30" s="14">
        <v>1164</v>
      </c>
      <c r="J30" s="11">
        <v>1420</v>
      </c>
      <c r="K30" s="11">
        <v>1555</v>
      </c>
      <c r="L30" s="15">
        <f t="shared" si="1"/>
        <v>2975</v>
      </c>
    </row>
    <row r="31" spans="1:12" ht="19.8">
      <c r="A31" s="9" t="s">
        <v>81</v>
      </c>
      <c r="B31" s="4">
        <v>10</v>
      </c>
      <c r="C31" s="7">
        <v>320</v>
      </c>
      <c r="D31" s="4">
        <v>405</v>
      </c>
      <c r="E31" s="4">
        <v>396</v>
      </c>
      <c r="F31" s="5">
        <f t="shared" si="0"/>
        <v>801</v>
      </c>
      <c r="G31" s="6" t="s">
        <v>122</v>
      </c>
      <c r="H31" s="7">
        <v>23</v>
      </c>
      <c r="I31" s="4">
        <v>1663</v>
      </c>
      <c r="J31" s="46">
        <v>2136</v>
      </c>
      <c r="K31" s="4">
        <v>2281</v>
      </c>
      <c r="L31" s="8">
        <f t="shared" si="1"/>
        <v>4417</v>
      </c>
    </row>
    <row r="32" spans="1:12" ht="19.8">
      <c r="A32" s="16" t="s">
        <v>82</v>
      </c>
      <c r="B32" s="11">
        <v>18</v>
      </c>
      <c r="C32" s="11">
        <v>647</v>
      </c>
      <c r="D32" s="45">
        <v>747</v>
      </c>
      <c r="E32" s="11">
        <v>793</v>
      </c>
      <c r="F32" s="12">
        <f t="shared" si="0"/>
        <v>1540</v>
      </c>
      <c r="G32" s="13" t="s">
        <v>123</v>
      </c>
      <c r="H32" s="14">
        <v>12</v>
      </c>
      <c r="I32" s="14">
        <v>847</v>
      </c>
      <c r="J32" s="11">
        <v>1198</v>
      </c>
      <c r="K32" s="11">
        <v>1125</v>
      </c>
      <c r="L32" s="15">
        <f t="shared" si="1"/>
        <v>2323</v>
      </c>
    </row>
    <row r="33" spans="1:12" ht="19.8">
      <c r="A33" s="3" t="s">
        <v>83</v>
      </c>
      <c r="B33" s="4">
        <v>25</v>
      </c>
      <c r="C33" s="7">
        <v>1248</v>
      </c>
      <c r="D33" s="4">
        <v>1540</v>
      </c>
      <c r="E33" s="4">
        <v>1671</v>
      </c>
      <c r="F33" s="5">
        <f t="shared" si="0"/>
        <v>3211</v>
      </c>
      <c r="G33" s="6" t="s">
        <v>124</v>
      </c>
      <c r="H33" s="7">
        <v>19</v>
      </c>
      <c r="I33" s="4">
        <v>973</v>
      </c>
      <c r="J33" s="46">
        <v>1142</v>
      </c>
      <c r="K33" s="4">
        <v>1143</v>
      </c>
      <c r="L33" s="8">
        <f t="shared" si="1"/>
        <v>2285</v>
      </c>
    </row>
    <row r="34" spans="1:12" ht="19.8">
      <c r="A34" s="18" t="s">
        <v>84</v>
      </c>
      <c r="B34" s="11">
        <v>16</v>
      </c>
      <c r="C34" s="11">
        <v>772</v>
      </c>
      <c r="D34" s="45">
        <v>870</v>
      </c>
      <c r="E34" s="11">
        <v>924</v>
      </c>
      <c r="F34" s="12">
        <f t="shared" si="0"/>
        <v>1794</v>
      </c>
      <c r="G34" s="13"/>
      <c r="H34" s="14"/>
      <c r="I34" s="11"/>
      <c r="J34" s="45"/>
      <c r="K34" s="11"/>
      <c r="L34" s="15"/>
    </row>
    <row r="35" spans="1:12" ht="19.8">
      <c r="A35" s="3" t="s">
        <v>85</v>
      </c>
      <c r="B35" s="4">
        <v>24</v>
      </c>
      <c r="C35" s="7">
        <v>1357</v>
      </c>
      <c r="D35" s="4">
        <v>1554</v>
      </c>
      <c r="E35" s="4">
        <v>1621</v>
      </c>
      <c r="F35" s="5">
        <f t="shared" si="0"/>
        <v>3175</v>
      </c>
      <c r="G35" s="6"/>
      <c r="H35" s="7"/>
      <c r="I35" s="4"/>
      <c r="J35" s="4"/>
      <c r="K35" s="4"/>
      <c r="L35" s="8"/>
    </row>
    <row r="36" spans="1:12" ht="19.8">
      <c r="A36" s="18" t="s">
        <v>86</v>
      </c>
      <c r="B36" s="11">
        <v>16</v>
      </c>
      <c r="C36" s="11">
        <v>972</v>
      </c>
      <c r="D36" s="45">
        <v>1141</v>
      </c>
      <c r="E36" s="11">
        <v>1300</v>
      </c>
      <c r="F36" s="12">
        <f t="shared" si="0"/>
        <v>2441</v>
      </c>
      <c r="G36" s="13"/>
      <c r="H36" s="14"/>
      <c r="I36" s="11"/>
      <c r="J36" s="45"/>
      <c r="K36" s="11"/>
      <c r="L36" s="15"/>
    </row>
    <row r="37" spans="1:12" ht="19.8">
      <c r="A37" s="3" t="s">
        <v>87</v>
      </c>
      <c r="B37" s="4">
        <v>24</v>
      </c>
      <c r="C37" s="7">
        <v>1548</v>
      </c>
      <c r="D37" s="4">
        <v>1690</v>
      </c>
      <c r="E37" s="4">
        <v>2014</v>
      </c>
      <c r="F37" s="5">
        <f t="shared" si="0"/>
        <v>3704</v>
      </c>
      <c r="G37" s="6"/>
      <c r="H37" s="7"/>
      <c r="I37" s="4"/>
      <c r="J37" s="4"/>
      <c r="K37" s="4"/>
      <c r="L37" s="8"/>
    </row>
    <row r="38" spans="1:12" ht="19.8">
      <c r="A38" s="16" t="s">
        <v>88</v>
      </c>
      <c r="B38" s="11">
        <v>22</v>
      </c>
      <c r="C38" s="11">
        <v>1416</v>
      </c>
      <c r="D38" s="45">
        <v>1659</v>
      </c>
      <c r="E38" s="11">
        <v>1986</v>
      </c>
      <c r="F38" s="12">
        <f t="shared" si="0"/>
        <v>3645</v>
      </c>
      <c r="G38" s="13"/>
      <c r="H38" s="14"/>
      <c r="I38" s="11"/>
      <c r="J38" s="11"/>
      <c r="K38" s="11"/>
      <c r="L38" s="15"/>
    </row>
    <row r="39" spans="1:12" ht="19.8">
      <c r="A39" s="3" t="s">
        <v>89</v>
      </c>
      <c r="B39" s="4">
        <v>18</v>
      </c>
      <c r="C39" s="7">
        <v>831</v>
      </c>
      <c r="D39" s="4">
        <v>893</v>
      </c>
      <c r="E39" s="4">
        <v>1006</v>
      </c>
      <c r="F39" s="5">
        <f t="shared" si="0"/>
        <v>1899</v>
      </c>
      <c r="G39" s="6"/>
      <c r="H39" s="7"/>
      <c r="I39" s="4"/>
      <c r="J39" s="4"/>
      <c r="K39" s="4"/>
      <c r="L39" s="8"/>
    </row>
    <row r="40" spans="1:12" ht="19.8">
      <c r="A40" s="16" t="s">
        <v>90</v>
      </c>
      <c r="B40" s="11">
        <v>14</v>
      </c>
      <c r="C40" s="11">
        <v>1250</v>
      </c>
      <c r="D40" s="45">
        <v>1542</v>
      </c>
      <c r="E40" s="11">
        <v>1836</v>
      </c>
      <c r="F40" s="12">
        <f t="shared" si="0"/>
        <v>3378</v>
      </c>
      <c r="G40" s="13"/>
      <c r="H40" s="14"/>
      <c r="I40" s="11"/>
      <c r="J40" s="11"/>
      <c r="K40" s="11"/>
      <c r="L40" s="15"/>
    </row>
    <row r="41" spans="1:12" ht="19.8">
      <c r="A41" s="9" t="s">
        <v>91</v>
      </c>
      <c r="B41" s="4">
        <v>17</v>
      </c>
      <c r="C41" s="7">
        <v>1043</v>
      </c>
      <c r="D41" s="4">
        <v>1283</v>
      </c>
      <c r="E41" s="4">
        <v>1365</v>
      </c>
      <c r="F41" s="5">
        <f t="shared" si="0"/>
        <v>2648</v>
      </c>
      <c r="G41" s="6"/>
      <c r="H41" s="7"/>
      <c r="I41" s="4"/>
      <c r="J41" s="4"/>
      <c r="K41" s="4"/>
      <c r="L41" s="8"/>
    </row>
    <row r="42" spans="1:12" ht="19.8">
      <c r="A42" s="16" t="s">
        <v>92</v>
      </c>
      <c r="B42" s="11">
        <v>19</v>
      </c>
      <c r="C42" s="11">
        <v>1110</v>
      </c>
      <c r="D42" s="45">
        <v>1267</v>
      </c>
      <c r="E42" s="11">
        <v>1420</v>
      </c>
      <c r="F42" s="12">
        <f t="shared" si="0"/>
        <v>2687</v>
      </c>
      <c r="G42" s="13"/>
      <c r="H42" s="14"/>
      <c r="I42" s="11"/>
      <c r="J42" s="11"/>
      <c r="K42" s="11"/>
      <c r="L42" s="15"/>
    </row>
    <row r="43" spans="1:12" ht="19.8">
      <c r="A43" s="9" t="s">
        <v>93</v>
      </c>
      <c r="B43" s="4">
        <v>20</v>
      </c>
      <c r="C43" s="4">
        <v>900</v>
      </c>
      <c r="D43" s="46">
        <v>960</v>
      </c>
      <c r="E43" s="4">
        <v>1072</v>
      </c>
      <c r="F43" s="5">
        <f t="shared" si="0"/>
        <v>2032</v>
      </c>
      <c r="G43" s="6"/>
      <c r="H43" s="7"/>
      <c r="I43" s="4"/>
      <c r="J43" s="4"/>
      <c r="K43" s="4"/>
      <c r="L43" s="8"/>
    </row>
    <row r="44" spans="1:12" ht="19.8">
      <c r="A44" s="16" t="s">
        <v>94</v>
      </c>
      <c r="B44" s="11">
        <v>11</v>
      </c>
      <c r="C44" s="14">
        <v>823</v>
      </c>
      <c r="D44" s="11">
        <v>1033</v>
      </c>
      <c r="E44" s="11">
        <v>1122</v>
      </c>
      <c r="F44" s="12">
        <f t="shared" si="0"/>
        <v>2155</v>
      </c>
      <c r="G44" s="13"/>
      <c r="H44" s="14"/>
      <c r="I44" s="11"/>
      <c r="J44" s="11"/>
      <c r="K44" s="11"/>
      <c r="L44" s="15"/>
    </row>
    <row r="45" spans="1:12" ht="20.25" customHeight="1">
      <c r="A45" s="9" t="s">
        <v>95</v>
      </c>
      <c r="B45" s="4">
        <v>30</v>
      </c>
      <c r="C45" s="4">
        <v>1851</v>
      </c>
      <c r="D45" s="46">
        <v>2197</v>
      </c>
      <c r="E45" s="4">
        <v>2376</v>
      </c>
      <c r="F45" s="5">
        <f t="shared" si="0"/>
        <v>4573</v>
      </c>
      <c r="G45" s="6"/>
      <c r="H45" s="7"/>
      <c r="I45" s="4"/>
      <c r="J45" s="4"/>
      <c r="K45" s="4"/>
      <c r="L45" s="8"/>
    </row>
    <row r="46" spans="1:12" ht="19.8">
      <c r="A46" s="16" t="s">
        <v>96</v>
      </c>
      <c r="B46" s="11">
        <v>20</v>
      </c>
      <c r="C46" s="14">
        <v>879</v>
      </c>
      <c r="D46" s="11">
        <v>1079</v>
      </c>
      <c r="E46" s="11">
        <v>1170</v>
      </c>
      <c r="F46" s="12">
        <f t="shared" si="0"/>
        <v>2249</v>
      </c>
      <c r="G46" s="13"/>
      <c r="H46" s="14"/>
      <c r="I46" s="11"/>
      <c r="J46" s="11"/>
      <c r="K46" s="11"/>
      <c r="L46" s="15"/>
    </row>
    <row r="47" spans="1:12" ht="19.8">
      <c r="A47" s="19" t="s">
        <v>137</v>
      </c>
      <c r="B47" s="20">
        <f>SUM(B6:B46)</f>
        <v>688</v>
      </c>
      <c r="C47" s="20">
        <f>SUM(C6:C46)</f>
        <v>40124</v>
      </c>
      <c r="D47" s="20">
        <f>SUM(D6:D46)</f>
        <v>44883</v>
      </c>
      <c r="E47" s="20">
        <f>SUM(E6:E46)</f>
        <v>49263</v>
      </c>
      <c r="F47" s="20">
        <f>SUM(F6:F46)</f>
        <v>94146</v>
      </c>
      <c r="G47" s="21" t="s">
        <v>138</v>
      </c>
      <c r="H47" s="20">
        <f>SUM(H6:H46)</f>
        <v>552</v>
      </c>
      <c r="I47" s="20">
        <f>SUM(I6:I46)</f>
        <v>32080</v>
      </c>
      <c r="J47" s="20">
        <f>SUM(J6:J46)</f>
        <v>38472</v>
      </c>
      <c r="K47" s="20">
        <f>SUM(K6:K46)</f>
        <v>40150</v>
      </c>
      <c r="L47" s="20">
        <f>SUM(L6:L46)</f>
        <v>78622</v>
      </c>
    </row>
    <row r="48" spans="1:12" ht="33" customHeight="1">
      <c r="A48" s="55" t="s">
        <v>15</v>
      </c>
      <c r="B48" s="37" t="s">
        <v>152</v>
      </c>
      <c r="C48" s="33">
        <f>SUM(B47+H47)</f>
        <v>1240</v>
      </c>
      <c r="D48" s="33" t="s">
        <v>0</v>
      </c>
      <c r="E48" s="33">
        <f>SUM(C47+I47)</f>
        <v>72204</v>
      </c>
      <c r="F48" s="33" t="s">
        <v>1</v>
      </c>
      <c r="G48" s="34" t="s">
        <v>16</v>
      </c>
      <c r="H48" s="35">
        <f>SUM(D47+J47)</f>
        <v>83355</v>
      </c>
      <c r="I48" s="34" t="s">
        <v>7</v>
      </c>
      <c r="J48" s="35">
        <f>SUM(E47+K47)</f>
        <v>89413</v>
      </c>
      <c r="K48" s="34" t="s">
        <v>17</v>
      </c>
      <c r="L48" s="36">
        <f>SUM(F47+L47)</f>
        <v>172768</v>
      </c>
    </row>
    <row r="49" spans="1:12" ht="33.75" customHeight="1" thickBot="1">
      <c r="A49" s="56"/>
      <c r="B49" s="50" t="s">
        <v>153</v>
      </c>
      <c r="C49" s="51"/>
      <c r="D49" s="44"/>
      <c r="E49" s="39" t="s">
        <v>18</v>
      </c>
      <c r="F49" s="43" t="s">
        <v>154</v>
      </c>
      <c r="G49" s="39" t="s">
        <v>155</v>
      </c>
      <c r="H49" s="40" t="s">
        <v>139</v>
      </c>
      <c r="I49" s="52" t="s">
        <v>19</v>
      </c>
      <c r="J49" s="52"/>
      <c r="K49" s="40" t="s">
        <v>156</v>
      </c>
      <c r="L49" s="38"/>
    </row>
    <row r="50" spans="1:1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pane ySplit="5" topLeftCell="A39" activePane="bottomLeft" state="frozen"/>
      <selection pane="bottomLeft" activeCell="F49" sqref="F49"/>
    </sheetView>
  </sheetViews>
  <sheetFormatPr defaultRowHeight="16.2"/>
  <cols>
    <col min="1" max="1" width="9.6640625" style="1" customWidth="1"/>
    <col min="2" max="2" width="13.5546875" customWidth="1"/>
    <col min="3" max="3" width="11.33203125" customWidth="1"/>
    <col min="4" max="7" width="9.6640625" customWidth="1"/>
    <col min="8" max="8" width="10.109375" customWidth="1"/>
    <col min="9" max="9" width="8.6640625" customWidth="1"/>
    <col min="10" max="10" width="9.109375" customWidth="1"/>
    <col min="11" max="11" width="12.33203125" customWidth="1"/>
    <col min="12" max="12" width="9.6640625" customWidth="1"/>
  </cols>
  <sheetData>
    <row r="1" spans="1:15" ht="44.25" customHeight="1">
      <c r="A1" s="57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28.5" customHeight="1" thickBot="1">
      <c r="J2" s="59" t="s">
        <v>149</v>
      </c>
      <c r="K2" s="60"/>
      <c r="L2" s="60"/>
    </row>
    <row r="3" spans="1:15" ht="19.8">
      <c r="A3" s="61" t="s">
        <v>20</v>
      </c>
      <c r="B3" s="62"/>
      <c r="C3" s="62"/>
      <c r="D3" s="62"/>
      <c r="E3" s="62"/>
      <c r="F3" s="63"/>
      <c r="G3" s="67" t="s">
        <v>21</v>
      </c>
      <c r="H3" s="68"/>
      <c r="I3" s="68"/>
      <c r="J3" s="68"/>
      <c r="K3" s="68"/>
      <c r="L3" s="69"/>
    </row>
    <row r="4" spans="1:15" ht="19.8">
      <c r="A4" s="22" t="s">
        <v>22</v>
      </c>
      <c r="B4" s="23" t="s">
        <v>23</v>
      </c>
      <c r="C4" s="23" t="s">
        <v>24</v>
      </c>
      <c r="D4" s="64" t="s">
        <v>25</v>
      </c>
      <c r="E4" s="65"/>
      <c r="F4" s="66"/>
      <c r="G4" s="27" t="s">
        <v>22</v>
      </c>
      <c r="H4" s="28" t="s">
        <v>23</v>
      </c>
      <c r="I4" s="28" t="s">
        <v>24</v>
      </c>
      <c r="J4" s="70" t="s">
        <v>26</v>
      </c>
      <c r="K4" s="71"/>
      <c r="L4" s="72"/>
    </row>
    <row r="5" spans="1:15" s="1" customFormat="1" ht="19.8">
      <c r="A5" s="24" t="s">
        <v>27</v>
      </c>
      <c r="B5" s="25" t="s">
        <v>28</v>
      </c>
      <c r="C5" s="25" t="s">
        <v>28</v>
      </c>
      <c r="D5" s="23" t="s">
        <v>29</v>
      </c>
      <c r="E5" s="23" t="s">
        <v>30</v>
      </c>
      <c r="F5" s="26" t="s">
        <v>31</v>
      </c>
      <c r="G5" s="29" t="s">
        <v>27</v>
      </c>
      <c r="H5" s="30" t="s">
        <v>28</v>
      </c>
      <c r="I5" s="31" t="s">
        <v>28</v>
      </c>
      <c r="J5" s="28" t="s">
        <v>29</v>
      </c>
      <c r="K5" s="28" t="s">
        <v>30</v>
      </c>
      <c r="L5" s="32" t="s">
        <v>31</v>
      </c>
      <c r="O5" s="2"/>
    </row>
    <row r="6" spans="1:15" ht="19.8">
      <c r="A6" s="10" t="s">
        <v>56</v>
      </c>
      <c r="B6" s="11">
        <v>6</v>
      </c>
      <c r="C6" s="11">
        <v>378</v>
      </c>
      <c r="D6" s="45">
        <v>378</v>
      </c>
      <c r="E6" s="11">
        <v>434</v>
      </c>
      <c r="F6" s="12">
        <f t="shared" ref="F6:F46" si="0">SUM(D6:E6)</f>
        <v>812</v>
      </c>
      <c r="G6" s="13" t="s">
        <v>97</v>
      </c>
      <c r="H6" s="14">
        <v>15</v>
      </c>
      <c r="I6" s="14">
        <v>740</v>
      </c>
      <c r="J6" s="11">
        <v>859</v>
      </c>
      <c r="K6" s="11">
        <v>954</v>
      </c>
      <c r="L6" s="15">
        <f t="shared" ref="L6:L33" si="1">SUM(J6:K6)</f>
        <v>1813</v>
      </c>
    </row>
    <row r="7" spans="1:15" ht="19.8">
      <c r="A7" s="9" t="s">
        <v>57</v>
      </c>
      <c r="B7" s="4">
        <v>14</v>
      </c>
      <c r="C7" s="7">
        <v>818</v>
      </c>
      <c r="D7" s="4">
        <v>749</v>
      </c>
      <c r="E7" s="4">
        <v>886</v>
      </c>
      <c r="F7" s="5">
        <f t="shared" si="0"/>
        <v>1635</v>
      </c>
      <c r="G7" s="6" t="s">
        <v>98</v>
      </c>
      <c r="H7" s="7">
        <v>20</v>
      </c>
      <c r="I7" s="4">
        <v>662</v>
      </c>
      <c r="J7" s="46">
        <v>819</v>
      </c>
      <c r="K7" s="4">
        <v>802</v>
      </c>
      <c r="L7" s="8">
        <f t="shared" si="1"/>
        <v>1621</v>
      </c>
    </row>
    <row r="8" spans="1:15" ht="19.8">
      <c r="A8" s="16" t="s">
        <v>58</v>
      </c>
      <c r="B8" s="11">
        <v>13</v>
      </c>
      <c r="C8" s="11">
        <v>589</v>
      </c>
      <c r="D8" s="45">
        <v>678</v>
      </c>
      <c r="E8" s="11">
        <v>693</v>
      </c>
      <c r="F8" s="12">
        <f t="shared" si="0"/>
        <v>1371</v>
      </c>
      <c r="G8" s="13" t="s">
        <v>99</v>
      </c>
      <c r="H8" s="14">
        <v>21</v>
      </c>
      <c r="I8" s="14">
        <v>817</v>
      </c>
      <c r="J8" s="11">
        <v>1024</v>
      </c>
      <c r="K8" s="11">
        <v>952</v>
      </c>
      <c r="L8" s="15">
        <f t="shared" si="1"/>
        <v>1976</v>
      </c>
    </row>
    <row r="9" spans="1:15" ht="19.8">
      <c r="A9" s="9" t="s">
        <v>59</v>
      </c>
      <c r="B9" s="4">
        <v>10</v>
      </c>
      <c r="C9" s="7">
        <v>785</v>
      </c>
      <c r="D9" s="4">
        <v>857</v>
      </c>
      <c r="E9" s="4">
        <v>979</v>
      </c>
      <c r="F9" s="5">
        <f t="shared" si="0"/>
        <v>1836</v>
      </c>
      <c r="G9" s="6" t="s">
        <v>100</v>
      </c>
      <c r="H9" s="7">
        <v>16</v>
      </c>
      <c r="I9" s="4">
        <v>1047</v>
      </c>
      <c r="J9" s="46">
        <v>1097</v>
      </c>
      <c r="K9" s="4">
        <v>1229</v>
      </c>
      <c r="L9" s="8">
        <f t="shared" si="1"/>
        <v>2326</v>
      </c>
    </row>
    <row r="10" spans="1:15" ht="19.8">
      <c r="A10" s="16" t="s">
        <v>60</v>
      </c>
      <c r="B10" s="11">
        <v>7</v>
      </c>
      <c r="C10" s="11">
        <v>729</v>
      </c>
      <c r="D10" s="45">
        <v>773</v>
      </c>
      <c r="E10" s="11">
        <v>856</v>
      </c>
      <c r="F10" s="12">
        <f t="shared" si="0"/>
        <v>1629</v>
      </c>
      <c r="G10" s="13" t="s">
        <v>101</v>
      </c>
      <c r="H10" s="14">
        <v>22</v>
      </c>
      <c r="I10" s="14">
        <v>1806</v>
      </c>
      <c r="J10" s="11">
        <v>2075</v>
      </c>
      <c r="K10" s="11">
        <v>2142</v>
      </c>
      <c r="L10" s="15">
        <f t="shared" si="1"/>
        <v>4217</v>
      </c>
    </row>
    <row r="11" spans="1:15" ht="19.8">
      <c r="A11" s="9" t="s">
        <v>61</v>
      </c>
      <c r="B11" s="4">
        <v>11</v>
      </c>
      <c r="C11" s="7">
        <v>728</v>
      </c>
      <c r="D11" s="4">
        <v>797</v>
      </c>
      <c r="E11" s="4">
        <v>838</v>
      </c>
      <c r="F11" s="5">
        <f t="shared" si="0"/>
        <v>1635</v>
      </c>
      <c r="G11" s="6" t="s">
        <v>102</v>
      </c>
      <c r="H11" s="7">
        <v>14</v>
      </c>
      <c r="I11" s="4">
        <v>746</v>
      </c>
      <c r="J11" s="46">
        <v>847</v>
      </c>
      <c r="K11" s="4">
        <v>879</v>
      </c>
      <c r="L11" s="8">
        <f t="shared" si="1"/>
        <v>1726</v>
      </c>
    </row>
    <row r="12" spans="1:15" ht="19.8">
      <c r="A12" s="16" t="s">
        <v>62</v>
      </c>
      <c r="B12" s="11">
        <v>13</v>
      </c>
      <c r="C12" s="11">
        <v>725</v>
      </c>
      <c r="D12" s="45">
        <v>767</v>
      </c>
      <c r="E12" s="11">
        <v>907</v>
      </c>
      <c r="F12" s="12">
        <f t="shared" si="0"/>
        <v>1674</v>
      </c>
      <c r="G12" s="13" t="s">
        <v>103</v>
      </c>
      <c r="H12" s="14">
        <v>15</v>
      </c>
      <c r="I12" s="14">
        <v>661</v>
      </c>
      <c r="J12" s="11">
        <v>807</v>
      </c>
      <c r="K12" s="11">
        <v>864</v>
      </c>
      <c r="L12" s="15">
        <f t="shared" si="1"/>
        <v>1671</v>
      </c>
    </row>
    <row r="13" spans="1:15" ht="19.8">
      <c r="A13" s="9" t="s">
        <v>63</v>
      </c>
      <c r="B13" s="4">
        <v>8</v>
      </c>
      <c r="C13" s="7">
        <v>268</v>
      </c>
      <c r="D13" s="4">
        <v>317</v>
      </c>
      <c r="E13" s="4">
        <v>330</v>
      </c>
      <c r="F13" s="5">
        <f t="shared" si="0"/>
        <v>647</v>
      </c>
      <c r="G13" s="6" t="s">
        <v>104</v>
      </c>
      <c r="H13" s="7">
        <v>25</v>
      </c>
      <c r="I13" s="4">
        <v>1152</v>
      </c>
      <c r="J13" s="46">
        <v>1414</v>
      </c>
      <c r="K13" s="4">
        <v>1505</v>
      </c>
      <c r="L13" s="8">
        <f t="shared" si="1"/>
        <v>2919</v>
      </c>
    </row>
    <row r="14" spans="1:15" ht="19.8">
      <c r="A14" s="16" t="s">
        <v>64</v>
      </c>
      <c r="B14" s="11">
        <v>14</v>
      </c>
      <c r="C14" s="11">
        <v>1054</v>
      </c>
      <c r="D14" s="45">
        <v>1080</v>
      </c>
      <c r="E14" s="11">
        <v>1148</v>
      </c>
      <c r="F14" s="17">
        <f t="shared" si="0"/>
        <v>2228</v>
      </c>
      <c r="G14" s="13" t="s">
        <v>105</v>
      </c>
      <c r="H14" s="14">
        <v>12</v>
      </c>
      <c r="I14" s="14">
        <v>550</v>
      </c>
      <c r="J14" s="11">
        <v>700</v>
      </c>
      <c r="K14" s="11">
        <v>674</v>
      </c>
      <c r="L14" s="15">
        <f t="shared" si="1"/>
        <v>1374</v>
      </c>
    </row>
    <row r="15" spans="1:15" ht="19.8">
      <c r="A15" s="9" t="s">
        <v>65</v>
      </c>
      <c r="B15" s="4">
        <v>19</v>
      </c>
      <c r="C15" s="7">
        <v>2135</v>
      </c>
      <c r="D15" s="4">
        <v>1959</v>
      </c>
      <c r="E15" s="4">
        <v>2215</v>
      </c>
      <c r="F15" s="5">
        <f t="shared" si="0"/>
        <v>4174</v>
      </c>
      <c r="G15" s="6" t="s">
        <v>106</v>
      </c>
      <c r="H15" s="7">
        <v>14</v>
      </c>
      <c r="I15" s="4">
        <v>489</v>
      </c>
      <c r="J15" s="46">
        <v>597</v>
      </c>
      <c r="K15" s="4">
        <v>634</v>
      </c>
      <c r="L15" s="8">
        <f t="shared" si="1"/>
        <v>1231</v>
      </c>
    </row>
    <row r="16" spans="1:15" ht="19.8">
      <c r="A16" s="16" t="s">
        <v>66</v>
      </c>
      <c r="B16" s="11">
        <v>10</v>
      </c>
      <c r="C16" s="11">
        <v>466</v>
      </c>
      <c r="D16" s="45">
        <v>548</v>
      </c>
      <c r="E16" s="11">
        <v>543</v>
      </c>
      <c r="F16" s="12">
        <f t="shared" si="0"/>
        <v>1091</v>
      </c>
      <c r="G16" s="13" t="s">
        <v>107</v>
      </c>
      <c r="H16" s="14">
        <v>20</v>
      </c>
      <c r="I16" s="14">
        <v>861</v>
      </c>
      <c r="J16" s="11">
        <v>1073</v>
      </c>
      <c r="K16" s="11">
        <v>1063</v>
      </c>
      <c r="L16" s="15">
        <f t="shared" si="1"/>
        <v>2136</v>
      </c>
    </row>
    <row r="17" spans="1:12" ht="19.8">
      <c r="A17" s="9" t="s">
        <v>67</v>
      </c>
      <c r="B17" s="4">
        <v>15</v>
      </c>
      <c r="C17" s="7">
        <v>645</v>
      </c>
      <c r="D17" s="4">
        <v>721</v>
      </c>
      <c r="E17" s="4">
        <v>737</v>
      </c>
      <c r="F17" s="5">
        <f t="shared" si="0"/>
        <v>1458</v>
      </c>
      <c r="G17" s="6" t="s">
        <v>108</v>
      </c>
      <c r="H17" s="7">
        <v>22</v>
      </c>
      <c r="I17" s="4">
        <v>923</v>
      </c>
      <c r="J17" s="46">
        <v>1164</v>
      </c>
      <c r="K17" s="4">
        <v>1168</v>
      </c>
      <c r="L17" s="8">
        <f t="shared" si="1"/>
        <v>2332</v>
      </c>
    </row>
    <row r="18" spans="1:12" ht="19.8">
      <c r="A18" s="16" t="s">
        <v>68</v>
      </c>
      <c r="B18" s="11">
        <v>18</v>
      </c>
      <c r="C18" s="11">
        <v>940</v>
      </c>
      <c r="D18" s="45">
        <v>942</v>
      </c>
      <c r="E18" s="11">
        <v>1016</v>
      </c>
      <c r="F18" s="12">
        <f t="shared" si="0"/>
        <v>1958</v>
      </c>
      <c r="G18" s="13" t="s">
        <v>109</v>
      </c>
      <c r="H18" s="14">
        <v>27</v>
      </c>
      <c r="I18" s="14">
        <v>1246</v>
      </c>
      <c r="J18" s="11">
        <v>1528</v>
      </c>
      <c r="K18" s="11">
        <v>1530</v>
      </c>
      <c r="L18" s="15">
        <f t="shared" si="1"/>
        <v>3058</v>
      </c>
    </row>
    <row r="19" spans="1:12" ht="19.8">
      <c r="A19" s="9" t="s">
        <v>69</v>
      </c>
      <c r="B19" s="4">
        <v>16</v>
      </c>
      <c r="C19" s="7">
        <v>633</v>
      </c>
      <c r="D19" s="4">
        <v>647</v>
      </c>
      <c r="E19" s="4">
        <v>733</v>
      </c>
      <c r="F19" s="5">
        <f t="shared" si="0"/>
        <v>1380</v>
      </c>
      <c r="G19" s="6" t="s">
        <v>110</v>
      </c>
      <c r="H19" s="7">
        <v>35</v>
      </c>
      <c r="I19" s="4">
        <v>1182</v>
      </c>
      <c r="J19" s="46">
        <v>1543</v>
      </c>
      <c r="K19" s="4">
        <v>1527</v>
      </c>
      <c r="L19" s="8">
        <f t="shared" si="1"/>
        <v>3070</v>
      </c>
    </row>
    <row r="20" spans="1:12" ht="19.8">
      <c r="A20" s="16" t="s">
        <v>70</v>
      </c>
      <c r="B20" s="11">
        <v>23</v>
      </c>
      <c r="C20" s="11">
        <v>836</v>
      </c>
      <c r="D20" s="45">
        <v>997</v>
      </c>
      <c r="E20" s="11">
        <v>964</v>
      </c>
      <c r="F20" s="12">
        <f t="shared" si="0"/>
        <v>1961</v>
      </c>
      <c r="G20" s="13" t="s">
        <v>111</v>
      </c>
      <c r="H20" s="14">
        <v>15</v>
      </c>
      <c r="I20" s="14">
        <v>1184</v>
      </c>
      <c r="J20" s="11">
        <v>1446</v>
      </c>
      <c r="K20" s="11">
        <v>1538</v>
      </c>
      <c r="L20" s="15">
        <f t="shared" si="1"/>
        <v>2984</v>
      </c>
    </row>
    <row r="21" spans="1:12" ht="19.8">
      <c r="A21" s="9" t="s">
        <v>71</v>
      </c>
      <c r="B21" s="4">
        <v>19</v>
      </c>
      <c r="C21" s="7">
        <v>567</v>
      </c>
      <c r="D21" s="4">
        <v>643</v>
      </c>
      <c r="E21" s="4">
        <v>661</v>
      </c>
      <c r="F21" s="5">
        <f t="shared" si="0"/>
        <v>1304</v>
      </c>
      <c r="G21" s="6" t="s">
        <v>112</v>
      </c>
      <c r="H21" s="7">
        <v>16</v>
      </c>
      <c r="I21" s="4">
        <v>862</v>
      </c>
      <c r="J21" s="46">
        <v>1007</v>
      </c>
      <c r="K21" s="4">
        <v>1023</v>
      </c>
      <c r="L21" s="8">
        <f t="shared" si="1"/>
        <v>2030</v>
      </c>
    </row>
    <row r="22" spans="1:12" ht="19.8">
      <c r="A22" s="16" t="s">
        <v>72</v>
      </c>
      <c r="B22" s="11">
        <v>25</v>
      </c>
      <c r="C22" s="11">
        <v>1539</v>
      </c>
      <c r="D22" s="45">
        <v>1552</v>
      </c>
      <c r="E22" s="11">
        <v>1822</v>
      </c>
      <c r="F22" s="12">
        <f t="shared" si="0"/>
        <v>3374</v>
      </c>
      <c r="G22" s="13" t="s">
        <v>113</v>
      </c>
      <c r="H22" s="14">
        <v>16</v>
      </c>
      <c r="I22" s="14">
        <v>1038</v>
      </c>
      <c r="J22" s="11">
        <v>1179</v>
      </c>
      <c r="K22" s="11">
        <v>1249</v>
      </c>
      <c r="L22" s="15">
        <f t="shared" si="1"/>
        <v>2428</v>
      </c>
    </row>
    <row r="23" spans="1:12" ht="19.8">
      <c r="A23" s="9" t="s">
        <v>73</v>
      </c>
      <c r="B23" s="4">
        <v>22</v>
      </c>
      <c r="C23" s="7">
        <v>1055</v>
      </c>
      <c r="D23" s="4">
        <v>1143</v>
      </c>
      <c r="E23" s="4">
        <v>1273</v>
      </c>
      <c r="F23" s="5">
        <f t="shared" si="0"/>
        <v>2416</v>
      </c>
      <c r="G23" s="6" t="s">
        <v>114</v>
      </c>
      <c r="H23" s="7">
        <v>15</v>
      </c>
      <c r="I23" s="4">
        <v>1014</v>
      </c>
      <c r="J23" s="46">
        <v>1093</v>
      </c>
      <c r="K23" s="4">
        <v>1210</v>
      </c>
      <c r="L23" s="8">
        <f t="shared" si="1"/>
        <v>2303</v>
      </c>
    </row>
    <row r="24" spans="1:12" ht="19.8">
      <c r="A24" s="16" t="s">
        <v>74</v>
      </c>
      <c r="B24" s="11">
        <v>29</v>
      </c>
      <c r="C24" s="11">
        <v>1537</v>
      </c>
      <c r="D24" s="45">
        <v>1627</v>
      </c>
      <c r="E24" s="11">
        <v>1802</v>
      </c>
      <c r="F24" s="12">
        <f t="shared" si="0"/>
        <v>3429</v>
      </c>
      <c r="G24" s="13" t="s">
        <v>115</v>
      </c>
      <c r="H24" s="14">
        <v>21</v>
      </c>
      <c r="I24" s="14">
        <v>1436</v>
      </c>
      <c r="J24" s="11">
        <v>1511</v>
      </c>
      <c r="K24" s="11">
        <v>1671</v>
      </c>
      <c r="L24" s="15">
        <f t="shared" si="1"/>
        <v>3182</v>
      </c>
    </row>
    <row r="25" spans="1:12" ht="19.8">
      <c r="A25" s="9" t="s">
        <v>75</v>
      </c>
      <c r="B25" s="4">
        <v>20</v>
      </c>
      <c r="C25" s="7">
        <v>966</v>
      </c>
      <c r="D25" s="4">
        <v>1184</v>
      </c>
      <c r="E25" s="4">
        <v>1160</v>
      </c>
      <c r="F25" s="5">
        <f t="shared" si="0"/>
        <v>2344</v>
      </c>
      <c r="G25" s="6" t="s">
        <v>116</v>
      </c>
      <c r="H25" s="7">
        <v>25</v>
      </c>
      <c r="I25" s="4">
        <v>2508</v>
      </c>
      <c r="J25" s="46">
        <v>2694</v>
      </c>
      <c r="K25" s="4">
        <v>3071</v>
      </c>
      <c r="L25" s="8">
        <f t="shared" si="1"/>
        <v>5765</v>
      </c>
    </row>
    <row r="26" spans="1:12" ht="19.8">
      <c r="A26" s="16" t="s">
        <v>76</v>
      </c>
      <c r="B26" s="11">
        <v>9</v>
      </c>
      <c r="C26" s="11">
        <v>1332</v>
      </c>
      <c r="D26" s="45">
        <v>1297</v>
      </c>
      <c r="E26" s="11">
        <v>988</v>
      </c>
      <c r="F26" s="12">
        <f t="shared" si="0"/>
        <v>2285</v>
      </c>
      <c r="G26" s="13" t="s">
        <v>117</v>
      </c>
      <c r="H26" s="14">
        <v>31</v>
      </c>
      <c r="I26" s="14">
        <v>1797</v>
      </c>
      <c r="J26" s="11">
        <v>2063</v>
      </c>
      <c r="K26" s="11">
        <v>2127</v>
      </c>
      <c r="L26" s="15">
        <f t="shared" si="1"/>
        <v>4190</v>
      </c>
    </row>
    <row r="27" spans="1:12" ht="19.8">
      <c r="A27" s="9" t="s">
        <v>77</v>
      </c>
      <c r="B27" s="4">
        <v>21</v>
      </c>
      <c r="C27" s="7">
        <v>1600</v>
      </c>
      <c r="D27" s="4">
        <v>1774</v>
      </c>
      <c r="E27" s="4">
        <v>1923</v>
      </c>
      <c r="F27" s="5">
        <f t="shared" si="0"/>
        <v>3697</v>
      </c>
      <c r="G27" s="6" t="s">
        <v>118</v>
      </c>
      <c r="H27" s="7">
        <v>26</v>
      </c>
      <c r="I27" s="4">
        <v>1666</v>
      </c>
      <c r="J27" s="46">
        <v>1972</v>
      </c>
      <c r="K27" s="4">
        <v>2042</v>
      </c>
      <c r="L27" s="8">
        <f t="shared" si="1"/>
        <v>4014</v>
      </c>
    </row>
    <row r="28" spans="1:12" ht="19.8">
      <c r="A28" s="18" t="s">
        <v>78</v>
      </c>
      <c r="B28" s="11">
        <v>13</v>
      </c>
      <c r="C28" s="11">
        <v>907</v>
      </c>
      <c r="D28" s="45">
        <v>1098</v>
      </c>
      <c r="E28" s="11">
        <v>1298</v>
      </c>
      <c r="F28" s="12">
        <f t="shared" si="0"/>
        <v>2396</v>
      </c>
      <c r="G28" s="13" t="s">
        <v>119</v>
      </c>
      <c r="H28" s="14">
        <v>25</v>
      </c>
      <c r="I28" s="14">
        <v>1917</v>
      </c>
      <c r="J28" s="11">
        <v>2197</v>
      </c>
      <c r="K28" s="11">
        <v>2494</v>
      </c>
      <c r="L28" s="15">
        <f t="shared" si="1"/>
        <v>4691</v>
      </c>
    </row>
    <row r="29" spans="1:12" ht="19.8">
      <c r="A29" s="3" t="s">
        <v>79</v>
      </c>
      <c r="B29" s="4">
        <v>16</v>
      </c>
      <c r="C29" s="7">
        <v>1138</v>
      </c>
      <c r="D29" s="4">
        <v>1405</v>
      </c>
      <c r="E29" s="4">
        <v>1693</v>
      </c>
      <c r="F29" s="5">
        <f t="shared" si="0"/>
        <v>3098</v>
      </c>
      <c r="G29" s="6" t="s">
        <v>120</v>
      </c>
      <c r="H29" s="7">
        <v>15</v>
      </c>
      <c r="I29" s="4">
        <v>1104</v>
      </c>
      <c r="J29" s="46">
        <v>1497</v>
      </c>
      <c r="K29" s="4">
        <v>1420</v>
      </c>
      <c r="L29" s="8">
        <f t="shared" si="1"/>
        <v>2917</v>
      </c>
    </row>
    <row r="30" spans="1:12" ht="19.8">
      <c r="A30" s="16" t="s">
        <v>80</v>
      </c>
      <c r="B30" s="11">
        <v>13</v>
      </c>
      <c r="C30" s="11">
        <v>793</v>
      </c>
      <c r="D30" s="45">
        <v>868</v>
      </c>
      <c r="E30" s="11">
        <v>1083</v>
      </c>
      <c r="F30" s="12">
        <f t="shared" si="0"/>
        <v>1951</v>
      </c>
      <c r="G30" s="13" t="s">
        <v>121</v>
      </c>
      <c r="H30" s="14">
        <v>15</v>
      </c>
      <c r="I30" s="14">
        <v>1162</v>
      </c>
      <c r="J30" s="11">
        <v>1403</v>
      </c>
      <c r="K30" s="11">
        <v>1520</v>
      </c>
      <c r="L30" s="15">
        <f t="shared" si="1"/>
        <v>2923</v>
      </c>
    </row>
    <row r="31" spans="1:12" ht="19.8">
      <c r="A31" s="9" t="s">
        <v>81</v>
      </c>
      <c r="B31" s="4">
        <v>10</v>
      </c>
      <c r="C31" s="7">
        <v>320</v>
      </c>
      <c r="D31" s="4">
        <v>405</v>
      </c>
      <c r="E31" s="4">
        <v>391</v>
      </c>
      <c r="F31" s="5">
        <f t="shared" si="0"/>
        <v>796</v>
      </c>
      <c r="G31" s="6" t="s">
        <v>122</v>
      </c>
      <c r="H31" s="7">
        <v>23</v>
      </c>
      <c r="I31" s="4">
        <v>1657</v>
      </c>
      <c r="J31" s="46">
        <v>2103</v>
      </c>
      <c r="K31" s="4">
        <v>2281</v>
      </c>
      <c r="L31" s="8">
        <f t="shared" si="1"/>
        <v>4384</v>
      </c>
    </row>
    <row r="32" spans="1:12" ht="19.8">
      <c r="A32" s="16" t="s">
        <v>82</v>
      </c>
      <c r="B32" s="11">
        <v>18</v>
      </c>
      <c r="C32" s="11">
        <v>631</v>
      </c>
      <c r="D32" s="45">
        <v>718</v>
      </c>
      <c r="E32" s="11">
        <v>772</v>
      </c>
      <c r="F32" s="12">
        <f t="shared" si="0"/>
        <v>1490</v>
      </c>
      <c r="G32" s="13" t="s">
        <v>123</v>
      </c>
      <c r="H32" s="14">
        <v>12</v>
      </c>
      <c r="I32" s="14">
        <v>841</v>
      </c>
      <c r="J32" s="11">
        <v>1185</v>
      </c>
      <c r="K32" s="11">
        <v>1133</v>
      </c>
      <c r="L32" s="15">
        <f t="shared" si="1"/>
        <v>2318</v>
      </c>
    </row>
    <row r="33" spans="1:12" ht="19.8">
      <c r="A33" s="3" t="s">
        <v>83</v>
      </c>
      <c r="B33" s="4">
        <v>25</v>
      </c>
      <c r="C33" s="7">
        <v>1250</v>
      </c>
      <c r="D33" s="4">
        <v>1506</v>
      </c>
      <c r="E33" s="4">
        <v>1648</v>
      </c>
      <c r="F33" s="5">
        <f t="shared" si="0"/>
        <v>3154</v>
      </c>
      <c r="G33" s="6" t="s">
        <v>124</v>
      </c>
      <c r="H33" s="7">
        <v>19</v>
      </c>
      <c r="I33" s="4">
        <v>962</v>
      </c>
      <c r="J33" s="46">
        <v>1114</v>
      </c>
      <c r="K33" s="4">
        <v>1123</v>
      </c>
      <c r="L33" s="8">
        <f t="shared" si="1"/>
        <v>2237</v>
      </c>
    </row>
    <row r="34" spans="1:12" ht="19.8">
      <c r="A34" s="18" t="s">
        <v>84</v>
      </c>
      <c r="B34" s="11">
        <v>16</v>
      </c>
      <c r="C34" s="11">
        <v>758</v>
      </c>
      <c r="D34" s="45">
        <v>854</v>
      </c>
      <c r="E34" s="11">
        <v>907</v>
      </c>
      <c r="F34" s="12">
        <f t="shared" si="0"/>
        <v>1761</v>
      </c>
      <c r="G34" s="13"/>
      <c r="H34" s="14"/>
      <c r="I34" s="14"/>
      <c r="J34" s="11"/>
      <c r="K34" s="11"/>
      <c r="L34" s="15"/>
    </row>
    <row r="35" spans="1:12" ht="19.8">
      <c r="A35" s="3" t="s">
        <v>85</v>
      </c>
      <c r="B35" s="4">
        <v>24</v>
      </c>
      <c r="C35" s="7">
        <v>1360</v>
      </c>
      <c r="D35" s="4">
        <v>1528</v>
      </c>
      <c r="E35" s="4">
        <v>1607</v>
      </c>
      <c r="F35" s="5">
        <f t="shared" si="0"/>
        <v>3135</v>
      </c>
      <c r="G35" s="6"/>
      <c r="H35" s="7"/>
      <c r="I35" s="4"/>
      <c r="J35" s="46"/>
      <c r="K35" s="4"/>
      <c r="L35" s="8"/>
    </row>
    <row r="36" spans="1:12" ht="19.8">
      <c r="A36" s="18" t="s">
        <v>86</v>
      </c>
      <c r="B36" s="11">
        <v>16</v>
      </c>
      <c r="C36" s="11">
        <v>969</v>
      </c>
      <c r="D36" s="45">
        <v>1126</v>
      </c>
      <c r="E36" s="11">
        <v>1287</v>
      </c>
      <c r="F36" s="12">
        <f t="shared" si="0"/>
        <v>2413</v>
      </c>
      <c r="G36" s="13"/>
      <c r="H36" s="14"/>
      <c r="I36" s="14"/>
      <c r="J36" s="11"/>
      <c r="K36" s="11"/>
      <c r="L36" s="15"/>
    </row>
    <row r="37" spans="1:12" ht="19.8">
      <c r="A37" s="3" t="s">
        <v>87</v>
      </c>
      <c r="B37" s="4">
        <v>24</v>
      </c>
      <c r="C37" s="7">
        <v>1548</v>
      </c>
      <c r="D37" s="4">
        <v>1685</v>
      </c>
      <c r="E37" s="4">
        <v>2030</v>
      </c>
      <c r="F37" s="5">
        <f t="shared" si="0"/>
        <v>3715</v>
      </c>
      <c r="G37" s="6"/>
      <c r="H37" s="7"/>
      <c r="I37" s="4"/>
      <c r="J37" s="4"/>
      <c r="K37" s="4"/>
      <c r="L37" s="8"/>
    </row>
    <row r="38" spans="1:12" ht="19.8">
      <c r="A38" s="16" t="s">
        <v>88</v>
      </c>
      <c r="B38" s="11">
        <v>22</v>
      </c>
      <c r="C38" s="11">
        <v>1421</v>
      </c>
      <c r="D38" s="45">
        <v>1662</v>
      </c>
      <c r="E38" s="11">
        <v>1993</v>
      </c>
      <c r="F38" s="12">
        <f t="shared" si="0"/>
        <v>3655</v>
      </c>
      <c r="G38" s="13"/>
      <c r="H38" s="14"/>
      <c r="I38" s="11"/>
      <c r="J38" s="11"/>
      <c r="K38" s="11"/>
      <c r="L38" s="15"/>
    </row>
    <row r="39" spans="1:12" ht="19.8">
      <c r="A39" s="3" t="s">
        <v>89</v>
      </c>
      <c r="B39" s="4">
        <v>18</v>
      </c>
      <c r="C39" s="7">
        <v>837</v>
      </c>
      <c r="D39" s="4">
        <v>911</v>
      </c>
      <c r="E39" s="4">
        <v>1020</v>
      </c>
      <c r="F39" s="5">
        <f t="shared" si="0"/>
        <v>1931</v>
      </c>
      <c r="G39" s="6"/>
      <c r="H39" s="7"/>
      <c r="I39" s="4"/>
      <c r="J39" s="4"/>
      <c r="K39" s="4"/>
      <c r="L39" s="8"/>
    </row>
    <row r="40" spans="1:12" ht="19.8">
      <c r="A40" s="16" t="s">
        <v>90</v>
      </c>
      <c r="B40" s="11">
        <v>14</v>
      </c>
      <c r="C40" s="11">
        <v>1246</v>
      </c>
      <c r="D40" s="45">
        <v>1520</v>
      </c>
      <c r="E40" s="11">
        <v>1826</v>
      </c>
      <c r="F40" s="12">
        <f t="shared" si="0"/>
        <v>3346</v>
      </c>
      <c r="G40" s="13"/>
      <c r="H40" s="14"/>
      <c r="I40" s="11"/>
      <c r="J40" s="11"/>
      <c r="K40" s="11"/>
      <c r="L40" s="15"/>
    </row>
    <row r="41" spans="1:12" ht="19.8">
      <c r="A41" s="9" t="s">
        <v>91</v>
      </c>
      <c r="B41" s="4">
        <v>17</v>
      </c>
      <c r="C41" s="7">
        <v>1055</v>
      </c>
      <c r="D41" s="4">
        <v>1283</v>
      </c>
      <c r="E41" s="4">
        <v>1383</v>
      </c>
      <c r="F41" s="5">
        <f t="shared" si="0"/>
        <v>2666</v>
      </c>
      <c r="G41" s="6"/>
      <c r="H41" s="7"/>
      <c r="I41" s="4"/>
      <c r="J41" s="4"/>
      <c r="K41" s="4"/>
      <c r="L41" s="8"/>
    </row>
    <row r="42" spans="1:12" ht="19.8">
      <c r="A42" s="16" t="s">
        <v>92</v>
      </c>
      <c r="B42" s="11">
        <v>19</v>
      </c>
      <c r="C42" s="11">
        <v>1112</v>
      </c>
      <c r="D42" s="45">
        <v>1231</v>
      </c>
      <c r="E42" s="11">
        <v>1406</v>
      </c>
      <c r="F42" s="12">
        <f t="shared" si="0"/>
        <v>2637</v>
      </c>
      <c r="G42" s="13"/>
      <c r="H42" s="14"/>
      <c r="I42" s="11"/>
      <c r="J42" s="11"/>
      <c r="K42" s="11"/>
      <c r="L42" s="15"/>
    </row>
    <row r="43" spans="1:12" ht="19.8">
      <c r="A43" s="9" t="s">
        <v>93</v>
      </c>
      <c r="B43" s="4">
        <v>20</v>
      </c>
      <c r="C43" s="7">
        <v>906</v>
      </c>
      <c r="D43" s="4">
        <v>965</v>
      </c>
      <c r="E43" s="4">
        <v>1079</v>
      </c>
      <c r="F43" s="5">
        <f t="shared" si="0"/>
        <v>2044</v>
      </c>
      <c r="G43" s="6"/>
      <c r="H43" s="7"/>
      <c r="I43" s="4"/>
      <c r="J43" s="4"/>
      <c r="K43" s="4"/>
      <c r="L43" s="8"/>
    </row>
    <row r="44" spans="1:12" ht="19.8">
      <c r="A44" s="16" t="s">
        <v>94</v>
      </c>
      <c r="B44" s="11">
        <v>11</v>
      </c>
      <c r="C44" s="11">
        <v>851</v>
      </c>
      <c r="D44" s="45">
        <v>1035</v>
      </c>
      <c r="E44" s="11">
        <v>1123</v>
      </c>
      <c r="F44" s="12">
        <f t="shared" si="0"/>
        <v>2158</v>
      </c>
      <c r="G44" s="13"/>
      <c r="H44" s="14"/>
      <c r="I44" s="11"/>
      <c r="J44" s="11"/>
      <c r="K44" s="11"/>
      <c r="L44" s="15"/>
    </row>
    <row r="45" spans="1:12" ht="20.25" customHeight="1">
      <c r="A45" s="9" t="s">
        <v>95</v>
      </c>
      <c r="B45" s="4">
        <v>30</v>
      </c>
      <c r="C45" s="7">
        <v>1834</v>
      </c>
      <c r="D45" s="4">
        <v>2141</v>
      </c>
      <c r="E45" s="4">
        <v>2356</v>
      </c>
      <c r="F45" s="5">
        <f t="shared" si="0"/>
        <v>4497</v>
      </c>
      <c r="G45" s="6"/>
      <c r="H45" s="7"/>
      <c r="I45" s="4"/>
      <c r="J45" s="4"/>
      <c r="K45" s="4"/>
      <c r="L45" s="8"/>
    </row>
    <row r="46" spans="1:12" ht="19.8">
      <c r="A46" s="16" t="s">
        <v>96</v>
      </c>
      <c r="B46" s="11">
        <v>20</v>
      </c>
      <c r="C46" s="11">
        <v>884</v>
      </c>
      <c r="D46" s="45">
        <v>1054</v>
      </c>
      <c r="E46" s="11">
        <v>1166</v>
      </c>
      <c r="F46" s="12">
        <f t="shared" si="0"/>
        <v>2220</v>
      </c>
      <c r="G46" s="13"/>
      <c r="H46" s="14"/>
      <c r="I46" s="11"/>
      <c r="J46" s="11"/>
      <c r="K46" s="11"/>
      <c r="L46" s="15"/>
    </row>
    <row r="47" spans="1:12" ht="19.8">
      <c r="A47" s="19" t="s">
        <v>32</v>
      </c>
      <c r="B47" s="20">
        <f>SUM(B6:B46)</f>
        <v>688</v>
      </c>
      <c r="C47" s="20">
        <f>SUM(C6:C46)</f>
        <v>40145</v>
      </c>
      <c r="D47" s="20">
        <f>SUM(D6:D46)</f>
        <v>44425</v>
      </c>
      <c r="E47" s="20">
        <f>SUM(E6:E46)</f>
        <v>48976</v>
      </c>
      <c r="F47" s="20">
        <f>SUM(F6:F46)</f>
        <v>93401</v>
      </c>
      <c r="G47" s="21" t="s">
        <v>33</v>
      </c>
      <c r="H47" s="20">
        <f>SUM(H6:H46)</f>
        <v>552</v>
      </c>
      <c r="I47" s="20">
        <f>SUM(I6:I46)</f>
        <v>32030</v>
      </c>
      <c r="J47" s="20">
        <f>SUM(J6:J46)</f>
        <v>38011</v>
      </c>
      <c r="K47" s="20">
        <f>SUM(K6:K46)</f>
        <v>39825</v>
      </c>
      <c r="L47" s="20">
        <f>SUM(L6:L46)</f>
        <v>77836</v>
      </c>
    </row>
    <row r="48" spans="1:12" ht="33" customHeight="1">
      <c r="A48" s="55" t="s">
        <v>34</v>
      </c>
      <c r="B48" s="37" t="s">
        <v>159</v>
      </c>
      <c r="C48" s="33">
        <f>SUM(B47+H47)</f>
        <v>1240</v>
      </c>
      <c r="D48" s="33" t="s">
        <v>23</v>
      </c>
      <c r="E48" s="33">
        <f>SUM(C47+I47)</f>
        <v>72175</v>
      </c>
      <c r="F48" s="33" t="s">
        <v>24</v>
      </c>
      <c r="G48" s="34" t="s">
        <v>35</v>
      </c>
      <c r="H48" s="35">
        <f>SUM(D47+J47)</f>
        <v>82436</v>
      </c>
      <c r="I48" s="34" t="s">
        <v>36</v>
      </c>
      <c r="J48" s="35">
        <f>SUM(E47+K47)</f>
        <v>88801</v>
      </c>
      <c r="K48" s="34" t="s">
        <v>37</v>
      </c>
      <c r="L48" s="36">
        <f>SUM(F47+L47)</f>
        <v>171237</v>
      </c>
    </row>
    <row r="49" spans="1:12" ht="33.75" customHeight="1" thickBot="1">
      <c r="A49" s="56"/>
      <c r="B49" s="50" t="str">
        <f>IF(D49&gt;0,"本月戶數增加","本月戶數減少")</f>
        <v>本月戶數減少</v>
      </c>
      <c r="C49" s="51"/>
      <c r="D49" s="44">
        <f>E48-'10609'!E48</f>
        <v>-54</v>
      </c>
      <c r="E49" s="39" t="str">
        <f>IF(F49&gt;0,"男增加","男減少")</f>
        <v>男減少</v>
      </c>
      <c r="F49" s="40">
        <f>H48-'10609'!H48</f>
        <v>-101</v>
      </c>
      <c r="G49" s="39" t="str">
        <f>IF(H49&gt;0,"女增加","女減少")</f>
        <v>女減少</v>
      </c>
      <c r="H49" s="43">
        <f>J48-'10609'!J48</f>
        <v>-60</v>
      </c>
      <c r="I49" s="52" t="str">
        <f>IF(K49&gt;0,"總人口數增加","總人口數減少")</f>
        <v>總人口數減少</v>
      </c>
      <c r="J49" s="52"/>
      <c r="K49" s="43">
        <f>L48-'10609'!L48</f>
        <v>-161</v>
      </c>
      <c r="L49" s="38"/>
    </row>
    <row r="50" spans="1:1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pane ySplit="5" topLeftCell="A42" activePane="bottomLeft" state="frozen"/>
      <selection pane="bottomLeft" activeCell="B48" sqref="B48"/>
    </sheetView>
  </sheetViews>
  <sheetFormatPr defaultRowHeight="16.2"/>
  <cols>
    <col min="1" max="1" width="9.6640625" style="1" customWidth="1"/>
    <col min="2" max="2" width="13.44140625" customWidth="1"/>
    <col min="3" max="3" width="11.33203125" customWidth="1"/>
    <col min="4" max="7" width="9.6640625" customWidth="1"/>
    <col min="8" max="8" width="10.109375" customWidth="1"/>
    <col min="9" max="9" width="8.6640625" customWidth="1"/>
    <col min="10" max="10" width="9.109375" customWidth="1"/>
    <col min="11" max="11" width="12.44140625" customWidth="1"/>
    <col min="12" max="12" width="9.6640625" customWidth="1"/>
  </cols>
  <sheetData>
    <row r="1" spans="1:15" ht="44.25" customHeight="1">
      <c r="A1" s="57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28.5" customHeight="1" thickBot="1">
      <c r="J2" s="59" t="s">
        <v>150</v>
      </c>
      <c r="K2" s="60"/>
      <c r="L2" s="60"/>
    </row>
    <row r="3" spans="1:15" ht="19.8">
      <c r="A3" s="61" t="s">
        <v>8</v>
      </c>
      <c r="B3" s="62"/>
      <c r="C3" s="62"/>
      <c r="D3" s="62"/>
      <c r="E3" s="62"/>
      <c r="F3" s="63"/>
      <c r="G3" s="67" t="s">
        <v>9</v>
      </c>
      <c r="H3" s="68"/>
      <c r="I3" s="68"/>
      <c r="J3" s="68"/>
      <c r="K3" s="68"/>
      <c r="L3" s="69"/>
    </row>
    <row r="4" spans="1:15" ht="19.8">
      <c r="A4" s="22" t="s">
        <v>10</v>
      </c>
      <c r="B4" s="23" t="s">
        <v>0</v>
      </c>
      <c r="C4" s="23" t="s">
        <v>1</v>
      </c>
      <c r="D4" s="64" t="s">
        <v>11</v>
      </c>
      <c r="E4" s="65"/>
      <c r="F4" s="66"/>
      <c r="G4" s="27" t="s">
        <v>10</v>
      </c>
      <c r="H4" s="28" t="s">
        <v>0</v>
      </c>
      <c r="I4" s="28" t="s">
        <v>1</v>
      </c>
      <c r="J4" s="70" t="s">
        <v>12</v>
      </c>
      <c r="K4" s="71"/>
      <c r="L4" s="72"/>
    </row>
    <row r="5" spans="1:15" s="1" customFormat="1" ht="19.8">
      <c r="A5" s="24" t="s">
        <v>5</v>
      </c>
      <c r="B5" s="25" t="s">
        <v>2</v>
      </c>
      <c r="C5" s="25" t="s">
        <v>2</v>
      </c>
      <c r="D5" s="23" t="s">
        <v>3</v>
      </c>
      <c r="E5" s="23" t="s">
        <v>4</v>
      </c>
      <c r="F5" s="26" t="s">
        <v>6</v>
      </c>
      <c r="G5" s="29" t="s">
        <v>5</v>
      </c>
      <c r="H5" s="30" t="s">
        <v>2</v>
      </c>
      <c r="I5" s="31" t="s">
        <v>2</v>
      </c>
      <c r="J5" s="28" t="s">
        <v>3</v>
      </c>
      <c r="K5" s="28" t="s">
        <v>4</v>
      </c>
      <c r="L5" s="32" t="s">
        <v>6</v>
      </c>
      <c r="O5" s="2"/>
    </row>
    <row r="6" spans="1:15" ht="19.8">
      <c r="A6" s="10" t="s">
        <v>56</v>
      </c>
      <c r="B6" s="11">
        <v>6</v>
      </c>
      <c r="C6" s="11">
        <v>378</v>
      </c>
      <c r="D6" s="45">
        <v>372</v>
      </c>
      <c r="E6" s="11">
        <v>429</v>
      </c>
      <c r="F6" s="12">
        <f t="shared" ref="F6:F46" si="0">SUM(D6:E6)</f>
        <v>801</v>
      </c>
      <c r="G6" s="13" t="s">
        <v>97</v>
      </c>
      <c r="H6" s="14">
        <v>15</v>
      </c>
      <c r="I6" s="14">
        <v>740</v>
      </c>
      <c r="J6" s="11">
        <v>855</v>
      </c>
      <c r="K6" s="11">
        <v>951</v>
      </c>
      <c r="L6" s="15">
        <f>SUM(J6:K6)</f>
        <v>1806</v>
      </c>
    </row>
    <row r="7" spans="1:15" ht="19.8">
      <c r="A7" s="9" t="s">
        <v>57</v>
      </c>
      <c r="B7" s="4">
        <v>14</v>
      </c>
      <c r="C7" s="7">
        <v>817</v>
      </c>
      <c r="D7" s="4">
        <v>747</v>
      </c>
      <c r="E7" s="4">
        <v>886</v>
      </c>
      <c r="F7" s="5">
        <f t="shared" si="0"/>
        <v>1633</v>
      </c>
      <c r="G7" s="6" t="s">
        <v>98</v>
      </c>
      <c r="H7" s="7">
        <v>20</v>
      </c>
      <c r="I7" s="4">
        <v>663</v>
      </c>
      <c r="J7" s="46">
        <v>820</v>
      </c>
      <c r="K7" s="4">
        <v>799</v>
      </c>
      <c r="L7" s="8">
        <f t="shared" ref="L7:L10" si="1">SUM(J7:K7)</f>
        <v>1619</v>
      </c>
    </row>
    <row r="8" spans="1:15" ht="19.8">
      <c r="A8" s="16" t="s">
        <v>58</v>
      </c>
      <c r="B8" s="11">
        <v>13</v>
      </c>
      <c r="C8" s="11">
        <v>587</v>
      </c>
      <c r="D8" s="45">
        <v>678</v>
      </c>
      <c r="E8" s="11">
        <v>692</v>
      </c>
      <c r="F8" s="12">
        <f t="shared" si="0"/>
        <v>1370</v>
      </c>
      <c r="G8" s="13" t="s">
        <v>99</v>
      </c>
      <c r="H8" s="14">
        <v>21</v>
      </c>
      <c r="I8" s="14">
        <v>819</v>
      </c>
      <c r="J8" s="11">
        <v>1027</v>
      </c>
      <c r="K8" s="11">
        <v>952</v>
      </c>
      <c r="L8" s="15">
        <f t="shared" si="1"/>
        <v>1979</v>
      </c>
    </row>
    <row r="9" spans="1:15" ht="19.8">
      <c r="A9" s="9" t="s">
        <v>59</v>
      </c>
      <c r="B9" s="4">
        <v>10</v>
      </c>
      <c r="C9" s="7">
        <v>787</v>
      </c>
      <c r="D9" s="4">
        <v>856</v>
      </c>
      <c r="E9" s="4">
        <v>975</v>
      </c>
      <c r="F9" s="5">
        <f t="shared" si="0"/>
        <v>1831</v>
      </c>
      <c r="G9" s="6" t="s">
        <v>100</v>
      </c>
      <c r="H9" s="7">
        <v>16</v>
      </c>
      <c r="I9" s="4">
        <v>1042</v>
      </c>
      <c r="J9" s="46">
        <v>1095</v>
      </c>
      <c r="K9" s="4">
        <v>1229</v>
      </c>
      <c r="L9" s="8">
        <f t="shared" si="1"/>
        <v>2324</v>
      </c>
    </row>
    <row r="10" spans="1:15" ht="19.8">
      <c r="A10" s="16" t="s">
        <v>60</v>
      </c>
      <c r="B10" s="11">
        <v>7</v>
      </c>
      <c r="C10" s="11">
        <v>729</v>
      </c>
      <c r="D10" s="45">
        <v>775</v>
      </c>
      <c r="E10" s="11">
        <v>855</v>
      </c>
      <c r="F10" s="12">
        <f t="shared" si="0"/>
        <v>1630</v>
      </c>
      <c r="G10" s="13" t="s">
        <v>101</v>
      </c>
      <c r="H10" s="14">
        <v>22</v>
      </c>
      <c r="I10" s="14">
        <v>1806</v>
      </c>
      <c r="J10" s="11">
        <v>2068</v>
      </c>
      <c r="K10" s="11">
        <v>2142</v>
      </c>
      <c r="L10" s="15">
        <f t="shared" si="1"/>
        <v>4210</v>
      </c>
    </row>
    <row r="11" spans="1:15" ht="19.8">
      <c r="A11" s="9" t="s">
        <v>61</v>
      </c>
      <c r="B11" s="4">
        <v>11</v>
      </c>
      <c r="C11" s="7">
        <v>727</v>
      </c>
      <c r="D11" s="4">
        <v>797</v>
      </c>
      <c r="E11" s="4">
        <v>837</v>
      </c>
      <c r="F11" s="5">
        <f t="shared" si="0"/>
        <v>1634</v>
      </c>
      <c r="G11" s="6" t="s">
        <v>102</v>
      </c>
      <c r="H11" s="7">
        <v>14</v>
      </c>
      <c r="I11" s="4">
        <v>746</v>
      </c>
      <c r="J11" s="46">
        <v>843</v>
      </c>
      <c r="K11" s="4">
        <v>880</v>
      </c>
      <c r="L11" s="8">
        <f t="shared" ref="L11:L33" si="2">SUM(J11:K11)</f>
        <v>1723</v>
      </c>
    </row>
    <row r="12" spans="1:15" ht="19.8">
      <c r="A12" s="16" t="s">
        <v>62</v>
      </c>
      <c r="B12" s="11">
        <v>13</v>
      </c>
      <c r="C12" s="11">
        <v>722</v>
      </c>
      <c r="D12" s="45">
        <v>767</v>
      </c>
      <c r="E12" s="11">
        <v>899</v>
      </c>
      <c r="F12" s="12">
        <f t="shared" si="0"/>
        <v>1666</v>
      </c>
      <c r="G12" s="13" t="s">
        <v>103</v>
      </c>
      <c r="H12" s="14">
        <v>15</v>
      </c>
      <c r="I12" s="14">
        <v>662</v>
      </c>
      <c r="J12" s="11">
        <v>810</v>
      </c>
      <c r="K12" s="11">
        <v>863</v>
      </c>
      <c r="L12" s="15">
        <f t="shared" si="2"/>
        <v>1673</v>
      </c>
    </row>
    <row r="13" spans="1:15" ht="19.8">
      <c r="A13" s="9" t="s">
        <v>63</v>
      </c>
      <c r="B13" s="4">
        <v>8</v>
      </c>
      <c r="C13" s="7">
        <v>266</v>
      </c>
      <c r="D13" s="4">
        <v>312</v>
      </c>
      <c r="E13" s="4">
        <v>322</v>
      </c>
      <c r="F13" s="5">
        <f t="shared" si="0"/>
        <v>634</v>
      </c>
      <c r="G13" s="6" t="s">
        <v>104</v>
      </c>
      <c r="H13" s="7">
        <v>25</v>
      </c>
      <c r="I13" s="4">
        <v>1153</v>
      </c>
      <c r="J13" s="46">
        <v>1412</v>
      </c>
      <c r="K13" s="4">
        <v>1500</v>
      </c>
      <c r="L13" s="8">
        <f t="shared" si="2"/>
        <v>2912</v>
      </c>
    </row>
    <row r="14" spans="1:15" ht="19.8">
      <c r="A14" s="16" t="s">
        <v>64</v>
      </c>
      <c r="B14" s="11">
        <v>14</v>
      </c>
      <c r="C14" s="11">
        <v>1053</v>
      </c>
      <c r="D14" s="45">
        <v>1079</v>
      </c>
      <c r="E14" s="11">
        <v>1148</v>
      </c>
      <c r="F14" s="17">
        <f t="shared" si="0"/>
        <v>2227</v>
      </c>
      <c r="G14" s="13" t="s">
        <v>105</v>
      </c>
      <c r="H14" s="14">
        <v>12</v>
      </c>
      <c r="I14" s="14">
        <v>549</v>
      </c>
      <c r="J14" s="11">
        <v>697</v>
      </c>
      <c r="K14" s="11">
        <v>675</v>
      </c>
      <c r="L14" s="15">
        <f t="shared" si="2"/>
        <v>1372</v>
      </c>
    </row>
    <row r="15" spans="1:15" ht="19.8">
      <c r="A15" s="9" t="s">
        <v>65</v>
      </c>
      <c r="B15" s="4">
        <v>19</v>
      </c>
      <c r="C15" s="7">
        <v>2139</v>
      </c>
      <c r="D15" s="4">
        <v>1967</v>
      </c>
      <c r="E15" s="4">
        <v>2228</v>
      </c>
      <c r="F15" s="5">
        <f t="shared" si="0"/>
        <v>4195</v>
      </c>
      <c r="G15" s="6" t="s">
        <v>106</v>
      </c>
      <c r="H15" s="7">
        <v>14</v>
      </c>
      <c r="I15" s="4">
        <v>488</v>
      </c>
      <c r="J15" s="46">
        <v>595</v>
      </c>
      <c r="K15" s="4">
        <v>633</v>
      </c>
      <c r="L15" s="8">
        <f t="shared" si="2"/>
        <v>1228</v>
      </c>
    </row>
    <row r="16" spans="1:15" ht="19.8">
      <c r="A16" s="16" t="s">
        <v>66</v>
      </c>
      <c r="B16" s="11">
        <v>10</v>
      </c>
      <c r="C16" s="11">
        <v>464</v>
      </c>
      <c r="D16" s="45">
        <v>548</v>
      </c>
      <c r="E16" s="11">
        <v>544</v>
      </c>
      <c r="F16" s="12">
        <f t="shared" si="0"/>
        <v>1092</v>
      </c>
      <c r="G16" s="13" t="s">
        <v>107</v>
      </c>
      <c r="H16" s="14">
        <v>20</v>
      </c>
      <c r="I16" s="14">
        <v>865</v>
      </c>
      <c r="J16" s="11">
        <v>1073</v>
      </c>
      <c r="K16" s="11">
        <v>1060</v>
      </c>
      <c r="L16" s="15">
        <f t="shared" si="2"/>
        <v>2133</v>
      </c>
    </row>
    <row r="17" spans="1:12" ht="19.8">
      <c r="A17" s="9" t="s">
        <v>67</v>
      </c>
      <c r="B17" s="4">
        <v>15</v>
      </c>
      <c r="C17" s="7">
        <v>644</v>
      </c>
      <c r="D17" s="4">
        <v>724</v>
      </c>
      <c r="E17" s="4">
        <v>739</v>
      </c>
      <c r="F17" s="5">
        <f t="shared" si="0"/>
        <v>1463</v>
      </c>
      <c r="G17" s="6" t="s">
        <v>108</v>
      </c>
      <c r="H17" s="7">
        <v>22</v>
      </c>
      <c r="I17" s="4">
        <v>923</v>
      </c>
      <c r="J17" s="46">
        <v>1164</v>
      </c>
      <c r="K17" s="4">
        <v>1161</v>
      </c>
      <c r="L17" s="8">
        <f t="shared" si="2"/>
        <v>2325</v>
      </c>
    </row>
    <row r="18" spans="1:12" ht="19.8">
      <c r="A18" s="16" t="s">
        <v>68</v>
      </c>
      <c r="B18" s="11">
        <v>18</v>
      </c>
      <c r="C18" s="11">
        <v>940</v>
      </c>
      <c r="D18" s="45">
        <v>943</v>
      </c>
      <c r="E18" s="11">
        <v>1015</v>
      </c>
      <c r="F18" s="12">
        <f t="shared" si="0"/>
        <v>1958</v>
      </c>
      <c r="G18" s="13" t="s">
        <v>109</v>
      </c>
      <c r="H18" s="14">
        <v>27</v>
      </c>
      <c r="I18" s="14">
        <v>1242</v>
      </c>
      <c r="J18" s="11">
        <v>1521</v>
      </c>
      <c r="K18" s="11">
        <v>1527</v>
      </c>
      <c r="L18" s="15">
        <f t="shared" si="2"/>
        <v>3048</v>
      </c>
    </row>
    <row r="19" spans="1:12" ht="19.8">
      <c r="A19" s="9" t="s">
        <v>69</v>
      </c>
      <c r="B19" s="4">
        <v>16</v>
      </c>
      <c r="C19" s="7">
        <v>632</v>
      </c>
      <c r="D19" s="4">
        <v>645</v>
      </c>
      <c r="E19" s="4">
        <v>731</v>
      </c>
      <c r="F19" s="5">
        <f t="shared" si="0"/>
        <v>1376</v>
      </c>
      <c r="G19" s="6" t="s">
        <v>110</v>
      </c>
      <c r="H19" s="7">
        <v>35</v>
      </c>
      <c r="I19" s="4">
        <v>1186</v>
      </c>
      <c r="J19" s="46">
        <v>1546</v>
      </c>
      <c r="K19" s="4">
        <v>1527</v>
      </c>
      <c r="L19" s="8">
        <f t="shared" si="2"/>
        <v>3073</v>
      </c>
    </row>
    <row r="20" spans="1:12" ht="19.8">
      <c r="A20" s="16" t="s">
        <v>70</v>
      </c>
      <c r="B20" s="11">
        <v>23</v>
      </c>
      <c r="C20" s="11">
        <v>837</v>
      </c>
      <c r="D20" s="45">
        <v>999</v>
      </c>
      <c r="E20" s="11">
        <v>968</v>
      </c>
      <c r="F20" s="12">
        <f t="shared" si="0"/>
        <v>1967</v>
      </c>
      <c r="G20" s="13" t="s">
        <v>111</v>
      </c>
      <c r="H20" s="14">
        <v>15</v>
      </c>
      <c r="I20" s="14">
        <v>1184</v>
      </c>
      <c r="J20" s="11">
        <v>1439</v>
      </c>
      <c r="K20" s="11">
        <v>1534</v>
      </c>
      <c r="L20" s="15">
        <f t="shared" si="2"/>
        <v>2973</v>
      </c>
    </row>
    <row r="21" spans="1:12" ht="19.8">
      <c r="A21" s="9" t="s">
        <v>71</v>
      </c>
      <c r="B21" s="4">
        <v>19</v>
      </c>
      <c r="C21" s="7">
        <v>567</v>
      </c>
      <c r="D21" s="4">
        <v>642</v>
      </c>
      <c r="E21" s="4">
        <v>660</v>
      </c>
      <c r="F21" s="5">
        <f t="shared" si="0"/>
        <v>1302</v>
      </c>
      <c r="G21" s="6" t="s">
        <v>112</v>
      </c>
      <c r="H21" s="7">
        <v>16</v>
      </c>
      <c r="I21" s="4">
        <v>862</v>
      </c>
      <c r="J21" s="46">
        <v>1005</v>
      </c>
      <c r="K21" s="4">
        <v>1021</v>
      </c>
      <c r="L21" s="8">
        <f t="shared" si="2"/>
        <v>2026</v>
      </c>
    </row>
    <row r="22" spans="1:12" ht="19.8">
      <c r="A22" s="16" t="s">
        <v>72</v>
      </c>
      <c r="B22" s="11">
        <v>25</v>
      </c>
      <c r="C22" s="11">
        <v>1539</v>
      </c>
      <c r="D22" s="45">
        <v>1550</v>
      </c>
      <c r="E22" s="11">
        <v>1825</v>
      </c>
      <c r="F22" s="12">
        <f t="shared" si="0"/>
        <v>3375</v>
      </c>
      <c r="G22" s="13" t="s">
        <v>113</v>
      </c>
      <c r="H22" s="14">
        <v>16</v>
      </c>
      <c r="I22" s="14">
        <v>1038</v>
      </c>
      <c r="J22" s="11">
        <v>1180</v>
      </c>
      <c r="K22" s="11">
        <v>1251</v>
      </c>
      <c r="L22" s="15">
        <f t="shared" si="2"/>
        <v>2431</v>
      </c>
    </row>
    <row r="23" spans="1:12" ht="19.8">
      <c r="A23" s="9" t="s">
        <v>73</v>
      </c>
      <c r="B23" s="4">
        <v>22</v>
      </c>
      <c r="C23" s="7">
        <v>1056</v>
      </c>
      <c r="D23" s="4">
        <v>1140</v>
      </c>
      <c r="E23" s="4">
        <v>1275</v>
      </c>
      <c r="F23" s="5">
        <f t="shared" si="0"/>
        <v>2415</v>
      </c>
      <c r="G23" s="6" t="s">
        <v>114</v>
      </c>
      <c r="H23" s="7">
        <v>15</v>
      </c>
      <c r="I23" s="4">
        <v>1018</v>
      </c>
      <c r="J23" s="46">
        <v>1099</v>
      </c>
      <c r="K23" s="4">
        <v>1208</v>
      </c>
      <c r="L23" s="8">
        <f t="shared" si="2"/>
        <v>2307</v>
      </c>
    </row>
    <row r="24" spans="1:12" ht="19.8">
      <c r="A24" s="16" t="s">
        <v>74</v>
      </c>
      <c r="B24" s="11">
        <v>29</v>
      </c>
      <c r="C24" s="11">
        <v>1542</v>
      </c>
      <c r="D24" s="45">
        <v>1635</v>
      </c>
      <c r="E24" s="11">
        <v>1803</v>
      </c>
      <c r="F24" s="12">
        <f t="shared" si="0"/>
        <v>3438</v>
      </c>
      <c r="G24" s="13" t="s">
        <v>115</v>
      </c>
      <c r="H24" s="14">
        <v>21</v>
      </c>
      <c r="I24" s="14">
        <v>1436</v>
      </c>
      <c r="J24" s="11">
        <v>1513</v>
      </c>
      <c r="K24" s="11">
        <v>1664</v>
      </c>
      <c r="L24" s="15">
        <f t="shared" si="2"/>
        <v>3177</v>
      </c>
    </row>
    <row r="25" spans="1:12" ht="19.8">
      <c r="A25" s="9" t="s">
        <v>75</v>
      </c>
      <c r="B25" s="4">
        <v>20</v>
      </c>
      <c r="C25" s="7">
        <v>966</v>
      </c>
      <c r="D25" s="4">
        <v>1185</v>
      </c>
      <c r="E25" s="4">
        <v>1158</v>
      </c>
      <c r="F25" s="5">
        <f t="shared" si="0"/>
        <v>2343</v>
      </c>
      <c r="G25" s="6" t="s">
        <v>116</v>
      </c>
      <c r="H25" s="7">
        <v>25</v>
      </c>
      <c r="I25" s="4">
        <v>2512</v>
      </c>
      <c r="J25" s="46">
        <v>2702</v>
      </c>
      <c r="K25" s="4">
        <v>3064</v>
      </c>
      <c r="L25" s="8">
        <f t="shared" si="2"/>
        <v>5766</v>
      </c>
    </row>
    <row r="26" spans="1:12" ht="19.8">
      <c r="A26" s="16" t="s">
        <v>76</v>
      </c>
      <c r="B26" s="11">
        <v>9</v>
      </c>
      <c r="C26" s="11">
        <v>1337</v>
      </c>
      <c r="D26" s="45">
        <v>1296</v>
      </c>
      <c r="E26" s="11">
        <v>995</v>
      </c>
      <c r="F26" s="12">
        <f t="shared" si="0"/>
        <v>2291</v>
      </c>
      <c r="G26" s="13" t="s">
        <v>117</v>
      </c>
      <c r="H26" s="14">
        <v>31</v>
      </c>
      <c r="I26" s="14">
        <v>1790</v>
      </c>
      <c r="J26" s="11">
        <v>2052</v>
      </c>
      <c r="K26" s="11">
        <v>2129</v>
      </c>
      <c r="L26" s="15">
        <f t="shared" si="2"/>
        <v>4181</v>
      </c>
    </row>
    <row r="27" spans="1:12" ht="19.8">
      <c r="A27" s="9" t="s">
        <v>77</v>
      </c>
      <c r="B27" s="4">
        <v>21</v>
      </c>
      <c r="C27" s="7">
        <v>1603</v>
      </c>
      <c r="D27" s="4">
        <v>1777</v>
      </c>
      <c r="E27" s="4">
        <v>1918</v>
      </c>
      <c r="F27" s="5">
        <f t="shared" si="0"/>
        <v>3695</v>
      </c>
      <c r="G27" s="6" t="s">
        <v>118</v>
      </c>
      <c r="H27" s="7">
        <v>26</v>
      </c>
      <c r="I27" s="4">
        <v>1670</v>
      </c>
      <c r="J27" s="46">
        <v>1978</v>
      </c>
      <c r="K27" s="4">
        <v>2046</v>
      </c>
      <c r="L27" s="8">
        <f t="shared" si="2"/>
        <v>4024</v>
      </c>
    </row>
    <row r="28" spans="1:12" ht="19.8">
      <c r="A28" s="18" t="s">
        <v>78</v>
      </c>
      <c r="B28" s="11">
        <v>13</v>
      </c>
      <c r="C28" s="11">
        <v>908</v>
      </c>
      <c r="D28" s="45">
        <v>1100</v>
      </c>
      <c r="E28" s="11">
        <v>1302</v>
      </c>
      <c r="F28" s="12">
        <f t="shared" si="0"/>
        <v>2402</v>
      </c>
      <c r="G28" s="13" t="s">
        <v>119</v>
      </c>
      <c r="H28" s="14">
        <v>25</v>
      </c>
      <c r="I28" s="14">
        <v>1920</v>
      </c>
      <c r="J28" s="11">
        <v>2191</v>
      </c>
      <c r="K28" s="11">
        <v>2498</v>
      </c>
      <c r="L28" s="15">
        <f t="shared" si="2"/>
        <v>4689</v>
      </c>
    </row>
    <row r="29" spans="1:12" ht="19.8">
      <c r="A29" s="3" t="s">
        <v>79</v>
      </c>
      <c r="B29" s="4">
        <v>16</v>
      </c>
      <c r="C29" s="7">
        <v>1138</v>
      </c>
      <c r="D29" s="4">
        <v>1408</v>
      </c>
      <c r="E29" s="4">
        <v>1695</v>
      </c>
      <c r="F29" s="5">
        <f t="shared" si="0"/>
        <v>3103</v>
      </c>
      <c r="G29" s="6" t="s">
        <v>120</v>
      </c>
      <c r="H29" s="7">
        <v>15</v>
      </c>
      <c r="I29" s="4">
        <v>1110</v>
      </c>
      <c r="J29" s="46">
        <v>1499</v>
      </c>
      <c r="K29" s="4">
        <v>1425</v>
      </c>
      <c r="L29" s="8">
        <f t="shared" si="2"/>
        <v>2924</v>
      </c>
    </row>
    <row r="30" spans="1:12" ht="19.8">
      <c r="A30" s="16" t="s">
        <v>80</v>
      </c>
      <c r="B30" s="11">
        <v>13</v>
      </c>
      <c r="C30" s="11">
        <v>793</v>
      </c>
      <c r="D30" s="45">
        <v>872</v>
      </c>
      <c r="E30" s="11">
        <v>1080</v>
      </c>
      <c r="F30" s="12">
        <f t="shared" si="0"/>
        <v>1952</v>
      </c>
      <c r="G30" s="13" t="s">
        <v>121</v>
      </c>
      <c r="H30" s="14">
        <v>15</v>
      </c>
      <c r="I30" s="14">
        <v>1154</v>
      </c>
      <c r="J30" s="11">
        <v>1394</v>
      </c>
      <c r="K30" s="11">
        <v>1510</v>
      </c>
      <c r="L30" s="15">
        <f t="shared" si="2"/>
        <v>2904</v>
      </c>
    </row>
    <row r="31" spans="1:12" ht="19.8">
      <c r="A31" s="9" t="s">
        <v>81</v>
      </c>
      <c r="B31" s="4">
        <v>10</v>
      </c>
      <c r="C31" s="7">
        <v>319</v>
      </c>
      <c r="D31" s="4">
        <v>402</v>
      </c>
      <c r="E31" s="4">
        <v>389</v>
      </c>
      <c r="F31" s="5">
        <f t="shared" si="0"/>
        <v>791</v>
      </c>
      <c r="G31" s="6" t="s">
        <v>122</v>
      </c>
      <c r="H31" s="7">
        <v>23</v>
      </c>
      <c r="I31" s="4">
        <v>1652</v>
      </c>
      <c r="J31" s="46">
        <v>2105</v>
      </c>
      <c r="K31" s="4">
        <v>2271</v>
      </c>
      <c r="L31" s="8">
        <f t="shared" si="2"/>
        <v>4376</v>
      </c>
    </row>
    <row r="32" spans="1:12" ht="19.8">
      <c r="A32" s="16" t="s">
        <v>82</v>
      </c>
      <c r="B32" s="11">
        <v>18</v>
      </c>
      <c r="C32" s="11">
        <v>632</v>
      </c>
      <c r="D32" s="45">
        <v>718</v>
      </c>
      <c r="E32" s="11">
        <v>774</v>
      </c>
      <c r="F32" s="12">
        <f t="shared" si="0"/>
        <v>1492</v>
      </c>
      <c r="G32" s="13" t="s">
        <v>123</v>
      </c>
      <c r="H32" s="14">
        <v>12</v>
      </c>
      <c r="I32" s="14">
        <v>838</v>
      </c>
      <c r="J32" s="11">
        <v>1186</v>
      </c>
      <c r="K32" s="11">
        <v>1130</v>
      </c>
      <c r="L32" s="15">
        <f t="shared" si="2"/>
        <v>2316</v>
      </c>
    </row>
    <row r="33" spans="1:12" ht="19.8">
      <c r="A33" s="3" t="s">
        <v>83</v>
      </c>
      <c r="B33" s="4">
        <v>25</v>
      </c>
      <c r="C33" s="7">
        <v>1249</v>
      </c>
      <c r="D33" s="4">
        <v>1504</v>
      </c>
      <c r="E33" s="4">
        <v>1646</v>
      </c>
      <c r="F33" s="5">
        <f t="shared" si="0"/>
        <v>3150</v>
      </c>
      <c r="G33" s="6" t="s">
        <v>124</v>
      </c>
      <c r="H33" s="7">
        <v>19</v>
      </c>
      <c r="I33" s="4">
        <v>958</v>
      </c>
      <c r="J33" s="46">
        <v>1107</v>
      </c>
      <c r="K33" s="4">
        <v>1123</v>
      </c>
      <c r="L33" s="8">
        <f t="shared" si="2"/>
        <v>2230</v>
      </c>
    </row>
    <row r="34" spans="1:12" ht="19.8">
      <c r="A34" s="18" t="s">
        <v>84</v>
      </c>
      <c r="B34" s="11">
        <v>16</v>
      </c>
      <c r="C34" s="11">
        <v>761</v>
      </c>
      <c r="D34" s="45">
        <v>859</v>
      </c>
      <c r="E34" s="11">
        <v>908</v>
      </c>
      <c r="F34" s="12">
        <f t="shared" si="0"/>
        <v>1767</v>
      </c>
      <c r="G34" s="13"/>
      <c r="H34" s="14"/>
      <c r="I34" s="11"/>
      <c r="J34" s="45"/>
      <c r="K34" s="11"/>
      <c r="L34" s="15"/>
    </row>
    <row r="35" spans="1:12" ht="19.8">
      <c r="A35" s="3" t="s">
        <v>85</v>
      </c>
      <c r="B35" s="4">
        <v>24</v>
      </c>
      <c r="C35" s="7">
        <v>1356</v>
      </c>
      <c r="D35" s="4">
        <v>1527</v>
      </c>
      <c r="E35" s="4">
        <v>1609</v>
      </c>
      <c r="F35" s="5">
        <f t="shared" si="0"/>
        <v>3136</v>
      </c>
      <c r="G35" s="6"/>
      <c r="H35" s="7"/>
      <c r="I35" s="4"/>
      <c r="J35" s="4"/>
      <c r="K35" s="4"/>
      <c r="L35" s="8"/>
    </row>
    <row r="36" spans="1:12" ht="19.8">
      <c r="A36" s="18" t="s">
        <v>86</v>
      </c>
      <c r="B36" s="11">
        <v>16</v>
      </c>
      <c r="C36" s="11">
        <v>971</v>
      </c>
      <c r="D36" s="45">
        <v>1126</v>
      </c>
      <c r="E36" s="11">
        <v>1286</v>
      </c>
      <c r="F36" s="12">
        <f t="shared" si="0"/>
        <v>2412</v>
      </c>
      <c r="G36" s="13"/>
      <c r="H36" s="14"/>
      <c r="I36" s="11"/>
      <c r="J36" s="45"/>
      <c r="K36" s="11"/>
      <c r="L36" s="15"/>
    </row>
    <row r="37" spans="1:12" ht="19.8">
      <c r="A37" s="3" t="s">
        <v>87</v>
      </c>
      <c r="B37" s="4">
        <v>24</v>
      </c>
      <c r="C37" s="7">
        <v>1547</v>
      </c>
      <c r="D37" s="4">
        <v>1684</v>
      </c>
      <c r="E37" s="4">
        <v>2029</v>
      </c>
      <c r="F37" s="5">
        <f t="shared" si="0"/>
        <v>3713</v>
      </c>
      <c r="G37" s="6"/>
      <c r="H37" s="7"/>
      <c r="I37" s="4"/>
      <c r="J37" s="4"/>
      <c r="K37" s="4"/>
      <c r="L37" s="8"/>
    </row>
    <row r="38" spans="1:12" ht="19.8">
      <c r="A38" s="16" t="s">
        <v>88</v>
      </c>
      <c r="B38" s="11">
        <v>22</v>
      </c>
      <c r="C38" s="11">
        <v>1419</v>
      </c>
      <c r="D38" s="45">
        <v>1658</v>
      </c>
      <c r="E38" s="11">
        <v>1982</v>
      </c>
      <c r="F38" s="12">
        <f t="shared" si="0"/>
        <v>3640</v>
      </c>
      <c r="G38" s="13"/>
      <c r="H38" s="14"/>
      <c r="I38" s="11"/>
      <c r="J38" s="11"/>
      <c r="K38" s="11"/>
      <c r="L38" s="15"/>
    </row>
    <row r="39" spans="1:12" ht="19.8">
      <c r="A39" s="3" t="s">
        <v>89</v>
      </c>
      <c r="B39" s="4">
        <v>18</v>
      </c>
      <c r="C39" s="7">
        <v>833</v>
      </c>
      <c r="D39" s="4">
        <v>909</v>
      </c>
      <c r="E39" s="4">
        <v>1024</v>
      </c>
      <c r="F39" s="5">
        <f t="shared" si="0"/>
        <v>1933</v>
      </c>
      <c r="G39" s="6"/>
      <c r="H39" s="7"/>
      <c r="I39" s="4"/>
      <c r="J39" s="4"/>
      <c r="K39" s="4"/>
      <c r="L39" s="8"/>
    </row>
    <row r="40" spans="1:12" ht="19.8">
      <c r="A40" s="16" t="s">
        <v>90</v>
      </c>
      <c r="B40" s="11">
        <v>14</v>
      </c>
      <c r="C40" s="11">
        <v>1248</v>
      </c>
      <c r="D40" s="45">
        <v>1521</v>
      </c>
      <c r="E40" s="11">
        <v>1831</v>
      </c>
      <c r="F40" s="12">
        <f t="shared" si="0"/>
        <v>3352</v>
      </c>
      <c r="G40" s="13"/>
      <c r="H40" s="14"/>
      <c r="I40" s="11"/>
      <c r="J40" s="11"/>
      <c r="K40" s="11"/>
      <c r="L40" s="15"/>
    </row>
    <row r="41" spans="1:12" ht="19.8">
      <c r="A41" s="9" t="s">
        <v>91</v>
      </c>
      <c r="B41" s="4">
        <v>17</v>
      </c>
      <c r="C41" s="7">
        <v>1052</v>
      </c>
      <c r="D41" s="4">
        <v>1281</v>
      </c>
      <c r="E41" s="4">
        <v>1374</v>
      </c>
      <c r="F41" s="5">
        <f t="shared" si="0"/>
        <v>2655</v>
      </c>
      <c r="G41" s="6"/>
      <c r="H41" s="7"/>
      <c r="I41" s="4"/>
      <c r="J41" s="4"/>
      <c r="K41" s="4"/>
      <c r="L41" s="8"/>
    </row>
    <row r="42" spans="1:12" ht="19.8">
      <c r="A42" s="16" t="s">
        <v>92</v>
      </c>
      <c r="B42" s="11">
        <v>19</v>
      </c>
      <c r="C42" s="11">
        <v>1105</v>
      </c>
      <c r="D42" s="45">
        <v>1219</v>
      </c>
      <c r="E42" s="11">
        <v>1395</v>
      </c>
      <c r="F42" s="12">
        <f t="shared" si="0"/>
        <v>2614</v>
      </c>
      <c r="G42" s="13"/>
      <c r="H42" s="14"/>
      <c r="I42" s="11"/>
      <c r="J42" s="11"/>
      <c r="K42" s="11"/>
      <c r="L42" s="15"/>
    </row>
    <row r="43" spans="1:12" ht="19.8">
      <c r="A43" s="9" t="s">
        <v>93</v>
      </c>
      <c r="B43" s="4">
        <v>20</v>
      </c>
      <c r="C43" s="7">
        <v>905</v>
      </c>
      <c r="D43" s="4">
        <v>966</v>
      </c>
      <c r="E43" s="4">
        <v>1077</v>
      </c>
      <c r="F43" s="5">
        <f t="shared" si="0"/>
        <v>2043</v>
      </c>
      <c r="G43" s="6"/>
      <c r="H43" s="7"/>
      <c r="I43" s="4"/>
      <c r="J43" s="4"/>
      <c r="K43" s="4"/>
      <c r="L43" s="8"/>
    </row>
    <row r="44" spans="1:12" ht="19.8">
      <c r="A44" s="16" t="s">
        <v>94</v>
      </c>
      <c r="B44" s="11">
        <v>11</v>
      </c>
      <c r="C44" s="11">
        <v>852</v>
      </c>
      <c r="D44" s="45">
        <v>1036</v>
      </c>
      <c r="E44" s="11">
        <v>1122</v>
      </c>
      <c r="F44" s="12">
        <f t="shared" si="0"/>
        <v>2158</v>
      </c>
      <c r="G44" s="13"/>
      <c r="H44" s="14"/>
      <c r="I44" s="11"/>
      <c r="J44" s="11"/>
      <c r="K44" s="11"/>
      <c r="L44" s="15"/>
    </row>
    <row r="45" spans="1:12" ht="20.25" customHeight="1">
      <c r="A45" s="9" t="s">
        <v>95</v>
      </c>
      <c r="B45" s="4">
        <v>30</v>
      </c>
      <c r="C45" s="7">
        <v>1836</v>
      </c>
      <c r="D45" s="4">
        <v>2135</v>
      </c>
      <c r="E45" s="4">
        <v>2350</v>
      </c>
      <c r="F45" s="5">
        <f t="shared" si="0"/>
        <v>4485</v>
      </c>
      <c r="G45" s="6"/>
      <c r="H45" s="7"/>
      <c r="I45" s="4"/>
      <c r="J45" s="4"/>
      <c r="K45" s="4"/>
      <c r="L45" s="8"/>
    </row>
    <row r="46" spans="1:12" ht="19.8">
      <c r="A46" s="16" t="s">
        <v>96</v>
      </c>
      <c r="B46" s="11">
        <v>20</v>
      </c>
      <c r="C46" s="11">
        <v>884</v>
      </c>
      <c r="D46" s="45">
        <v>1055</v>
      </c>
      <c r="E46" s="11">
        <v>1164</v>
      </c>
      <c r="F46" s="12">
        <f t="shared" si="0"/>
        <v>2219</v>
      </c>
      <c r="G46" s="13"/>
      <c r="H46" s="14"/>
      <c r="I46" s="11"/>
      <c r="J46" s="11"/>
      <c r="K46" s="11"/>
      <c r="L46" s="15"/>
    </row>
    <row r="47" spans="1:12" ht="19.8">
      <c r="A47" s="19" t="s">
        <v>13</v>
      </c>
      <c r="B47" s="20">
        <f>SUM(B6:B46)</f>
        <v>688</v>
      </c>
      <c r="C47" s="20">
        <f>SUM(C6:C46)</f>
        <v>40140</v>
      </c>
      <c r="D47" s="20">
        <f>SUM(D6:D46)</f>
        <v>44414</v>
      </c>
      <c r="E47" s="20">
        <f>SUM(E6:E46)</f>
        <v>48939</v>
      </c>
      <c r="F47" s="20">
        <f>SUM(F6:F46)</f>
        <v>93353</v>
      </c>
      <c r="G47" s="21" t="s">
        <v>14</v>
      </c>
      <c r="H47" s="20">
        <f>SUM(H6:H46)</f>
        <v>552</v>
      </c>
      <c r="I47" s="20">
        <f>SUM(I6:I46)</f>
        <v>32026</v>
      </c>
      <c r="J47" s="20">
        <f>SUM(J6:J46)</f>
        <v>37976</v>
      </c>
      <c r="K47" s="20">
        <f>SUM(K6:K46)</f>
        <v>39773</v>
      </c>
      <c r="L47" s="20">
        <f>SUM(L6:L46)</f>
        <v>77749</v>
      </c>
    </row>
    <row r="48" spans="1:12" ht="33" customHeight="1">
      <c r="A48" s="55" t="s">
        <v>15</v>
      </c>
      <c r="B48" s="37" t="s">
        <v>166</v>
      </c>
      <c r="C48" s="33">
        <f>SUM(B47+H47)</f>
        <v>1240</v>
      </c>
      <c r="D48" s="33" t="s">
        <v>0</v>
      </c>
      <c r="E48" s="33">
        <f>SUM(C47+I47)</f>
        <v>72166</v>
      </c>
      <c r="F48" s="33" t="s">
        <v>1</v>
      </c>
      <c r="G48" s="34" t="s">
        <v>16</v>
      </c>
      <c r="H48" s="35">
        <f>SUM(D47+J47)</f>
        <v>82390</v>
      </c>
      <c r="I48" s="34" t="s">
        <v>7</v>
      </c>
      <c r="J48" s="35">
        <f>SUM(E47+K47)</f>
        <v>88712</v>
      </c>
      <c r="K48" s="34" t="s">
        <v>17</v>
      </c>
      <c r="L48" s="36">
        <f>SUM(F47+L47)</f>
        <v>171102</v>
      </c>
    </row>
    <row r="49" spans="1:12" ht="33.75" customHeight="1" thickBot="1">
      <c r="A49" s="56"/>
      <c r="B49" s="50" t="str">
        <f>IF(D49&gt;0,"本月戶數增加","本月戶數減少")</f>
        <v>本月戶數減少</v>
      </c>
      <c r="C49" s="51"/>
      <c r="D49" s="44">
        <f>E48-'10610'!E48</f>
        <v>-9</v>
      </c>
      <c r="E49" s="39" t="str">
        <f>IF(F49&gt;0,"男增加","男減少")</f>
        <v>男減少</v>
      </c>
      <c r="F49" s="40">
        <f>H48-'10610'!H48</f>
        <v>-46</v>
      </c>
      <c r="G49" s="39" t="str">
        <f>IF(H49&gt;0,"女增加","女減少")</f>
        <v>女減少</v>
      </c>
      <c r="H49" s="40">
        <f>J48-'10610'!J48</f>
        <v>-89</v>
      </c>
      <c r="I49" s="52" t="str">
        <f>IF(K49&gt;0,"總人口數增加","總人口數減少")</f>
        <v>總人口數減少</v>
      </c>
      <c r="J49" s="52"/>
      <c r="K49" s="40">
        <f>L48-'10610'!L48</f>
        <v>-135</v>
      </c>
      <c r="L49" s="38"/>
    </row>
    <row r="50" spans="1:1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Normal="100" workbookViewId="0">
      <pane ySplit="5" topLeftCell="A39" activePane="bottomLeft" state="frozen"/>
      <selection pane="bottomLeft" activeCell="B49" sqref="B49:C49"/>
    </sheetView>
  </sheetViews>
  <sheetFormatPr defaultRowHeight="16.2"/>
  <cols>
    <col min="1" max="1" width="9.6640625" style="1" customWidth="1"/>
    <col min="2" max="2" width="13.44140625" customWidth="1"/>
    <col min="3" max="3" width="11.33203125" customWidth="1"/>
    <col min="4" max="7" width="9.6640625" customWidth="1"/>
    <col min="8" max="8" width="10.109375" customWidth="1"/>
    <col min="9" max="9" width="8.6640625" customWidth="1"/>
    <col min="10" max="10" width="9.109375" customWidth="1"/>
    <col min="11" max="11" width="12.109375" customWidth="1"/>
    <col min="12" max="12" width="9.6640625" customWidth="1"/>
  </cols>
  <sheetData>
    <row r="1" spans="1:15" ht="44.25" customHeight="1">
      <c r="A1" s="57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28.5" customHeight="1" thickBot="1">
      <c r="J2" s="59" t="s">
        <v>151</v>
      </c>
      <c r="K2" s="60"/>
      <c r="L2" s="60"/>
    </row>
    <row r="3" spans="1:15" ht="19.8">
      <c r="A3" s="61" t="s">
        <v>38</v>
      </c>
      <c r="B3" s="62"/>
      <c r="C3" s="62"/>
      <c r="D3" s="62"/>
      <c r="E3" s="62"/>
      <c r="F3" s="63"/>
      <c r="G3" s="67" t="s">
        <v>39</v>
      </c>
      <c r="H3" s="68"/>
      <c r="I3" s="68"/>
      <c r="J3" s="68"/>
      <c r="K3" s="68"/>
      <c r="L3" s="69"/>
    </row>
    <row r="4" spans="1:15" ht="19.8">
      <c r="A4" s="22" t="s">
        <v>40</v>
      </c>
      <c r="B4" s="23" t="s">
        <v>41</v>
      </c>
      <c r="C4" s="23" t="s">
        <v>42</v>
      </c>
      <c r="D4" s="64" t="s">
        <v>43</v>
      </c>
      <c r="E4" s="65"/>
      <c r="F4" s="66"/>
      <c r="G4" s="27" t="s">
        <v>40</v>
      </c>
      <c r="H4" s="28" t="s">
        <v>41</v>
      </c>
      <c r="I4" s="28" t="s">
        <v>42</v>
      </c>
      <c r="J4" s="70" t="s">
        <v>44</v>
      </c>
      <c r="K4" s="71"/>
      <c r="L4" s="72"/>
    </row>
    <row r="5" spans="1:15" s="1" customFormat="1" ht="19.8">
      <c r="A5" s="24" t="s">
        <v>45</v>
      </c>
      <c r="B5" s="25" t="s">
        <v>46</v>
      </c>
      <c r="C5" s="25" t="s">
        <v>46</v>
      </c>
      <c r="D5" s="23" t="s">
        <v>47</v>
      </c>
      <c r="E5" s="23" t="s">
        <v>48</v>
      </c>
      <c r="F5" s="26" t="s">
        <v>49</v>
      </c>
      <c r="G5" s="29" t="s">
        <v>45</v>
      </c>
      <c r="H5" s="30" t="s">
        <v>46</v>
      </c>
      <c r="I5" s="31" t="s">
        <v>46</v>
      </c>
      <c r="J5" s="28" t="s">
        <v>47</v>
      </c>
      <c r="K5" s="28" t="s">
        <v>48</v>
      </c>
      <c r="L5" s="32" t="s">
        <v>49</v>
      </c>
      <c r="O5" s="2"/>
    </row>
    <row r="6" spans="1:15" ht="19.8">
      <c r="A6" s="10" t="s">
        <v>56</v>
      </c>
      <c r="B6" s="11">
        <v>6</v>
      </c>
      <c r="C6" s="11">
        <v>379</v>
      </c>
      <c r="D6" s="45">
        <v>372</v>
      </c>
      <c r="E6" s="11">
        <v>431</v>
      </c>
      <c r="F6" s="12">
        <f t="shared" ref="F6:F46" si="0">SUM(D6:E6)</f>
        <v>803</v>
      </c>
      <c r="G6" s="13" t="s">
        <v>97</v>
      </c>
      <c r="H6" s="14">
        <v>15</v>
      </c>
      <c r="I6" s="14">
        <v>740</v>
      </c>
      <c r="J6" s="11">
        <v>850</v>
      </c>
      <c r="K6" s="11">
        <v>954</v>
      </c>
      <c r="L6" s="15">
        <f t="shared" ref="L6:L33" si="1">SUM(J6:K6)</f>
        <v>1804</v>
      </c>
    </row>
    <row r="7" spans="1:15" ht="19.8">
      <c r="A7" s="9" t="s">
        <v>57</v>
      </c>
      <c r="B7" s="4">
        <v>14</v>
      </c>
      <c r="C7" s="7">
        <v>821</v>
      </c>
      <c r="D7" s="4">
        <v>747</v>
      </c>
      <c r="E7" s="4">
        <v>888</v>
      </c>
      <c r="F7" s="5">
        <f t="shared" si="0"/>
        <v>1635</v>
      </c>
      <c r="G7" s="6" t="s">
        <v>98</v>
      </c>
      <c r="H7" s="7">
        <v>20</v>
      </c>
      <c r="I7" s="4">
        <v>661</v>
      </c>
      <c r="J7" s="46">
        <v>820</v>
      </c>
      <c r="K7" s="4">
        <v>796</v>
      </c>
      <c r="L7" s="8">
        <f t="shared" si="1"/>
        <v>1616</v>
      </c>
    </row>
    <row r="8" spans="1:15" ht="19.8">
      <c r="A8" s="16" t="s">
        <v>58</v>
      </c>
      <c r="B8" s="11">
        <v>13</v>
      </c>
      <c r="C8" s="11">
        <v>588</v>
      </c>
      <c r="D8" s="45">
        <v>682</v>
      </c>
      <c r="E8" s="11">
        <v>696</v>
      </c>
      <c r="F8" s="12">
        <f t="shared" si="0"/>
        <v>1378</v>
      </c>
      <c r="G8" s="13" t="s">
        <v>99</v>
      </c>
      <c r="H8" s="14">
        <v>21</v>
      </c>
      <c r="I8" s="14">
        <v>818</v>
      </c>
      <c r="J8" s="11">
        <v>1027</v>
      </c>
      <c r="K8" s="11">
        <v>948</v>
      </c>
      <c r="L8" s="15">
        <f t="shared" si="1"/>
        <v>1975</v>
      </c>
    </row>
    <row r="9" spans="1:15" ht="19.8">
      <c r="A9" s="9" t="s">
        <v>59</v>
      </c>
      <c r="B9" s="4">
        <v>10</v>
      </c>
      <c r="C9" s="7">
        <v>786</v>
      </c>
      <c r="D9" s="4">
        <v>855</v>
      </c>
      <c r="E9" s="4">
        <v>974</v>
      </c>
      <c r="F9" s="5">
        <f t="shared" si="0"/>
        <v>1829</v>
      </c>
      <c r="G9" s="6" t="s">
        <v>100</v>
      </c>
      <c r="H9" s="7">
        <v>16</v>
      </c>
      <c r="I9" s="4">
        <v>1039</v>
      </c>
      <c r="J9" s="46">
        <v>1091</v>
      </c>
      <c r="K9" s="4">
        <v>1230</v>
      </c>
      <c r="L9" s="8">
        <f t="shared" si="1"/>
        <v>2321</v>
      </c>
    </row>
    <row r="10" spans="1:15" ht="19.8">
      <c r="A10" s="16" t="s">
        <v>60</v>
      </c>
      <c r="B10" s="11">
        <v>7</v>
      </c>
      <c r="C10" s="11">
        <v>728</v>
      </c>
      <c r="D10" s="45">
        <v>768</v>
      </c>
      <c r="E10" s="11">
        <v>853</v>
      </c>
      <c r="F10" s="12">
        <f t="shared" si="0"/>
        <v>1621</v>
      </c>
      <c r="G10" s="13" t="s">
        <v>101</v>
      </c>
      <c r="H10" s="14">
        <v>22</v>
      </c>
      <c r="I10" s="14">
        <v>1804</v>
      </c>
      <c r="J10" s="11">
        <v>2075</v>
      </c>
      <c r="K10" s="11">
        <v>2137</v>
      </c>
      <c r="L10" s="15">
        <f t="shared" si="1"/>
        <v>4212</v>
      </c>
    </row>
    <row r="11" spans="1:15" ht="19.8">
      <c r="A11" s="9" t="s">
        <v>61</v>
      </c>
      <c r="B11" s="4">
        <v>11</v>
      </c>
      <c r="C11" s="7">
        <v>726</v>
      </c>
      <c r="D11" s="4">
        <v>799</v>
      </c>
      <c r="E11" s="4">
        <v>837</v>
      </c>
      <c r="F11" s="5">
        <f t="shared" si="0"/>
        <v>1636</v>
      </c>
      <c r="G11" s="6" t="s">
        <v>102</v>
      </c>
      <c r="H11" s="7">
        <v>14</v>
      </c>
      <c r="I11" s="4">
        <v>745</v>
      </c>
      <c r="J11" s="46">
        <v>836</v>
      </c>
      <c r="K11" s="4">
        <v>877</v>
      </c>
      <c r="L11" s="8">
        <f t="shared" si="1"/>
        <v>1713</v>
      </c>
    </row>
    <row r="12" spans="1:15" ht="19.8">
      <c r="A12" s="16" t="s">
        <v>62</v>
      </c>
      <c r="B12" s="11">
        <v>13</v>
      </c>
      <c r="C12" s="11">
        <v>725</v>
      </c>
      <c r="D12" s="45">
        <v>768</v>
      </c>
      <c r="E12" s="11">
        <v>901</v>
      </c>
      <c r="F12" s="12">
        <f t="shared" si="0"/>
        <v>1669</v>
      </c>
      <c r="G12" s="13" t="s">
        <v>103</v>
      </c>
      <c r="H12" s="14">
        <v>15</v>
      </c>
      <c r="I12" s="14">
        <v>658</v>
      </c>
      <c r="J12" s="11">
        <v>803</v>
      </c>
      <c r="K12" s="11">
        <v>856</v>
      </c>
      <c r="L12" s="15">
        <f t="shared" si="1"/>
        <v>1659</v>
      </c>
    </row>
    <row r="13" spans="1:15" ht="19.8">
      <c r="A13" s="9" t="s">
        <v>63</v>
      </c>
      <c r="B13" s="4">
        <v>8</v>
      </c>
      <c r="C13" s="7">
        <v>266</v>
      </c>
      <c r="D13" s="4">
        <v>313</v>
      </c>
      <c r="E13" s="4">
        <v>322</v>
      </c>
      <c r="F13" s="5">
        <f t="shared" si="0"/>
        <v>635</v>
      </c>
      <c r="G13" s="6" t="s">
        <v>104</v>
      </c>
      <c r="H13" s="7">
        <v>25</v>
      </c>
      <c r="I13" s="4">
        <v>1151</v>
      </c>
      <c r="J13" s="46">
        <v>1408</v>
      </c>
      <c r="K13" s="4">
        <v>1498</v>
      </c>
      <c r="L13" s="8">
        <f t="shared" si="1"/>
        <v>2906</v>
      </c>
    </row>
    <row r="14" spans="1:15" ht="19.8">
      <c r="A14" s="16" t="s">
        <v>64</v>
      </c>
      <c r="B14" s="11">
        <v>14</v>
      </c>
      <c r="C14" s="11">
        <v>1052</v>
      </c>
      <c r="D14" s="45">
        <v>1076</v>
      </c>
      <c r="E14" s="11">
        <v>1146</v>
      </c>
      <c r="F14" s="17">
        <f t="shared" si="0"/>
        <v>2222</v>
      </c>
      <c r="G14" s="13" t="s">
        <v>105</v>
      </c>
      <c r="H14" s="14">
        <v>12</v>
      </c>
      <c r="I14" s="14">
        <v>548</v>
      </c>
      <c r="J14" s="11">
        <v>691</v>
      </c>
      <c r="K14" s="11">
        <v>676</v>
      </c>
      <c r="L14" s="15">
        <f t="shared" si="1"/>
        <v>1367</v>
      </c>
    </row>
    <row r="15" spans="1:15" ht="19.8">
      <c r="A15" s="9" t="s">
        <v>65</v>
      </c>
      <c r="B15" s="4">
        <v>19</v>
      </c>
      <c r="C15" s="7">
        <v>2138</v>
      </c>
      <c r="D15" s="4">
        <v>1972</v>
      </c>
      <c r="E15" s="4">
        <v>2228</v>
      </c>
      <c r="F15" s="5">
        <f t="shared" si="0"/>
        <v>4200</v>
      </c>
      <c r="G15" s="6" t="s">
        <v>106</v>
      </c>
      <c r="H15" s="7">
        <v>14</v>
      </c>
      <c r="I15" s="4">
        <v>490</v>
      </c>
      <c r="J15" s="46">
        <v>594</v>
      </c>
      <c r="K15" s="4">
        <v>634</v>
      </c>
      <c r="L15" s="8">
        <f t="shared" si="1"/>
        <v>1228</v>
      </c>
    </row>
    <row r="16" spans="1:15" ht="19.8">
      <c r="A16" s="16" t="s">
        <v>66</v>
      </c>
      <c r="B16" s="11">
        <v>10</v>
      </c>
      <c r="C16" s="11">
        <v>462</v>
      </c>
      <c r="D16" s="45">
        <v>545</v>
      </c>
      <c r="E16" s="11">
        <v>541</v>
      </c>
      <c r="F16" s="12">
        <f t="shared" si="0"/>
        <v>1086</v>
      </c>
      <c r="G16" s="13" t="s">
        <v>107</v>
      </c>
      <c r="H16" s="14">
        <v>20</v>
      </c>
      <c r="I16" s="14">
        <v>865</v>
      </c>
      <c r="J16" s="11">
        <v>1079</v>
      </c>
      <c r="K16" s="11">
        <v>1058</v>
      </c>
      <c r="L16" s="15">
        <f t="shared" si="1"/>
        <v>2137</v>
      </c>
    </row>
    <row r="17" spans="1:12" ht="19.8">
      <c r="A17" s="9" t="s">
        <v>67</v>
      </c>
      <c r="B17" s="4">
        <v>15</v>
      </c>
      <c r="C17" s="7">
        <v>645</v>
      </c>
      <c r="D17" s="4">
        <v>724</v>
      </c>
      <c r="E17" s="4">
        <v>732</v>
      </c>
      <c r="F17" s="5">
        <f t="shared" si="0"/>
        <v>1456</v>
      </c>
      <c r="G17" s="6" t="s">
        <v>108</v>
      </c>
      <c r="H17" s="7">
        <v>22</v>
      </c>
      <c r="I17" s="4">
        <v>924</v>
      </c>
      <c r="J17" s="46">
        <v>1168</v>
      </c>
      <c r="K17" s="4">
        <v>1160</v>
      </c>
      <c r="L17" s="8">
        <f t="shared" si="1"/>
        <v>2328</v>
      </c>
    </row>
    <row r="18" spans="1:12" ht="19.8">
      <c r="A18" s="16" t="s">
        <v>68</v>
      </c>
      <c r="B18" s="11">
        <v>18</v>
      </c>
      <c r="C18" s="11">
        <v>937</v>
      </c>
      <c r="D18" s="45">
        <v>942</v>
      </c>
      <c r="E18" s="11">
        <v>1012</v>
      </c>
      <c r="F18" s="12">
        <f t="shared" si="0"/>
        <v>1954</v>
      </c>
      <c r="G18" s="13" t="s">
        <v>109</v>
      </c>
      <c r="H18" s="14">
        <v>27</v>
      </c>
      <c r="I18" s="14">
        <v>1243</v>
      </c>
      <c r="J18" s="11">
        <v>1515</v>
      </c>
      <c r="K18" s="11">
        <v>1530</v>
      </c>
      <c r="L18" s="15">
        <f t="shared" si="1"/>
        <v>3045</v>
      </c>
    </row>
    <row r="19" spans="1:12" ht="19.8">
      <c r="A19" s="9" t="s">
        <v>69</v>
      </c>
      <c r="B19" s="4">
        <v>16</v>
      </c>
      <c r="C19" s="7">
        <v>631</v>
      </c>
      <c r="D19" s="4">
        <v>643</v>
      </c>
      <c r="E19" s="4">
        <v>726</v>
      </c>
      <c r="F19" s="5">
        <f t="shared" si="0"/>
        <v>1369</v>
      </c>
      <c r="G19" s="6" t="s">
        <v>110</v>
      </c>
      <c r="H19" s="7">
        <v>35</v>
      </c>
      <c r="I19" s="4">
        <v>1188</v>
      </c>
      <c r="J19" s="46">
        <v>1543</v>
      </c>
      <c r="K19" s="4">
        <v>1526</v>
      </c>
      <c r="L19" s="8">
        <f t="shared" si="1"/>
        <v>3069</v>
      </c>
    </row>
    <row r="20" spans="1:12" ht="19.8">
      <c r="A20" s="16" t="s">
        <v>70</v>
      </c>
      <c r="B20" s="11">
        <v>23</v>
      </c>
      <c r="C20" s="11">
        <v>844</v>
      </c>
      <c r="D20" s="45">
        <v>1008</v>
      </c>
      <c r="E20" s="11">
        <v>978</v>
      </c>
      <c r="F20" s="12">
        <f t="shared" si="0"/>
        <v>1986</v>
      </c>
      <c r="G20" s="13" t="s">
        <v>111</v>
      </c>
      <c r="H20" s="14">
        <v>15</v>
      </c>
      <c r="I20" s="14">
        <v>1184</v>
      </c>
      <c r="J20" s="11">
        <v>1440</v>
      </c>
      <c r="K20" s="11">
        <v>1540</v>
      </c>
      <c r="L20" s="15">
        <f t="shared" si="1"/>
        <v>2980</v>
      </c>
    </row>
    <row r="21" spans="1:12" ht="19.8">
      <c r="A21" s="9" t="s">
        <v>71</v>
      </c>
      <c r="B21" s="4">
        <v>19</v>
      </c>
      <c r="C21" s="7">
        <v>571</v>
      </c>
      <c r="D21" s="4">
        <v>647</v>
      </c>
      <c r="E21" s="4">
        <v>668</v>
      </c>
      <c r="F21" s="5">
        <f t="shared" si="0"/>
        <v>1315</v>
      </c>
      <c r="G21" s="6" t="s">
        <v>112</v>
      </c>
      <c r="H21" s="7">
        <v>16</v>
      </c>
      <c r="I21" s="4">
        <v>861</v>
      </c>
      <c r="J21" s="46">
        <v>1005</v>
      </c>
      <c r="K21" s="4">
        <v>1019</v>
      </c>
      <c r="L21" s="8">
        <f t="shared" si="1"/>
        <v>2024</v>
      </c>
    </row>
    <row r="22" spans="1:12" ht="19.8">
      <c r="A22" s="16" t="s">
        <v>72</v>
      </c>
      <c r="B22" s="11">
        <v>25</v>
      </c>
      <c r="C22" s="11">
        <v>1542</v>
      </c>
      <c r="D22" s="45">
        <v>1547</v>
      </c>
      <c r="E22" s="11">
        <v>1822</v>
      </c>
      <c r="F22" s="12">
        <f t="shared" si="0"/>
        <v>3369</v>
      </c>
      <c r="G22" s="13" t="s">
        <v>113</v>
      </c>
      <c r="H22" s="14">
        <v>16</v>
      </c>
      <c r="I22" s="14">
        <v>1036</v>
      </c>
      <c r="J22" s="11">
        <v>1186</v>
      </c>
      <c r="K22" s="11">
        <v>1254</v>
      </c>
      <c r="L22" s="15">
        <f t="shared" si="1"/>
        <v>2440</v>
      </c>
    </row>
    <row r="23" spans="1:12" ht="19.8">
      <c r="A23" s="9" t="s">
        <v>73</v>
      </c>
      <c r="B23" s="4">
        <v>22</v>
      </c>
      <c r="C23" s="7">
        <v>1056</v>
      </c>
      <c r="D23" s="4">
        <v>1140</v>
      </c>
      <c r="E23" s="4">
        <v>1271</v>
      </c>
      <c r="F23" s="5">
        <f t="shared" si="0"/>
        <v>2411</v>
      </c>
      <c r="G23" s="6" t="s">
        <v>114</v>
      </c>
      <c r="H23" s="7">
        <v>15</v>
      </c>
      <c r="I23" s="4">
        <v>1023</v>
      </c>
      <c r="J23" s="46">
        <v>1104</v>
      </c>
      <c r="K23" s="4">
        <v>1205</v>
      </c>
      <c r="L23" s="8">
        <f t="shared" si="1"/>
        <v>2309</v>
      </c>
    </row>
    <row r="24" spans="1:12" ht="19.8">
      <c r="A24" s="16" t="s">
        <v>74</v>
      </c>
      <c r="B24" s="11">
        <v>29</v>
      </c>
      <c r="C24" s="11">
        <v>1549</v>
      </c>
      <c r="D24" s="45">
        <v>1640</v>
      </c>
      <c r="E24" s="11">
        <v>1802</v>
      </c>
      <c r="F24" s="12">
        <f t="shared" si="0"/>
        <v>3442</v>
      </c>
      <c r="G24" s="13" t="s">
        <v>115</v>
      </c>
      <c r="H24" s="14">
        <v>21</v>
      </c>
      <c r="I24" s="14">
        <v>1435</v>
      </c>
      <c r="J24" s="11">
        <v>1515</v>
      </c>
      <c r="K24" s="11">
        <v>1659</v>
      </c>
      <c r="L24" s="15">
        <f t="shared" si="1"/>
        <v>3174</v>
      </c>
    </row>
    <row r="25" spans="1:12" ht="19.8">
      <c r="A25" s="9" t="s">
        <v>75</v>
      </c>
      <c r="B25" s="4">
        <v>20</v>
      </c>
      <c r="C25" s="7">
        <v>969</v>
      </c>
      <c r="D25" s="4">
        <v>1184</v>
      </c>
      <c r="E25" s="4">
        <v>1168</v>
      </c>
      <c r="F25" s="5">
        <f t="shared" si="0"/>
        <v>2352</v>
      </c>
      <c r="G25" s="6" t="s">
        <v>116</v>
      </c>
      <c r="H25" s="7">
        <v>25</v>
      </c>
      <c r="I25" s="4">
        <v>2506</v>
      </c>
      <c r="J25" s="46">
        <v>2698</v>
      </c>
      <c r="K25" s="4">
        <v>3057</v>
      </c>
      <c r="L25" s="8">
        <f t="shared" si="1"/>
        <v>5755</v>
      </c>
    </row>
    <row r="26" spans="1:12" ht="19.8">
      <c r="A26" s="16" t="s">
        <v>76</v>
      </c>
      <c r="B26" s="11">
        <v>9</v>
      </c>
      <c r="C26" s="11">
        <v>1343</v>
      </c>
      <c r="D26" s="45">
        <v>1304</v>
      </c>
      <c r="E26" s="11">
        <v>997</v>
      </c>
      <c r="F26" s="12">
        <f t="shared" si="0"/>
        <v>2301</v>
      </c>
      <c r="G26" s="13" t="s">
        <v>117</v>
      </c>
      <c r="H26" s="14">
        <v>31</v>
      </c>
      <c r="I26" s="14">
        <v>1787</v>
      </c>
      <c r="J26" s="11">
        <v>2048</v>
      </c>
      <c r="K26" s="11">
        <v>2123</v>
      </c>
      <c r="L26" s="15">
        <f t="shared" si="1"/>
        <v>4171</v>
      </c>
    </row>
    <row r="27" spans="1:12" ht="19.8">
      <c r="A27" s="9" t="s">
        <v>77</v>
      </c>
      <c r="B27" s="4">
        <v>21</v>
      </c>
      <c r="C27" s="7">
        <v>1608</v>
      </c>
      <c r="D27" s="4">
        <v>1775</v>
      </c>
      <c r="E27" s="4">
        <v>1929</v>
      </c>
      <c r="F27" s="5">
        <f t="shared" si="0"/>
        <v>3704</v>
      </c>
      <c r="G27" s="6" t="s">
        <v>118</v>
      </c>
      <c r="H27" s="7">
        <v>26</v>
      </c>
      <c r="I27" s="4">
        <v>1673</v>
      </c>
      <c r="J27" s="46">
        <v>1978</v>
      </c>
      <c r="K27" s="4">
        <v>2050</v>
      </c>
      <c r="L27" s="8">
        <f t="shared" si="1"/>
        <v>4028</v>
      </c>
    </row>
    <row r="28" spans="1:12" ht="19.8">
      <c r="A28" s="18" t="s">
        <v>78</v>
      </c>
      <c r="B28" s="11">
        <v>13</v>
      </c>
      <c r="C28" s="11">
        <v>913</v>
      </c>
      <c r="D28" s="45">
        <v>1095</v>
      </c>
      <c r="E28" s="11">
        <v>1309</v>
      </c>
      <c r="F28" s="12">
        <f t="shared" si="0"/>
        <v>2404</v>
      </c>
      <c r="G28" s="13" t="s">
        <v>119</v>
      </c>
      <c r="H28" s="14">
        <v>25</v>
      </c>
      <c r="I28" s="14">
        <v>1922</v>
      </c>
      <c r="J28" s="11">
        <v>2190</v>
      </c>
      <c r="K28" s="11">
        <v>2494</v>
      </c>
      <c r="L28" s="15">
        <f t="shared" si="1"/>
        <v>4684</v>
      </c>
    </row>
    <row r="29" spans="1:12" ht="19.8">
      <c r="A29" s="3" t="s">
        <v>79</v>
      </c>
      <c r="B29" s="4">
        <v>16</v>
      </c>
      <c r="C29" s="7">
        <v>1138</v>
      </c>
      <c r="D29" s="4">
        <v>1406</v>
      </c>
      <c r="E29" s="4">
        <v>1686</v>
      </c>
      <c r="F29" s="5">
        <f t="shared" si="0"/>
        <v>3092</v>
      </c>
      <c r="G29" s="6" t="s">
        <v>120</v>
      </c>
      <c r="H29" s="7">
        <v>15</v>
      </c>
      <c r="I29" s="4">
        <v>1112</v>
      </c>
      <c r="J29" s="46">
        <v>1504</v>
      </c>
      <c r="K29" s="4">
        <v>1425</v>
      </c>
      <c r="L29" s="8">
        <f t="shared" si="1"/>
        <v>2929</v>
      </c>
    </row>
    <row r="30" spans="1:12" ht="19.8">
      <c r="A30" s="16" t="s">
        <v>80</v>
      </c>
      <c r="B30" s="11">
        <v>13</v>
      </c>
      <c r="C30" s="11">
        <v>793</v>
      </c>
      <c r="D30" s="45">
        <v>873</v>
      </c>
      <c r="E30" s="11">
        <v>1079</v>
      </c>
      <c r="F30" s="12">
        <f t="shared" si="0"/>
        <v>1952</v>
      </c>
      <c r="G30" s="13" t="s">
        <v>121</v>
      </c>
      <c r="H30" s="14">
        <v>15</v>
      </c>
      <c r="I30" s="14">
        <v>1154</v>
      </c>
      <c r="J30" s="11">
        <v>1392</v>
      </c>
      <c r="K30" s="11">
        <v>1510</v>
      </c>
      <c r="L30" s="15">
        <f t="shared" si="1"/>
        <v>2902</v>
      </c>
    </row>
    <row r="31" spans="1:12" ht="19.8">
      <c r="A31" s="9" t="s">
        <v>81</v>
      </c>
      <c r="B31" s="4">
        <v>10</v>
      </c>
      <c r="C31" s="7">
        <v>319</v>
      </c>
      <c r="D31" s="4">
        <v>402</v>
      </c>
      <c r="E31" s="4">
        <v>390</v>
      </c>
      <c r="F31" s="5">
        <f t="shared" si="0"/>
        <v>792</v>
      </c>
      <c r="G31" s="6" t="s">
        <v>122</v>
      </c>
      <c r="H31" s="7">
        <v>23</v>
      </c>
      <c r="I31" s="4">
        <v>1654</v>
      </c>
      <c r="J31" s="46">
        <v>2105</v>
      </c>
      <c r="K31" s="4">
        <v>2267</v>
      </c>
      <c r="L31" s="8">
        <f t="shared" si="1"/>
        <v>4372</v>
      </c>
    </row>
    <row r="32" spans="1:12" ht="19.8">
      <c r="A32" s="16" t="s">
        <v>82</v>
      </c>
      <c r="B32" s="11">
        <v>18</v>
      </c>
      <c r="C32" s="11">
        <v>632</v>
      </c>
      <c r="D32" s="45">
        <v>720</v>
      </c>
      <c r="E32" s="11">
        <v>776</v>
      </c>
      <c r="F32" s="12">
        <f t="shared" si="0"/>
        <v>1496</v>
      </c>
      <c r="G32" s="13" t="s">
        <v>123</v>
      </c>
      <c r="H32" s="14">
        <v>12</v>
      </c>
      <c r="I32" s="14">
        <v>839</v>
      </c>
      <c r="J32" s="11">
        <v>1182</v>
      </c>
      <c r="K32" s="11">
        <v>1125</v>
      </c>
      <c r="L32" s="15">
        <f t="shared" si="1"/>
        <v>2307</v>
      </c>
    </row>
    <row r="33" spans="1:12" ht="19.8">
      <c r="A33" s="3" t="s">
        <v>83</v>
      </c>
      <c r="B33" s="4">
        <v>25</v>
      </c>
      <c r="C33" s="7">
        <v>1247</v>
      </c>
      <c r="D33" s="4">
        <v>1511</v>
      </c>
      <c r="E33" s="4">
        <v>1648</v>
      </c>
      <c r="F33" s="5">
        <f t="shared" si="0"/>
        <v>3159</v>
      </c>
      <c r="G33" s="6" t="s">
        <v>124</v>
      </c>
      <c r="H33" s="7">
        <v>19</v>
      </c>
      <c r="I33" s="4">
        <v>960</v>
      </c>
      <c r="J33" s="46">
        <v>1103</v>
      </c>
      <c r="K33" s="4">
        <v>1119</v>
      </c>
      <c r="L33" s="8">
        <f t="shared" si="1"/>
        <v>2222</v>
      </c>
    </row>
    <row r="34" spans="1:12" ht="19.8">
      <c r="A34" s="18" t="s">
        <v>84</v>
      </c>
      <c r="B34" s="11">
        <v>16</v>
      </c>
      <c r="C34" s="11">
        <v>762</v>
      </c>
      <c r="D34" s="45">
        <v>857</v>
      </c>
      <c r="E34" s="11">
        <v>905</v>
      </c>
      <c r="F34" s="12">
        <f t="shared" si="0"/>
        <v>1762</v>
      </c>
      <c r="G34" s="13"/>
      <c r="H34" s="14"/>
      <c r="I34" s="11"/>
      <c r="J34" s="45"/>
      <c r="K34" s="11"/>
      <c r="L34" s="15"/>
    </row>
    <row r="35" spans="1:12" ht="19.8">
      <c r="A35" s="3" t="s">
        <v>85</v>
      </c>
      <c r="B35" s="4">
        <v>24</v>
      </c>
      <c r="C35" s="7">
        <v>1355</v>
      </c>
      <c r="D35" s="4">
        <v>1523</v>
      </c>
      <c r="E35" s="4">
        <v>1601</v>
      </c>
      <c r="F35" s="5">
        <f t="shared" si="0"/>
        <v>3124</v>
      </c>
      <c r="G35" s="6"/>
      <c r="H35" s="7"/>
      <c r="I35" s="4"/>
      <c r="J35" s="4"/>
      <c r="K35" s="4"/>
      <c r="L35" s="8"/>
    </row>
    <row r="36" spans="1:12" ht="19.8">
      <c r="A36" s="18" t="s">
        <v>86</v>
      </c>
      <c r="B36" s="11">
        <v>16</v>
      </c>
      <c r="C36" s="11">
        <v>967</v>
      </c>
      <c r="D36" s="45">
        <v>1120</v>
      </c>
      <c r="E36" s="11">
        <v>1279</v>
      </c>
      <c r="F36" s="12">
        <f t="shared" si="0"/>
        <v>2399</v>
      </c>
      <c r="G36" s="13"/>
      <c r="H36" s="14"/>
      <c r="I36" s="11"/>
      <c r="J36" s="45"/>
      <c r="K36" s="11"/>
      <c r="L36" s="15"/>
    </row>
    <row r="37" spans="1:12" ht="19.8">
      <c r="A37" s="3" t="s">
        <v>87</v>
      </c>
      <c r="B37" s="4">
        <v>24</v>
      </c>
      <c r="C37" s="7">
        <v>1549</v>
      </c>
      <c r="D37" s="4">
        <v>1680</v>
      </c>
      <c r="E37" s="4">
        <v>2039</v>
      </c>
      <c r="F37" s="5">
        <f t="shared" si="0"/>
        <v>3719</v>
      </c>
      <c r="G37" s="6"/>
      <c r="H37" s="7"/>
      <c r="I37" s="4"/>
      <c r="J37" s="4"/>
      <c r="K37" s="4"/>
      <c r="L37" s="8"/>
    </row>
    <row r="38" spans="1:12" ht="19.8">
      <c r="A38" s="16" t="s">
        <v>88</v>
      </c>
      <c r="B38" s="11">
        <v>22</v>
      </c>
      <c r="C38" s="11">
        <v>1418</v>
      </c>
      <c r="D38" s="45">
        <v>1661</v>
      </c>
      <c r="E38" s="11">
        <v>1982</v>
      </c>
      <c r="F38" s="12">
        <f t="shared" si="0"/>
        <v>3643</v>
      </c>
      <c r="G38" s="13"/>
      <c r="H38" s="14"/>
      <c r="I38" s="11"/>
      <c r="J38" s="11"/>
      <c r="K38" s="11"/>
      <c r="L38" s="15"/>
    </row>
    <row r="39" spans="1:12" ht="19.8">
      <c r="A39" s="3" t="s">
        <v>89</v>
      </c>
      <c r="B39" s="4">
        <v>18</v>
      </c>
      <c r="C39" s="7">
        <v>836</v>
      </c>
      <c r="D39" s="4">
        <v>909</v>
      </c>
      <c r="E39" s="4">
        <v>1030</v>
      </c>
      <c r="F39" s="5">
        <f t="shared" si="0"/>
        <v>1939</v>
      </c>
      <c r="G39" s="6"/>
      <c r="H39" s="7"/>
      <c r="I39" s="4"/>
      <c r="J39" s="4"/>
      <c r="K39" s="4"/>
      <c r="L39" s="8"/>
    </row>
    <row r="40" spans="1:12" ht="19.8">
      <c r="A40" s="16" t="s">
        <v>90</v>
      </c>
      <c r="B40" s="11">
        <v>14</v>
      </c>
      <c r="C40" s="11">
        <v>1250</v>
      </c>
      <c r="D40" s="45">
        <v>1529</v>
      </c>
      <c r="E40" s="11">
        <v>1824</v>
      </c>
      <c r="F40" s="12">
        <f t="shared" si="0"/>
        <v>3353</v>
      </c>
      <c r="G40" s="13"/>
      <c r="H40" s="14"/>
      <c r="I40" s="11"/>
      <c r="J40" s="11"/>
      <c r="K40" s="11"/>
      <c r="L40" s="15"/>
    </row>
    <row r="41" spans="1:12" ht="19.8">
      <c r="A41" s="9" t="s">
        <v>91</v>
      </c>
      <c r="B41" s="4">
        <v>17</v>
      </c>
      <c r="C41" s="7">
        <v>1052</v>
      </c>
      <c r="D41" s="4">
        <v>1284</v>
      </c>
      <c r="E41" s="4">
        <v>1377</v>
      </c>
      <c r="F41" s="5">
        <f t="shared" si="0"/>
        <v>2661</v>
      </c>
      <c r="G41" s="6"/>
      <c r="H41" s="7"/>
      <c r="I41" s="4"/>
      <c r="J41" s="4"/>
      <c r="K41" s="4"/>
      <c r="L41" s="8"/>
    </row>
    <row r="42" spans="1:12" ht="19.8">
      <c r="A42" s="16" t="s">
        <v>92</v>
      </c>
      <c r="B42" s="11">
        <v>19</v>
      </c>
      <c r="C42" s="11">
        <v>1105</v>
      </c>
      <c r="D42" s="45">
        <v>1217</v>
      </c>
      <c r="E42" s="11">
        <v>1388</v>
      </c>
      <c r="F42" s="12">
        <f t="shared" si="0"/>
        <v>2605</v>
      </c>
      <c r="G42" s="13"/>
      <c r="H42" s="14"/>
      <c r="I42" s="11"/>
      <c r="J42" s="11"/>
      <c r="K42" s="11"/>
      <c r="L42" s="15"/>
    </row>
    <row r="43" spans="1:12" ht="19.8">
      <c r="A43" s="9" t="s">
        <v>93</v>
      </c>
      <c r="B43" s="4">
        <v>20</v>
      </c>
      <c r="C43" s="7">
        <v>905</v>
      </c>
      <c r="D43" s="4">
        <v>973</v>
      </c>
      <c r="E43" s="4">
        <v>1079</v>
      </c>
      <c r="F43" s="5">
        <f t="shared" si="0"/>
        <v>2052</v>
      </c>
      <c r="G43" s="6"/>
      <c r="H43" s="7"/>
      <c r="I43" s="4"/>
      <c r="J43" s="4"/>
      <c r="K43" s="4"/>
      <c r="L43" s="8"/>
    </row>
    <row r="44" spans="1:12" ht="19.8">
      <c r="A44" s="16" t="s">
        <v>94</v>
      </c>
      <c r="B44" s="11">
        <v>11</v>
      </c>
      <c r="C44" s="11">
        <v>851</v>
      </c>
      <c r="D44" s="45">
        <v>1030</v>
      </c>
      <c r="E44" s="11">
        <v>1118</v>
      </c>
      <c r="F44" s="12">
        <f t="shared" si="0"/>
        <v>2148</v>
      </c>
      <c r="G44" s="13"/>
      <c r="H44" s="14"/>
      <c r="I44" s="11"/>
      <c r="J44" s="11"/>
      <c r="K44" s="11"/>
      <c r="L44" s="15"/>
    </row>
    <row r="45" spans="1:12" ht="20.25" customHeight="1">
      <c r="A45" s="9" t="s">
        <v>95</v>
      </c>
      <c r="B45" s="4">
        <v>30</v>
      </c>
      <c r="C45" s="7">
        <v>1831</v>
      </c>
      <c r="D45" s="4">
        <v>2132</v>
      </c>
      <c r="E45" s="4">
        <v>2345</v>
      </c>
      <c r="F45" s="5">
        <f t="shared" si="0"/>
        <v>4477</v>
      </c>
      <c r="G45" s="6"/>
      <c r="H45" s="7"/>
      <c r="I45" s="4"/>
      <c r="J45" s="4"/>
      <c r="K45" s="4"/>
      <c r="L45" s="8"/>
    </row>
    <row r="46" spans="1:12" ht="19.8">
      <c r="A46" s="16" t="s">
        <v>96</v>
      </c>
      <c r="B46" s="11">
        <v>20</v>
      </c>
      <c r="C46" s="11">
        <v>879</v>
      </c>
      <c r="D46" s="45">
        <v>1052</v>
      </c>
      <c r="E46" s="11">
        <v>1154</v>
      </c>
      <c r="F46" s="12">
        <f t="shared" si="0"/>
        <v>2206</v>
      </c>
      <c r="G46" s="13"/>
      <c r="H46" s="14"/>
      <c r="I46" s="11"/>
      <c r="J46" s="11"/>
      <c r="K46" s="11"/>
      <c r="L46" s="15"/>
    </row>
    <row r="47" spans="1:12" ht="19.8">
      <c r="A47" s="19" t="s">
        <v>50</v>
      </c>
      <c r="B47" s="20">
        <f>SUM(B6:B46)</f>
        <v>688</v>
      </c>
      <c r="C47" s="20">
        <f>SUM(C6:C46)</f>
        <v>40168</v>
      </c>
      <c r="D47" s="20">
        <f>SUM(D6:D46)</f>
        <v>44425</v>
      </c>
      <c r="E47" s="20">
        <f>SUM(E6:E46)</f>
        <v>48931</v>
      </c>
      <c r="F47" s="20">
        <f>SUM(F6:F46)</f>
        <v>93356</v>
      </c>
      <c r="G47" s="21" t="s">
        <v>51</v>
      </c>
      <c r="H47" s="20">
        <f>SUM(H6:H46)</f>
        <v>552</v>
      </c>
      <c r="I47" s="20">
        <f>SUM(I6:I46)</f>
        <v>32020</v>
      </c>
      <c r="J47" s="20">
        <f>SUM(J6:J46)</f>
        <v>37950</v>
      </c>
      <c r="K47" s="20">
        <f>SUM(K6:K46)</f>
        <v>39727</v>
      </c>
      <c r="L47" s="20">
        <f>SUM(L6:L46)</f>
        <v>77677</v>
      </c>
    </row>
    <row r="48" spans="1:12" ht="33" customHeight="1">
      <c r="A48" s="55" t="s">
        <v>52</v>
      </c>
      <c r="B48" s="37" t="s">
        <v>167</v>
      </c>
      <c r="C48" s="33">
        <f>SUM(B47+H47)</f>
        <v>1240</v>
      </c>
      <c r="D48" s="33" t="s">
        <v>41</v>
      </c>
      <c r="E48" s="33">
        <f>SUM(C47+I47)</f>
        <v>72188</v>
      </c>
      <c r="F48" s="33" t="s">
        <v>42</v>
      </c>
      <c r="G48" s="34" t="s">
        <v>53</v>
      </c>
      <c r="H48" s="35">
        <f>SUM(D47+J47)</f>
        <v>82375</v>
      </c>
      <c r="I48" s="34" t="s">
        <v>54</v>
      </c>
      <c r="J48" s="35">
        <f>SUM(E47+K47)</f>
        <v>88658</v>
      </c>
      <c r="K48" s="34" t="s">
        <v>55</v>
      </c>
      <c r="L48" s="36">
        <f>SUM(F47+L47)</f>
        <v>171033</v>
      </c>
    </row>
    <row r="49" spans="1:12" ht="33.75" customHeight="1" thickBot="1">
      <c r="A49" s="56"/>
      <c r="B49" s="50" t="str">
        <f>IF(D49&gt;0,"本月戶數增加","本月戶數減少")</f>
        <v>本月戶數增加</v>
      </c>
      <c r="C49" s="51"/>
      <c r="D49" s="44">
        <f>E48-'10611'!E48</f>
        <v>22</v>
      </c>
      <c r="E49" s="39" t="str">
        <f>IF(F49&gt;0,"男增加","男減少")</f>
        <v>男減少</v>
      </c>
      <c r="F49" s="40">
        <f>H48-'10611'!H48</f>
        <v>-15</v>
      </c>
      <c r="G49" s="39" t="str">
        <f>IF(H49&gt;0,"女增加","女減少")</f>
        <v>女減少</v>
      </c>
      <c r="H49" s="40">
        <f>J48-'10611'!J48</f>
        <v>-54</v>
      </c>
      <c r="I49" s="52" t="str">
        <f>IF(K49&gt;0,"總人口數增加","總人口數減少")</f>
        <v>總人口數減少</v>
      </c>
      <c r="J49" s="52"/>
      <c r="K49" s="40">
        <f>L48-'10611'!L48</f>
        <v>-69</v>
      </c>
      <c r="L49" s="38"/>
    </row>
    <row r="50" spans="1:1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pane ySplit="5" topLeftCell="A42" activePane="bottomLeft" state="frozen"/>
      <selection pane="bottomLeft" sqref="A1:XFD1"/>
    </sheetView>
  </sheetViews>
  <sheetFormatPr defaultRowHeight="16.2"/>
  <cols>
    <col min="1" max="1" width="9.6640625" style="1" customWidth="1"/>
    <col min="2" max="2" width="13.5546875" customWidth="1"/>
    <col min="3" max="3" width="11.33203125" customWidth="1"/>
    <col min="4" max="7" width="9.6640625" customWidth="1"/>
    <col min="8" max="8" width="10.109375" customWidth="1"/>
    <col min="9" max="9" width="8.6640625" customWidth="1"/>
    <col min="10" max="10" width="9.109375" customWidth="1"/>
    <col min="11" max="11" width="12.33203125" customWidth="1"/>
    <col min="12" max="12" width="9.6640625" customWidth="1"/>
  </cols>
  <sheetData>
    <row r="1" spans="1:15" ht="44.25" customHeight="1">
      <c r="A1" s="57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28.5" customHeight="1" thickBot="1">
      <c r="J2" s="59" t="s">
        <v>141</v>
      </c>
      <c r="K2" s="60"/>
      <c r="L2" s="60"/>
    </row>
    <row r="3" spans="1:15" ht="19.8">
      <c r="A3" s="61" t="s">
        <v>20</v>
      </c>
      <c r="B3" s="62"/>
      <c r="C3" s="62"/>
      <c r="D3" s="62"/>
      <c r="E3" s="62"/>
      <c r="F3" s="63"/>
      <c r="G3" s="67" t="s">
        <v>21</v>
      </c>
      <c r="H3" s="68"/>
      <c r="I3" s="68"/>
      <c r="J3" s="68"/>
      <c r="K3" s="68"/>
      <c r="L3" s="69"/>
    </row>
    <row r="4" spans="1:15" ht="19.8">
      <c r="A4" s="22" t="s">
        <v>22</v>
      </c>
      <c r="B4" s="23" t="s">
        <v>23</v>
      </c>
      <c r="C4" s="23" t="s">
        <v>24</v>
      </c>
      <c r="D4" s="64" t="s">
        <v>25</v>
      </c>
      <c r="E4" s="65"/>
      <c r="F4" s="66"/>
      <c r="G4" s="27" t="s">
        <v>22</v>
      </c>
      <c r="H4" s="28" t="s">
        <v>23</v>
      </c>
      <c r="I4" s="28" t="s">
        <v>24</v>
      </c>
      <c r="J4" s="70" t="s">
        <v>26</v>
      </c>
      <c r="K4" s="71"/>
      <c r="L4" s="72"/>
    </row>
    <row r="5" spans="1:15" s="1" customFormat="1" ht="19.8">
      <c r="A5" s="24" t="s">
        <v>27</v>
      </c>
      <c r="B5" s="25" t="s">
        <v>28</v>
      </c>
      <c r="C5" s="25" t="s">
        <v>28</v>
      </c>
      <c r="D5" s="23" t="s">
        <v>29</v>
      </c>
      <c r="E5" s="23" t="s">
        <v>30</v>
      </c>
      <c r="F5" s="26" t="s">
        <v>31</v>
      </c>
      <c r="G5" s="29" t="s">
        <v>27</v>
      </c>
      <c r="H5" s="30" t="s">
        <v>28</v>
      </c>
      <c r="I5" s="31" t="s">
        <v>28</v>
      </c>
      <c r="J5" s="28" t="s">
        <v>29</v>
      </c>
      <c r="K5" s="28" t="s">
        <v>30</v>
      </c>
      <c r="L5" s="32" t="s">
        <v>31</v>
      </c>
      <c r="O5" s="2"/>
    </row>
    <row r="6" spans="1:15" ht="19.8">
      <c r="A6" s="10" t="s">
        <v>56</v>
      </c>
      <c r="B6" s="11">
        <v>6</v>
      </c>
      <c r="C6" s="11">
        <v>382</v>
      </c>
      <c r="D6" s="45">
        <v>382</v>
      </c>
      <c r="E6" s="11">
        <v>446</v>
      </c>
      <c r="F6" s="12">
        <f t="shared" ref="F6:F46" si="0">SUM(D6:E6)</f>
        <v>828</v>
      </c>
      <c r="G6" s="13" t="s">
        <v>97</v>
      </c>
      <c r="H6" s="14">
        <v>15</v>
      </c>
      <c r="I6" s="14">
        <v>747</v>
      </c>
      <c r="J6" s="11">
        <v>861</v>
      </c>
      <c r="K6" s="11">
        <v>961</v>
      </c>
      <c r="L6" s="15">
        <f t="shared" ref="L6:L33" si="1">SUM(J6:K6)</f>
        <v>1822</v>
      </c>
    </row>
    <row r="7" spans="1:15" ht="19.8">
      <c r="A7" s="9" t="s">
        <v>57</v>
      </c>
      <c r="B7" s="4">
        <v>14</v>
      </c>
      <c r="C7" s="7">
        <v>817</v>
      </c>
      <c r="D7" s="4">
        <v>767</v>
      </c>
      <c r="E7" s="4">
        <v>879</v>
      </c>
      <c r="F7" s="5">
        <f t="shared" si="0"/>
        <v>1646</v>
      </c>
      <c r="G7" s="6" t="s">
        <v>98</v>
      </c>
      <c r="H7" s="7">
        <v>20</v>
      </c>
      <c r="I7" s="4">
        <v>670</v>
      </c>
      <c r="J7" s="46">
        <v>840</v>
      </c>
      <c r="K7" s="4">
        <v>823</v>
      </c>
      <c r="L7" s="8">
        <f t="shared" si="1"/>
        <v>1663</v>
      </c>
    </row>
    <row r="8" spans="1:15" ht="19.8">
      <c r="A8" s="16" t="s">
        <v>58</v>
      </c>
      <c r="B8" s="11">
        <v>13</v>
      </c>
      <c r="C8" s="11">
        <v>599</v>
      </c>
      <c r="D8" s="45">
        <v>701</v>
      </c>
      <c r="E8" s="11">
        <v>713</v>
      </c>
      <c r="F8" s="12">
        <f t="shared" si="0"/>
        <v>1414</v>
      </c>
      <c r="G8" s="13" t="s">
        <v>99</v>
      </c>
      <c r="H8" s="14">
        <v>21</v>
      </c>
      <c r="I8" s="14">
        <v>818</v>
      </c>
      <c r="J8" s="11">
        <v>1033</v>
      </c>
      <c r="K8" s="11">
        <v>966</v>
      </c>
      <c r="L8" s="15">
        <f t="shared" si="1"/>
        <v>1999</v>
      </c>
    </row>
    <row r="9" spans="1:15" ht="19.8">
      <c r="A9" s="9" t="s">
        <v>59</v>
      </c>
      <c r="B9" s="4">
        <v>10</v>
      </c>
      <c r="C9" s="7">
        <v>780</v>
      </c>
      <c r="D9" s="4">
        <v>859</v>
      </c>
      <c r="E9" s="4">
        <v>973</v>
      </c>
      <c r="F9" s="5">
        <f t="shared" si="0"/>
        <v>1832</v>
      </c>
      <c r="G9" s="6" t="s">
        <v>100</v>
      </c>
      <c r="H9" s="7">
        <v>16</v>
      </c>
      <c r="I9" s="4">
        <v>1020</v>
      </c>
      <c r="J9" s="46">
        <v>1087</v>
      </c>
      <c r="K9" s="4">
        <v>1216</v>
      </c>
      <c r="L9" s="8">
        <f t="shared" si="1"/>
        <v>2303</v>
      </c>
    </row>
    <row r="10" spans="1:15" ht="19.8">
      <c r="A10" s="16" t="s">
        <v>60</v>
      </c>
      <c r="B10" s="11">
        <v>7</v>
      </c>
      <c r="C10" s="11">
        <v>727</v>
      </c>
      <c r="D10" s="45">
        <v>781</v>
      </c>
      <c r="E10" s="11">
        <v>872</v>
      </c>
      <c r="F10" s="12">
        <f t="shared" si="0"/>
        <v>1653</v>
      </c>
      <c r="G10" s="13" t="s">
        <v>101</v>
      </c>
      <c r="H10" s="14">
        <v>22</v>
      </c>
      <c r="I10" s="14">
        <v>1797</v>
      </c>
      <c r="J10" s="11">
        <v>2105</v>
      </c>
      <c r="K10" s="11">
        <v>2154</v>
      </c>
      <c r="L10" s="15">
        <f t="shared" si="1"/>
        <v>4259</v>
      </c>
    </row>
    <row r="11" spans="1:15" ht="19.8">
      <c r="A11" s="9" t="s">
        <v>61</v>
      </c>
      <c r="B11" s="4">
        <v>11</v>
      </c>
      <c r="C11" s="7">
        <v>730</v>
      </c>
      <c r="D11" s="4">
        <v>809</v>
      </c>
      <c r="E11" s="4">
        <v>841</v>
      </c>
      <c r="F11" s="5">
        <f t="shared" si="0"/>
        <v>1650</v>
      </c>
      <c r="G11" s="6" t="s">
        <v>102</v>
      </c>
      <c r="H11" s="7">
        <v>14</v>
      </c>
      <c r="I11" s="4">
        <v>741</v>
      </c>
      <c r="J11" s="46">
        <v>842</v>
      </c>
      <c r="K11" s="4">
        <v>880</v>
      </c>
      <c r="L11" s="8">
        <f t="shared" si="1"/>
        <v>1722</v>
      </c>
    </row>
    <row r="12" spans="1:15" ht="19.8">
      <c r="A12" s="16" t="s">
        <v>62</v>
      </c>
      <c r="B12" s="11">
        <v>13</v>
      </c>
      <c r="C12" s="11">
        <v>729</v>
      </c>
      <c r="D12" s="45">
        <v>787</v>
      </c>
      <c r="E12" s="11">
        <v>923</v>
      </c>
      <c r="F12" s="12">
        <f t="shared" si="0"/>
        <v>1710</v>
      </c>
      <c r="G12" s="13" t="s">
        <v>103</v>
      </c>
      <c r="H12" s="14">
        <v>15</v>
      </c>
      <c r="I12" s="14">
        <v>670</v>
      </c>
      <c r="J12" s="11">
        <v>829</v>
      </c>
      <c r="K12" s="11">
        <v>883</v>
      </c>
      <c r="L12" s="15">
        <f t="shared" si="1"/>
        <v>1712</v>
      </c>
    </row>
    <row r="13" spans="1:15" ht="19.8">
      <c r="A13" s="9" t="s">
        <v>63</v>
      </c>
      <c r="B13" s="4">
        <v>8</v>
      </c>
      <c r="C13" s="7">
        <v>270</v>
      </c>
      <c r="D13" s="4">
        <v>324</v>
      </c>
      <c r="E13" s="4">
        <v>331</v>
      </c>
      <c r="F13" s="5">
        <f t="shared" si="0"/>
        <v>655</v>
      </c>
      <c r="G13" s="6" t="s">
        <v>104</v>
      </c>
      <c r="H13" s="7">
        <v>25</v>
      </c>
      <c r="I13" s="4">
        <v>1159</v>
      </c>
      <c r="J13" s="46">
        <v>1429</v>
      </c>
      <c r="K13" s="4">
        <v>1518</v>
      </c>
      <c r="L13" s="8">
        <f t="shared" si="1"/>
        <v>2947</v>
      </c>
    </row>
    <row r="14" spans="1:15" ht="19.8">
      <c r="A14" s="16" t="s">
        <v>64</v>
      </c>
      <c r="B14" s="11">
        <v>14</v>
      </c>
      <c r="C14" s="11">
        <v>1060</v>
      </c>
      <c r="D14" s="45">
        <v>1086</v>
      </c>
      <c r="E14" s="11">
        <v>1162</v>
      </c>
      <c r="F14" s="17">
        <f t="shared" si="0"/>
        <v>2248</v>
      </c>
      <c r="G14" s="13" t="s">
        <v>105</v>
      </c>
      <c r="H14" s="14">
        <v>12</v>
      </c>
      <c r="I14" s="14">
        <v>549</v>
      </c>
      <c r="J14" s="11">
        <v>703</v>
      </c>
      <c r="K14" s="11">
        <v>689</v>
      </c>
      <c r="L14" s="15">
        <f t="shared" si="1"/>
        <v>1392</v>
      </c>
    </row>
    <row r="15" spans="1:15" ht="19.8">
      <c r="A15" s="9" t="s">
        <v>65</v>
      </c>
      <c r="B15" s="4">
        <v>19</v>
      </c>
      <c r="C15" s="7">
        <v>2126</v>
      </c>
      <c r="D15" s="4">
        <v>1973</v>
      </c>
      <c r="E15" s="4">
        <v>2213</v>
      </c>
      <c r="F15" s="5">
        <f t="shared" si="0"/>
        <v>4186</v>
      </c>
      <c r="G15" s="6" t="s">
        <v>106</v>
      </c>
      <c r="H15" s="7">
        <v>14</v>
      </c>
      <c r="I15" s="4">
        <v>484</v>
      </c>
      <c r="J15" s="46">
        <v>591</v>
      </c>
      <c r="K15" s="4">
        <v>621</v>
      </c>
      <c r="L15" s="8">
        <f t="shared" si="1"/>
        <v>1212</v>
      </c>
    </row>
    <row r="16" spans="1:15" ht="19.8">
      <c r="A16" s="16" t="s">
        <v>66</v>
      </c>
      <c r="B16" s="11">
        <v>10</v>
      </c>
      <c r="C16" s="11">
        <v>476</v>
      </c>
      <c r="D16" s="45">
        <v>554</v>
      </c>
      <c r="E16" s="11">
        <v>559</v>
      </c>
      <c r="F16" s="12">
        <f t="shared" si="0"/>
        <v>1113</v>
      </c>
      <c r="G16" s="13" t="s">
        <v>107</v>
      </c>
      <c r="H16" s="14">
        <v>20</v>
      </c>
      <c r="I16" s="14">
        <v>875</v>
      </c>
      <c r="J16" s="11">
        <v>1093</v>
      </c>
      <c r="K16" s="11">
        <v>1078</v>
      </c>
      <c r="L16" s="15">
        <f t="shared" si="1"/>
        <v>2171</v>
      </c>
    </row>
    <row r="17" spans="1:12" ht="19.8">
      <c r="A17" s="9" t="s">
        <v>67</v>
      </c>
      <c r="B17" s="4">
        <v>15</v>
      </c>
      <c r="C17" s="7">
        <v>635</v>
      </c>
      <c r="D17" s="4">
        <v>720</v>
      </c>
      <c r="E17" s="4">
        <v>745</v>
      </c>
      <c r="F17" s="5">
        <f t="shared" si="0"/>
        <v>1465</v>
      </c>
      <c r="G17" s="6" t="s">
        <v>108</v>
      </c>
      <c r="H17" s="7">
        <v>22</v>
      </c>
      <c r="I17" s="4">
        <v>927</v>
      </c>
      <c r="J17" s="46">
        <v>1175</v>
      </c>
      <c r="K17" s="4">
        <v>1188</v>
      </c>
      <c r="L17" s="8">
        <f t="shared" si="1"/>
        <v>2363</v>
      </c>
    </row>
    <row r="18" spans="1:12" ht="19.8">
      <c r="A18" s="16" t="s">
        <v>68</v>
      </c>
      <c r="B18" s="11">
        <v>18</v>
      </c>
      <c r="C18" s="11">
        <v>936</v>
      </c>
      <c r="D18" s="45">
        <v>948</v>
      </c>
      <c r="E18" s="11">
        <v>1037</v>
      </c>
      <c r="F18" s="12">
        <f t="shared" si="0"/>
        <v>1985</v>
      </c>
      <c r="G18" s="13" t="s">
        <v>109</v>
      </c>
      <c r="H18" s="14">
        <v>27</v>
      </c>
      <c r="I18" s="14">
        <v>1251</v>
      </c>
      <c r="J18" s="11">
        <v>1529</v>
      </c>
      <c r="K18" s="11">
        <v>1540</v>
      </c>
      <c r="L18" s="15">
        <f t="shared" si="1"/>
        <v>3069</v>
      </c>
    </row>
    <row r="19" spans="1:12" ht="19.8">
      <c r="A19" s="9" t="s">
        <v>69</v>
      </c>
      <c r="B19" s="4">
        <v>16</v>
      </c>
      <c r="C19" s="7">
        <v>628</v>
      </c>
      <c r="D19" s="4">
        <v>645</v>
      </c>
      <c r="E19" s="4">
        <v>744</v>
      </c>
      <c r="F19" s="5">
        <f t="shared" si="0"/>
        <v>1389</v>
      </c>
      <c r="G19" s="6" t="s">
        <v>110</v>
      </c>
      <c r="H19" s="7">
        <v>35</v>
      </c>
      <c r="I19" s="4">
        <v>1194</v>
      </c>
      <c r="J19" s="46">
        <v>1551</v>
      </c>
      <c r="K19" s="4">
        <v>1522</v>
      </c>
      <c r="L19" s="8">
        <f t="shared" si="1"/>
        <v>3073</v>
      </c>
    </row>
    <row r="20" spans="1:12" ht="19.8">
      <c r="A20" s="16" t="s">
        <v>70</v>
      </c>
      <c r="B20" s="11">
        <v>23</v>
      </c>
      <c r="C20" s="11">
        <v>836</v>
      </c>
      <c r="D20" s="45">
        <v>1007</v>
      </c>
      <c r="E20" s="11">
        <v>970</v>
      </c>
      <c r="F20" s="12">
        <f t="shared" si="0"/>
        <v>1977</v>
      </c>
      <c r="G20" s="13" t="s">
        <v>111</v>
      </c>
      <c r="H20" s="14">
        <v>15</v>
      </c>
      <c r="I20" s="14">
        <v>1181</v>
      </c>
      <c r="J20" s="11">
        <v>1464</v>
      </c>
      <c r="K20" s="11">
        <v>1545</v>
      </c>
      <c r="L20" s="15">
        <f t="shared" si="1"/>
        <v>3009</v>
      </c>
    </row>
    <row r="21" spans="1:12" ht="19.8">
      <c r="A21" s="9" t="s">
        <v>71</v>
      </c>
      <c r="B21" s="4">
        <v>19</v>
      </c>
      <c r="C21" s="7">
        <v>575</v>
      </c>
      <c r="D21" s="4">
        <v>648</v>
      </c>
      <c r="E21" s="4">
        <v>676</v>
      </c>
      <c r="F21" s="5">
        <f t="shared" si="0"/>
        <v>1324</v>
      </c>
      <c r="G21" s="6" t="s">
        <v>112</v>
      </c>
      <c r="H21" s="7">
        <v>16</v>
      </c>
      <c r="I21" s="4">
        <v>865</v>
      </c>
      <c r="J21" s="46">
        <v>1018</v>
      </c>
      <c r="K21" s="4">
        <v>1042</v>
      </c>
      <c r="L21" s="8">
        <f t="shared" si="1"/>
        <v>2060</v>
      </c>
    </row>
    <row r="22" spans="1:12" ht="19.8">
      <c r="A22" s="16" t="s">
        <v>72</v>
      </c>
      <c r="B22" s="11">
        <v>25</v>
      </c>
      <c r="C22" s="11">
        <v>1528</v>
      </c>
      <c r="D22" s="45">
        <v>1567</v>
      </c>
      <c r="E22" s="11">
        <v>1830</v>
      </c>
      <c r="F22" s="12">
        <f t="shared" si="0"/>
        <v>3397</v>
      </c>
      <c r="G22" s="13" t="s">
        <v>113</v>
      </c>
      <c r="H22" s="14">
        <v>16</v>
      </c>
      <c r="I22" s="14">
        <v>1044</v>
      </c>
      <c r="J22" s="11">
        <v>1213</v>
      </c>
      <c r="K22" s="11">
        <v>1267</v>
      </c>
      <c r="L22" s="15">
        <f t="shared" si="1"/>
        <v>2480</v>
      </c>
    </row>
    <row r="23" spans="1:12" ht="19.8">
      <c r="A23" s="9" t="s">
        <v>73</v>
      </c>
      <c r="B23" s="4">
        <v>22</v>
      </c>
      <c r="C23" s="7">
        <v>1054</v>
      </c>
      <c r="D23" s="4">
        <v>1147</v>
      </c>
      <c r="E23" s="4">
        <v>1265</v>
      </c>
      <c r="F23" s="5">
        <f t="shared" si="0"/>
        <v>2412</v>
      </c>
      <c r="G23" s="6" t="s">
        <v>114</v>
      </c>
      <c r="H23" s="7">
        <v>15</v>
      </c>
      <c r="I23" s="4">
        <v>1005</v>
      </c>
      <c r="J23" s="46">
        <v>1080</v>
      </c>
      <c r="K23" s="4">
        <v>1202</v>
      </c>
      <c r="L23" s="8">
        <f t="shared" si="1"/>
        <v>2282</v>
      </c>
    </row>
    <row r="24" spans="1:12" ht="19.8">
      <c r="A24" s="16" t="s">
        <v>74</v>
      </c>
      <c r="B24" s="11">
        <v>29</v>
      </c>
      <c r="C24" s="11">
        <v>1530</v>
      </c>
      <c r="D24" s="45">
        <v>1631</v>
      </c>
      <c r="E24" s="11">
        <v>1809</v>
      </c>
      <c r="F24" s="12">
        <f t="shared" si="0"/>
        <v>3440</v>
      </c>
      <c r="G24" s="13" t="s">
        <v>115</v>
      </c>
      <c r="H24" s="14">
        <v>21</v>
      </c>
      <c r="I24" s="14">
        <v>1427</v>
      </c>
      <c r="J24" s="11">
        <v>1521</v>
      </c>
      <c r="K24" s="11">
        <v>1685</v>
      </c>
      <c r="L24" s="15">
        <f t="shared" si="1"/>
        <v>3206</v>
      </c>
    </row>
    <row r="25" spans="1:12" ht="19.8">
      <c r="A25" s="9" t="s">
        <v>75</v>
      </c>
      <c r="B25" s="4">
        <v>20</v>
      </c>
      <c r="C25" s="7">
        <v>965</v>
      </c>
      <c r="D25" s="4">
        <v>1187</v>
      </c>
      <c r="E25" s="4">
        <v>1175</v>
      </c>
      <c r="F25" s="5">
        <f t="shared" si="0"/>
        <v>2362</v>
      </c>
      <c r="G25" s="6" t="s">
        <v>116</v>
      </c>
      <c r="H25" s="7">
        <v>25</v>
      </c>
      <c r="I25" s="4">
        <v>2513</v>
      </c>
      <c r="J25" s="46">
        <v>2737</v>
      </c>
      <c r="K25" s="4">
        <v>3079</v>
      </c>
      <c r="L25" s="8">
        <f t="shared" si="1"/>
        <v>5816</v>
      </c>
    </row>
    <row r="26" spans="1:12" ht="19.8">
      <c r="A26" s="16" t="s">
        <v>76</v>
      </c>
      <c r="B26" s="11">
        <v>9</v>
      </c>
      <c r="C26" s="11">
        <v>1350</v>
      </c>
      <c r="D26" s="45">
        <v>1331</v>
      </c>
      <c r="E26" s="11">
        <v>1006</v>
      </c>
      <c r="F26" s="12">
        <f t="shared" si="0"/>
        <v>2337</v>
      </c>
      <c r="G26" s="13" t="s">
        <v>117</v>
      </c>
      <c r="H26" s="14">
        <v>31</v>
      </c>
      <c r="I26" s="14">
        <v>1798</v>
      </c>
      <c r="J26" s="11">
        <v>2068</v>
      </c>
      <c r="K26" s="11">
        <v>2120</v>
      </c>
      <c r="L26" s="15">
        <f t="shared" si="1"/>
        <v>4188</v>
      </c>
    </row>
    <row r="27" spans="1:12" ht="19.8">
      <c r="A27" s="9" t="s">
        <v>77</v>
      </c>
      <c r="B27" s="4">
        <v>21</v>
      </c>
      <c r="C27" s="7">
        <v>1595</v>
      </c>
      <c r="D27" s="4">
        <v>1784</v>
      </c>
      <c r="E27" s="4">
        <v>1951</v>
      </c>
      <c r="F27" s="5">
        <f t="shared" si="0"/>
        <v>3735</v>
      </c>
      <c r="G27" s="6" t="s">
        <v>118</v>
      </c>
      <c r="H27" s="7">
        <v>26</v>
      </c>
      <c r="I27" s="4">
        <v>1665</v>
      </c>
      <c r="J27" s="46">
        <v>2002</v>
      </c>
      <c r="K27" s="4">
        <v>2064</v>
      </c>
      <c r="L27" s="8">
        <f t="shared" si="1"/>
        <v>4066</v>
      </c>
    </row>
    <row r="28" spans="1:12" ht="19.8">
      <c r="A28" s="18" t="s">
        <v>78</v>
      </c>
      <c r="B28" s="11">
        <v>13</v>
      </c>
      <c r="C28" s="11">
        <v>908</v>
      </c>
      <c r="D28" s="45">
        <v>1120</v>
      </c>
      <c r="E28" s="11">
        <v>1289</v>
      </c>
      <c r="F28" s="12">
        <f t="shared" si="0"/>
        <v>2409</v>
      </c>
      <c r="G28" s="13" t="s">
        <v>119</v>
      </c>
      <c r="H28" s="14">
        <v>25</v>
      </c>
      <c r="I28" s="14">
        <v>1919</v>
      </c>
      <c r="J28" s="11">
        <v>2237</v>
      </c>
      <c r="K28" s="11">
        <v>2531</v>
      </c>
      <c r="L28" s="15">
        <f t="shared" si="1"/>
        <v>4768</v>
      </c>
    </row>
    <row r="29" spans="1:12" ht="19.8">
      <c r="A29" s="3" t="s">
        <v>79</v>
      </c>
      <c r="B29" s="4">
        <v>16</v>
      </c>
      <c r="C29" s="7">
        <v>1140</v>
      </c>
      <c r="D29" s="4">
        <v>1390</v>
      </c>
      <c r="E29" s="4">
        <v>1678</v>
      </c>
      <c r="F29" s="5">
        <f t="shared" si="0"/>
        <v>3068</v>
      </c>
      <c r="G29" s="6" t="s">
        <v>120</v>
      </c>
      <c r="H29" s="7">
        <v>15</v>
      </c>
      <c r="I29" s="4">
        <v>1122</v>
      </c>
      <c r="J29" s="46">
        <v>1531</v>
      </c>
      <c r="K29" s="4">
        <v>1461</v>
      </c>
      <c r="L29" s="8">
        <f t="shared" si="1"/>
        <v>2992</v>
      </c>
    </row>
    <row r="30" spans="1:12" ht="19.8">
      <c r="A30" s="16" t="s">
        <v>80</v>
      </c>
      <c r="B30" s="11">
        <v>13</v>
      </c>
      <c r="C30" s="11">
        <v>784</v>
      </c>
      <c r="D30" s="45">
        <v>867</v>
      </c>
      <c r="E30" s="11">
        <v>1065</v>
      </c>
      <c r="F30" s="12">
        <f t="shared" si="0"/>
        <v>1932</v>
      </c>
      <c r="G30" s="13" t="s">
        <v>121</v>
      </c>
      <c r="H30" s="14">
        <v>15</v>
      </c>
      <c r="I30" s="14">
        <v>1166</v>
      </c>
      <c r="J30" s="11">
        <v>1418</v>
      </c>
      <c r="K30" s="11">
        <v>1548</v>
      </c>
      <c r="L30" s="15">
        <f t="shared" si="1"/>
        <v>2966</v>
      </c>
    </row>
    <row r="31" spans="1:12" ht="19.8">
      <c r="A31" s="9" t="s">
        <v>81</v>
      </c>
      <c r="B31" s="4">
        <v>10</v>
      </c>
      <c r="C31" s="7">
        <v>320</v>
      </c>
      <c r="D31" s="4">
        <v>408</v>
      </c>
      <c r="E31" s="4">
        <v>399</v>
      </c>
      <c r="F31" s="5">
        <f t="shared" si="0"/>
        <v>807</v>
      </c>
      <c r="G31" s="6" t="s">
        <v>122</v>
      </c>
      <c r="H31" s="7">
        <v>23</v>
      </c>
      <c r="I31" s="4">
        <v>1661</v>
      </c>
      <c r="J31" s="46">
        <v>2123</v>
      </c>
      <c r="K31" s="4">
        <v>2277</v>
      </c>
      <c r="L31" s="8">
        <f t="shared" si="1"/>
        <v>4400</v>
      </c>
    </row>
    <row r="32" spans="1:12" ht="19.8">
      <c r="A32" s="16" t="s">
        <v>82</v>
      </c>
      <c r="B32" s="11">
        <v>18</v>
      </c>
      <c r="C32" s="11">
        <v>644</v>
      </c>
      <c r="D32" s="45">
        <v>744</v>
      </c>
      <c r="E32" s="11">
        <v>789</v>
      </c>
      <c r="F32" s="12">
        <f t="shared" si="0"/>
        <v>1533</v>
      </c>
      <c r="G32" s="13" t="s">
        <v>123</v>
      </c>
      <c r="H32" s="14">
        <v>12</v>
      </c>
      <c r="I32" s="14">
        <v>845</v>
      </c>
      <c r="J32" s="11">
        <v>1194</v>
      </c>
      <c r="K32" s="11">
        <v>1127</v>
      </c>
      <c r="L32" s="15">
        <f t="shared" si="1"/>
        <v>2321</v>
      </c>
    </row>
    <row r="33" spans="1:12" ht="19.8">
      <c r="A33" s="3" t="s">
        <v>83</v>
      </c>
      <c r="B33" s="4">
        <v>25</v>
      </c>
      <c r="C33" s="7">
        <v>1242</v>
      </c>
      <c r="D33" s="4">
        <v>1525</v>
      </c>
      <c r="E33" s="4">
        <v>1662</v>
      </c>
      <c r="F33" s="5">
        <f t="shared" si="0"/>
        <v>3187</v>
      </c>
      <c r="G33" s="6" t="s">
        <v>124</v>
      </c>
      <c r="H33" s="7">
        <v>19</v>
      </c>
      <c r="I33" s="4">
        <v>971</v>
      </c>
      <c r="J33" s="46">
        <v>1138</v>
      </c>
      <c r="K33" s="4">
        <v>1140</v>
      </c>
      <c r="L33" s="8">
        <f t="shared" si="1"/>
        <v>2278</v>
      </c>
    </row>
    <row r="34" spans="1:12" ht="19.8">
      <c r="A34" s="18" t="s">
        <v>84</v>
      </c>
      <c r="B34" s="11">
        <v>16</v>
      </c>
      <c r="C34" s="11">
        <v>771</v>
      </c>
      <c r="D34" s="45">
        <v>865</v>
      </c>
      <c r="E34" s="11">
        <v>922</v>
      </c>
      <c r="F34" s="12">
        <f t="shared" si="0"/>
        <v>1787</v>
      </c>
      <c r="G34" s="13"/>
      <c r="H34" s="14"/>
      <c r="I34" s="11"/>
      <c r="J34" s="45"/>
      <c r="K34" s="11"/>
      <c r="L34" s="15"/>
    </row>
    <row r="35" spans="1:12" ht="19.8">
      <c r="A35" s="3" t="s">
        <v>85</v>
      </c>
      <c r="B35" s="4">
        <v>24</v>
      </c>
      <c r="C35" s="7">
        <v>1358</v>
      </c>
      <c r="D35" s="4">
        <v>1549</v>
      </c>
      <c r="E35" s="4">
        <v>1620</v>
      </c>
      <c r="F35" s="5">
        <f t="shared" si="0"/>
        <v>3169</v>
      </c>
      <c r="G35" s="6"/>
      <c r="H35" s="7"/>
      <c r="I35" s="4"/>
      <c r="J35" s="4"/>
      <c r="K35" s="4"/>
      <c r="L35" s="8"/>
    </row>
    <row r="36" spans="1:12" ht="19.8">
      <c r="A36" s="18" t="s">
        <v>86</v>
      </c>
      <c r="B36" s="11">
        <v>16</v>
      </c>
      <c r="C36" s="11">
        <v>972</v>
      </c>
      <c r="D36" s="45">
        <v>1143</v>
      </c>
      <c r="E36" s="11">
        <v>1296</v>
      </c>
      <c r="F36" s="12">
        <f t="shared" si="0"/>
        <v>2439</v>
      </c>
      <c r="G36" s="13"/>
      <c r="H36" s="14"/>
      <c r="I36" s="11"/>
      <c r="J36" s="45"/>
      <c r="K36" s="11"/>
      <c r="L36" s="15"/>
    </row>
    <row r="37" spans="1:12" ht="19.8">
      <c r="A37" s="3" t="s">
        <v>87</v>
      </c>
      <c r="B37" s="4">
        <v>24</v>
      </c>
      <c r="C37" s="7">
        <v>1544</v>
      </c>
      <c r="D37" s="4">
        <v>1686</v>
      </c>
      <c r="E37" s="4">
        <v>2020</v>
      </c>
      <c r="F37" s="5">
        <f t="shared" si="0"/>
        <v>3706</v>
      </c>
      <c r="G37" s="6"/>
      <c r="H37" s="7"/>
      <c r="I37" s="4"/>
      <c r="J37" s="4"/>
      <c r="K37" s="4"/>
      <c r="L37" s="8"/>
    </row>
    <row r="38" spans="1:12" ht="19.8">
      <c r="A38" s="16" t="s">
        <v>88</v>
      </c>
      <c r="B38" s="11">
        <v>22</v>
      </c>
      <c r="C38" s="11">
        <v>1415</v>
      </c>
      <c r="D38" s="45">
        <v>1657</v>
      </c>
      <c r="E38" s="11">
        <v>1989</v>
      </c>
      <c r="F38" s="12">
        <f t="shared" si="0"/>
        <v>3646</v>
      </c>
      <c r="G38" s="13"/>
      <c r="H38" s="14"/>
      <c r="I38" s="11"/>
      <c r="J38" s="11"/>
      <c r="K38" s="11"/>
      <c r="L38" s="15"/>
    </row>
    <row r="39" spans="1:12" ht="19.8">
      <c r="A39" s="3" t="s">
        <v>89</v>
      </c>
      <c r="B39" s="4">
        <v>18</v>
      </c>
      <c r="C39" s="7">
        <v>829</v>
      </c>
      <c r="D39" s="4">
        <v>893</v>
      </c>
      <c r="E39" s="4">
        <v>1012</v>
      </c>
      <c r="F39" s="5">
        <f t="shared" si="0"/>
        <v>1905</v>
      </c>
      <c r="G39" s="6"/>
      <c r="H39" s="7"/>
      <c r="I39" s="4"/>
      <c r="J39" s="4"/>
      <c r="K39" s="4"/>
      <c r="L39" s="8"/>
    </row>
    <row r="40" spans="1:12" ht="19.8">
      <c r="A40" s="16" t="s">
        <v>90</v>
      </c>
      <c r="B40" s="11">
        <v>14</v>
      </c>
      <c r="C40" s="11">
        <v>1250</v>
      </c>
      <c r="D40" s="45">
        <v>1539</v>
      </c>
      <c r="E40" s="11">
        <v>1837</v>
      </c>
      <c r="F40" s="12">
        <f t="shared" si="0"/>
        <v>3376</v>
      </c>
      <c r="G40" s="13"/>
      <c r="H40" s="14"/>
      <c r="I40" s="11"/>
      <c r="J40" s="11"/>
      <c r="K40" s="11"/>
      <c r="L40" s="15"/>
    </row>
    <row r="41" spans="1:12" ht="19.8">
      <c r="A41" s="9" t="s">
        <v>91</v>
      </c>
      <c r="B41" s="4">
        <v>17</v>
      </c>
      <c r="C41" s="7">
        <v>1049</v>
      </c>
      <c r="D41" s="4">
        <v>1290</v>
      </c>
      <c r="E41" s="4">
        <v>1371</v>
      </c>
      <c r="F41" s="5">
        <f t="shared" si="0"/>
        <v>2661</v>
      </c>
      <c r="G41" s="6"/>
      <c r="H41" s="7"/>
      <c r="I41" s="4"/>
      <c r="J41" s="4"/>
      <c r="K41" s="4"/>
      <c r="L41" s="8"/>
    </row>
    <row r="42" spans="1:12" ht="19.8">
      <c r="A42" s="16" t="s">
        <v>92</v>
      </c>
      <c r="B42" s="11">
        <v>19</v>
      </c>
      <c r="C42" s="11">
        <v>1109</v>
      </c>
      <c r="D42" s="45">
        <v>1265</v>
      </c>
      <c r="E42" s="11">
        <v>1416</v>
      </c>
      <c r="F42" s="12">
        <f t="shared" si="0"/>
        <v>2681</v>
      </c>
      <c r="G42" s="13"/>
      <c r="H42" s="14"/>
      <c r="I42" s="11"/>
      <c r="J42" s="11"/>
      <c r="K42" s="11"/>
      <c r="L42" s="15"/>
    </row>
    <row r="43" spans="1:12" ht="19.8">
      <c r="A43" s="9" t="s">
        <v>93</v>
      </c>
      <c r="B43" s="4">
        <v>20</v>
      </c>
      <c r="C43" s="4">
        <v>901</v>
      </c>
      <c r="D43" s="46">
        <v>964</v>
      </c>
      <c r="E43" s="4">
        <v>1076</v>
      </c>
      <c r="F43" s="5">
        <f t="shared" si="0"/>
        <v>2040</v>
      </c>
      <c r="G43" s="6"/>
      <c r="H43" s="7"/>
      <c r="I43" s="4"/>
      <c r="J43" s="4"/>
      <c r="K43" s="4"/>
      <c r="L43" s="8"/>
    </row>
    <row r="44" spans="1:12" ht="19.8">
      <c r="A44" s="16" t="s">
        <v>94</v>
      </c>
      <c r="B44" s="11">
        <v>11</v>
      </c>
      <c r="C44" s="11">
        <v>827</v>
      </c>
      <c r="D44" s="45">
        <v>1027</v>
      </c>
      <c r="E44" s="11">
        <v>1121</v>
      </c>
      <c r="F44" s="12">
        <f t="shared" si="0"/>
        <v>2148</v>
      </c>
      <c r="G44" s="13"/>
      <c r="H44" s="14"/>
      <c r="I44" s="11"/>
      <c r="J44" s="11"/>
      <c r="K44" s="11"/>
      <c r="L44" s="15"/>
    </row>
    <row r="45" spans="1:12" ht="20.25" customHeight="1">
      <c r="A45" s="9" t="s">
        <v>95</v>
      </c>
      <c r="B45" s="4">
        <v>30</v>
      </c>
      <c r="C45" s="4">
        <v>1855</v>
      </c>
      <c r="D45" s="46">
        <v>2195</v>
      </c>
      <c r="E45" s="4">
        <v>2376</v>
      </c>
      <c r="F45" s="5">
        <f t="shared" si="0"/>
        <v>4571</v>
      </c>
      <c r="G45" s="6"/>
      <c r="H45" s="7"/>
      <c r="I45" s="4"/>
      <c r="J45" s="4"/>
      <c r="K45" s="4"/>
      <c r="L45" s="8"/>
    </row>
    <row r="46" spans="1:12" ht="19.8">
      <c r="A46" s="16" t="s">
        <v>96</v>
      </c>
      <c r="B46" s="11">
        <v>20</v>
      </c>
      <c r="C46" s="11">
        <v>879</v>
      </c>
      <c r="D46" s="45">
        <v>1079</v>
      </c>
      <c r="E46" s="11">
        <v>1172</v>
      </c>
      <c r="F46" s="12">
        <f t="shared" si="0"/>
        <v>2251</v>
      </c>
      <c r="G46" s="13"/>
      <c r="H46" s="14"/>
      <c r="I46" s="11"/>
      <c r="J46" s="11"/>
      <c r="K46" s="11"/>
      <c r="L46" s="15"/>
    </row>
    <row r="47" spans="1:12" ht="19.8">
      <c r="A47" s="19" t="s">
        <v>32</v>
      </c>
      <c r="B47" s="20">
        <f>SUM(B6:B46)</f>
        <v>688</v>
      </c>
      <c r="C47" s="20">
        <f>SUM(C6:C46)</f>
        <v>40125</v>
      </c>
      <c r="D47" s="20">
        <f>SUM(D6:D46)</f>
        <v>44844</v>
      </c>
      <c r="E47" s="20">
        <f>SUM(E6:E46)</f>
        <v>49230</v>
      </c>
      <c r="F47" s="20">
        <f>SUM(F6:F46)</f>
        <v>94074</v>
      </c>
      <c r="G47" s="21" t="s">
        <v>33</v>
      </c>
      <c r="H47" s="20">
        <f>SUM(H6:H46)</f>
        <v>552</v>
      </c>
      <c r="I47" s="20">
        <f>SUM(I6:I46)</f>
        <v>32084</v>
      </c>
      <c r="J47" s="20">
        <f>SUM(J6:J46)</f>
        <v>38412</v>
      </c>
      <c r="K47" s="20">
        <f>SUM(K6:K46)</f>
        <v>40127</v>
      </c>
      <c r="L47" s="20">
        <f>SUM(L6:L46)</f>
        <v>78539</v>
      </c>
    </row>
    <row r="48" spans="1:12" ht="33" customHeight="1">
      <c r="A48" s="55" t="s">
        <v>34</v>
      </c>
      <c r="B48" s="37" t="s">
        <v>157</v>
      </c>
      <c r="C48" s="33">
        <f>SUM(B47+H47)</f>
        <v>1240</v>
      </c>
      <c r="D48" s="33" t="s">
        <v>23</v>
      </c>
      <c r="E48" s="33">
        <f>SUM(C47+I47)</f>
        <v>72209</v>
      </c>
      <c r="F48" s="33" t="s">
        <v>24</v>
      </c>
      <c r="G48" s="34" t="s">
        <v>35</v>
      </c>
      <c r="H48" s="35">
        <f>SUM(D47+J47)</f>
        <v>83256</v>
      </c>
      <c r="I48" s="34" t="s">
        <v>36</v>
      </c>
      <c r="J48" s="35">
        <f>SUM(E47+K47)</f>
        <v>89357</v>
      </c>
      <c r="K48" s="34" t="s">
        <v>37</v>
      </c>
      <c r="L48" s="36">
        <f>SUM(F47+L47)</f>
        <v>172613</v>
      </c>
    </row>
    <row r="49" spans="1:12" ht="33.75" customHeight="1" thickBot="1">
      <c r="A49" s="56"/>
      <c r="B49" s="50" t="str">
        <f>IF(D49&gt;0,"本月戶數增加","本月戶數減少")</f>
        <v>本月戶數增加</v>
      </c>
      <c r="C49" s="51"/>
      <c r="D49" s="44">
        <f>E48-'10601'!E48</f>
        <v>5</v>
      </c>
      <c r="E49" s="39" t="str">
        <f>IF(F49&gt;0,"男增加","男減少")</f>
        <v>男減少</v>
      </c>
      <c r="F49" s="40">
        <f>H48-'10601'!H48</f>
        <v>-99</v>
      </c>
      <c r="G49" s="39" t="str">
        <f>IF(H49&gt;0,"女增加","女減少")</f>
        <v>女減少</v>
      </c>
      <c r="H49" s="40">
        <f>J48-'10601'!J48</f>
        <v>-56</v>
      </c>
      <c r="I49" s="52" t="str">
        <f>IF(K49&gt;0,"總人口數增加","總人口數減少")</f>
        <v>總人口數減少</v>
      </c>
      <c r="J49" s="52"/>
      <c r="K49" s="40">
        <f>L48-'10601'!L48</f>
        <v>-155</v>
      </c>
      <c r="L49" s="38"/>
    </row>
    <row r="50" spans="1:1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pane ySplit="5" topLeftCell="A39" activePane="bottomLeft" state="frozen"/>
      <selection pane="bottomLeft" sqref="A1:XFD1"/>
    </sheetView>
  </sheetViews>
  <sheetFormatPr defaultRowHeight="16.2"/>
  <cols>
    <col min="1" max="1" width="9.6640625" style="1" customWidth="1"/>
    <col min="2" max="2" width="13.6640625" customWidth="1"/>
    <col min="3" max="3" width="11.33203125" customWidth="1"/>
    <col min="4" max="7" width="9.6640625" customWidth="1"/>
    <col min="8" max="8" width="10.109375" customWidth="1"/>
    <col min="9" max="9" width="8.6640625" customWidth="1"/>
    <col min="10" max="10" width="9.109375" customWidth="1"/>
    <col min="11" max="11" width="12.6640625" customWidth="1"/>
    <col min="12" max="12" width="9.6640625" customWidth="1"/>
  </cols>
  <sheetData>
    <row r="1" spans="1:15" ht="44.25" customHeight="1">
      <c r="A1" s="57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28.5" customHeight="1" thickBot="1">
      <c r="J2" s="59" t="s">
        <v>142</v>
      </c>
      <c r="K2" s="60"/>
      <c r="L2" s="60"/>
    </row>
    <row r="3" spans="1:15" ht="19.8">
      <c r="A3" s="61" t="s">
        <v>20</v>
      </c>
      <c r="B3" s="62"/>
      <c r="C3" s="62"/>
      <c r="D3" s="62"/>
      <c r="E3" s="62"/>
      <c r="F3" s="63"/>
      <c r="G3" s="67" t="s">
        <v>21</v>
      </c>
      <c r="H3" s="68"/>
      <c r="I3" s="68"/>
      <c r="J3" s="68"/>
      <c r="K3" s="68"/>
      <c r="L3" s="69"/>
    </row>
    <row r="4" spans="1:15" ht="19.8">
      <c r="A4" s="22" t="s">
        <v>22</v>
      </c>
      <c r="B4" s="23" t="s">
        <v>23</v>
      </c>
      <c r="C4" s="23" t="s">
        <v>24</v>
      </c>
      <c r="D4" s="64" t="s">
        <v>25</v>
      </c>
      <c r="E4" s="65"/>
      <c r="F4" s="66"/>
      <c r="G4" s="27" t="s">
        <v>22</v>
      </c>
      <c r="H4" s="28" t="s">
        <v>23</v>
      </c>
      <c r="I4" s="28" t="s">
        <v>24</v>
      </c>
      <c r="J4" s="70" t="s">
        <v>26</v>
      </c>
      <c r="K4" s="71"/>
      <c r="L4" s="72"/>
    </row>
    <row r="5" spans="1:15" s="1" customFormat="1" ht="19.8">
      <c r="A5" s="24" t="s">
        <v>27</v>
      </c>
      <c r="B5" s="25" t="s">
        <v>28</v>
      </c>
      <c r="C5" s="25" t="s">
        <v>28</v>
      </c>
      <c r="D5" s="23" t="s">
        <v>29</v>
      </c>
      <c r="E5" s="23" t="s">
        <v>30</v>
      </c>
      <c r="F5" s="26" t="s">
        <v>31</v>
      </c>
      <c r="G5" s="29" t="s">
        <v>27</v>
      </c>
      <c r="H5" s="30" t="s">
        <v>28</v>
      </c>
      <c r="I5" s="31" t="s">
        <v>28</v>
      </c>
      <c r="J5" s="28" t="s">
        <v>29</v>
      </c>
      <c r="K5" s="28" t="s">
        <v>30</v>
      </c>
      <c r="L5" s="32" t="s">
        <v>31</v>
      </c>
      <c r="O5" s="2"/>
    </row>
    <row r="6" spans="1:15" ht="19.8">
      <c r="A6" s="10" t="s">
        <v>56</v>
      </c>
      <c r="B6" s="11">
        <v>6</v>
      </c>
      <c r="C6" s="11">
        <v>383</v>
      </c>
      <c r="D6" s="45">
        <v>383</v>
      </c>
      <c r="E6" s="11">
        <v>446</v>
      </c>
      <c r="F6" s="12">
        <f t="shared" ref="F6:F42" si="0">SUM(D6:E6)</f>
        <v>829</v>
      </c>
      <c r="G6" s="13" t="s">
        <v>97</v>
      </c>
      <c r="H6" s="14">
        <v>15</v>
      </c>
      <c r="I6" s="14">
        <v>744</v>
      </c>
      <c r="J6" s="11">
        <v>862</v>
      </c>
      <c r="K6" s="11">
        <v>953</v>
      </c>
      <c r="L6" s="15">
        <f t="shared" ref="L6:L33" si="1">SUM(J6:K6)</f>
        <v>1815</v>
      </c>
    </row>
    <row r="7" spans="1:15" ht="19.8">
      <c r="A7" s="9" t="s">
        <v>57</v>
      </c>
      <c r="B7" s="4">
        <v>14</v>
      </c>
      <c r="C7" s="7">
        <v>820</v>
      </c>
      <c r="D7" s="4">
        <v>767</v>
      </c>
      <c r="E7" s="4">
        <v>883</v>
      </c>
      <c r="F7" s="5">
        <f t="shared" si="0"/>
        <v>1650</v>
      </c>
      <c r="G7" s="6" t="s">
        <v>98</v>
      </c>
      <c r="H7" s="7">
        <v>20</v>
      </c>
      <c r="I7" s="4">
        <v>669</v>
      </c>
      <c r="J7" s="46">
        <v>836</v>
      </c>
      <c r="K7" s="4">
        <v>816</v>
      </c>
      <c r="L7" s="8">
        <f t="shared" si="1"/>
        <v>1652</v>
      </c>
    </row>
    <row r="8" spans="1:15" ht="19.8">
      <c r="A8" s="16" t="s">
        <v>58</v>
      </c>
      <c r="B8" s="11">
        <v>13</v>
      </c>
      <c r="C8" s="11">
        <v>598</v>
      </c>
      <c r="D8" s="45">
        <v>694</v>
      </c>
      <c r="E8" s="11">
        <v>711</v>
      </c>
      <c r="F8" s="12">
        <f t="shared" si="0"/>
        <v>1405</v>
      </c>
      <c r="G8" s="13" t="s">
        <v>99</v>
      </c>
      <c r="H8" s="14">
        <v>21</v>
      </c>
      <c r="I8" s="14">
        <v>818</v>
      </c>
      <c r="J8" s="11">
        <v>1030</v>
      </c>
      <c r="K8" s="11">
        <v>965</v>
      </c>
      <c r="L8" s="15">
        <f t="shared" si="1"/>
        <v>1995</v>
      </c>
    </row>
    <row r="9" spans="1:15" ht="19.8">
      <c r="A9" s="9" t="s">
        <v>59</v>
      </c>
      <c r="B9" s="4">
        <v>10</v>
      </c>
      <c r="C9" s="7">
        <v>778</v>
      </c>
      <c r="D9" s="4">
        <v>852</v>
      </c>
      <c r="E9" s="4">
        <v>971</v>
      </c>
      <c r="F9" s="5">
        <f t="shared" si="0"/>
        <v>1823</v>
      </c>
      <c r="G9" s="6" t="s">
        <v>100</v>
      </c>
      <c r="H9" s="7">
        <v>16</v>
      </c>
      <c r="I9" s="4">
        <v>1019</v>
      </c>
      <c r="J9" s="46">
        <v>1089</v>
      </c>
      <c r="K9" s="4">
        <v>1206</v>
      </c>
      <c r="L9" s="8">
        <f t="shared" si="1"/>
        <v>2295</v>
      </c>
    </row>
    <row r="10" spans="1:15" ht="19.8">
      <c r="A10" s="16" t="s">
        <v>60</v>
      </c>
      <c r="B10" s="11">
        <v>7</v>
      </c>
      <c r="C10" s="11">
        <v>727</v>
      </c>
      <c r="D10" s="45">
        <v>780</v>
      </c>
      <c r="E10" s="11">
        <v>867</v>
      </c>
      <c r="F10" s="12">
        <f t="shared" si="0"/>
        <v>1647</v>
      </c>
      <c r="G10" s="13" t="s">
        <v>101</v>
      </c>
      <c r="H10" s="14">
        <v>22</v>
      </c>
      <c r="I10" s="14">
        <v>1801</v>
      </c>
      <c r="J10" s="11">
        <v>2105</v>
      </c>
      <c r="K10" s="11">
        <v>2153</v>
      </c>
      <c r="L10" s="15">
        <f t="shared" si="1"/>
        <v>4258</v>
      </c>
    </row>
    <row r="11" spans="1:15" ht="19.8">
      <c r="A11" s="9" t="s">
        <v>61</v>
      </c>
      <c r="B11" s="4">
        <v>11</v>
      </c>
      <c r="C11" s="7">
        <v>731</v>
      </c>
      <c r="D11" s="4">
        <v>802</v>
      </c>
      <c r="E11" s="4">
        <v>835</v>
      </c>
      <c r="F11" s="5">
        <f t="shared" si="0"/>
        <v>1637</v>
      </c>
      <c r="G11" s="6" t="s">
        <v>102</v>
      </c>
      <c r="H11" s="7">
        <v>14</v>
      </c>
      <c r="I11" s="4">
        <v>739</v>
      </c>
      <c r="J11" s="46">
        <v>842</v>
      </c>
      <c r="K11" s="4">
        <v>873</v>
      </c>
      <c r="L11" s="8">
        <f t="shared" si="1"/>
        <v>1715</v>
      </c>
    </row>
    <row r="12" spans="1:15" ht="19.8">
      <c r="A12" s="16" t="s">
        <v>62</v>
      </c>
      <c r="B12" s="11">
        <v>13</v>
      </c>
      <c r="C12" s="11">
        <v>730</v>
      </c>
      <c r="D12" s="45">
        <v>788</v>
      </c>
      <c r="E12" s="11">
        <v>924</v>
      </c>
      <c r="F12" s="12">
        <f t="shared" si="0"/>
        <v>1712</v>
      </c>
      <c r="G12" s="13" t="s">
        <v>103</v>
      </c>
      <c r="H12" s="14">
        <v>15</v>
      </c>
      <c r="I12" s="14">
        <v>669</v>
      </c>
      <c r="J12" s="11">
        <v>826</v>
      </c>
      <c r="K12" s="11">
        <v>881</v>
      </c>
      <c r="L12" s="15">
        <f t="shared" si="1"/>
        <v>1707</v>
      </c>
    </row>
    <row r="13" spans="1:15" ht="19.8">
      <c r="A13" s="9" t="s">
        <v>63</v>
      </c>
      <c r="B13" s="4">
        <v>8</v>
      </c>
      <c r="C13" s="7">
        <v>269</v>
      </c>
      <c r="D13" s="4">
        <v>320</v>
      </c>
      <c r="E13" s="4">
        <v>329</v>
      </c>
      <c r="F13" s="5">
        <f t="shared" si="0"/>
        <v>649</v>
      </c>
      <c r="G13" s="6" t="s">
        <v>104</v>
      </c>
      <c r="H13" s="7">
        <v>25</v>
      </c>
      <c r="I13" s="4">
        <v>1162</v>
      </c>
      <c r="J13" s="46">
        <v>1436</v>
      </c>
      <c r="K13" s="4">
        <v>1523</v>
      </c>
      <c r="L13" s="8">
        <f t="shared" si="1"/>
        <v>2959</v>
      </c>
    </row>
    <row r="14" spans="1:15" ht="19.8">
      <c r="A14" s="16" t="s">
        <v>64</v>
      </c>
      <c r="B14" s="11">
        <v>14</v>
      </c>
      <c r="C14" s="11">
        <v>1057</v>
      </c>
      <c r="D14" s="45">
        <v>1088</v>
      </c>
      <c r="E14" s="11">
        <v>1157</v>
      </c>
      <c r="F14" s="17">
        <f t="shared" si="0"/>
        <v>2245</v>
      </c>
      <c r="G14" s="13" t="s">
        <v>105</v>
      </c>
      <c r="H14" s="14">
        <v>12</v>
      </c>
      <c r="I14" s="14">
        <v>547</v>
      </c>
      <c r="J14" s="11">
        <v>700</v>
      </c>
      <c r="K14" s="11">
        <v>685</v>
      </c>
      <c r="L14" s="15">
        <f t="shared" si="1"/>
        <v>1385</v>
      </c>
    </row>
    <row r="15" spans="1:15" ht="19.8">
      <c r="A15" s="9" t="s">
        <v>65</v>
      </c>
      <c r="B15" s="4">
        <v>19</v>
      </c>
      <c r="C15" s="7">
        <v>2128</v>
      </c>
      <c r="D15" s="4">
        <v>1975</v>
      </c>
      <c r="E15" s="4">
        <v>2216</v>
      </c>
      <c r="F15" s="5">
        <f t="shared" si="0"/>
        <v>4191</v>
      </c>
      <c r="G15" s="6" t="s">
        <v>106</v>
      </c>
      <c r="H15" s="7">
        <v>14</v>
      </c>
      <c r="I15" s="4">
        <v>485</v>
      </c>
      <c r="J15" s="46">
        <v>593</v>
      </c>
      <c r="K15" s="4">
        <v>623</v>
      </c>
      <c r="L15" s="8">
        <f t="shared" si="1"/>
        <v>1216</v>
      </c>
    </row>
    <row r="16" spans="1:15" ht="19.8">
      <c r="A16" s="16" t="s">
        <v>66</v>
      </c>
      <c r="B16" s="11">
        <v>10</v>
      </c>
      <c r="C16" s="11">
        <v>474</v>
      </c>
      <c r="D16" s="45">
        <v>554</v>
      </c>
      <c r="E16" s="11">
        <v>561</v>
      </c>
      <c r="F16" s="12">
        <f t="shared" si="0"/>
        <v>1115</v>
      </c>
      <c r="G16" s="13" t="s">
        <v>107</v>
      </c>
      <c r="H16" s="14">
        <v>20</v>
      </c>
      <c r="I16" s="14">
        <v>872</v>
      </c>
      <c r="J16" s="11">
        <v>1088</v>
      </c>
      <c r="K16" s="11">
        <v>1075</v>
      </c>
      <c r="L16" s="15">
        <f t="shared" si="1"/>
        <v>2163</v>
      </c>
    </row>
    <row r="17" spans="1:12" ht="19.8">
      <c r="A17" s="9" t="s">
        <v>67</v>
      </c>
      <c r="B17" s="4">
        <v>15</v>
      </c>
      <c r="C17" s="7">
        <v>635</v>
      </c>
      <c r="D17" s="4">
        <v>723</v>
      </c>
      <c r="E17" s="4">
        <v>748</v>
      </c>
      <c r="F17" s="5">
        <f t="shared" si="0"/>
        <v>1471</v>
      </c>
      <c r="G17" s="6" t="s">
        <v>108</v>
      </c>
      <c r="H17" s="7">
        <v>22</v>
      </c>
      <c r="I17" s="4">
        <v>926</v>
      </c>
      <c r="J17" s="46">
        <v>1175</v>
      </c>
      <c r="K17" s="4">
        <v>1188</v>
      </c>
      <c r="L17" s="8">
        <f t="shared" si="1"/>
        <v>2363</v>
      </c>
    </row>
    <row r="18" spans="1:12" ht="19.8">
      <c r="A18" s="16" t="s">
        <v>68</v>
      </c>
      <c r="B18" s="11">
        <v>18</v>
      </c>
      <c r="C18" s="11">
        <v>933</v>
      </c>
      <c r="D18" s="45">
        <v>954</v>
      </c>
      <c r="E18" s="11">
        <v>1033</v>
      </c>
      <c r="F18" s="12">
        <f t="shared" si="0"/>
        <v>1987</v>
      </c>
      <c r="G18" s="13" t="s">
        <v>109</v>
      </c>
      <c r="H18" s="14">
        <v>27</v>
      </c>
      <c r="I18" s="14">
        <v>1248</v>
      </c>
      <c r="J18" s="11">
        <v>1528</v>
      </c>
      <c r="K18" s="11">
        <v>1532</v>
      </c>
      <c r="L18" s="15">
        <f t="shared" si="1"/>
        <v>3060</v>
      </c>
    </row>
    <row r="19" spans="1:12" ht="19.8">
      <c r="A19" s="9" t="s">
        <v>69</v>
      </c>
      <c r="B19" s="4">
        <v>16</v>
      </c>
      <c r="C19" s="7">
        <v>625</v>
      </c>
      <c r="D19" s="4">
        <v>645</v>
      </c>
      <c r="E19" s="4">
        <v>741</v>
      </c>
      <c r="F19" s="5">
        <f t="shared" si="0"/>
        <v>1386</v>
      </c>
      <c r="G19" s="6" t="s">
        <v>110</v>
      </c>
      <c r="H19" s="7">
        <v>35</v>
      </c>
      <c r="I19" s="4">
        <v>1193</v>
      </c>
      <c r="J19" s="46">
        <v>1545</v>
      </c>
      <c r="K19" s="4">
        <v>1523</v>
      </c>
      <c r="L19" s="8">
        <f t="shared" si="1"/>
        <v>3068</v>
      </c>
    </row>
    <row r="20" spans="1:12" ht="19.8">
      <c r="A20" s="16" t="s">
        <v>70</v>
      </c>
      <c r="B20" s="11">
        <v>23</v>
      </c>
      <c r="C20" s="11">
        <v>837</v>
      </c>
      <c r="D20" s="45">
        <v>1008</v>
      </c>
      <c r="E20" s="11">
        <v>972</v>
      </c>
      <c r="F20" s="12">
        <f t="shared" si="0"/>
        <v>1980</v>
      </c>
      <c r="G20" s="13" t="s">
        <v>111</v>
      </c>
      <c r="H20" s="14">
        <v>15</v>
      </c>
      <c r="I20" s="14">
        <v>1181</v>
      </c>
      <c r="J20" s="11">
        <v>1463</v>
      </c>
      <c r="K20" s="11">
        <v>1550</v>
      </c>
      <c r="L20" s="15">
        <f t="shared" si="1"/>
        <v>3013</v>
      </c>
    </row>
    <row r="21" spans="1:12" ht="19.8">
      <c r="A21" s="9" t="s">
        <v>71</v>
      </c>
      <c r="B21" s="4">
        <v>19</v>
      </c>
      <c r="C21" s="7">
        <v>571</v>
      </c>
      <c r="D21" s="4">
        <v>647</v>
      </c>
      <c r="E21" s="4">
        <v>669</v>
      </c>
      <c r="F21" s="5">
        <f t="shared" si="0"/>
        <v>1316</v>
      </c>
      <c r="G21" s="6" t="s">
        <v>112</v>
      </c>
      <c r="H21" s="7">
        <v>16</v>
      </c>
      <c r="I21" s="4">
        <v>865</v>
      </c>
      <c r="J21" s="46">
        <v>1018</v>
      </c>
      <c r="K21" s="4">
        <v>1044</v>
      </c>
      <c r="L21" s="8">
        <f t="shared" si="1"/>
        <v>2062</v>
      </c>
    </row>
    <row r="22" spans="1:12" ht="19.8">
      <c r="A22" s="16" t="s">
        <v>72</v>
      </c>
      <c r="B22" s="11">
        <v>25</v>
      </c>
      <c r="C22" s="11">
        <v>1531</v>
      </c>
      <c r="D22" s="45">
        <v>1568</v>
      </c>
      <c r="E22" s="11">
        <v>1834</v>
      </c>
      <c r="F22" s="12">
        <f t="shared" si="0"/>
        <v>3402</v>
      </c>
      <c r="G22" s="13" t="s">
        <v>113</v>
      </c>
      <c r="H22" s="14">
        <v>16</v>
      </c>
      <c r="I22" s="14">
        <v>1047</v>
      </c>
      <c r="J22" s="11">
        <v>1205</v>
      </c>
      <c r="K22" s="11">
        <v>1264</v>
      </c>
      <c r="L22" s="15">
        <f t="shared" si="1"/>
        <v>2469</v>
      </c>
    </row>
    <row r="23" spans="1:12" ht="19.8">
      <c r="A23" s="9" t="s">
        <v>73</v>
      </c>
      <c r="B23" s="4">
        <v>22</v>
      </c>
      <c r="C23" s="7">
        <v>1054</v>
      </c>
      <c r="D23" s="4">
        <v>1146</v>
      </c>
      <c r="E23" s="4">
        <v>1264</v>
      </c>
      <c r="F23" s="5">
        <f t="shared" si="0"/>
        <v>2410</v>
      </c>
      <c r="G23" s="6" t="s">
        <v>114</v>
      </c>
      <c r="H23" s="7">
        <v>15</v>
      </c>
      <c r="I23" s="4">
        <v>1008</v>
      </c>
      <c r="J23" s="46">
        <v>1080</v>
      </c>
      <c r="K23" s="4">
        <v>1202</v>
      </c>
      <c r="L23" s="8">
        <f t="shared" si="1"/>
        <v>2282</v>
      </c>
    </row>
    <row r="24" spans="1:12" ht="19.8">
      <c r="A24" s="16" t="s">
        <v>74</v>
      </c>
      <c r="B24" s="11">
        <v>29</v>
      </c>
      <c r="C24" s="11">
        <v>1524</v>
      </c>
      <c r="D24" s="45">
        <v>1617</v>
      </c>
      <c r="E24" s="11">
        <v>1801</v>
      </c>
      <c r="F24" s="12">
        <f t="shared" si="0"/>
        <v>3418</v>
      </c>
      <c r="G24" s="13" t="s">
        <v>115</v>
      </c>
      <c r="H24" s="14">
        <v>21</v>
      </c>
      <c r="I24" s="14">
        <v>1430</v>
      </c>
      <c r="J24" s="11">
        <v>1525</v>
      </c>
      <c r="K24" s="11">
        <v>1684</v>
      </c>
      <c r="L24" s="15">
        <f t="shared" si="1"/>
        <v>3209</v>
      </c>
    </row>
    <row r="25" spans="1:12" ht="19.8">
      <c r="A25" s="9" t="s">
        <v>75</v>
      </c>
      <c r="B25" s="4">
        <v>20</v>
      </c>
      <c r="C25" s="7">
        <v>968</v>
      </c>
      <c r="D25" s="4">
        <v>1189</v>
      </c>
      <c r="E25" s="4">
        <v>1177</v>
      </c>
      <c r="F25" s="5">
        <f t="shared" si="0"/>
        <v>2366</v>
      </c>
      <c r="G25" s="6" t="s">
        <v>116</v>
      </c>
      <c r="H25" s="7">
        <v>25</v>
      </c>
      <c r="I25" s="4">
        <v>2518</v>
      </c>
      <c r="J25" s="46">
        <v>2726</v>
      </c>
      <c r="K25" s="4">
        <v>3078</v>
      </c>
      <c r="L25" s="8">
        <f t="shared" si="1"/>
        <v>5804</v>
      </c>
    </row>
    <row r="26" spans="1:12" ht="19.8">
      <c r="A26" s="16" t="s">
        <v>76</v>
      </c>
      <c r="B26" s="11">
        <v>9</v>
      </c>
      <c r="C26" s="11">
        <v>1343</v>
      </c>
      <c r="D26" s="45">
        <v>1319</v>
      </c>
      <c r="E26" s="11">
        <v>1010</v>
      </c>
      <c r="F26" s="12">
        <f t="shared" si="0"/>
        <v>2329</v>
      </c>
      <c r="G26" s="13" t="s">
        <v>117</v>
      </c>
      <c r="H26" s="14">
        <v>31</v>
      </c>
      <c r="I26" s="14">
        <v>1797</v>
      </c>
      <c r="J26" s="11">
        <v>2075</v>
      </c>
      <c r="K26" s="11">
        <v>2117</v>
      </c>
      <c r="L26" s="15">
        <f t="shared" si="1"/>
        <v>4192</v>
      </c>
    </row>
    <row r="27" spans="1:12" ht="19.8">
      <c r="A27" s="9" t="s">
        <v>77</v>
      </c>
      <c r="B27" s="4">
        <v>21</v>
      </c>
      <c r="C27" s="7">
        <v>1595</v>
      </c>
      <c r="D27" s="4">
        <v>1779</v>
      </c>
      <c r="E27" s="4">
        <v>1947</v>
      </c>
      <c r="F27" s="5">
        <f t="shared" si="0"/>
        <v>3726</v>
      </c>
      <c r="G27" s="6" t="s">
        <v>118</v>
      </c>
      <c r="H27" s="7">
        <v>26</v>
      </c>
      <c r="I27" s="4">
        <v>1668</v>
      </c>
      <c r="J27" s="46">
        <v>2012</v>
      </c>
      <c r="K27" s="4">
        <v>2057</v>
      </c>
      <c r="L27" s="8">
        <f t="shared" si="1"/>
        <v>4069</v>
      </c>
    </row>
    <row r="28" spans="1:12" ht="19.8">
      <c r="A28" s="18" t="s">
        <v>78</v>
      </c>
      <c r="B28" s="11">
        <v>13</v>
      </c>
      <c r="C28" s="11">
        <v>909</v>
      </c>
      <c r="D28" s="45">
        <v>1123</v>
      </c>
      <c r="E28" s="11">
        <v>1292</v>
      </c>
      <c r="F28" s="12">
        <f t="shared" si="0"/>
        <v>2415</v>
      </c>
      <c r="G28" s="13" t="s">
        <v>119</v>
      </c>
      <c r="H28" s="14">
        <v>25</v>
      </c>
      <c r="I28" s="14">
        <v>1919</v>
      </c>
      <c r="J28" s="11">
        <v>2232</v>
      </c>
      <c r="K28" s="11">
        <v>2523</v>
      </c>
      <c r="L28" s="15">
        <f t="shared" si="1"/>
        <v>4755</v>
      </c>
    </row>
    <row r="29" spans="1:12" ht="19.8">
      <c r="A29" s="3" t="s">
        <v>79</v>
      </c>
      <c r="B29" s="4">
        <v>16</v>
      </c>
      <c r="C29" s="7">
        <v>1140</v>
      </c>
      <c r="D29" s="4">
        <v>1397</v>
      </c>
      <c r="E29" s="4">
        <v>1680</v>
      </c>
      <c r="F29" s="5">
        <f t="shared" si="0"/>
        <v>3077</v>
      </c>
      <c r="G29" s="6" t="s">
        <v>120</v>
      </c>
      <c r="H29" s="7">
        <v>15</v>
      </c>
      <c r="I29" s="4">
        <v>1117</v>
      </c>
      <c r="J29" s="46">
        <v>1521</v>
      </c>
      <c r="K29" s="4">
        <v>1458</v>
      </c>
      <c r="L29" s="8">
        <f t="shared" si="1"/>
        <v>2979</v>
      </c>
    </row>
    <row r="30" spans="1:12" ht="19.8">
      <c r="A30" s="16" t="s">
        <v>80</v>
      </c>
      <c r="B30" s="11">
        <v>13</v>
      </c>
      <c r="C30" s="11">
        <v>787</v>
      </c>
      <c r="D30" s="45">
        <v>869</v>
      </c>
      <c r="E30" s="11">
        <v>1079</v>
      </c>
      <c r="F30" s="12">
        <f t="shared" si="0"/>
        <v>1948</v>
      </c>
      <c r="G30" s="13" t="s">
        <v>121</v>
      </c>
      <c r="H30" s="14">
        <v>15</v>
      </c>
      <c r="I30" s="14">
        <v>1168</v>
      </c>
      <c r="J30" s="11">
        <v>1418</v>
      </c>
      <c r="K30" s="11">
        <v>1548</v>
      </c>
      <c r="L30" s="15">
        <f t="shared" si="1"/>
        <v>2966</v>
      </c>
    </row>
    <row r="31" spans="1:12" ht="19.8">
      <c r="A31" s="9" t="s">
        <v>81</v>
      </c>
      <c r="B31" s="4">
        <v>10</v>
      </c>
      <c r="C31" s="7">
        <v>320</v>
      </c>
      <c r="D31" s="4">
        <v>410</v>
      </c>
      <c r="E31" s="4">
        <v>400</v>
      </c>
      <c r="F31" s="5">
        <f t="shared" si="0"/>
        <v>810</v>
      </c>
      <c r="G31" s="6" t="s">
        <v>122</v>
      </c>
      <c r="H31" s="7">
        <v>23</v>
      </c>
      <c r="I31" s="4">
        <v>1661</v>
      </c>
      <c r="J31" s="46">
        <v>2120</v>
      </c>
      <c r="K31" s="4">
        <v>2282</v>
      </c>
      <c r="L31" s="8">
        <f t="shared" si="1"/>
        <v>4402</v>
      </c>
    </row>
    <row r="32" spans="1:12" ht="19.8">
      <c r="A32" s="16" t="s">
        <v>82</v>
      </c>
      <c r="B32" s="11">
        <v>18</v>
      </c>
      <c r="C32" s="11">
        <v>643</v>
      </c>
      <c r="D32" s="45">
        <v>741</v>
      </c>
      <c r="E32" s="11">
        <v>790</v>
      </c>
      <c r="F32" s="12">
        <f t="shared" si="0"/>
        <v>1531</v>
      </c>
      <c r="G32" s="13" t="s">
        <v>123</v>
      </c>
      <c r="H32" s="14">
        <v>12</v>
      </c>
      <c r="I32" s="14">
        <v>848</v>
      </c>
      <c r="J32" s="11">
        <v>1188</v>
      </c>
      <c r="K32" s="11">
        <v>1125</v>
      </c>
      <c r="L32" s="15">
        <f t="shared" si="1"/>
        <v>2313</v>
      </c>
    </row>
    <row r="33" spans="1:12" ht="19.8">
      <c r="A33" s="3" t="s">
        <v>83</v>
      </c>
      <c r="B33" s="4">
        <v>25</v>
      </c>
      <c r="C33" s="7">
        <v>1244</v>
      </c>
      <c r="D33" s="4">
        <v>1527</v>
      </c>
      <c r="E33" s="4">
        <v>1668</v>
      </c>
      <c r="F33" s="5">
        <f t="shared" si="0"/>
        <v>3195</v>
      </c>
      <c r="G33" s="6" t="s">
        <v>124</v>
      </c>
      <c r="H33" s="7">
        <v>19</v>
      </c>
      <c r="I33" s="4">
        <v>967</v>
      </c>
      <c r="J33" s="46">
        <v>1133</v>
      </c>
      <c r="K33" s="4">
        <v>1135</v>
      </c>
      <c r="L33" s="8">
        <f t="shared" si="1"/>
        <v>2268</v>
      </c>
    </row>
    <row r="34" spans="1:12" ht="19.8">
      <c r="A34" s="18" t="s">
        <v>84</v>
      </c>
      <c r="B34" s="11">
        <v>16</v>
      </c>
      <c r="C34" s="11">
        <v>768</v>
      </c>
      <c r="D34" s="45">
        <v>860</v>
      </c>
      <c r="E34" s="11">
        <v>921</v>
      </c>
      <c r="F34" s="12">
        <f t="shared" si="0"/>
        <v>1781</v>
      </c>
      <c r="G34" s="13"/>
      <c r="H34" s="14"/>
      <c r="I34" s="11"/>
      <c r="J34" s="45"/>
      <c r="K34" s="11"/>
      <c r="L34" s="15"/>
    </row>
    <row r="35" spans="1:12" ht="19.8">
      <c r="A35" s="3" t="s">
        <v>85</v>
      </c>
      <c r="B35" s="4">
        <v>24</v>
      </c>
      <c r="C35" s="7">
        <v>1357</v>
      </c>
      <c r="D35" s="4">
        <v>1547</v>
      </c>
      <c r="E35" s="4">
        <v>1620</v>
      </c>
      <c r="F35" s="5">
        <f t="shared" si="0"/>
        <v>3167</v>
      </c>
      <c r="G35" s="6"/>
      <c r="H35" s="7"/>
      <c r="I35" s="4"/>
      <c r="J35" s="4"/>
      <c r="K35" s="4"/>
      <c r="L35" s="8"/>
    </row>
    <row r="36" spans="1:12" ht="19.8">
      <c r="A36" s="18" t="s">
        <v>86</v>
      </c>
      <c r="B36" s="11">
        <v>16</v>
      </c>
      <c r="C36" s="11">
        <v>971</v>
      </c>
      <c r="D36" s="45">
        <v>1139</v>
      </c>
      <c r="E36" s="11">
        <v>1293</v>
      </c>
      <c r="F36" s="12">
        <f t="shared" si="0"/>
        <v>2432</v>
      </c>
      <c r="G36" s="13"/>
      <c r="H36" s="14"/>
      <c r="I36" s="11"/>
      <c r="J36" s="45"/>
      <c r="K36" s="11"/>
      <c r="L36" s="15"/>
    </row>
    <row r="37" spans="1:12" ht="19.8">
      <c r="A37" s="3" t="s">
        <v>87</v>
      </c>
      <c r="B37" s="4">
        <v>24</v>
      </c>
      <c r="C37" s="7">
        <v>1546</v>
      </c>
      <c r="D37" s="4">
        <v>1681</v>
      </c>
      <c r="E37" s="4">
        <v>2035</v>
      </c>
      <c r="F37" s="5">
        <f t="shared" si="0"/>
        <v>3716</v>
      </c>
      <c r="G37" s="6"/>
      <c r="H37" s="7"/>
      <c r="I37" s="4"/>
      <c r="J37" s="4"/>
      <c r="K37" s="4"/>
      <c r="L37" s="8"/>
    </row>
    <row r="38" spans="1:12" ht="19.8">
      <c r="A38" s="16" t="s">
        <v>88</v>
      </c>
      <c r="B38" s="11">
        <v>22</v>
      </c>
      <c r="C38" s="11">
        <v>1420</v>
      </c>
      <c r="D38" s="45">
        <v>1655</v>
      </c>
      <c r="E38" s="11">
        <v>1991</v>
      </c>
      <c r="F38" s="12">
        <f t="shared" si="0"/>
        <v>3646</v>
      </c>
      <c r="G38" s="13"/>
      <c r="H38" s="14"/>
      <c r="I38" s="11"/>
      <c r="J38" s="11"/>
      <c r="K38" s="11"/>
      <c r="L38" s="15"/>
    </row>
    <row r="39" spans="1:12" ht="19.8">
      <c r="A39" s="3" t="s">
        <v>89</v>
      </c>
      <c r="B39" s="4">
        <v>18</v>
      </c>
      <c r="C39" s="7">
        <v>826</v>
      </c>
      <c r="D39" s="4">
        <v>895</v>
      </c>
      <c r="E39" s="4">
        <v>1012</v>
      </c>
      <c r="F39" s="5">
        <f t="shared" si="0"/>
        <v>1907</v>
      </c>
      <c r="G39" s="6"/>
      <c r="H39" s="7"/>
      <c r="I39" s="4"/>
      <c r="J39" s="4"/>
      <c r="K39" s="4"/>
      <c r="L39" s="8"/>
    </row>
    <row r="40" spans="1:12" ht="19.8">
      <c r="A40" s="16" t="s">
        <v>90</v>
      </c>
      <c r="B40" s="11">
        <v>14</v>
      </c>
      <c r="C40" s="11">
        <v>1240</v>
      </c>
      <c r="D40" s="45">
        <v>1524</v>
      </c>
      <c r="E40" s="11">
        <v>1821</v>
      </c>
      <c r="F40" s="12">
        <f t="shared" si="0"/>
        <v>3345</v>
      </c>
      <c r="G40" s="13"/>
      <c r="H40" s="14"/>
      <c r="I40" s="11"/>
      <c r="J40" s="11"/>
      <c r="K40" s="11"/>
      <c r="L40" s="15"/>
    </row>
    <row r="41" spans="1:12" ht="19.8">
      <c r="A41" s="9" t="s">
        <v>91</v>
      </c>
      <c r="B41" s="4">
        <v>17</v>
      </c>
      <c r="C41" s="7">
        <v>1049</v>
      </c>
      <c r="D41" s="4">
        <v>1295</v>
      </c>
      <c r="E41" s="4">
        <v>1378</v>
      </c>
      <c r="F41" s="5">
        <f t="shared" si="0"/>
        <v>2673</v>
      </c>
      <c r="G41" s="6"/>
      <c r="H41" s="7"/>
      <c r="I41" s="4"/>
      <c r="J41" s="4"/>
      <c r="K41" s="4"/>
      <c r="L41" s="8"/>
    </row>
    <row r="42" spans="1:12" ht="19.8">
      <c r="A42" s="16" t="s">
        <v>92</v>
      </c>
      <c r="B42" s="11">
        <v>19</v>
      </c>
      <c r="C42" s="11">
        <v>1112</v>
      </c>
      <c r="D42" s="45">
        <v>1266</v>
      </c>
      <c r="E42" s="11">
        <v>1418</v>
      </c>
      <c r="F42" s="12">
        <f t="shared" si="0"/>
        <v>2684</v>
      </c>
      <c r="G42" s="13"/>
      <c r="H42" s="14"/>
      <c r="I42" s="11"/>
      <c r="J42" s="11"/>
      <c r="K42" s="11"/>
      <c r="L42" s="15"/>
    </row>
    <row r="43" spans="1:12" ht="19.8">
      <c r="A43" s="9" t="s">
        <v>93</v>
      </c>
      <c r="B43" s="4">
        <v>20</v>
      </c>
      <c r="C43" s="7">
        <v>902</v>
      </c>
      <c r="D43" s="4">
        <v>965</v>
      </c>
      <c r="E43" s="4">
        <v>1080</v>
      </c>
      <c r="F43" s="5">
        <f>SUM(D43:E43)</f>
        <v>2045</v>
      </c>
      <c r="G43" s="6"/>
      <c r="H43" s="7"/>
      <c r="I43" s="4"/>
      <c r="J43" s="4"/>
      <c r="K43" s="4"/>
      <c r="L43" s="8"/>
    </row>
    <row r="44" spans="1:12" ht="19.8">
      <c r="A44" s="16" t="s">
        <v>94</v>
      </c>
      <c r="B44" s="11">
        <v>11</v>
      </c>
      <c r="C44" s="11">
        <v>832</v>
      </c>
      <c r="D44" s="45">
        <v>1026</v>
      </c>
      <c r="E44" s="11">
        <v>1126</v>
      </c>
      <c r="F44" s="12">
        <f>SUM(D44:E44)</f>
        <v>2152</v>
      </c>
      <c r="G44" s="13"/>
      <c r="H44" s="14"/>
      <c r="I44" s="11"/>
      <c r="J44" s="11"/>
      <c r="K44" s="11"/>
      <c r="L44" s="15"/>
    </row>
    <row r="45" spans="1:12" ht="20.25" customHeight="1">
      <c r="A45" s="9" t="s">
        <v>95</v>
      </c>
      <c r="B45" s="4">
        <v>30</v>
      </c>
      <c r="C45" s="7">
        <v>1855</v>
      </c>
      <c r="D45" s="4">
        <v>2185</v>
      </c>
      <c r="E45" s="4">
        <v>2369</v>
      </c>
      <c r="F45" s="5">
        <f>SUM(D45:E45)</f>
        <v>4554</v>
      </c>
      <c r="G45" s="6"/>
      <c r="H45" s="7"/>
      <c r="I45" s="4"/>
      <c r="J45" s="4"/>
      <c r="K45" s="4"/>
      <c r="L45" s="8"/>
    </row>
    <row r="46" spans="1:12" ht="19.8">
      <c r="A46" s="16" t="s">
        <v>96</v>
      </c>
      <c r="B46" s="11">
        <v>20</v>
      </c>
      <c r="C46" s="11">
        <v>880</v>
      </c>
      <c r="D46" s="45">
        <v>1075</v>
      </c>
      <c r="E46" s="11">
        <v>1177</v>
      </c>
      <c r="F46" s="12">
        <f>SUM(D46:E46)</f>
        <v>2252</v>
      </c>
      <c r="G46" s="13"/>
      <c r="H46" s="14"/>
      <c r="I46" s="11"/>
      <c r="J46" s="11"/>
      <c r="K46" s="11"/>
      <c r="L46" s="15"/>
    </row>
    <row r="47" spans="1:12" ht="19.8">
      <c r="A47" s="19" t="s">
        <v>32</v>
      </c>
      <c r="B47" s="20">
        <f>SUM(B6:B46)</f>
        <v>688</v>
      </c>
      <c r="C47" s="20">
        <f>SUM(C6:C46)</f>
        <v>40112</v>
      </c>
      <c r="D47" s="20">
        <f>SUM(D6:D46)</f>
        <v>44778</v>
      </c>
      <c r="E47" s="20">
        <f>SUM(E6:E46)</f>
        <v>49246</v>
      </c>
      <c r="F47" s="20">
        <f>SUM(F6:F46)</f>
        <v>94024</v>
      </c>
      <c r="G47" s="21" t="s">
        <v>33</v>
      </c>
      <c r="H47" s="20">
        <f>SUM(H6:H46)</f>
        <v>552</v>
      </c>
      <c r="I47" s="20">
        <f>SUM(I6:I46)</f>
        <v>32086</v>
      </c>
      <c r="J47" s="20">
        <f>SUM(J6:J46)</f>
        <v>38371</v>
      </c>
      <c r="K47" s="20">
        <f>SUM(K6:K46)</f>
        <v>40063</v>
      </c>
      <c r="L47" s="20">
        <f>SUM(L6:L46)</f>
        <v>78434</v>
      </c>
    </row>
    <row r="48" spans="1:12" ht="33" customHeight="1">
      <c r="A48" s="55" t="s">
        <v>34</v>
      </c>
      <c r="B48" s="37" t="s">
        <v>158</v>
      </c>
      <c r="C48" s="33">
        <f>SUM(B47+H47)</f>
        <v>1240</v>
      </c>
      <c r="D48" s="33" t="s">
        <v>23</v>
      </c>
      <c r="E48" s="33">
        <f>SUM(C47+I47)</f>
        <v>72198</v>
      </c>
      <c r="F48" s="33" t="s">
        <v>24</v>
      </c>
      <c r="G48" s="34" t="s">
        <v>35</v>
      </c>
      <c r="H48" s="35">
        <f>SUM(D47+J47)</f>
        <v>83149</v>
      </c>
      <c r="I48" s="34" t="s">
        <v>36</v>
      </c>
      <c r="J48" s="35">
        <f>SUM(E47+K47)</f>
        <v>89309</v>
      </c>
      <c r="K48" s="34" t="s">
        <v>37</v>
      </c>
      <c r="L48" s="36">
        <f>SUM(F47+L47)</f>
        <v>172458</v>
      </c>
    </row>
    <row r="49" spans="1:12" ht="33.75" customHeight="1" thickBot="1">
      <c r="A49" s="56"/>
      <c r="B49" s="50" t="str">
        <f>IF(D49&gt;0,"本月戶數增加","本月戶數減少")</f>
        <v>本月戶數減少</v>
      </c>
      <c r="C49" s="51"/>
      <c r="D49" s="44">
        <f>E48-'10602'!E48</f>
        <v>-11</v>
      </c>
      <c r="E49" s="39" t="str">
        <f>IF(F49&gt;0,"男增加","男減少")</f>
        <v>男減少</v>
      </c>
      <c r="F49" s="40">
        <f>H48-'10602'!H48</f>
        <v>-107</v>
      </c>
      <c r="G49" s="39" t="str">
        <f>IF(H49&gt;0,"女增加","女減少")</f>
        <v>女減少</v>
      </c>
      <c r="H49" s="43">
        <f>J48-'10602'!J48</f>
        <v>-48</v>
      </c>
      <c r="I49" s="52" t="str">
        <f>IF(K49&gt;0,"總人口數增加","總人口數減少")</f>
        <v>總人口數減少</v>
      </c>
      <c r="J49" s="52"/>
      <c r="K49" s="43">
        <f>L48-'10602'!L48</f>
        <v>-155</v>
      </c>
      <c r="L49" s="38"/>
    </row>
    <row r="50" spans="1:1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pane ySplit="5" topLeftCell="A39" activePane="bottomLeft" state="frozen"/>
      <selection pane="bottomLeft" sqref="A1:XFD1"/>
    </sheetView>
  </sheetViews>
  <sheetFormatPr defaultRowHeight="16.2"/>
  <cols>
    <col min="1" max="1" width="9.6640625" style="1" customWidth="1"/>
    <col min="2" max="2" width="13.44140625" customWidth="1"/>
    <col min="3" max="3" width="11.33203125" customWidth="1"/>
    <col min="4" max="7" width="9.6640625" customWidth="1"/>
    <col min="8" max="8" width="10.109375" customWidth="1"/>
    <col min="9" max="9" width="8.6640625" customWidth="1"/>
    <col min="10" max="10" width="9.109375" customWidth="1"/>
    <col min="11" max="11" width="12" customWidth="1"/>
    <col min="12" max="12" width="9.6640625" customWidth="1"/>
  </cols>
  <sheetData>
    <row r="1" spans="1:15" ht="44.25" customHeight="1">
      <c r="A1" s="57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28.5" customHeight="1" thickBot="1">
      <c r="J2" s="59" t="s">
        <v>143</v>
      </c>
      <c r="K2" s="60"/>
      <c r="L2" s="60"/>
    </row>
    <row r="3" spans="1:15" ht="19.8">
      <c r="A3" s="61" t="s">
        <v>20</v>
      </c>
      <c r="B3" s="62"/>
      <c r="C3" s="62"/>
      <c r="D3" s="62"/>
      <c r="E3" s="62"/>
      <c r="F3" s="63"/>
      <c r="G3" s="67" t="s">
        <v>21</v>
      </c>
      <c r="H3" s="68"/>
      <c r="I3" s="68"/>
      <c r="J3" s="68"/>
      <c r="K3" s="68"/>
      <c r="L3" s="69"/>
    </row>
    <row r="4" spans="1:15" ht="19.8">
      <c r="A4" s="22" t="s">
        <v>22</v>
      </c>
      <c r="B4" s="23" t="s">
        <v>23</v>
      </c>
      <c r="C4" s="23" t="s">
        <v>24</v>
      </c>
      <c r="D4" s="64" t="s">
        <v>25</v>
      </c>
      <c r="E4" s="65"/>
      <c r="F4" s="66"/>
      <c r="G4" s="27" t="s">
        <v>22</v>
      </c>
      <c r="H4" s="28" t="s">
        <v>23</v>
      </c>
      <c r="I4" s="28" t="s">
        <v>24</v>
      </c>
      <c r="J4" s="70" t="s">
        <v>26</v>
      </c>
      <c r="K4" s="71"/>
      <c r="L4" s="72"/>
    </row>
    <row r="5" spans="1:15" s="1" customFormat="1" ht="19.8">
      <c r="A5" s="24" t="s">
        <v>27</v>
      </c>
      <c r="B5" s="25" t="s">
        <v>28</v>
      </c>
      <c r="C5" s="25" t="s">
        <v>28</v>
      </c>
      <c r="D5" s="23" t="s">
        <v>29</v>
      </c>
      <c r="E5" s="23" t="s">
        <v>30</v>
      </c>
      <c r="F5" s="26" t="s">
        <v>31</v>
      </c>
      <c r="G5" s="29" t="s">
        <v>27</v>
      </c>
      <c r="H5" s="30" t="s">
        <v>28</v>
      </c>
      <c r="I5" s="31" t="s">
        <v>28</v>
      </c>
      <c r="J5" s="28" t="s">
        <v>29</v>
      </c>
      <c r="K5" s="28" t="s">
        <v>30</v>
      </c>
      <c r="L5" s="32" t="s">
        <v>31</v>
      </c>
      <c r="O5" s="2"/>
    </row>
    <row r="6" spans="1:15" ht="19.8">
      <c r="A6" s="10" t="s">
        <v>56</v>
      </c>
      <c r="B6" s="11">
        <v>6</v>
      </c>
      <c r="C6" s="11">
        <v>384</v>
      </c>
      <c r="D6" s="45">
        <v>384</v>
      </c>
      <c r="E6" s="11">
        <v>447</v>
      </c>
      <c r="F6" s="12">
        <f t="shared" ref="F6:F46" si="0">SUM(D6:E6)</f>
        <v>831</v>
      </c>
      <c r="G6" s="13" t="s">
        <v>97</v>
      </c>
      <c r="H6" s="14">
        <v>15</v>
      </c>
      <c r="I6" s="14">
        <v>745</v>
      </c>
      <c r="J6" s="11">
        <v>866</v>
      </c>
      <c r="K6" s="11">
        <v>953</v>
      </c>
      <c r="L6" s="15">
        <f t="shared" ref="L6:L33" si="1">SUM(J6:K6)</f>
        <v>1819</v>
      </c>
    </row>
    <row r="7" spans="1:15" ht="19.8">
      <c r="A7" s="9" t="s">
        <v>57</v>
      </c>
      <c r="B7" s="4">
        <v>14</v>
      </c>
      <c r="C7" s="7">
        <v>816</v>
      </c>
      <c r="D7" s="4">
        <v>763</v>
      </c>
      <c r="E7" s="4">
        <v>881</v>
      </c>
      <c r="F7" s="5">
        <f t="shared" si="0"/>
        <v>1644</v>
      </c>
      <c r="G7" s="6" t="s">
        <v>98</v>
      </c>
      <c r="H7" s="7">
        <v>20</v>
      </c>
      <c r="I7" s="4">
        <v>669</v>
      </c>
      <c r="J7" s="46">
        <v>833</v>
      </c>
      <c r="K7" s="4">
        <v>816</v>
      </c>
      <c r="L7" s="8">
        <f t="shared" si="1"/>
        <v>1649</v>
      </c>
    </row>
    <row r="8" spans="1:15" ht="19.8">
      <c r="A8" s="16" t="s">
        <v>58</v>
      </c>
      <c r="B8" s="11">
        <v>13</v>
      </c>
      <c r="C8" s="11">
        <v>593</v>
      </c>
      <c r="D8" s="45">
        <v>689</v>
      </c>
      <c r="E8" s="11">
        <v>708</v>
      </c>
      <c r="F8" s="12">
        <f t="shared" si="0"/>
        <v>1397</v>
      </c>
      <c r="G8" s="13" t="s">
        <v>99</v>
      </c>
      <c r="H8" s="14">
        <v>21</v>
      </c>
      <c r="I8" s="14">
        <v>813</v>
      </c>
      <c r="J8" s="11">
        <v>1027</v>
      </c>
      <c r="K8" s="11">
        <v>959</v>
      </c>
      <c r="L8" s="15">
        <f t="shared" si="1"/>
        <v>1986</v>
      </c>
    </row>
    <row r="9" spans="1:15" ht="19.8">
      <c r="A9" s="9" t="s">
        <v>59</v>
      </c>
      <c r="B9" s="4">
        <v>10</v>
      </c>
      <c r="C9" s="7">
        <v>781</v>
      </c>
      <c r="D9" s="4">
        <v>850</v>
      </c>
      <c r="E9" s="4">
        <v>973</v>
      </c>
      <c r="F9" s="5">
        <f t="shared" si="0"/>
        <v>1823</v>
      </c>
      <c r="G9" s="6" t="s">
        <v>100</v>
      </c>
      <c r="H9" s="7">
        <v>16</v>
      </c>
      <c r="I9" s="4">
        <v>1021</v>
      </c>
      <c r="J9" s="46">
        <v>1091</v>
      </c>
      <c r="K9" s="4">
        <v>1208</v>
      </c>
      <c r="L9" s="8">
        <f t="shared" si="1"/>
        <v>2299</v>
      </c>
    </row>
    <row r="10" spans="1:15" ht="19.8">
      <c r="A10" s="16" t="s">
        <v>60</v>
      </c>
      <c r="B10" s="11">
        <v>7</v>
      </c>
      <c r="C10" s="11">
        <v>726</v>
      </c>
      <c r="D10" s="45">
        <v>776</v>
      </c>
      <c r="E10" s="11">
        <v>864</v>
      </c>
      <c r="F10" s="12">
        <f t="shared" si="0"/>
        <v>1640</v>
      </c>
      <c r="G10" s="13" t="s">
        <v>101</v>
      </c>
      <c r="H10" s="14">
        <v>22</v>
      </c>
      <c r="I10" s="14">
        <v>1802</v>
      </c>
      <c r="J10" s="11">
        <v>2094</v>
      </c>
      <c r="K10" s="11">
        <v>2142</v>
      </c>
      <c r="L10" s="15">
        <f t="shared" si="1"/>
        <v>4236</v>
      </c>
    </row>
    <row r="11" spans="1:15" ht="19.8">
      <c r="A11" s="9" t="s">
        <v>61</v>
      </c>
      <c r="B11" s="4">
        <v>11</v>
      </c>
      <c r="C11" s="7">
        <v>730</v>
      </c>
      <c r="D11" s="4">
        <v>793</v>
      </c>
      <c r="E11" s="4">
        <v>834</v>
      </c>
      <c r="F11" s="5">
        <f t="shared" si="0"/>
        <v>1627</v>
      </c>
      <c r="G11" s="6" t="s">
        <v>102</v>
      </c>
      <c r="H11" s="7">
        <v>14</v>
      </c>
      <c r="I11" s="4">
        <v>738</v>
      </c>
      <c r="J11" s="46">
        <v>839</v>
      </c>
      <c r="K11" s="4">
        <v>880</v>
      </c>
      <c r="L11" s="8">
        <f t="shared" si="1"/>
        <v>1719</v>
      </c>
    </row>
    <row r="12" spans="1:15" ht="19.8">
      <c r="A12" s="16" t="s">
        <v>62</v>
      </c>
      <c r="B12" s="11">
        <v>13</v>
      </c>
      <c r="C12" s="11">
        <v>728</v>
      </c>
      <c r="D12" s="45">
        <v>782</v>
      </c>
      <c r="E12" s="11">
        <v>921</v>
      </c>
      <c r="F12" s="12">
        <f t="shared" si="0"/>
        <v>1703</v>
      </c>
      <c r="G12" s="13" t="s">
        <v>103</v>
      </c>
      <c r="H12" s="14">
        <v>15</v>
      </c>
      <c r="I12" s="14">
        <v>669</v>
      </c>
      <c r="J12" s="11">
        <v>825</v>
      </c>
      <c r="K12" s="11">
        <v>878</v>
      </c>
      <c r="L12" s="15">
        <f t="shared" si="1"/>
        <v>1703</v>
      </c>
    </row>
    <row r="13" spans="1:15" ht="19.8">
      <c r="A13" s="9" t="s">
        <v>63</v>
      </c>
      <c r="B13" s="4">
        <v>8</v>
      </c>
      <c r="C13" s="7">
        <v>268</v>
      </c>
      <c r="D13" s="4">
        <v>318</v>
      </c>
      <c r="E13" s="4">
        <v>328</v>
      </c>
      <c r="F13" s="5">
        <f t="shared" si="0"/>
        <v>646</v>
      </c>
      <c r="G13" s="6" t="s">
        <v>104</v>
      </c>
      <c r="H13" s="7">
        <v>25</v>
      </c>
      <c r="I13" s="4">
        <v>1162</v>
      </c>
      <c r="J13" s="46">
        <v>1437</v>
      </c>
      <c r="K13" s="4">
        <v>1525</v>
      </c>
      <c r="L13" s="8">
        <f t="shared" si="1"/>
        <v>2962</v>
      </c>
    </row>
    <row r="14" spans="1:15" ht="19.8">
      <c r="A14" s="16" t="s">
        <v>64</v>
      </c>
      <c r="B14" s="11">
        <v>14</v>
      </c>
      <c r="C14" s="11">
        <v>1059</v>
      </c>
      <c r="D14" s="45">
        <v>1088</v>
      </c>
      <c r="E14" s="11">
        <v>1159</v>
      </c>
      <c r="F14" s="17">
        <f t="shared" si="0"/>
        <v>2247</v>
      </c>
      <c r="G14" s="13" t="s">
        <v>105</v>
      </c>
      <c r="H14" s="14">
        <v>12</v>
      </c>
      <c r="I14" s="14">
        <v>552</v>
      </c>
      <c r="J14" s="11">
        <v>707</v>
      </c>
      <c r="K14" s="11">
        <v>685</v>
      </c>
      <c r="L14" s="15">
        <f t="shared" si="1"/>
        <v>1392</v>
      </c>
    </row>
    <row r="15" spans="1:15" ht="19.8">
      <c r="A15" s="9" t="s">
        <v>65</v>
      </c>
      <c r="B15" s="4">
        <v>19</v>
      </c>
      <c r="C15" s="7">
        <v>2129</v>
      </c>
      <c r="D15" s="4">
        <v>1975</v>
      </c>
      <c r="E15" s="4">
        <v>2207</v>
      </c>
      <c r="F15" s="5">
        <f t="shared" si="0"/>
        <v>4182</v>
      </c>
      <c r="G15" s="6" t="s">
        <v>106</v>
      </c>
      <c r="H15" s="7">
        <v>14</v>
      </c>
      <c r="I15" s="4">
        <v>486</v>
      </c>
      <c r="J15" s="46">
        <v>595</v>
      </c>
      <c r="K15" s="4">
        <v>625</v>
      </c>
      <c r="L15" s="8">
        <f t="shared" si="1"/>
        <v>1220</v>
      </c>
    </row>
    <row r="16" spans="1:15" ht="19.8">
      <c r="A16" s="16" t="s">
        <v>66</v>
      </c>
      <c r="B16" s="11">
        <v>10</v>
      </c>
      <c r="C16" s="11">
        <v>472</v>
      </c>
      <c r="D16" s="45">
        <v>552</v>
      </c>
      <c r="E16" s="11">
        <v>558</v>
      </c>
      <c r="F16" s="12">
        <f t="shared" si="0"/>
        <v>1110</v>
      </c>
      <c r="G16" s="13" t="s">
        <v>107</v>
      </c>
      <c r="H16" s="14">
        <v>20</v>
      </c>
      <c r="I16" s="14">
        <v>871</v>
      </c>
      <c r="J16" s="11">
        <v>1087</v>
      </c>
      <c r="K16" s="11">
        <v>1074</v>
      </c>
      <c r="L16" s="15">
        <f t="shared" si="1"/>
        <v>2161</v>
      </c>
    </row>
    <row r="17" spans="1:12" ht="19.8">
      <c r="A17" s="9" t="s">
        <v>67</v>
      </c>
      <c r="B17" s="4">
        <v>15</v>
      </c>
      <c r="C17" s="7">
        <v>637</v>
      </c>
      <c r="D17" s="4">
        <v>721</v>
      </c>
      <c r="E17" s="4">
        <v>752</v>
      </c>
      <c r="F17" s="5">
        <f t="shared" si="0"/>
        <v>1473</v>
      </c>
      <c r="G17" s="6" t="s">
        <v>108</v>
      </c>
      <c r="H17" s="7">
        <v>22</v>
      </c>
      <c r="I17" s="4">
        <v>925</v>
      </c>
      <c r="J17" s="46">
        <v>1174</v>
      </c>
      <c r="K17" s="4">
        <v>1189</v>
      </c>
      <c r="L17" s="8">
        <f t="shared" si="1"/>
        <v>2363</v>
      </c>
    </row>
    <row r="18" spans="1:12" ht="19.8">
      <c r="A18" s="16" t="s">
        <v>68</v>
      </c>
      <c r="B18" s="11">
        <v>18</v>
      </c>
      <c r="C18" s="11">
        <v>932</v>
      </c>
      <c r="D18" s="45">
        <v>953</v>
      </c>
      <c r="E18" s="11">
        <v>1029</v>
      </c>
      <c r="F18" s="12">
        <f t="shared" si="0"/>
        <v>1982</v>
      </c>
      <c r="G18" s="13" t="s">
        <v>109</v>
      </c>
      <c r="H18" s="14">
        <v>27</v>
      </c>
      <c r="I18" s="14">
        <v>1247</v>
      </c>
      <c r="J18" s="11">
        <v>1529</v>
      </c>
      <c r="K18" s="11">
        <v>1529</v>
      </c>
      <c r="L18" s="15">
        <f t="shared" si="1"/>
        <v>3058</v>
      </c>
    </row>
    <row r="19" spans="1:12" ht="19.8">
      <c r="A19" s="9" t="s">
        <v>69</v>
      </c>
      <c r="B19" s="4">
        <v>16</v>
      </c>
      <c r="C19" s="7">
        <v>625</v>
      </c>
      <c r="D19" s="4">
        <v>646</v>
      </c>
      <c r="E19" s="4">
        <v>737</v>
      </c>
      <c r="F19" s="5">
        <f t="shared" si="0"/>
        <v>1383</v>
      </c>
      <c r="G19" s="6" t="s">
        <v>110</v>
      </c>
      <c r="H19" s="7">
        <v>35</v>
      </c>
      <c r="I19" s="4">
        <v>1189</v>
      </c>
      <c r="J19" s="46">
        <v>1537</v>
      </c>
      <c r="K19" s="4">
        <v>1519</v>
      </c>
      <c r="L19" s="8">
        <f t="shared" si="1"/>
        <v>3056</v>
      </c>
    </row>
    <row r="20" spans="1:12" ht="19.8">
      <c r="A20" s="16" t="s">
        <v>70</v>
      </c>
      <c r="B20" s="11">
        <v>23</v>
      </c>
      <c r="C20" s="11">
        <v>835</v>
      </c>
      <c r="D20" s="45">
        <v>1009</v>
      </c>
      <c r="E20" s="11">
        <v>975</v>
      </c>
      <c r="F20" s="12">
        <f t="shared" si="0"/>
        <v>1984</v>
      </c>
      <c r="G20" s="13" t="s">
        <v>111</v>
      </c>
      <c r="H20" s="14">
        <v>15</v>
      </c>
      <c r="I20" s="14">
        <v>1180</v>
      </c>
      <c r="J20" s="11">
        <v>1463</v>
      </c>
      <c r="K20" s="11">
        <v>1547</v>
      </c>
      <c r="L20" s="15">
        <f t="shared" si="1"/>
        <v>3010</v>
      </c>
    </row>
    <row r="21" spans="1:12" ht="19.8">
      <c r="A21" s="9" t="s">
        <v>71</v>
      </c>
      <c r="B21" s="4">
        <v>19</v>
      </c>
      <c r="C21" s="7">
        <v>573</v>
      </c>
      <c r="D21" s="4">
        <v>649</v>
      </c>
      <c r="E21" s="4">
        <v>670</v>
      </c>
      <c r="F21" s="5">
        <f t="shared" si="0"/>
        <v>1319</v>
      </c>
      <c r="G21" s="6" t="s">
        <v>112</v>
      </c>
      <c r="H21" s="7">
        <v>16</v>
      </c>
      <c r="I21" s="4">
        <v>865</v>
      </c>
      <c r="J21" s="46">
        <v>1019</v>
      </c>
      <c r="K21" s="4">
        <v>1045</v>
      </c>
      <c r="L21" s="8">
        <f t="shared" si="1"/>
        <v>2064</v>
      </c>
    </row>
    <row r="22" spans="1:12" ht="19.8">
      <c r="A22" s="16" t="s">
        <v>72</v>
      </c>
      <c r="B22" s="11">
        <v>25</v>
      </c>
      <c r="C22" s="11">
        <v>1533</v>
      </c>
      <c r="D22" s="45">
        <v>1572</v>
      </c>
      <c r="E22" s="11">
        <v>1829</v>
      </c>
      <c r="F22" s="12">
        <f t="shared" si="0"/>
        <v>3401</v>
      </c>
      <c r="G22" s="13" t="s">
        <v>113</v>
      </c>
      <c r="H22" s="14">
        <v>16</v>
      </c>
      <c r="I22" s="14">
        <v>1044</v>
      </c>
      <c r="J22" s="11">
        <v>1201</v>
      </c>
      <c r="K22" s="11">
        <v>1256</v>
      </c>
      <c r="L22" s="15">
        <f t="shared" si="1"/>
        <v>2457</v>
      </c>
    </row>
    <row r="23" spans="1:12" ht="19.8">
      <c r="A23" s="9" t="s">
        <v>73</v>
      </c>
      <c r="B23" s="4">
        <v>22</v>
      </c>
      <c r="C23" s="7">
        <v>1056</v>
      </c>
      <c r="D23" s="4">
        <v>1144</v>
      </c>
      <c r="E23" s="4">
        <v>1266</v>
      </c>
      <c r="F23" s="5">
        <f t="shared" si="0"/>
        <v>2410</v>
      </c>
      <c r="G23" s="6" t="s">
        <v>114</v>
      </c>
      <c r="H23" s="7">
        <v>15</v>
      </c>
      <c r="I23" s="4">
        <v>1007</v>
      </c>
      <c r="J23" s="46">
        <v>1080</v>
      </c>
      <c r="K23" s="4">
        <v>1202</v>
      </c>
      <c r="L23" s="8">
        <f t="shared" si="1"/>
        <v>2282</v>
      </c>
    </row>
    <row r="24" spans="1:12" ht="19.8">
      <c r="A24" s="16" t="s">
        <v>74</v>
      </c>
      <c r="B24" s="11">
        <v>29</v>
      </c>
      <c r="C24" s="11">
        <v>1520</v>
      </c>
      <c r="D24" s="45">
        <v>1619</v>
      </c>
      <c r="E24" s="11">
        <v>1796</v>
      </c>
      <c r="F24" s="12">
        <f t="shared" si="0"/>
        <v>3415</v>
      </c>
      <c r="G24" s="13" t="s">
        <v>115</v>
      </c>
      <c r="H24" s="14">
        <v>21</v>
      </c>
      <c r="I24" s="14">
        <v>1432</v>
      </c>
      <c r="J24" s="11">
        <v>1524</v>
      </c>
      <c r="K24" s="11">
        <v>1682</v>
      </c>
      <c r="L24" s="15">
        <f t="shared" si="1"/>
        <v>3206</v>
      </c>
    </row>
    <row r="25" spans="1:12" ht="19.8">
      <c r="A25" s="9" t="s">
        <v>75</v>
      </c>
      <c r="B25" s="4">
        <v>20</v>
      </c>
      <c r="C25" s="7">
        <v>964</v>
      </c>
      <c r="D25" s="4">
        <v>1186</v>
      </c>
      <c r="E25" s="4">
        <v>1167</v>
      </c>
      <c r="F25" s="5">
        <f t="shared" si="0"/>
        <v>2353</v>
      </c>
      <c r="G25" s="6" t="s">
        <v>116</v>
      </c>
      <c r="H25" s="7">
        <v>25</v>
      </c>
      <c r="I25" s="4">
        <v>2520</v>
      </c>
      <c r="J25" s="46">
        <v>2728</v>
      </c>
      <c r="K25" s="4">
        <v>3079</v>
      </c>
      <c r="L25" s="8">
        <f t="shared" si="1"/>
        <v>5807</v>
      </c>
    </row>
    <row r="26" spans="1:12" ht="19.8">
      <c r="A26" s="16" t="s">
        <v>76</v>
      </c>
      <c r="B26" s="11">
        <v>9</v>
      </c>
      <c r="C26" s="11">
        <v>1338</v>
      </c>
      <c r="D26" s="45">
        <v>1313</v>
      </c>
      <c r="E26" s="11">
        <v>1005</v>
      </c>
      <c r="F26" s="12">
        <f t="shared" si="0"/>
        <v>2318</v>
      </c>
      <c r="G26" s="13" t="s">
        <v>117</v>
      </c>
      <c r="H26" s="14">
        <v>31</v>
      </c>
      <c r="I26" s="14">
        <v>1797</v>
      </c>
      <c r="J26" s="11">
        <v>2076</v>
      </c>
      <c r="K26" s="11">
        <v>2121</v>
      </c>
      <c r="L26" s="15">
        <f t="shared" si="1"/>
        <v>4197</v>
      </c>
    </row>
    <row r="27" spans="1:12" ht="19.8">
      <c r="A27" s="9" t="s">
        <v>77</v>
      </c>
      <c r="B27" s="4">
        <v>21</v>
      </c>
      <c r="C27" s="7">
        <v>1599</v>
      </c>
      <c r="D27" s="4">
        <v>1778</v>
      </c>
      <c r="E27" s="4">
        <v>1955</v>
      </c>
      <c r="F27" s="5">
        <f t="shared" si="0"/>
        <v>3733</v>
      </c>
      <c r="G27" s="6" t="s">
        <v>118</v>
      </c>
      <c r="H27" s="7">
        <v>26</v>
      </c>
      <c r="I27" s="4">
        <v>1666</v>
      </c>
      <c r="J27" s="46">
        <v>2005</v>
      </c>
      <c r="K27" s="4">
        <v>2056</v>
      </c>
      <c r="L27" s="8">
        <f t="shared" si="1"/>
        <v>4061</v>
      </c>
    </row>
    <row r="28" spans="1:12" ht="19.8">
      <c r="A28" s="18" t="s">
        <v>78</v>
      </c>
      <c r="B28" s="11">
        <v>13</v>
      </c>
      <c r="C28" s="11">
        <v>910</v>
      </c>
      <c r="D28" s="45">
        <v>1121</v>
      </c>
      <c r="E28" s="11">
        <v>1298</v>
      </c>
      <c r="F28" s="12">
        <f t="shared" si="0"/>
        <v>2419</v>
      </c>
      <c r="G28" s="13" t="s">
        <v>119</v>
      </c>
      <c r="H28" s="14">
        <v>25</v>
      </c>
      <c r="I28" s="14">
        <v>1922</v>
      </c>
      <c r="J28" s="11">
        <v>2222</v>
      </c>
      <c r="K28" s="11">
        <v>2528</v>
      </c>
      <c r="L28" s="15">
        <f t="shared" si="1"/>
        <v>4750</v>
      </c>
    </row>
    <row r="29" spans="1:12" ht="19.8">
      <c r="A29" s="3" t="s">
        <v>79</v>
      </c>
      <c r="B29" s="4">
        <v>16</v>
      </c>
      <c r="C29" s="7">
        <v>1137</v>
      </c>
      <c r="D29" s="4">
        <v>1400</v>
      </c>
      <c r="E29" s="4">
        <v>1677</v>
      </c>
      <c r="F29" s="5">
        <f t="shared" si="0"/>
        <v>3077</v>
      </c>
      <c r="G29" s="6" t="s">
        <v>120</v>
      </c>
      <c r="H29" s="7">
        <v>15</v>
      </c>
      <c r="I29" s="4">
        <v>1118</v>
      </c>
      <c r="J29" s="46">
        <v>1524</v>
      </c>
      <c r="K29" s="4">
        <v>1455</v>
      </c>
      <c r="L29" s="8">
        <f t="shared" si="1"/>
        <v>2979</v>
      </c>
    </row>
    <row r="30" spans="1:12" ht="19.8">
      <c r="A30" s="16" t="s">
        <v>80</v>
      </c>
      <c r="B30" s="11">
        <v>13</v>
      </c>
      <c r="C30" s="11">
        <v>791</v>
      </c>
      <c r="D30" s="45">
        <v>871</v>
      </c>
      <c r="E30" s="11">
        <v>1087</v>
      </c>
      <c r="F30" s="12">
        <f t="shared" si="0"/>
        <v>1958</v>
      </c>
      <c r="G30" s="13" t="s">
        <v>121</v>
      </c>
      <c r="H30" s="14">
        <v>15</v>
      </c>
      <c r="I30" s="14">
        <v>1166</v>
      </c>
      <c r="J30" s="11">
        <v>1414</v>
      </c>
      <c r="K30" s="11">
        <v>1546</v>
      </c>
      <c r="L30" s="15">
        <f t="shared" si="1"/>
        <v>2960</v>
      </c>
    </row>
    <row r="31" spans="1:12" ht="19.8">
      <c r="A31" s="9" t="s">
        <v>81</v>
      </c>
      <c r="B31" s="4">
        <v>10</v>
      </c>
      <c r="C31" s="7">
        <v>321</v>
      </c>
      <c r="D31" s="4">
        <v>412</v>
      </c>
      <c r="E31" s="4">
        <v>403</v>
      </c>
      <c r="F31" s="5">
        <f t="shared" si="0"/>
        <v>815</v>
      </c>
      <c r="G31" s="6" t="s">
        <v>122</v>
      </c>
      <c r="H31" s="7">
        <v>23</v>
      </c>
      <c r="I31" s="4">
        <v>1659</v>
      </c>
      <c r="J31" s="46">
        <v>2118</v>
      </c>
      <c r="K31" s="4">
        <v>2284</v>
      </c>
      <c r="L31" s="8">
        <f t="shared" si="1"/>
        <v>4402</v>
      </c>
    </row>
    <row r="32" spans="1:12" ht="19.8">
      <c r="A32" s="16" t="s">
        <v>82</v>
      </c>
      <c r="B32" s="11">
        <v>18</v>
      </c>
      <c r="C32" s="11">
        <v>641</v>
      </c>
      <c r="D32" s="45">
        <v>737</v>
      </c>
      <c r="E32" s="11">
        <v>790</v>
      </c>
      <c r="F32" s="12">
        <f t="shared" si="0"/>
        <v>1527</v>
      </c>
      <c r="G32" s="13" t="s">
        <v>123</v>
      </c>
      <c r="H32" s="14">
        <v>12</v>
      </c>
      <c r="I32" s="14">
        <v>846</v>
      </c>
      <c r="J32" s="11">
        <v>1188</v>
      </c>
      <c r="K32" s="11">
        <v>1123</v>
      </c>
      <c r="L32" s="15">
        <f t="shared" si="1"/>
        <v>2311</v>
      </c>
    </row>
    <row r="33" spans="1:12" ht="19.8">
      <c r="A33" s="3" t="s">
        <v>83</v>
      </c>
      <c r="B33" s="4">
        <v>25</v>
      </c>
      <c r="C33" s="7">
        <v>1247</v>
      </c>
      <c r="D33" s="4">
        <v>1525</v>
      </c>
      <c r="E33" s="4">
        <v>1668</v>
      </c>
      <c r="F33" s="5">
        <f t="shared" si="0"/>
        <v>3193</v>
      </c>
      <c r="G33" s="6" t="s">
        <v>124</v>
      </c>
      <c r="H33" s="7">
        <v>19</v>
      </c>
      <c r="I33" s="4">
        <v>968</v>
      </c>
      <c r="J33" s="46">
        <v>1133</v>
      </c>
      <c r="K33" s="4">
        <v>1139</v>
      </c>
      <c r="L33" s="8">
        <f t="shared" si="1"/>
        <v>2272</v>
      </c>
    </row>
    <row r="34" spans="1:12" ht="19.8">
      <c r="A34" s="18" t="s">
        <v>84</v>
      </c>
      <c r="B34" s="11">
        <v>16</v>
      </c>
      <c r="C34" s="11">
        <v>765</v>
      </c>
      <c r="D34" s="45">
        <v>860</v>
      </c>
      <c r="E34" s="11">
        <v>917</v>
      </c>
      <c r="F34" s="12">
        <f t="shared" si="0"/>
        <v>1777</v>
      </c>
      <c r="G34" s="13"/>
      <c r="H34" s="14"/>
      <c r="I34" s="11"/>
      <c r="J34" s="45"/>
      <c r="K34" s="11"/>
      <c r="L34" s="15"/>
    </row>
    <row r="35" spans="1:12" ht="19.8">
      <c r="A35" s="3" t="s">
        <v>85</v>
      </c>
      <c r="B35" s="4">
        <v>24</v>
      </c>
      <c r="C35" s="7">
        <v>1354</v>
      </c>
      <c r="D35" s="4">
        <v>1545</v>
      </c>
      <c r="E35" s="4">
        <v>1609</v>
      </c>
      <c r="F35" s="5">
        <f t="shared" si="0"/>
        <v>3154</v>
      </c>
      <c r="G35" s="6"/>
      <c r="H35" s="7"/>
      <c r="I35" s="4"/>
      <c r="J35" s="4"/>
      <c r="K35" s="4"/>
      <c r="L35" s="8"/>
    </row>
    <row r="36" spans="1:12" ht="19.8">
      <c r="A36" s="18" t="s">
        <v>86</v>
      </c>
      <c r="B36" s="11">
        <v>16</v>
      </c>
      <c r="C36" s="11">
        <v>969</v>
      </c>
      <c r="D36" s="45">
        <v>1135</v>
      </c>
      <c r="E36" s="11">
        <v>1286</v>
      </c>
      <c r="F36" s="12">
        <f t="shared" si="0"/>
        <v>2421</v>
      </c>
      <c r="G36" s="13"/>
      <c r="H36" s="14"/>
      <c r="I36" s="11"/>
      <c r="J36" s="45"/>
      <c r="K36" s="11"/>
      <c r="L36" s="15"/>
    </row>
    <row r="37" spans="1:12" ht="19.8">
      <c r="A37" s="3" t="s">
        <v>87</v>
      </c>
      <c r="B37" s="4">
        <v>24</v>
      </c>
      <c r="C37" s="7">
        <v>1546</v>
      </c>
      <c r="D37" s="4">
        <v>1683</v>
      </c>
      <c r="E37" s="4">
        <v>2037</v>
      </c>
      <c r="F37" s="5">
        <f t="shared" si="0"/>
        <v>3720</v>
      </c>
      <c r="G37" s="6"/>
      <c r="H37" s="7"/>
      <c r="I37" s="4"/>
      <c r="J37" s="4"/>
      <c r="K37" s="4"/>
      <c r="L37" s="8"/>
    </row>
    <row r="38" spans="1:12" ht="19.8">
      <c r="A38" s="16" t="s">
        <v>88</v>
      </c>
      <c r="B38" s="11">
        <v>22</v>
      </c>
      <c r="C38" s="11">
        <v>1419</v>
      </c>
      <c r="D38" s="45">
        <v>1659</v>
      </c>
      <c r="E38" s="11">
        <v>1994</v>
      </c>
      <c r="F38" s="12">
        <f t="shared" si="0"/>
        <v>3653</v>
      </c>
      <c r="G38" s="13"/>
      <c r="H38" s="14"/>
      <c r="I38" s="11"/>
      <c r="J38" s="11"/>
      <c r="K38" s="11"/>
      <c r="L38" s="15"/>
    </row>
    <row r="39" spans="1:12" ht="19.8">
      <c r="A39" s="3" t="s">
        <v>89</v>
      </c>
      <c r="B39" s="4">
        <v>18</v>
      </c>
      <c r="C39" s="7">
        <v>824</v>
      </c>
      <c r="D39" s="4">
        <v>892</v>
      </c>
      <c r="E39" s="4">
        <v>1015</v>
      </c>
      <c r="F39" s="5">
        <f t="shared" si="0"/>
        <v>1907</v>
      </c>
      <c r="G39" s="6"/>
      <c r="H39" s="7"/>
      <c r="I39" s="4"/>
      <c r="J39" s="4"/>
      <c r="K39" s="4"/>
      <c r="L39" s="8"/>
    </row>
    <row r="40" spans="1:12" ht="19.8">
      <c r="A40" s="16" t="s">
        <v>90</v>
      </c>
      <c r="B40" s="11">
        <v>14</v>
      </c>
      <c r="C40" s="11">
        <v>1243</v>
      </c>
      <c r="D40" s="45">
        <v>1531</v>
      </c>
      <c r="E40" s="11">
        <v>1824</v>
      </c>
      <c r="F40" s="12">
        <f t="shared" si="0"/>
        <v>3355</v>
      </c>
      <c r="G40" s="13"/>
      <c r="H40" s="14"/>
      <c r="I40" s="11"/>
      <c r="J40" s="11"/>
      <c r="K40" s="11"/>
      <c r="L40" s="15"/>
    </row>
    <row r="41" spans="1:12" ht="19.8">
      <c r="A41" s="9" t="s">
        <v>91</v>
      </c>
      <c r="B41" s="4">
        <v>17</v>
      </c>
      <c r="C41" s="7">
        <v>1046</v>
      </c>
      <c r="D41" s="4">
        <v>1294</v>
      </c>
      <c r="E41" s="4">
        <v>1376</v>
      </c>
      <c r="F41" s="5">
        <f t="shared" si="0"/>
        <v>2670</v>
      </c>
      <c r="G41" s="6"/>
      <c r="H41" s="7"/>
      <c r="I41" s="4"/>
      <c r="J41" s="4"/>
      <c r="K41" s="4"/>
      <c r="L41" s="8"/>
    </row>
    <row r="42" spans="1:12" ht="19.8">
      <c r="A42" s="16" t="s">
        <v>92</v>
      </c>
      <c r="B42" s="11">
        <v>19</v>
      </c>
      <c r="C42" s="11">
        <v>1108</v>
      </c>
      <c r="D42" s="45">
        <v>1258</v>
      </c>
      <c r="E42" s="11">
        <v>1410</v>
      </c>
      <c r="F42" s="12">
        <f t="shared" si="0"/>
        <v>2668</v>
      </c>
      <c r="G42" s="13"/>
      <c r="H42" s="14"/>
      <c r="I42" s="11"/>
      <c r="J42" s="11"/>
      <c r="K42" s="11"/>
      <c r="L42" s="15"/>
    </row>
    <row r="43" spans="1:12" ht="19.8">
      <c r="A43" s="9" t="s">
        <v>93</v>
      </c>
      <c r="B43" s="4">
        <v>20</v>
      </c>
      <c r="C43" s="7">
        <v>904</v>
      </c>
      <c r="D43" s="4">
        <v>965</v>
      </c>
      <c r="E43" s="4">
        <v>1075</v>
      </c>
      <c r="F43" s="5">
        <f t="shared" si="0"/>
        <v>2040</v>
      </c>
      <c r="G43" s="6"/>
      <c r="H43" s="7"/>
      <c r="I43" s="4"/>
      <c r="J43" s="4"/>
      <c r="K43" s="4"/>
      <c r="L43" s="8"/>
    </row>
    <row r="44" spans="1:12" ht="19.8">
      <c r="A44" s="16" t="s">
        <v>94</v>
      </c>
      <c r="B44" s="11">
        <v>11</v>
      </c>
      <c r="C44" s="11">
        <v>831</v>
      </c>
      <c r="D44" s="45">
        <v>1020</v>
      </c>
      <c r="E44" s="11">
        <v>1123</v>
      </c>
      <c r="F44" s="12">
        <f t="shared" si="0"/>
        <v>2143</v>
      </c>
      <c r="G44" s="13"/>
      <c r="H44" s="14"/>
      <c r="I44" s="11"/>
      <c r="J44" s="11"/>
      <c r="K44" s="11"/>
      <c r="L44" s="15"/>
    </row>
    <row r="45" spans="1:12" ht="20.25" customHeight="1">
      <c r="A45" s="9" t="s">
        <v>95</v>
      </c>
      <c r="B45" s="4">
        <v>30</v>
      </c>
      <c r="C45" s="7">
        <v>1857</v>
      </c>
      <c r="D45" s="4">
        <v>2194</v>
      </c>
      <c r="E45" s="4">
        <v>2367</v>
      </c>
      <c r="F45" s="5">
        <f t="shared" si="0"/>
        <v>4561</v>
      </c>
      <c r="G45" s="6"/>
      <c r="H45" s="7"/>
      <c r="I45" s="4"/>
      <c r="J45" s="4"/>
      <c r="K45" s="4"/>
      <c r="L45" s="8"/>
    </row>
    <row r="46" spans="1:12" ht="19.8">
      <c r="A46" s="16" t="s">
        <v>96</v>
      </c>
      <c r="B46" s="11">
        <v>20</v>
      </c>
      <c r="C46" s="11">
        <v>882</v>
      </c>
      <c r="D46" s="45">
        <v>1074</v>
      </c>
      <c r="E46" s="11">
        <v>1175</v>
      </c>
      <c r="F46" s="12">
        <f t="shared" si="0"/>
        <v>2249</v>
      </c>
      <c r="G46" s="13"/>
      <c r="H46" s="14"/>
      <c r="I46" s="11"/>
      <c r="J46" s="11"/>
      <c r="K46" s="11"/>
      <c r="L46" s="15"/>
    </row>
    <row r="47" spans="1:12" ht="19.8">
      <c r="A47" s="19" t="s">
        <v>32</v>
      </c>
      <c r="B47" s="20">
        <f>SUM(B6:B46)</f>
        <v>688</v>
      </c>
      <c r="C47" s="20">
        <f>SUM(C6:C46)</f>
        <v>40093</v>
      </c>
      <c r="D47" s="20">
        <f>SUM(D6:D46)</f>
        <v>44736</v>
      </c>
      <c r="E47" s="20">
        <f>SUM(E6:E46)</f>
        <v>49192</v>
      </c>
      <c r="F47" s="20">
        <f>SUM(F6:F46)</f>
        <v>93928</v>
      </c>
      <c r="G47" s="21" t="s">
        <v>33</v>
      </c>
      <c r="H47" s="20">
        <f>SUM(H6:H46)</f>
        <v>552</v>
      </c>
      <c r="I47" s="20">
        <f>SUM(I6:I46)</f>
        <v>32079</v>
      </c>
      <c r="J47" s="20">
        <f>SUM(J6:J46)</f>
        <v>38336</v>
      </c>
      <c r="K47" s="20">
        <f>SUM(K6:K46)</f>
        <v>40045</v>
      </c>
      <c r="L47" s="20">
        <f>SUM(L6:L46)</f>
        <v>78381</v>
      </c>
    </row>
    <row r="48" spans="1:12" ht="33" customHeight="1">
      <c r="A48" s="55" t="s">
        <v>34</v>
      </c>
      <c r="B48" s="37" t="s">
        <v>159</v>
      </c>
      <c r="C48" s="33">
        <f>SUM(B47+H47)</f>
        <v>1240</v>
      </c>
      <c r="D48" s="33" t="s">
        <v>23</v>
      </c>
      <c r="E48" s="33">
        <f>SUM(C47+I47)</f>
        <v>72172</v>
      </c>
      <c r="F48" s="33" t="s">
        <v>24</v>
      </c>
      <c r="G48" s="34" t="s">
        <v>35</v>
      </c>
      <c r="H48" s="35">
        <f>SUM(D47+J47)</f>
        <v>83072</v>
      </c>
      <c r="I48" s="34" t="s">
        <v>36</v>
      </c>
      <c r="J48" s="35">
        <f>SUM(E47+K47)</f>
        <v>89237</v>
      </c>
      <c r="K48" s="34" t="s">
        <v>37</v>
      </c>
      <c r="L48" s="36">
        <f>SUM(F47+L47)</f>
        <v>172309</v>
      </c>
    </row>
    <row r="49" spans="1:12" ht="33.75" customHeight="1" thickBot="1">
      <c r="A49" s="56"/>
      <c r="B49" s="50" t="str">
        <f>IF(D49&gt;0,"本月戶數增加","本月戶數減少")</f>
        <v>本月戶數減少</v>
      </c>
      <c r="C49" s="51"/>
      <c r="D49" s="44">
        <f>E48-'10603'!E48</f>
        <v>-26</v>
      </c>
      <c r="E49" s="39" t="str">
        <f>IF(F49&gt;0,"男增加","男減少")</f>
        <v>男減少</v>
      </c>
      <c r="F49" s="43">
        <f>H48-'10603'!H48</f>
        <v>-77</v>
      </c>
      <c r="G49" s="39" t="str">
        <f>IF(H49&gt;0,"女增加","女減少")</f>
        <v>女減少</v>
      </c>
      <c r="H49" s="43">
        <f>J48-'10603'!J48</f>
        <v>-72</v>
      </c>
      <c r="I49" s="52" t="str">
        <f>IF(K49&gt;0,"總人口數增加","總人口數減少")</f>
        <v>總人口數減少</v>
      </c>
      <c r="J49" s="52"/>
      <c r="K49" s="43">
        <f>L48-'10603'!L48</f>
        <v>-149</v>
      </c>
      <c r="L49" s="38"/>
    </row>
    <row r="50" spans="1:1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pane ySplit="5" topLeftCell="A39" activePane="bottomLeft" state="frozen"/>
      <selection pane="bottomLeft" sqref="A1:XFD1"/>
    </sheetView>
  </sheetViews>
  <sheetFormatPr defaultRowHeight="16.2"/>
  <cols>
    <col min="1" max="1" width="9.6640625" style="1" customWidth="1"/>
    <col min="2" max="2" width="13.44140625" customWidth="1"/>
    <col min="3" max="3" width="11.33203125" customWidth="1"/>
    <col min="4" max="7" width="9.6640625" customWidth="1"/>
    <col min="8" max="8" width="10.109375" customWidth="1"/>
    <col min="9" max="9" width="8.6640625" customWidth="1"/>
    <col min="10" max="10" width="9.109375" customWidth="1"/>
    <col min="11" max="11" width="12" customWidth="1"/>
    <col min="12" max="12" width="9.6640625" customWidth="1"/>
  </cols>
  <sheetData>
    <row r="1" spans="1:15" ht="44.25" customHeight="1">
      <c r="A1" s="57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28.5" customHeight="1" thickBot="1">
      <c r="J2" s="59" t="s">
        <v>144</v>
      </c>
      <c r="K2" s="60"/>
      <c r="L2" s="60"/>
    </row>
    <row r="3" spans="1:15" ht="19.8">
      <c r="A3" s="61" t="s">
        <v>20</v>
      </c>
      <c r="B3" s="62"/>
      <c r="C3" s="62"/>
      <c r="D3" s="62"/>
      <c r="E3" s="62"/>
      <c r="F3" s="63"/>
      <c r="G3" s="67" t="s">
        <v>21</v>
      </c>
      <c r="H3" s="68"/>
      <c r="I3" s="68"/>
      <c r="J3" s="68"/>
      <c r="K3" s="68"/>
      <c r="L3" s="69"/>
    </row>
    <row r="4" spans="1:15" ht="19.8">
      <c r="A4" s="22" t="s">
        <v>22</v>
      </c>
      <c r="B4" s="23" t="s">
        <v>23</v>
      </c>
      <c r="C4" s="23" t="s">
        <v>24</v>
      </c>
      <c r="D4" s="64" t="s">
        <v>25</v>
      </c>
      <c r="E4" s="65"/>
      <c r="F4" s="66"/>
      <c r="G4" s="27" t="s">
        <v>22</v>
      </c>
      <c r="H4" s="28" t="s">
        <v>23</v>
      </c>
      <c r="I4" s="28" t="s">
        <v>24</v>
      </c>
      <c r="J4" s="70" t="s">
        <v>26</v>
      </c>
      <c r="K4" s="71"/>
      <c r="L4" s="72"/>
    </row>
    <row r="5" spans="1:15" s="1" customFormat="1" ht="19.8">
      <c r="A5" s="24" t="s">
        <v>27</v>
      </c>
      <c r="B5" s="25" t="s">
        <v>28</v>
      </c>
      <c r="C5" s="25" t="s">
        <v>28</v>
      </c>
      <c r="D5" s="23" t="s">
        <v>29</v>
      </c>
      <c r="E5" s="23" t="s">
        <v>30</v>
      </c>
      <c r="F5" s="26" t="s">
        <v>31</v>
      </c>
      <c r="G5" s="29" t="s">
        <v>27</v>
      </c>
      <c r="H5" s="30" t="s">
        <v>28</v>
      </c>
      <c r="I5" s="31" t="s">
        <v>28</v>
      </c>
      <c r="J5" s="28" t="s">
        <v>29</v>
      </c>
      <c r="K5" s="28" t="s">
        <v>30</v>
      </c>
      <c r="L5" s="32" t="s">
        <v>31</v>
      </c>
      <c r="O5" s="2"/>
    </row>
    <row r="6" spans="1:15" ht="19.8">
      <c r="A6" s="10" t="s">
        <v>56</v>
      </c>
      <c r="B6" s="11">
        <v>6</v>
      </c>
      <c r="C6" s="11">
        <v>383</v>
      </c>
      <c r="D6" s="45">
        <v>382</v>
      </c>
      <c r="E6" s="11">
        <v>447</v>
      </c>
      <c r="F6" s="12">
        <f t="shared" ref="F6:F46" si="0">SUM(D6:E6)</f>
        <v>829</v>
      </c>
      <c r="G6" s="13" t="s">
        <v>97</v>
      </c>
      <c r="H6" s="14">
        <v>15</v>
      </c>
      <c r="I6" s="14">
        <v>746</v>
      </c>
      <c r="J6" s="11">
        <v>867</v>
      </c>
      <c r="K6" s="11">
        <v>953</v>
      </c>
      <c r="L6" s="15">
        <f t="shared" ref="L6:L33" si="1">SUM(J6:K6)</f>
        <v>1820</v>
      </c>
    </row>
    <row r="7" spans="1:15" ht="19.8">
      <c r="A7" s="9" t="s">
        <v>57</v>
      </c>
      <c r="B7" s="4">
        <v>14</v>
      </c>
      <c r="C7" s="7">
        <v>819</v>
      </c>
      <c r="D7" s="4">
        <v>763</v>
      </c>
      <c r="E7" s="4">
        <v>882</v>
      </c>
      <c r="F7" s="5">
        <f t="shared" si="0"/>
        <v>1645</v>
      </c>
      <c r="G7" s="6" t="s">
        <v>98</v>
      </c>
      <c r="H7" s="7">
        <v>20</v>
      </c>
      <c r="I7" s="4">
        <v>667</v>
      </c>
      <c r="J7" s="46">
        <v>833</v>
      </c>
      <c r="K7" s="4">
        <v>814</v>
      </c>
      <c r="L7" s="8">
        <f t="shared" si="1"/>
        <v>1647</v>
      </c>
    </row>
    <row r="8" spans="1:15" ht="19.8">
      <c r="A8" s="16" t="s">
        <v>58</v>
      </c>
      <c r="B8" s="11">
        <v>13</v>
      </c>
      <c r="C8" s="11">
        <v>592</v>
      </c>
      <c r="D8" s="45">
        <v>687</v>
      </c>
      <c r="E8" s="11">
        <v>711</v>
      </c>
      <c r="F8" s="12">
        <f t="shared" si="0"/>
        <v>1398</v>
      </c>
      <c r="G8" s="13" t="s">
        <v>99</v>
      </c>
      <c r="H8" s="14">
        <v>21</v>
      </c>
      <c r="I8" s="14">
        <v>817</v>
      </c>
      <c r="J8" s="11">
        <v>1029</v>
      </c>
      <c r="K8" s="11">
        <v>955</v>
      </c>
      <c r="L8" s="15">
        <f t="shared" si="1"/>
        <v>1984</v>
      </c>
    </row>
    <row r="9" spans="1:15" ht="19.8">
      <c r="A9" s="9" t="s">
        <v>59</v>
      </c>
      <c r="B9" s="4">
        <v>10</v>
      </c>
      <c r="C9" s="7">
        <v>782</v>
      </c>
      <c r="D9" s="4">
        <v>855</v>
      </c>
      <c r="E9" s="4">
        <v>974</v>
      </c>
      <c r="F9" s="5">
        <f t="shared" si="0"/>
        <v>1829</v>
      </c>
      <c r="G9" s="6" t="s">
        <v>100</v>
      </c>
      <c r="H9" s="7">
        <v>16</v>
      </c>
      <c r="I9" s="4">
        <v>1028</v>
      </c>
      <c r="J9" s="46">
        <v>1104</v>
      </c>
      <c r="K9" s="4">
        <v>1214</v>
      </c>
      <c r="L9" s="8">
        <f t="shared" si="1"/>
        <v>2318</v>
      </c>
    </row>
    <row r="10" spans="1:15" ht="19.8">
      <c r="A10" s="16" t="s">
        <v>60</v>
      </c>
      <c r="B10" s="11">
        <v>7</v>
      </c>
      <c r="C10" s="11">
        <v>725</v>
      </c>
      <c r="D10" s="45">
        <v>772</v>
      </c>
      <c r="E10" s="11">
        <v>861</v>
      </c>
      <c r="F10" s="12">
        <f t="shared" si="0"/>
        <v>1633</v>
      </c>
      <c r="G10" s="13" t="s">
        <v>101</v>
      </c>
      <c r="H10" s="14">
        <v>22</v>
      </c>
      <c r="I10" s="14">
        <v>1802</v>
      </c>
      <c r="J10" s="11">
        <v>2091</v>
      </c>
      <c r="K10" s="11">
        <v>2140</v>
      </c>
      <c r="L10" s="15">
        <f t="shared" si="1"/>
        <v>4231</v>
      </c>
    </row>
    <row r="11" spans="1:15" ht="19.8">
      <c r="A11" s="9" t="s">
        <v>61</v>
      </c>
      <c r="B11" s="4">
        <v>11</v>
      </c>
      <c r="C11" s="7">
        <v>731</v>
      </c>
      <c r="D11" s="4">
        <v>790</v>
      </c>
      <c r="E11" s="4">
        <v>835</v>
      </c>
      <c r="F11" s="5">
        <f t="shared" si="0"/>
        <v>1625</v>
      </c>
      <c r="G11" s="6" t="s">
        <v>102</v>
      </c>
      <c r="H11" s="7">
        <v>14</v>
      </c>
      <c r="I11" s="4">
        <v>740</v>
      </c>
      <c r="J11" s="46">
        <v>839</v>
      </c>
      <c r="K11" s="4">
        <v>880</v>
      </c>
      <c r="L11" s="8">
        <f t="shared" si="1"/>
        <v>1719</v>
      </c>
    </row>
    <row r="12" spans="1:15" ht="19.8">
      <c r="A12" s="16" t="s">
        <v>62</v>
      </c>
      <c r="B12" s="11">
        <v>13</v>
      </c>
      <c r="C12" s="11">
        <v>728</v>
      </c>
      <c r="D12" s="45">
        <v>777</v>
      </c>
      <c r="E12" s="11">
        <v>913</v>
      </c>
      <c r="F12" s="12">
        <f t="shared" si="0"/>
        <v>1690</v>
      </c>
      <c r="G12" s="13" t="s">
        <v>103</v>
      </c>
      <c r="H12" s="14">
        <v>15</v>
      </c>
      <c r="I12" s="14">
        <v>671</v>
      </c>
      <c r="J12" s="11">
        <v>824</v>
      </c>
      <c r="K12" s="11">
        <v>871</v>
      </c>
      <c r="L12" s="15">
        <f t="shared" si="1"/>
        <v>1695</v>
      </c>
    </row>
    <row r="13" spans="1:15" ht="19.8">
      <c r="A13" s="9" t="s">
        <v>63</v>
      </c>
      <c r="B13" s="4">
        <v>8</v>
      </c>
      <c r="C13" s="7">
        <v>269</v>
      </c>
      <c r="D13" s="4">
        <v>318</v>
      </c>
      <c r="E13" s="4">
        <v>330</v>
      </c>
      <c r="F13" s="5">
        <f t="shared" si="0"/>
        <v>648</v>
      </c>
      <c r="G13" s="6" t="s">
        <v>104</v>
      </c>
      <c r="H13" s="7">
        <v>25</v>
      </c>
      <c r="I13" s="4">
        <v>1165</v>
      </c>
      <c r="J13" s="46">
        <v>1440</v>
      </c>
      <c r="K13" s="4">
        <v>1528</v>
      </c>
      <c r="L13" s="8">
        <f t="shared" si="1"/>
        <v>2968</v>
      </c>
    </row>
    <row r="14" spans="1:15" ht="19.8">
      <c r="A14" s="16" t="s">
        <v>64</v>
      </c>
      <c r="B14" s="11">
        <v>14</v>
      </c>
      <c r="C14" s="11">
        <v>1060</v>
      </c>
      <c r="D14" s="45">
        <v>1085</v>
      </c>
      <c r="E14" s="11">
        <v>1157</v>
      </c>
      <c r="F14" s="17">
        <f t="shared" si="0"/>
        <v>2242</v>
      </c>
      <c r="G14" s="13" t="s">
        <v>105</v>
      </c>
      <c r="H14" s="14">
        <v>12</v>
      </c>
      <c r="I14" s="14">
        <v>554</v>
      </c>
      <c r="J14" s="11">
        <v>710</v>
      </c>
      <c r="K14" s="11">
        <v>686</v>
      </c>
      <c r="L14" s="15">
        <f t="shared" si="1"/>
        <v>1396</v>
      </c>
    </row>
    <row r="15" spans="1:15" ht="19.8">
      <c r="A15" s="9" t="s">
        <v>65</v>
      </c>
      <c r="B15" s="4">
        <v>19</v>
      </c>
      <c r="C15" s="7">
        <v>2124</v>
      </c>
      <c r="D15" s="4">
        <v>1975</v>
      </c>
      <c r="E15" s="4">
        <v>2203</v>
      </c>
      <c r="F15" s="5">
        <f t="shared" si="0"/>
        <v>4178</v>
      </c>
      <c r="G15" s="6" t="s">
        <v>106</v>
      </c>
      <c r="H15" s="7">
        <v>14</v>
      </c>
      <c r="I15" s="4">
        <v>485</v>
      </c>
      <c r="J15" s="46">
        <v>596</v>
      </c>
      <c r="K15" s="4">
        <v>629</v>
      </c>
      <c r="L15" s="8">
        <f t="shared" si="1"/>
        <v>1225</v>
      </c>
    </row>
    <row r="16" spans="1:15" ht="19.8">
      <c r="A16" s="16" t="s">
        <v>66</v>
      </c>
      <c r="B16" s="11">
        <v>10</v>
      </c>
      <c r="C16" s="11">
        <v>470</v>
      </c>
      <c r="D16" s="45">
        <v>551</v>
      </c>
      <c r="E16" s="11">
        <v>556</v>
      </c>
      <c r="F16" s="12">
        <f t="shared" si="0"/>
        <v>1107</v>
      </c>
      <c r="G16" s="13" t="s">
        <v>107</v>
      </c>
      <c r="H16" s="14">
        <v>20</v>
      </c>
      <c r="I16" s="14">
        <v>867</v>
      </c>
      <c r="J16" s="11">
        <v>1084</v>
      </c>
      <c r="K16" s="11">
        <v>1069</v>
      </c>
      <c r="L16" s="15">
        <f t="shared" si="1"/>
        <v>2153</v>
      </c>
    </row>
    <row r="17" spans="1:12" ht="19.8">
      <c r="A17" s="9" t="s">
        <v>67</v>
      </c>
      <c r="B17" s="4">
        <v>15</v>
      </c>
      <c r="C17" s="7">
        <v>642</v>
      </c>
      <c r="D17" s="4">
        <v>725</v>
      </c>
      <c r="E17" s="4">
        <v>751</v>
      </c>
      <c r="F17" s="5">
        <f t="shared" si="0"/>
        <v>1476</v>
      </c>
      <c r="G17" s="6" t="s">
        <v>108</v>
      </c>
      <c r="H17" s="7">
        <v>22</v>
      </c>
      <c r="I17" s="4">
        <v>926</v>
      </c>
      <c r="J17" s="46">
        <v>1176</v>
      </c>
      <c r="K17" s="4">
        <v>1187</v>
      </c>
      <c r="L17" s="8">
        <f t="shared" si="1"/>
        <v>2363</v>
      </c>
    </row>
    <row r="18" spans="1:12" ht="19.8">
      <c r="A18" s="16" t="s">
        <v>68</v>
      </c>
      <c r="B18" s="11">
        <v>18</v>
      </c>
      <c r="C18" s="11">
        <v>933</v>
      </c>
      <c r="D18" s="45">
        <v>947</v>
      </c>
      <c r="E18" s="11">
        <v>1026</v>
      </c>
      <c r="F18" s="12">
        <f t="shared" si="0"/>
        <v>1973</v>
      </c>
      <c r="G18" s="13" t="s">
        <v>109</v>
      </c>
      <c r="H18" s="14">
        <v>27</v>
      </c>
      <c r="I18" s="14">
        <v>1246</v>
      </c>
      <c r="J18" s="11">
        <v>1533</v>
      </c>
      <c r="K18" s="11">
        <v>1526</v>
      </c>
      <c r="L18" s="15">
        <f t="shared" si="1"/>
        <v>3059</v>
      </c>
    </row>
    <row r="19" spans="1:12" ht="19.8">
      <c r="A19" s="9" t="s">
        <v>69</v>
      </c>
      <c r="B19" s="4">
        <v>16</v>
      </c>
      <c r="C19" s="7">
        <v>628</v>
      </c>
      <c r="D19" s="4">
        <v>648</v>
      </c>
      <c r="E19" s="4">
        <v>738</v>
      </c>
      <c r="F19" s="5">
        <f t="shared" si="0"/>
        <v>1386</v>
      </c>
      <c r="G19" s="6" t="s">
        <v>110</v>
      </c>
      <c r="H19" s="7">
        <v>35</v>
      </c>
      <c r="I19" s="4">
        <v>1187</v>
      </c>
      <c r="J19" s="46">
        <v>1539</v>
      </c>
      <c r="K19" s="4">
        <v>1519</v>
      </c>
      <c r="L19" s="8">
        <f t="shared" si="1"/>
        <v>3058</v>
      </c>
    </row>
    <row r="20" spans="1:12" ht="19.8">
      <c r="A20" s="16" t="s">
        <v>70</v>
      </c>
      <c r="B20" s="11">
        <v>23</v>
      </c>
      <c r="C20" s="11">
        <v>834</v>
      </c>
      <c r="D20" s="45">
        <v>999</v>
      </c>
      <c r="E20" s="11">
        <v>970</v>
      </c>
      <c r="F20" s="12">
        <f t="shared" si="0"/>
        <v>1969</v>
      </c>
      <c r="G20" s="13" t="s">
        <v>111</v>
      </c>
      <c r="H20" s="14">
        <v>15</v>
      </c>
      <c r="I20" s="14">
        <v>1175</v>
      </c>
      <c r="J20" s="11">
        <v>1460</v>
      </c>
      <c r="K20" s="11">
        <v>1530</v>
      </c>
      <c r="L20" s="15">
        <f t="shared" si="1"/>
        <v>2990</v>
      </c>
    </row>
    <row r="21" spans="1:12" ht="19.8">
      <c r="A21" s="9" t="s">
        <v>71</v>
      </c>
      <c r="B21" s="4">
        <v>19</v>
      </c>
      <c r="C21" s="7">
        <v>572</v>
      </c>
      <c r="D21" s="4">
        <v>649</v>
      </c>
      <c r="E21" s="4">
        <v>670</v>
      </c>
      <c r="F21" s="5">
        <f t="shared" si="0"/>
        <v>1319</v>
      </c>
      <c r="G21" s="6" t="s">
        <v>112</v>
      </c>
      <c r="H21" s="7">
        <v>16</v>
      </c>
      <c r="I21" s="4">
        <v>866</v>
      </c>
      <c r="J21" s="46">
        <v>1022</v>
      </c>
      <c r="K21" s="4">
        <v>1042</v>
      </c>
      <c r="L21" s="8">
        <f t="shared" si="1"/>
        <v>2064</v>
      </c>
    </row>
    <row r="22" spans="1:12" ht="19.8">
      <c r="A22" s="16" t="s">
        <v>72</v>
      </c>
      <c r="B22" s="11">
        <v>25</v>
      </c>
      <c r="C22" s="11">
        <v>1541</v>
      </c>
      <c r="D22" s="45">
        <v>1571</v>
      </c>
      <c r="E22" s="11">
        <v>1837</v>
      </c>
      <c r="F22" s="12">
        <f t="shared" si="0"/>
        <v>3408</v>
      </c>
      <c r="G22" s="13" t="s">
        <v>113</v>
      </c>
      <c r="H22" s="14">
        <v>16</v>
      </c>
      <c r="I22" s="14">
        <v>1044</v>
      </c>
      <c r="J22" s="11">
        <v>1200</v>
      </c>
      <c r="K22" s="11">
        <v>1259</v>
      </c>
      <c r="L22" s="15">
        <f t="shared" si="1"/>
        <v>2459</v>
      </c>
    </row>
    <row r="23" spans="1:12" ht="19.8">
      <c r="A23" s="9" t="s">
        <v>73</v>
      </c>
      <c r="B23" s="4">
        <v>22</v>
      </c>
      <c r="C23" s="7">
        <v>1058</v>
      </c>
      <c r="D23" s="4">
        <v>1149</v>
      </c>
      <c r="E23" s="4">
        <v>1272</v>
      </c>
      <c r="F23" s="5">
        <f t="shared" si="0"/>
        <v>2421</v>
      </c>
      <c r="G23" s="6" t="s">
        <v>114</v>
      </c>
      <c r="H23" s="7">
        <v>15</v>
      </c>
      <c r="I23" s="4">
        <v>1002</v>
      </c>
      <c r="J23" s="46">
        <v>1074</v>
      </c>
      <c r="K23" s="4">
        <v>1195</v>
      </c>
      <c r="L23" s="8">
        <f t="shared" si="1"/>
        <v>2269</v>
      </c>
    </row>
    <row r="24" spans="1:12" ht="19.8">
      <c r="A24" s="16" t="s">
        <v>74</v>
      </c>
      <c r="B24" s="11">
        <v>29</v>
      </c>
      <c r="C24" s="11">
        <v>1528</v>
      </c>
      <c r="D24" s="45">
        <v>1624</v>
      </c>
      <c r="E24" s="11">
        <v>1799</v>
      </c>
      <c r="F24" s="12">
        <f t="shared" si="0"/>
        <v>3423</v>
      </c>
      <c r="G24" s="13" t="s">
        <v>115</v>
      </c>
      <c r="H24" s="14">
        <v>21</v>
      </c>
      <c r="I24" s="14">
        <v>1437</v>
      </c>
      <c r="J24" s="11">
        <v>1526</v>
      </c>
      <c r="K24" s="11">
        <v>1686</v>
      </c>
      <c r="L24" s="15">
        <f t="shared" si="1"/>
        <v>3212</v>
      </c>
    </row>
    <row r="25" spans="1:12" ht="19.8">
      <c r="A25" s="9" t="s">
        <v>75</v>
      </c>
      <c r="B25" s="4">
        <v>20</v>
      </c>
      <c r="C25" s="7">
        <v>963</v>
      </c>
      <c r="D25" s="4">
        <v>1190</v>
      </c>
      <c r="E25" s="4">
        <v>1170</v>
      </c>
      <c r="F25" s="5">
        <f t="shared" si="0"/>
        <v>2360</v>
      </c>
      <c r="G25" s="6" t="s">
        <v>116</v>
      </c>
      <c r="H25" s="7">
        <v>25</v>
      </c>
      <c r="I25" s="4">
        <v>2517</v>
      </c>
      <c r="J25" s="46">
        <v>2716</v>
      </c>
      <c r="K25" s="4">
        <v>3075</v>
      </c>
      <c r="L25" s="8">
        <f t="shared" si="1"/>
        <v>5791</v>
      </c>
    </row>
    <row r="26" spans="1:12" ht="19.8">
      <c r="A26" s="16" t="s">
        <v>76</v>
      </c>
      <c r="B26" s="11">
        <v>9</v>
      </c>
      <c r="C26" s="11">
        <v>1334</v>
      </c>
      <c r="D26" s="45">
        <v>1312</v>
      </c>
      <c r="E26" s="11">
        <v>997</v>
      </c>
      <c r="F26" s="12">
        <f t="shared" si="0"/>
        <v>2309</v>
      </c>
      <c r="G26" s="13" t="s">
        <v>117</v>
      </c>
      <c r="H26" s="14">
        <v>31</v>
      </c>
      <c r="I26" s="14">
        <v>1793</v>
      </c>
      <c r="J26" s="11">
        <v>2061</v>
      </c>
      <c r="K26" s="11">
        <v>2121</v>
      </c>
      <c r="L26" s="15">
        <f t="shared" si="1"/>
        <v>4182</v>
      </c>
    </row>
    <row r="27" spans="1:12" ht="19.8">
      <c r="A27" s="9" t="s">
        <v>77</v>
      </c>
      <c r="B27" s="4">
        <v>21</v>
      </c>
      <c r="C27" s="7">
        <v>1600</v>
      </c>
      <c r="D27" s="4">
        <v>1778</v>
      </c>
      <c r="E27" s="4">
        <v>1944</v>
      </c>
      <c r="F27" s="5">
        <f t="shared" si="0"/>
        <v>3722</v>
      </c>
      <c r="G27" s="6" t="s">
        <v>118</v>
      </c>
      <c r="H27" s="7">
        <v>26</v>
      </c>
      <c r="I27" s="4">
        <v>1663</v>
      </c>
      <c r="J27" s="46">
        <v>2001</v>
      </c>
      <c r="K27" s="4">
        <v>2055</v>
      </c>
      <c r="L27" s="8">
        <f t="shared" si="1"/>
        <v>4056</v>
      </c>
    </row>
    <row r="28" spans="1:12" ht="19.8">
      <c r="A28" s="18" t="s">
        <v>78</v>
      </c>
      <c r="B28" s="11">
        <v>13</v>
      </c>
      <c r="C28" s="11">
        <v>908</v>
      </c>
      <c r="D28" s="45">
        <v>1118</v>
      </c>
      <c r="E28" s="11">
        <v>1299</v>
      </c>
      <c r="F28" s="12">
        <f t="shared" si="0"/>
        <v>2417</v>
      </c>
      <c r="G28" s="13" t="s">
        <v>119</v>
      </c>
      <c r="H28" s="14">
        <v>25</v>
      </c>
      <c r="I28" s="14">
        <v>1919</v>
      </c>
      <c r="J28" s="11">
        <v>2219</v>
      </c>
      <c r="K28" s="11">
        <v>2515</v>
      </c>
      <c r="L28" s="15">
        <f t="shared" si="1"/>
        <v>4734</v>
      </c>
    </row>
    <row r="29" spans="1:12" ht="19.8">
      <c r="A29" s="3" t="s">
        <v>79</v>
      </c>
      <c r="B29" s="4">
        <v>16</v>
      </c>
      <c r="C29" s="7">
        <v>1135</v>
      </c>
      <c r="D29" s="4">
        <v>1396</v>
      </c>
      <c r="E29" s="4">
        <v>1677</v>
      </c>
      <c r="F29" s="5">
        <f t="shared" si="0"/>
        <v>3073</v>
      </c>
      <c r="G29" s="6" t="s">
        <v>120</v>
      </c>
      <c r="H29" s="7">
        <v>15</v>
      </c>
      <c r="I29" s="4">
        <v>1113</v>
      </c>
      <c r="J29" s="46">
        <v>1514</v>
      </c>
      <c r="K29" s="4">
        <v>1438</v>
      </c>
      <c r="L29" s="8">
        <f t="shared" si="1"/>
        <v>2952</v>
      </c>
    </row>
    <row r="30" spans="1:12" ht="19.8">
      <c r="A30" s="16" t="s">
        <v>80</v>
      </c>
      <c r="B30" s="11">
        <v>13</v>
      </c>
      <c r="C30" s="11">
        <v>786</v>
      </c>
      <c r="D30" s="45">
        <v>863</v>
      </c>
      <c r="E30" s="11">
        <v>1086</v>
      </c>
      <c r="F30" s="12">
        <f t="shared" si="0"/>
        <v>1949</v>
      </c>
      <c r="G30" s="13" t="s">
        <v>121</v>
      </c>
      <c r="H30" s="14">
        <v>15</v>
      </c>
      <c r="I30" s="14">
        <v>1166</v>
      </c>
      <c r="J30" s="11">
        <v>1416</v>
      </c>
      <c r="K30" s="11">
        <v>1543</v>
      </c>
      <c r="L30" s="15">
        <f t="shared" si="1"/>
        <v>2959</v>
      </c>
    </row>
    <row r="31" spans="1:12" ht="19.8">
      <c r="A31" s="9" t="s">
        <v>81</v>
      </c>
      <c r="B31" s="4">
        <v>10</v>
      </c>
      <c r="C31" s="7">
        <v>321</v>
      </c>
      <c r="D31" s="4">
        <v>412</v>
      </c>
      <c r="E31" s="4">
        <v>401</v>
      </c>
      <c r="F31" s="5">
        <f t="shared" si="0"/>
        <v>813</v>
      </c>
      <c r="G31" s="6" t="s">
        <v>122</v>
      </c>
      <c r="H31" s="7">
        <v>23</v>
      </c>
      <c r="I31" s="4">
        <v>1659</v>
      </c>
      <c r="J31" s="46">
        <v>2119</v>
      </c>
      <c r="K31" s="4">
        <v>2281</v>
      </c>
      <c r="L31" s="8">
        <f t="shared" si="1"/>
        <v>4400</v>
      </c>
    </row>
    <row r="32" spans="1:12" ht="19.8">
      <c r="A32" s="16" t="s">
        <v>82</v>
      </c>
      <c r="B32" s="11">
        <v>18</v>
      </c>
      <c r="C32" s="11">
        <v>642</v>
      </c>
      <c r="D32" s="45">
        <v>737</v>
      </c>
      <c r="E32" s="11">
        <v>788</v>
      </c>
      <c r="F32" s="12">
        <f t="shared" si="0"/>
        <v>1525</v>
      </c>
      <c r="G32" s="13" t="s">
        <v>123</v>
      </c>
      <c r="H32" s="14">
        <v>12</v>
      </c>
      <c r="I32" s="14">
        <v>842</v>
      </c>
      <c r="J32" s="11">
        <v>1188</v>
      </c>
      <c r="K32" s="11">
        <v>1121</v>
      </c>
      <c r="L32" s="15">
        <f t="shared" si="1"/>
        <v>2309</v>
      </c>
    </row>
    <row r="33" spans="1:12" ht="19.8">
      <c r="A33" s="3" t="s">
        <v>83</v>
      </c>
      <c r="B33" s="4">
        <v>25</v>
      </c>
      <c r="C33" s="7">
        <v>1246</v>
      </c>
      <c r="D33" s="4">
        <v>1520</v>
      </c>
      <c r="E33" s="4">
        <v>1669</v>
      </c>
      <c r="F33" s="5">
        <f t="shared" si="0"/>
        <v>3189</v>
      </c>
      <c r="G33" s="6" t="s">
        <v>124</v>
      </c>
      <c r="H33" s="7">
        <v>19</v>
      </c>
      <c r="I33" s="4">
        <v>972</v>
      </c>
      <c r="J33" s="46">
        <v>1132</v>
      </c>
      <c r="K33" s="4">
        <v>1145</v>
      </c>
      <c r="L33" s="8">
        <f t="shared" si="1"/>
        <v>2277</v>
      </c>
    </row>
    <row r="34" spans="1:12" ht="19.8">
      <c r="A34" s="18" t="s">
        <v>84</v>
      </c>
      <c r="B34" s="11">
        <v>16</v>
      </c>
      <c r="C34" s="11">
        <v>761</v>
      </c>
      <c r="D34" s="45">
        <v>857</v>
      </c>
      <c r="E34" s="11">
        <v>914</v>
      </c>
      <c r="F34" s="12">
        <f t="shared" si="0"/>
        <v>1771</v>
      </c>
      <c r="G34" s="13"/>
      <c r="H34" s="14"/>
      <c r="I34" s="11"/>
      <c r="J34" s="45"/>
      <c r="K34" s="11"/>
      <c r="L34" s="15"/>
    </row>
    <row r="35" spans="1:12" ht="19.8">
      <c r="A35" s="3" t="s">
        <v>85</v>
      </c>
      <c r="B35" s="4">
        <v>24</v>
      </c>
      <c r="C35" s="7">
        <v>1348</v>
      </c>
      <c r="D35" s="4">
        <v>1535</v>
      </c>
      <c r="E35" s="4">
        <v>1597</v>
      </c>
      <c r="F35" s="5">
        <f t="shared" si="0"/>
        <v>3132</v>
      </c>
      <c r="G35" s="6"/>
      <c r="H35" s="7"/>
      <c r="I35" s="4"/>
      <c r="J35" s="4"/>
      <c r="K35" s="4"/>
      <c r="L35" s="8"/>
    </row>
    <row r="36" spans="1:12" ht="19.8">
      <c r="A36" s="18" t="s">
        <v>86</v>
      </c>
      <c r="B36" s="11">
        <v>16</v>
      </c>
      <c r="C36" s="11">
        <v>966</v>
      </c>
      <c r="D36" s="45">
        <v>1132</v>
      </c>
      <c r="E36" s="11">
        <v>1272</v>
      </c>
      <c r="F36" s="12">
        <f t="shared" si="0"/>
        <v>2404</v>
      </c>
      <c r="G36" s="13"/>
      <c r="H36" s="14"/>
      <c r="I36" s="11"/>
      <c r="J36" s="45"/>
      <c r="K36" s="11"/>
      <c r="L36" s="15"/>
    </row>
    <row r="37" spans="1:12" ht="19.8">
      <c r="A37" s="3" t="s">
        <v>87</v>
      </c>
      <c r="B37" s="4">
        <v>24</v>
      </c>
      <c r="C37" s="7">
        <v>1546</v>
      </c>
      <c r="D37" s="4">
        <v>1683</v>
      </c>
      <c r="E37" s="4">
        <v>2039</v>
      </c>
      <c r="F37" s="5">
        <f t="shared" si="0"/>
        <v>3722</v>
      </c>
      <c r="G37" s="6"/>
      <c r="H37" s="7"/>
      <c r="I37" s="4"/>
      <c r="J37" s="4"/>
      <c r="K37" s="4"/>
      <c r="L37" s="8"/>
    </row>
    <row r="38" spans="1:12" ht="19.8">
      <c r="A38" s="16" t="s">
        <v>88</v>
      </c>
      <c r="B38" s="11">
        <v>22</v>
      </c>
      <c r="C38" s="11">
        <v>1424</v>
      </c>
      <c r="D38" s="45">
        <v>1660</v>
      </c>
      <c r="E38" s="11">
        <v>1999</v>
      </c>
      <c r="F38" s="12">
        <f t="shared" si="0"/>
        <v>3659</v>
      </c>
      <c r="G38" s="13"/>
      <c r="H38" s="14"/>
      <c r="I38" s="11"/>
      <c r="J38" s="11"/>
      <c r="K38" s="11"/>
      <c r="L38" s="15"/>
    </row>
    <row r="39" spans="1:12" ht="19.8">
      <c r="A39" s="3" t="s">
        <v>89</v>
      </c>
      <c r="B39" s="4">
        <v>18</v>
      </c>
      <c r="C39" s="7">
        <v>826</v>
      </c>
      <c r="D39" s="4">
        <v>894</v>
      </c>
      <c r="E39" s="4">
        <v>1016</v>
      </c>
      <c r="F39" s="5">
        <f t="shared" si="0"/>
        <v>1910</v>
      </c>
      <c r="G39" s="6"/>
      <c r="H39" s="7"/>
      <c r="I39" s="4"/>
      <c r="J39" s="4"/>
      <c r="K39" s="4"/>
      <c r="L39" s="8"/>
    </row>
    <row r="40" spans="1:12" ht="19.8">
      <c r="A40" s="16" t="s">
        <v>90</v>
      </c>
      <c r="B40" s="11">
        <v>14</v>
      </c>
      <c r="C40" s="11">
        <v>1244</v>
      </c>
      <c r="D40" s="45">
        <v>1529</v>
      </c>
      <c r="E40" s="11">
        <v>1832</v>
      </c>
      <c r="F40" s="12">
        <f t="shared" si="0"/>
        <v>3361</v>
      </c>
      <c r="G40" s="13"/>
      <c r="H40" s="14"/>
      <c r="I40" s="11"/>
      <c r="J40" s="11"/>
      <c r="K40" s="11"/>
      <c r="L40" s="15"/>
    </row>
    <row r="41" spans="1:12" ht="19.8">
      <c r="A41" s="9" t="s">
        <v>91</v>
      </c>
      <c r="B41" s="4">
        <v>17</v>
      </c>
      <c r="C41" s="7">
        <v>1049</v>
      </c>
      <c r="D41" s="4">
        <v>1299</v>
      </c>
      <c r="E41" s="4">
        <v>1383</v>
      </c>
      <c r="F41" s="5">
        <f t="shared" si="0"/>
        <v>2682</v>
      </c>
      <c r="G41" s="6"/>
      <c r="H41" s="7"/>
      <c r="I41" s="4"/>
      <c r="J41" s="4"/>
      <c r="K41" s="4"/>
      <c r="L41" s="8"/>
    </row>
    <row r="42" spans="1:12" ht="19.8">
      <c r="A42" s="16" t="s">
        <v>92</v>
      </c>
      <c r="B42" s="11">
        <v>19</v>
      </c>
      <c r="C42" s="11">
        <v>1111</v>
      </c>
      <c r="D42" s="45">
        <v>1254</v>
      </c>
      <c r="E42" s="11">
        <v>1411</v>
      </c>
      <c r="F42" s="12">
        <f t="shared" si="0"/>
        <v>2665</v>
      </c>
      <c r="G42" s="13"/>
      <c r="H42" s="14"/>
      <c r="I42" s="11"/>
      <c r="J42" s="11"/>
      <c r="K42" s="11"/>
      <c r="L42" s="15"/>
    </row>
    <row r="43" spans="1:12" ht="19.8">
      <c r="A43" s="9" t="s">
        <v>93</v>
      </c>
      <c r="B43" s="4">
        <v>20</v>
      </c>
      <c r="C43" s="7">
        <v>905</v>
      </c>
      <c r="D43" s="4">
        <v>962</v>
      </c>
      <c r="E43" s="4">
        <v>1077</v>
      </c>
      <c r="F43" s="5">
        <f t="shared" si="0"/>
        <v>2039</v>
      </c>
      <c r="G43" s="6"/>
      <c r="H43" s="7"/>
      <c r="I43" s="4"/>
      <c r="J43" s="4"/>
      <c r="K43" s="4"/>
      <c r="L43" s="8"/>
    </row>
    <row r="44" spans="1:12" ht="19.8">
      <c r="A44" s="16" t="s">
        <v>94</v>
      </c>
      <c r="B44" s="11">
        <v>11</v>
      </c>
      <c r="C44" s="11">
        <v>832</v>
      </c>
      <c r="D44" s="45">
        <v>1026</v>
      </c>
      <c r="E44" s="11">
        <v>1124</v>
      </c>
      <c r="F44" s="12">
        <f t="shared" si="0"/>
        <v>2150</v>
      </c>
      <c r="G44" s="13"/>
      <c r="H44" s="14"/>
      <c r="I44" s="11"/>
      <c r="J44" s="11"/>
      <c r="K44" s="11"/>
      <c r="L44" s="15"/>
    </row>
    <row r="45" spans="1:12" ht="20.25" customHeight="1">
      <c r="A45" s="9" t="s">
        <v>95</v>
      </c>
      <c r="B45" s="4">
        <v>30</v>
      </c>
      <c r="C45" s="7">
        <v>1848</v>
      </c>
      <c r="D45" s="4">
        <v>2177</v>
      </c>
      <c r="E45" s="4">
        <v>2363</v>
      </c>
      <c r="F45" s="5">
        <f t="shared" si="0"/>
        <v>4540</v>
      </c>
      <c r="G45" s="6"/>
      <c r="H45" s="7"/>
      <c r="I45" s="4"/>
      <c r="J45" s="4"/>
      <c r="K45" s="4"/>
      <c r="L45" s="8"/>
    </row>
    <row r="46" spans="1:12" ht="19.8">
      <c r="A46" s="16" t="s">
        <v>96</v>
      </c>
      <c r="B46" s="11">
        <v>20</v>
      </c>
      <c r="C46" s="11">
        <v>884</v>
      </c>
      <c r="D46" s="45">
        <v>1074</v>
      </c>
      <c r="E46" s="11">
        <v>1170</v>
      </c>
      <c r="F46" s="12">
        <f t="shared" si="0"/>
        <v>2244</v>
      </c>
      <c r="G46" s="13"/>
      <c r="H46" s="14"/>
      <c r="I46" s="11"/>
      <c r="J46" s="11"/>
      <c r="K46" s="11"/>
      <c r="L46" s="15"/>
    </row>
    <row r="47" spans="1:12" ht="19.8">
      <c r="A47" s="19" t="s">
        <v>32</v>
      </c>
      <c r="B47" s="20">
        <f>SUM(B6:B46)</f>
        <v>688</v>
      </c>
      <c r="C47" s="20">
        <f>SUM(C6:C46)</f>
        <v>40098</v>
      </c>
      <c r="D47" s="20">
        <f>SUM(D6:D46)</f>
        <v>44675</v>
      </c>
      <c r="E47" s="20">
        <f>SUM(E6:E46)</f>
        <v>49160</v>
      </c>
      <c r="F47" s="20">
        <f>SUM(F6:F46)</f>
        <v>93835</v>
      </c>
      <c r="G47" s="21" t="s">
        <v>33</v>
      </c>
      <c r="H47" s="20">
        <f>SUM(H6:H46)</f>
        <v>552</v>
      </c>
      <c r="I47" s="20">
        <f>SUM(I6:I46)</f>
        <v>32069</v>
      </c>
      <c r="J47" s="20">
        <f>SUM(J6:J46)</f>
        <v>38313</v>
      </c>
      <c r="K47" s="20">
        <f>SUM(K6:K46)</f>
        <v>39977</v>
      </c>
      <c r="L47" s="20">
        <f>SUM(L6:L46)</f>
        <v>78290</v>
      </c>
    </row>
    <row r="48" spans="1:12" ht="33" customHeight="1">
      <c r="A48" s="55" t="s">
        <v>34</v>
      </c>
      <c r="B48" s="37" t="s">
        <v>160</v>
      </c>
      <c r="C48" s="33">
        <f>SUM(B47+H47)</f>
        <v>1240</v>
      </c>
      <c r="D48" s="33" t="s">
        <v>23</v>
      </c>
      <c r="E48" s="33">
        <f>SUM(C47+I47)</f>
        <v>72167</v>
      </c>
      <c r="F48" s="33" t="s">
        <v>24</v>
      </c>
      <c r="G48" s="34" t="s">
        <v>35</v>
      </c>
      <c r="H48" s="35">
        <f>SUM(D47+J47)</f>
        <v>82988</v>
      </c>
      <c r="I48" s="34" t="s">
        <v>36</v>
      </c>
      <c r="J48" s="35">
        <f>SUM(E47+K47)</f>
        <v>89137</v>
      </c>
      <c r="K48" s="34" t="s">
        <v>37</v>
      </c>
      <c r="L48" s="36">
        <f>SUM(F47+L47)</f>
        <v>172125</v>
      </c>
    </row>
    <row r="49" spans="1:12" ht="33.75" customHeight="1" thickBot="1">
      <c r="A49" s="56"/>
      <c r="B49" s="50" t="str">
        <f>IF(D49&gt;0,"本月戶數增加","本月戶數減少")</f>
        <v>本月戶數減少</v>
      </c>
      <c r="C49" s="51"/>
      <c r="D49" s="44">
        <f>E48-'10604'!E48</f>
        <v>-5</v>
      </c>
      <c r="E49" s="39" t="str">
        <f>IF(F49&gt;0,"男增加","男減少")</f>
        <v>男減少</v>
      </c>
      <c r="F49" s="43">
        <f>H48-'10604'!H48</f>
        <v>-84</v>
      </c>
      <c r="G49" s="39" t="str">
        <f>IF(H49&gt;0,"女增加","女減少")</f>
        <v>女減少</v>
      </c>
      <c r="H49" s="43">
        <f>J48-'10604'!J48</f>
        <v>-100</v>
      </c>
      <c r="I49" s="52" t="str">
        <f>IF(K49&gt;0,"總人口數增加","總人口數減少")</f>
        <v>總人口數減少</v>
      </c>
      <c r="J49" s="52"/>
      <c r="K49" s="43">
        <f>L48-'10604'!L48</f>
        <v>-184</v>
      </c>
      <c r="L49" s="38"/>
    </row>
    <row r="50" spans="1:1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pane ySplit="5" topLeftCell="A39" activePane="bottomLeft" state="frozen"/>
      <selection pane="bottomLeft" activeCell="K49" sqref="K49"/>
    </sheetView>
  </sheetViews>
  <sheetFormatPr defaultRowHeight="16.2"/>
  <cols>
    <col min="1" max="1" width="9.6640625" style="1" customWidth="1"/>
    <col min="2" max="2" width="14" customWidth="1"/>
    <col min="3" max="3" width="11.33203125" customWidth="1"/>
    <col min="4" max="7" width="9.6640625" customWidth="1"/>
    <col min="8" max="8" width="10.109375" customWidth="1"/>
    <col min="9" max="9" width="8.6640625" customWidth="1"/>
    <col min="10" max="10" width="9.109375" customWidth="1"/>
    <col min="11" max="11" width="12.109375" customWidth="1"/>
    <col min="12" max="12" width="9.6640625" customWidth="1"/>
  </cols>
  <sheetData>
    <row r="1" spans="1:15" ht="44.25" customHeight="1">
      <c r="A1" s="57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28.5" customHeight="1" thickBot="1">
      <c r="J2" s="59" t="s">
        <v>145</v>
      </c>
      <c r="K2" s="60"/>
      <c r="L2" s="60"/>
    </row>
    <row r="3" spans="1:15" ht="19.8">
      <c r="A3" s="61" t="s">
        <v>20</v>
      </c>
      <c r="B3" s="62"/>
      <c r="C3" s="62"/>
      <c r="D3" s="62"/>
      <c r="E3" s="62"/>
      <c r="F3" s="63"/>
      <c r="G3" s="67" t="s">
        <v>21</v>
      </c>
      <c r="H3" s="68"/>
      <c r="I3" s="68"/>
      <c r="J3" s="68"/>
      <c r="K3" s="68"/>
      <c r="L3" s="69"/>
    </row>
    <row r="4" spans="1:15" ht="19.8">
      <c r="A4" s="22" t="s">
        <v>22</v>
      </c>
      <c r="B4" s="23" t="s">
        <v>23</v>
      </c>
      <c r="C4" s="23" t="s">
        <v>24</v>
      </c>
      <c r="D4" s="64" t="s">
        <v>25</v>
      </c>
      <c r="E4" s="65"/>
      <c r="F4" s="66"/>
      <c r="G4" s="27" t="s">
        <v>22</v>
      </c>
      <c r="H4" s="28" t="s">
        <v>23</v>
      </c>
      <c r="I4" s="28" t="s">
        <v>24</v>
      </c>
      <c r="J4" s="70" t="s">
        <v>26</v>
      </c>
      <c r="K4" s="71"/>
      <c r="L4" s="72"/>
    </row>
    <row r="5" spans="1:15" s="1" customFormat="1" ht="19.8">
      <c r="A5" s="24" t="s">
        <v>27</v>
      </c>
      <c r="B5" s="25" t="s">
        <v>28</v>
      </c>
      <c r="C5" s="25" t="s">
        <v>28</v>
      </c>
      <c r="D5" s="23" t="s">
        <v>29</v>
      </c>
      <c r="E5" s="23" t="s">
        <v>30</v>
      </c>
      <c r="F5" s="26" t="s">
        <v>31</v>
      </c>
      <c r="G5" s="29" t="s">
        <v>27</v>
      </c>
      <c r="H5" s="30" t="s">
        <v>28</v>
      </c>
      <c r="I5" s="31" t="s">
        <v>28</v>
      </c>
      <c r="J5" s="28" t="s">
        <v>29</v>
      </c>
      <c r="K5" s="28" t="s">
        <v>30</v>
      </c>
      <c r="L5" s="32" t="s">
        <v>31</v>
      </c>
      <c r="O5" s="2"/>
    </row>
    <row r="6" spans="1:15" ht="19.8">
      <c r="A6" s="10" t="s">
        <v>56</v>
      </c>
      <c r="B6" s="11">
        <v>6</v>
      </c>
      <c r="C6" s="11">
        <v>384</v>
      </c>
      <c r="D6" s="45">
        <v>384</v>
      </c>
      <c r="E6" s="11">
        <v>446</v>
      </c>
      <c r="F6" s="12">
        <f t="shared" ref="F6:F46" si="0">SUM(D6:E6)</f>
        <v>830</v>
      </c>
      <c r="G6" s="13" t="s">
        <v>97</v>
      </c>
      <c r="H6" s="14">
        <v>15</v>
      </c>
      <c r="I6" s="14">
        <v>742</v>
      </c>
      <c r="J6" s="11">
        <v>864</v>
      </c>
      <c r="K6" s="11">
        <v>954</v>
      </c>
      <c r="L6" s="15">
        <f t="shared" ref="L6:L33" si="1">SUM(J6:K6)</f>
        <v>1818</v>
      </c>
    </row>
    <row r="7" spans="1:15" ht="19.8">
      <c r="A7" s="9" t="s">
        <v>57</v>
      </c>
      <c r="B7" s="4">
        <v>14</v>
      </c>
      <c r="C7" s="7">
        <v>811</v>
      </c>
      <c r="D7" s="4">
        <v>761</v>
      </c>
      <c r="E7" s="4">
        <v>879</v>
      </c>
      <c r="F7" s="5">
        <f t="shared" si="0"/>
        <v>1640</v>
      </c>
      <c r="G7" s="6" t="s">
        <v>98</v>
      </c>
      <c r="H7" s="7">
        <v>20</v>
      </c>
      <c r="I7" s="4">
        <v>667</v>
      </c>
      <c r="J7" s="46">
        <v>828</v>
      </c>
      <c r="K7" s="4">
        <v>812</v>
      </c>
      <c r="L7" s="8">
        <f t="shared" si="1"/>
        <v>1640</v>
      </c>
    </row>
    <row r="8" spans="1:15" ht="19.8">
      <c r="A8" s="16" t="s">
        <v>58</v>
      </c>
      <c r="B8" s="11">
        <v>13</v>
      </c>
      <c r="C8" s="11">
        <v>591</v>
      </c>
      <c r="D8" s="45">
        <v>685</v>
      </c>
      <c r="E8" s="11">
        <v>705</v>
      </c>
      <c r="F8" s="12">
        <f t="shared" si="0"/>
        <v>1390</v>
      </c>
      <c r="G8" s="13" t="s">
        <v>99</v>
      </c>
      <c r="H8" s="14">
        <v>21</v>
      </c>
      <c r="I8" s="14">
        <v>815</v>
      </c>
      <c r="J8" s="11">
        <v>1027</v>
      </c>
      <c r="K8" s="11">
        <v>946</v>
      </c>
      <c r="L8" s="15">
        <f t="shared" si="1"/>
        <v>1973</v>
      </c>
    </row>
    <row r="9" spans="1:15" ht="19.8">
      <c r="A9" s="9" t="s">
        <v>59</v>
      </c>
      <c r="B9" s="4">
        <v>10</v>
      </c>
      <c r="C9" s="7">
        <v>783</v>
      </c>
      <c r="D9" s="4">
        <v>858</v>
      </c>
      <c r="E9" s="4">
        <v>974</v>
      </c>
      <c r="F9" s="5">
        <f t="shared" si="0"/>
        <v>1832</v>
      </c>
      <c r="G9" s="6" t="s">
        <v>100</v>
      </c>
      <c r="H9" s="7">
        <v>16</v>
      </c>
      <c r="I9" s="4">
        <v>1033</v>
      </c>
      <c r="J9" s="46">
        <v>1098</v>
      </c>
      <c r="K9" s="4">
        <v>1221</v>
      </c>
      <c r="L9" s="8">
        <f t="shared" si="1"/>
        <v>2319</v>
      </c>
    </row>
    <row r="10" spans="1:15" ht="19.8">
      <c r="A10" s="16" t="s">
        <v>60</v>
      </c>
      <c r="B10" s="11">
        <v>7</v>
      </c>
      <c r="C10" s="11">
        <v>725</v>
      </c>
      <c r="D10" s="45">
        <v>773</v>
      </c>
      <c r="E10" s="11">
        <v>863</v>
      </c>
      <c r="F10" s="12">
        <f t="shared" si="0"/>
        <v>1636</v>
      </c>
      <c r="G10" s="13" t="s">
        <v>101</v>
      </c>
      <c r="H10" s="14">
        <v>22</v>
      </c>
      <c r="I10" s="14">
        <v>1801</v>
      </c>
      <c r="J10" s="11">
        <v>2081</v>
      </c>
      <c r="K10" s="11">
        <v>2136</v>
      </c>
      <c r="L10" s="15">
        <f t="shared" si="1"/>
        <v>4217</v>
      </c>
    </row>
    <row r="11" spans="1:15" ht="19.8">
      <c r="A11" s="9" t="s">
        <v>61</v>
      </c>
      <c r="B11" s="4">
        <v>11</v>
      </c>
      <c r="C11" s="7">
        <v>727</v>
      </c>
      <c r="D11" s="4">
        <v>791</v>
      </c>
      <c r="E11" s="4">
        <v>835</v>
      </c>
      <c r="F11" s="5">
        <f t="shared" si="0"/>
        <v>1626</v>
      </c>
      <c r="G11" s="6" t="s">
        <v>102</v>
      </c>
      <c r="H11" s="7">
        <v>14</v>
      </c>
      <c r="I11" s="4">
        <v>737</v>
      </c>
      <c r="J11" s="46">
        <v>835</v>
      </c>
      <c r="K11" s="4">
        <v>874</v>
      </c>
      <c r="L11" s="8">
        <f t="shared" si="1"/>
        <v>1709</v>
      </c>
    </row>
    <row r="12" spans="1:15" ht="19.8">
      <c r="A12" s="16" t="s">
        <v>62</v>
      </c>
      <c r="B12" s="11">
        <v>13</v>
      </c>
      <c r="C12" s="11">
        <v>733</v>
      </c>
      <c r="D12" s="45">
        <v>783</v>
      </c>
      <c r="E12" s="11">
        <v>913</v>
      </c>
      <c r="F12" s="12">
        <f t="shared" si="0"/>
        <v>1696</v>
      </c>
      <c r="G12" s="13" t="s">
        <v>103</v>
      </c>
      <c r="H12" s="14">
        <v>15</v>
      </c>
      <c r="I12" s="14">
        <v>668</v>
      </c>
      <c r="J12" s="11">
        <v>815</v>
      </c>
      <c r="K12" s="11">
        <v>868</v>
      </c>
      <c r="L12" s="15">
        <f t="shared" si="1"/>
        <v>1683</v>
      </c>
    </row>
    <row r="13" spans="1:15" ht="19.8">
      <c r="A13" s="9" t="s">
        <v>63</v>
      </c>
      <c r="B13" s="4">
        <v>8</v>
      </c>
      <c r="C13" s="7">
        <v>268</v>
      </c>
      <c r="D13" s="4">
        <v>318</v>
      </c>
      <c r="E13" s="4">
        <v>329</v>
      </c>
      <c r="F13" s="5">
        <f t="shared" si="0"/>
        <v>647</v>
      </c>
      <c r="G13" s="6" t="s">
        <v>104</v>
      </c>
      <c r="H13" s="7">
        <v>25</v>
      </c>
      <c r="I13" s="4">
        <v>1162</v>
      </c>
      <c r="J13" s="46">
        <v>1432</v>
      </c>
      <c r="K13" s="4">
        <v>1520</v>
      </c>
      <c r="L13" s="8">
        <f t="shared" si="1"/>
        <v>2952</v>
      </c>
    </row>
    <row r="14" spans="1:15" ht="19.8">
      <c r="A14" s="16" t="s">
        <v>64</v>
      </c>
      <c r="B14" s="11">
        <v>14</v>
      </c>
      <c r="C14" s="11">
        <v>1063</v>
      </c>
      <c r="D14" s="45">
        <v>1084</v>
      </c>
      <c r="E14" s="11">
        <v>1157</v>
      </c>
      <c r="F14" s="17">
        <f t="shared" si="0"/>
        <v>2241</v>
      </c>
      <c r="G14" s="13" t="s">
        <v>105</v>
      </c>
      <c r="H14" s="14">
        <v>12</v>
      </c>
      <c r="I14" s="14">
        <v>552</v>
      </c>
      <c r="J14" s="11">
        <v>708</v>
      </c>
      <c r="K14" s="11">
        <v>683</v>
      </c>
      <c r="L14" s="15">
        <f t="shared" si="1"/>
        <v>1391</v>
      </c>
    </row>
    <row r="15" spans="1:15" ht="19.8">
      <c r="A15" s="9" t="s">
        <v>65</v>
      </c>
      <c r="B15" s="4">
        <v>19</v>
      </c>
      <c r="C15" s="7">
        <v>2117</v>
      </c>
      <c r="D15" s="4">
        <v>1965</v>
      </c>
      <c r="E15" s="4">
        <v>2206</v>
      </c>
      <c r="F15" s="5">
        <f t="shared" si="0"/>
        <v>4171</v>
      </c>
      <c r="G15" s="6" t="s">
        <v>106</v>
      </c>
      <c r="H15" s="7">
        <v>14</v>
      </c>
      <c r="I15" s="4">
        <v>487</v>
      </c>
      <c r="J15" s="46">
        <v>599</v>
      </c>
      <c r="K15" s="4">
        <v>632</v>
      </c>
      <c r="L15" s="8">
        <f t="shared" si="1"/>
        <v>1231</v>
      </c>
    </row>
    <row r="16" spans="1:15" ht="19.8">
      <c r="A16" s="16" t="s">
        <v>66</v>
      </c>
      <c r="B16" s="11">
        <v>10</v>
      </c>
      <c r="C16" s="11">
        <v>470</v>
      </c>
      <c r="D16" s="45">
        <v>548</v>
      </c>
      <c r="E16" s="11">
        <v>554</v>
      </c>
      <c r="F16" s="12">
        <f t="shared" si="0"/>
        <v>1102</v>
      </c>
      <c r="G16" s="13" t="s">
        <v>107</v>
      </c>
      <c r="H16" s="14">
        <v>20</v>
      </c>
      <c r="I16" s="14">
        <v>868</v>
      </c>
      <c r="J16" s="11">
        <v>1084</v>
      </c>
      <c r="K16" s="11">
        <v>1067</v>
      </c>
      <c r="L16" s="15">
        <f t="shared" si="1"/>
        <v>2151</v>
      </c>
    </row>
    <row r="17" spans="1:12" ht="19.8">
      <c r="A17" s="9" t="s">
        <v>67</v>
      </c>
      <c r="B17" s="4">
        <v>15</v>
      </c>
      <c r="C17" s="7">
        <v>642</v>
      </c>
      <c r="D17" s="4">
        <v>721</v>
      </c>
      <c r="E17" s="4">
        <v>749</v>
      </c>
      <c r="F17" s="5">
        <f t="shared" si="0"/>
        <v>1470</v>
      </c>
      <c r="G17" s="6" t="s">
        <v>108</v>
      </c>
      <c r="H17" s="7">
        <v>22</v>
      </c>
      <c r="I17" s="4">
        <v>924</v>
      </c>
      <c r="J17" s="46">
        <v>1167</v>
      </c>
      <c r="K17" s="4">
        <v>1179</v>
      </c>
      <c r="L17" s="8">
        <f t="shared" si="1"/>
        <v>2346</v>
      </c>
    </row>
    <row r="18" spans="1:12" ht="19.8">
      <c r="A18" s="16" t="s">
        <v>68</v>
      </c>
      <c r="B18" s="11">
        <v>18</v>
      </c>
      <c r="C18" s="11">
        <v>932</v>
      </c>
      <c r="D18" s="45">
        <v>943</v>
      </c>
      <c r="E18" s="11">
        <v>1022</v>
      </c>
      <c r="F18" s="12">
        <f t="shared" si="0"/>
        <v>1965</v>
      </c>
      <c r="G18" s="13" t="s">
        <v>109</v>
      </c>
      <c r="H18" s="14">
        <v>27</v>
      </c>
      <c r="I18" s="14">
        <v>1248</v>
      </c>
      <c r="J18" s="11">
        <v>1535</v>
      </c>
      <c r="K18" s="11">
        <v>1525</v>
      </c>
      <c r="L18" s="15">
        <f t="shared" si="1"/>
        <v>3060</v>
      </c>
    </row>
    <row r="19" spans="1:12" ht="19.8">
      <c r="A19" s="9" t="s">
        <v>69</v>
      </c>
      <c r="B19" s="4">
        <v>16</v>
      </c>
      <c r="C19" s="7">
        <v>626</v>
      </c>
      <c r="D19" s="4">
        <v>645</v>
      </c>
      <c r="E19" s="4">
        <v>734</v>
      </c>
      <c r="F19" s="5">
        <f t="shared" si="0"/>
        <v>1379</v>
      </c>
      <c r="G19" s="6" t="s">
        <v>110</v>
      </c>
      <c r="H19" s="7">
        <v>35</v>
      </c>
      <c r="I19" s="4">
        <v>1186</v>
      </c>
      <c r="J19" s="46">
        <v>1537</v>
      </c>
      <c r="K19" s="4">
        <v>1514</v>
      </c>
      <c r="L19" s="8">
        <f t="shared" si="1"/>
        <v>3051</v>
      </c>
    </row>
    <row r="20" spans="1:12" ht="19.8">
      <c r="A20" s="16" t="s">
        <v>70</v>
      </c>
      <c r="B20" s="11">
        <v>23</v>
      </c>
      <c r="C20" s="11">
        <v>836</v>
      </c>
      <c r="D20" s="45">
        <v>999</v>
      </c>
      <c r="E20" s="11">
        <v>974</v>
      </c>
      <c r="F20" s="12">
        <f t="shared" si="0"/>
        <v>1973</v>
      </c>
      <c r="G20" s="13" t="s">
        <v>111</v>
      </c>
      <c r="H20" s="14">
        <v>15</v>
      </c>
      <c r="I20" s="14">
        <v>1173</v>
      </c>
      <c r="J20" s="11">
        <v>1454</v>
      </c>
      <c r="K20" s="11">
        <v>1531</v>
      </c>
      <c r="L20" s="15">
        <f t="shared" si="1"/>
        <v>2985</v>
      </c>
    </row>
    <row r="21" spans="1:12" ht="19.8">
      <c r="A21" s="9" t="s">
        <v>71</v>
      </c>
      <c r="B21" s="4">
        <v>19</v>
      </c>
      <c r="C21" s="7">
        <v>568</v>
      </c>
      <c r="D21" s="4">
        <v>644</v>
      </c>
      <c r="E21" s="4">
        <v>669</v>
      </c>
      <c r="F21" s="5">
        <f t="shared" si="0"/>
        <v>1313</v>
      </c>
      <c r="G21" s="6" t="s">
        <v>112</v>
      </c>
      <c r="H21" s="7">
        <v>16</v>
      </c>
      <c r="I21" s="4">
        <v>865</v>
      </c>
      <c r="J21" s="46">
        <v>1018</v>
      </c>
      <c r="K21" s="4">
        <v>1038</v>
      </c>
      <c r="L21" s="8">
        <f t="shared" si="1"/>
        <v>2056</v>
      </c>
    </row>
    <row r="22" spans="1:12" ht="19.8">
      <c r="A22" s="16" t="s">
        <v>72</v>
      </c>
      <c r="B22" s="11">
        <v>25</v>
      </c>
      <c r="C22" s="11">
        <v>1538</v>
      </c>
      <c r="D22" s="45">
        <v>1566</v>
      </c>
      <c r="E22" s="11">
        <v>1836</v>
      </c>
      <c r="F22" s="12">
        <f t="shared" si="0"/>
        <v>3402</v>
      </c>
      <c r="G22" s="13" t="s">
        <v>113</v>
      </c>
      <c r="H22" s="14">
        <v>16</v>
      </c>
      <c r="I22" s="14">
        <v>1041</v>
      </c>
      <c r="J22" s="11">
        <v>1195</v>
      </c>
      <c r="K22" s="11">
        <v>1258</v>
      </c>
      <c r="L22" s="15">
        <f t="shared" si="1"/>
        <v>2453</v>
      </c>
    </row>
    <row r="23" spans="1:12" ht="19.8">
      <c r="A23" s="9" t="s">
        <v>73</v>
      </c>
      <c r="B23" s="4">
        <v>22</v>
      </c>
      <c r="C23" s="7">
        <v>1054</v>
      </c>
      <c r="D23" s="4">
        <v>1143</v>
      </c>
      <c r="E23" s="4">
        <v>1265</v>
      </c>
      <c r="F23" s="5">
        <f t="shared" si="0"/>
        <v>2408</v>
      </c>
      <c r="G23" s="6" t="s">
        <v>114</v>
      </c>
      <c r="H23" s="7">
        <v>15</v>
      </c>
      <c r="I23" s="4">
        <v>1007</v>
      </c>
      <c r="J23" s="46">
        <v>1086</v>
      </c>
      <c r="K23" s="4">
        <v>1204</v>
      </c>
      <c r="L23" s="8">
        <f t="shared" si="1"/>
        <v>2290</v>
      </c>
    </row>
    <row r="24" spans="1:12" ht="19.8">
      <c r="A24" s="16" t="s">
        <v>74</v>
      </c>
      <c r="B24" s="11">
        <v>29</v>
      </c>
      <c r="C24" s="11">
        <v>1526</v>
      </c>
      <c r="D24" s="45">
        <v>1616</v>
      </c>
      <c r="E24" s="11">
        <v>1803</v>
      </c>
      <c r="F24" s="12">
        <f t="shared" si="0"/>
        <v>3419</v>
      </c>
      <c r="G24" s="13" t="s">
        <v>115</v>
      </c>
      <c r="H24" s="14">
        <v>21</v>
      </c>
      <c r="I24" s="14">
        <v>1436</v>
      </c>
      <c r="J24" s="11">
        <v>1523</v>
      </c>
      <c r="K24" s="11">
        <v>1685</v>
      </c>
      <c r="L24" s="15">
        <f t="shared" si="1"/>
        <v>3208</v>
      </c>
    </row>
    <row r="25" spans="1:12" ht="19.8">
      <c r="A25" s="9" t="s">
        <v>75</v>
      </c>
      <c r="B25" s="4">
        <v>20</v>
      </c>
      <c r="C25" s="7">
        <v>966</v>
      </c>
      <c r="D25" s="4">
        <v>1192</v>
      </c>
      <c r="E25" s="4">
        <v>1169</v>
      </c>
      <c r="F25" s="5">
        <f t="shared" si="0"/>
        <v>2361</v>
      </c>
      <c r="G25" s="6" t="s">
        <v>116</v>
      </c>
      <c r="H25" s="7">
        <v>25</v>
      </c>
      <c r="I25" s="4">
        <v>2515</v>
      </c>
      <c r="J25" s="46">
        <v>2716</v>
      </c>
      <c r="K25" s="4">
        <v>3074</v>
      </c>
      <c r="L25" s="8">
        <f t="shared" si="1"/>
        <v>5790</v>
      </c>
    </row>
    <row r="26" spans="1:12" ht="19.8">
      <c r="A26" s="16" t="s">
        <v>76</v>
      </c>
      <c r="B26" s="11">
        <v>9</v>
      </c>
      <c r="C26" s="11">
        <v>1346</v>
      </c>
      <c r="D26" s="45">
        <v>1329</v>
      </c>
      <c r="E26" s="11">
        <v>1000</v>
      </c>
      <c r="F26" s="12">
        <f t="shared" si="0"/>
        <v>2329</v>
      </c>
      <c r="G26" s="13" t="s">
        <v>117</v>
      </c>
      <c r="H26" s="14">
        <v>31</v>
      </c>
      <c r="I26" s="14">
        <v>1793</v>
      </c>
      <c r="J26" s="11">
        <v>2063</v>
      </c>
      <c r="K26" s="11">
        <v>2114</v>
      </c>
      <c r="L26" s="15">
        <f t="shared" si="1"/>
        <v>4177</v>
      </c>
    </row>
    <row r="27" spans="1:12" ht="19.8">
      <c r="A27" s="9" t="s">
        <v>77</v>
      </c>
      <c r="B27" s="4">
        <v>21</v>
      </c>
      <c r="C27" s="7">
        <v>1596</v>
      </c>
      <c r="D27" s="4">
        <v>1778</v>
      </c>
      <c r="E27" s="4">
        <v>1931</v>
      </c>
      <c r="F27" s="5">
        <f t="shared" si="0"/>
        <v>3709</v>
      </c>
      <c r="G27" s="6" t="s">
        <v>118</v>
      </c>
      <c r="H27" s="7">
        <v>26</v>
      </c>
      <c r="I27" s="4">
        <v>1664</v>
      </c>
      <c r="J27" s="46">
        <v>1994</v>
      </c>
      <c r="K27" s="4">
        <v>2051</v>
      </c>
      <c r="L27" s="8">
        <f t="shared" si="1"/>
        <v>4045</v>
      </c>
    </row>
    <row r="28" spans="1:12" ht="19.8">
      <c r="A28" s="18" t="s">
        <v>78</v>
      </c>
      <c r="B28" s="11">
        <v>13</v>
      </c>
      <c r="C28" s="11">
        <v>906</v>
      </c>
      <c r="D28" s="45">
        <v>1116</v>
      </c>
      <c r="E28" s="11">
        <v>1296</v>
      </c>
      <c r="F28" s="12">
        <f t="shared" si="0"/>
        <v>2412</v>
      </c>
      <c r="G28" s="13" t="s">
        <v>119</v>
      </c>
      <c r="H28" s="14">
        <v>25</v>
      </c>
      <c r="I28" s="14">
        <v>1914</v>
      </c>
      <c r="J28" s="11">
        <v>2199</v>
      </c>
      <c r="K28" s="11">
        <v>2504</v>
      </c>
      <c r="L28" s="15">
        <f t="shared" si="1"/>
        <v>4703</v>
      </c>
    </row>
    <row r="29" spans="1:12" ht="19.8">
      <c r="A29" s="3" t="s">
        <v>79</v>
      </c>
      <c r="B29" s="4">
        <v>16</v>
      </c>
      <c r="C29" s="7">
        <v>1138</v>
      </c>
      <c r="D29" s="4">
        <v>1409</v>
      </c>
      <c r="E29" s="4">
        <v>1682</v>
      </c>
      <c r="F29" s="5">
        <f t="shared" si="0"/>
        <v>3091</v>
      </c>
      <c r="G29" s="6" t="s">
        <v>120</v>
      </c>
      <c r="H29" s="7">
        <v>15</v>
      </c>
      <c r="I29" s="4">
        <v>1117</v>
      </c>
      <c r="J29" s="46">
        <v>1519</v>
      </c>
      <c r="K29" s="4">
        <v>1434</v>
      </c>
      <c r="L29" s="8">
        <f t="shared" si="1"/>
        <v>2953</v>
      </c>
    </row>
    <row r="30" spans="1:12" ht="19.8">
      <c r="A30" s="16" t="s">
        <v>80</v>
      </c>
      <c r="B30" s="11">
        <v>13</v>
      </c>
      <c r="C30" s="11">
        <v>787</v>
      </c>
      <c r="D30" s="45">
        <v>869</v>
      </c>
      <c r="E30" s="11">
        <v>1087</v>
      </c>
      <c r="F30" s="12">
        <f t="shared" si="0"/>
        <v>1956</v>
      </c>
      <c r="G30" s="13" t="s">
        <v>121</v>
      </c>
      <c r="H30" s="14">
        <v>15</v>
      </c>
      <c r="I30" s="14">
        <v>1160</v>
      </c>
      <c r="J30" s="11">
        <v>1413</v>
      </c>
      <c r="K30" s="11">
        <v>1529</v>
      </c>
      <c r="L30" s="15">
        <f t="shared" si="1"/>
        <v>2942</v>
      </c>
    </row>
    <row r="31" spans="1:12" ht="19.8">
      <c r="A31" s="9" t="s">
        <v>81</v>
      </c>
      <c r="B31" s="4">
        <v>10</v>
      </c>
      <c r="C31" s="7">
        <v>322</v>
      </c>
      <c r="D31" s="4">
        <v>413</v>
      </c>
      <c r="E31" s="4">
        <v>400</v>
      </c>
      <c r="F31" s="5">
        <f t="shared" si="0"/>
        <v>813</v>
      </c>
      <c r="G31" s="6" t="s">
        <v>122</v>
      </c>
      <c r="H31" s="7">
        <v>23</v>
      </c>
      <c r="I31" s="4">
        <v>1661</v>
      </c>
      <c r="J31" s="46">
        <v>2116</v>
      </c>
      <c r="K31" s="4">
        <v>2281</v>
      </c>
      <c r="L31" s="8">
        <f t="shared" si="1"/>
        <v>4397</v>
      </c>
    </row>
    <row r="32" spans="1:12" ht="19.8">
      <c r="A32" s="16" t="s">
        <v>82</v>
      </c>
      <c r="B32" s="11">
        <v>18</v>
      </c>
      <c r="C32" s="11">
        <v>637</v>
      </c>
      <c r="D32" s="45">
        <v>732</v>
      </c>
      <c r="E32" s="11">
        <v>787</v>
      </c>
      <c r="F32" s="12">
        <f t="shared" si="0"/>
        <v>1519</v>
      </c>
      <c r="G32" s="13" t="s">
        <v>123</v>
      </c>
      <c r="H32" s="14">
        <v>12</v>
      </c>
      <c r="I32" s="14">
        <v>843</v>
      </c>
      <c r="J32" s="11">
        <v>1189</v>
      </c>
      <c r="K32" s="11">
        <v>1121</v>
      </c>
      <c r="L32" s="15">
        <f t="shared" si="1"/>
        <v>2310</v>
      </c>
    </row>
    <row r="33" spans="1:12" ht="19.8">
      <c r="A33" s="3" t="s">
        <v>83</v>
      </c>
      <c r="B33" s="4">
        <v>25</v>
      </c>
      <c r="C33" s="7">
        <v>1246</v>
      </c>
      <c r="D33" s="4">
        <v>1512</v>
      </c>
      <c r="E33" s="4">
        <v>1662</v>
      </c>
      <c r="F33" s="5">
        <f t="shared" si="0"/>
        <v>3174</v>
      </c>
      <c r="G33" s="6" t="s">
        <v>124</v>
      </c>
      <c r="H33" s="7">
        <v>19</v>
      </c>
      <c r="I33" s="4">
        <v>968</v>
      </c>
      <c r="J33" s="46">
        <v>1128</v>
      </c>
      <c r="K33" s="4">
        <v>1138</v>
      </c>
      <c r="L33" s="8">
        <f t="shared" si="1"/>
        <v>2266</v>
      </c>
    </row>
    <row r="34" spans="1:12" ht="19.8">
      <c r="A34" s="18" t="s">
        <v>84</v>
      </c>
      <c r="B34" s="11">
        <v>16</v>
      </c>
      <c r="C34" s="11">
        <v>763</v>
      </c>
      <c r="D34" s="45">
        <v>858</v>
      </c>
      <c r="E34" s="11">
        <v>910</v>
      </c>
      <c r="F34" s="12">
        <f t="shared" si="0"/>
        <v>1768</v>
      </c>
      <c r="G34" s="13"/>
      <c r="H34" s="14"/>
      <c r="I34" s="11"/>
      <c r="J34" s="45"/>
      <c r="K34" s="11"/>
      <c r="L34" s="15"/>
    </row>
    <row r="35" spans="1:12" ht="19.8">
      <c r="A35" s="3" t="s">
        <v>85</v>
      </c>
      <c r="B35" s="4">
        <v>24</v>
      </c>
      <c r="C35" s="7">
        <v>1350</v>
      </c>
      <c r="D35" s="4">
        <v>1541</v>
      </c>
      <c r="E35" s="4">
        <v>1605</v>
      </c>
      <c r="F35" s="5">
        <f t="shared" si="0"/>
        <v>3146</v>
      </c>
      <c r="G35" s="6"/>
      <c r="H35" s="7"/>
      <c r="I35" s="4"/>
      <c r="J35" s="4"/>
      <c r="K35" s="4"/>
      <c r="L35" s="8"/>
    </row>
    <row r="36" spans="1:12" ht="19.8">
      <c r="A36" s="18" t="s">
        <v>86</v>
      </c>
      <c r="B36" s="11">
        <v>16</v>
      </c>
      <c r="C36" s="11">
        <v>965</v>
      </c>
      <c r="D36" s="45">
        <v>1130</v>
      </c>
      <c r="E36" s="11">
        <v>1275</v>
      </c>
      <c r="F36" s="12">
        <f t="shared" si="0"/>
        <v>2405</v>
      </c>
      <c r="G36" s="13"/>
      <c r="H36" s="14"/>
      <c r="I36" s="11"/>
      <c r="J36" s="45"/>
      <c r="K36" s="11"/>
      <c r="L36" s="15"/>
    </row>
    <row r="37" spans="1:12" ht="19.8">
      <c r="A37" s="3" t="s">
        <v>87</v>
      </c>
      <c r="B37" s="4">
        <v>24</v>
      </c>
      <c r="C37" s="7">
        <v>1542</v>
      </c>
      <c r="D37" s="4">
        <v>1687</v>
      </c>
      <c r="E37" s="4">
        <v>2038</v>
      </c>
      <c r="F37" s="5">
        <f t="shared" si="0"/>
        <v>3725</v>
      </c>
      <c r="G37" s="6"/>
      <c r="H37" s="7"/>
      <c r="I37" s="4"/>
      <c r="J37" s="4"/>
      <c r="K37" s="4"/>
      <c r="L37" s="8"/>
    </row>
    <row r="38" spans="1:12" ht="19.8">
      <c r="A38" s="16" t="s">
        <v>88</v>
      </c>
      <c r="B38" s="11">
        <v>22</v>
      </c>
      <c r="C38" s="11">
        <v>1425</v>
      </c>
      <c r="D38" s="45">
        <v>1648</v>
      </c>
      <c r="E38" s="11">
        <v>2005</v>
      </c>
      <c r="F38" s="12">
        <f t="shared" si="0"/>
        <v>3653</v>
      </c>
      <c r="G38" s="13"/>
      <c r="H38" s="14"/>
      <c r="I38" s="11"/>
      <c r="J38" s="11"/>
      <c r="K38" s="11"/>
      <c r="L38" s="15"/>
    </row>
    <row r="39" spans="1:12" ht="19.8">
      <c r="A39" s="3" t="s">
        <v>89</v>
      </c>
      <c r="B39" s="4">
        <v>18</v>
      </c>
      <c r="C39" s="7">
        <v>827</v>
      </c>
      <c r="D39" s="4">
        <v>896</v>
      </c>
      <c r="E39" s="4">
        <v>1022</v>
      </c>
      <c r="F39" s="5">
        <f t="shared" si="0"/>
        <v>1918</v>
      </c>
      <c r="G39" s="6"/>
      <c r="H39" s="7"/>
      <c r="I39" s="4"/>
      <c r="J39" s="4"/>
      <c r="K39" s="4"/>
      <c r="L39" s="8"/>
    </row>
    <row r="40" spans="1:12" ht="19.8">
      <c r="A40" s="16" t="s">
        <v>90</v>
      </c>
      <c r="B40" s="11">
        <v>14</v>
      </c>
      <c r="C40" s="11">
        <v>1240</v>
      </c>
      <c r="D40" s="45">
        <v>1528</v>
      </c>
      <c r="E40" s="11">
        <v>1829</v>
      </c>
      <c r="F40" s="12">
        <f t="shared" si="0"/>
        <v>3357</v>
      </c>
      <c r="G40" s="13"/>
      <c r="H40" s="14"/>
      <c r="I40" s="11"/>
      <c r="J40" s="11"/>
      <c r="K40" s="11"/>
      <c r="L40" s="15"/>
    </row>
    <row r="41" spans="1:12" ht="19.8">
      <c r="A41" s="9" t="s">
        <v>91</v>
      </c>
      <c r="B41" s="4">
        <v>17</v>
      </c>
      <c r="C41" s="7">
        <v>1049</v>
      </c>
      <c r="D41" s="4">
        <v>1296</v>
      </c>
      <c r="E41" s="4">
        <v>1379</v>
      </c>
      <c r="F41" s="5">
        <f t="shared" si="0"/>
        <v>2675</v>
      </c>
      <c r="G41" s="6"/>
      <c r="H41" s="7"/>
      <c r="I41" s="4"/>
      <c r="J41" s="4"/>
      <c r="K41" s="4"/>
      <c r="L41" s="8"/>
    </row>
    <row r="42" spans="1:12" ht="19.8">
      <c r="A42" s="16" t="s">
        <v>92</v>
      </c>
      <c r="B42" s="11">
        <v>19</v>
      </c>
      <c r="C42" s="11">
        <v>1107</v>
      </c>
      <c r="D42" s="45">
        <v>1247</v>
      </c>
      <c r="E42" s="11">
        <v>1405</v>
      </c>
      <c r="F42" s="12">
        <f t="shared" si="0"/>
        <v>2652</v>
      </c>
      <c r="G42" s="13"/>
      <c r="H42" s="14"/>
      <c r="I42" s="11"/>
      <c r="J42" s="11"/>
      <c r="K42" s="11"/>
      <c r="L42" s="15"/>
    </row>
    <row r="43" spans="1:12" ht="19.8">
      <c r="A43" s="9" t="s">
        <v>93</v>
      </c>
      <c r="B43" s="4">
        <v>20</v>
      </c>
      <c r="C43" s="48">
        <v>903</v>
      </c>
      <c r="D43" s="48">
        <v>965</v>
      </c>
      <c r="E43" s="48">
        <v>1072</v>
      </c>
      <c r="F43" s="5">
        <f t="shared" si="0"/>
        <v>2037</v>
      </c>
      <c r="G43" s="6"/>
      <c r="H43" s="7"/>
      <c r="I43" s="4"/>
      <c r="J43" s="4"/>
      <c r="K43" s="4"/>
      <c r="L43" s="8"/>
    </row>
    <row r="44" spans="1:12" ht="19.8">
      <c r="A44" s="16" t="s">
        <v>94</v>
      </c>
      <c r="B44" s="11">
        <v>11</v>
      </c>
      <c r="C44" s="11">
        <v>834</v>
      </c>
      <c r="D44" s="45">
        <v>1024</v>
      </c>
      <c r="E44" s="11">
        <v>1120</v>
      </c>
      <c r="F44" s="12">
        <f t="shared" si="0"/>
        <v>2144</v>
      </c>
      <c r="G44" s="13"/>
      <c r="H44" s="14"/>
      <c r="I44" s="11"/>
      <c r="J44" s="11"/>
      <c r="K44" s="11"/>
      <c r="L44" s="15"/>
    </row>
    <row r="45" spans="1:12" ht="20.25" customHeight="1">
      <c r="A45" s="9" t="s">
        <v>95</v>
      </c>
      <c r="B45" s="4">
        <v>30</v>
      </c>
      <c r="C45" s="48">
        <v>1852</v>
      </c>
      <c r="D45" s="48">
        <v>2174</v>
      </c>
      <c r="E45" s="48">
        <v>2364</v>
      </c>
      <c r="F45" s="5">
        <f t="shared" si="0"/>
        <v>4538</v>
      </c>
      <c r="G45" s="6"/>
      <c r="H45" s="7"/>
      <c r="I45" s="4"/>
      <c r="J45" s="4"/>
      <c r="K45" s="4"/>
      <c r="L45" s="8"/>
    </row>
    <row r="46" spans="1:12" ht="19.8">
      <c r="A46" s="16" t="s">
        <v>96</v>
      </c>
      <c r="B46" s="11">
        <v>20</v>
      </c>
      <c r="C46" s="11">
        <v>883</v>
      </c>
      <c r="D46" s="45">
        <v>1067</v>
      </c>
      <c r="E46" s="11">
        <v>1169</v>
      </c>
      <c r="F46" s="12">
        <f t="shared" si="0"/>
        <v>2236</v>
      </c>
      <c r="G46" s="13"/>
      <c r="H46" s="14"/>
      <c r="I46" s="11"/>
      <c r="J46" s="11"/>
      <c r="K46" s="11"/>
      <c r="L46" s="15"/>
    </row>
    <row r="47" spans="1:12" ht="19.8">
      <c r="A47" s="19" t="s">
        <v>32</v>
      </c>
      <c r="B47" s="20">
        <f>SUM(B6:B46)</f>
        <v>688</v>
      </c>
      <c r="C47" s="20">
        <f>SUM(C6:C46)</f>
        <v>40078</v>
      </c>
      <c r="D47" s="20">
        <f>SUM(D6:D46)</f>
        <v>44638</v>
      </c>
      <c r="E47" s="20">
        <f>SUM(E6:E46)</f>
        <v>49120</v>
      </c>
      <c r="F47" s="20">
        <f>SUM(F6:F46)</f>
        <v>93758</v>
      </c>
      <c r="G47" s="21" t="s">
        <v>33</v>
      </c>
      <c r="H47" s="20">
        <f>SUM(H6:H46)</f>
        <v>552</v>
      </c>
      <c r="I47" s="20">
        <f>SUM(I6:I46)</f>
        <v>32047</v>
      </c>
      <c r="J47" s="20">
        <f>SUM(J6:J46)</f>
        <v>38223</v>
      </c>
      <c r="K47" s="20">
        <f>SUM(K6:K46)</f>
        <v>39893</v>
      </c>
      <c r="L47" s="20">
        <f>SUM(L6:L46)</f>
        <v>78116</v>
      </c>
    </row>
    <row r="48" spans="1:12" ht="33" customHeight="1">
      <c r="A48" s="55" t="s">
        <v>34</v>
      </c>
      <c r="B48" s="37" t="s">
        <v>162</v>
      </c>
      <c r="C48" s="33">
        <f>SUM(B47+H47)</f>
        <v>1240</v>
      </c>
      <c r="D48" s="33" t="s">
        <v>23</v>
      </c>
      <c r="E48" s="33">
        <f>SUM(C47+I47)</f>
        <v>72125</v>
      </c>
      <c r="F48" s="33" t="s">
        <v>24</v>
      </c>
      <c r="G48" s="34" t="s">
        <v>35</v>
      </c>
      <c r="H48" s="35">
        <f>SUM(D47+J47)</f>
        <v>82861</v>
      </c>
      <c r="I48" s="34" t="s">
        <v>36</v>
      </c>
      <c r="J48" s="35">
        <f>SUM(E47+K47)</f>
        <v>89013</v>
      </c>
      <c r="K48" s="34" t="s">
        <v>37</v>
      </c>
      <c r="L48" s="36">
        <f>SUM(F47+L47)</f>
        <v>171874</v>
      </c>
    </row>
    <row r="49" spans="1:12" ht="33.75" customHeight="1" thickBot="1">
      <c r="A49" s="56"/>
      <c r="B49" s="50" t="str">
        <f>IF(D49&gt;0,"本月戶數增加","本月戶數減少")</f>
        <v>本月戶數減少</v>
      </c>
      <c r="C49" s="51"/>
      <c r="D49" s="44">
        <f>E48-'10605'!E48</f>
        <v>-42</v>
      </c>
      <c r="E49" s="39" t="str">
        <f>IF(F49&gt;0,"男增加","男減少")</f>
        <v>男減少</v>
      </c>
      <c r="F49" s="40">
        <f>H48-'10605'!H48</f>
        <v>-127</v>
      </c>
      <c r="G49" s="39" t="str">
        <f>IF(H49&gt;0,"女增加","女減少")</f>
        <v>女減少</v>
      </c>
      <c r="H49" s="43">
        <f>J48-'10605'!J48</f>
        <v>-124</v>
      </c>
      <c r="I49" s="52" t="str">
        <f>IF(K49&gt;0,"總人口數增加","總人口數減少")</f>
        <v>總人口數減少</v>
      </c>
      <c r="J49" s="52"/>
      <c r="K49" s="43">
        <f>L48-'10605'!L48</f>
        <v>-251</v>
      </c>
      <c r="L49" s="38"/>
    </row>
    <row r="50" spans="1:1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pane ySplit="5" topLeftCell="A39" activePane="bottomLeft" state="frozen"/>
      <selection pane="bottomLeft" activeCell="K48" sqref="K48"/>
    </sheetView>
  </sheetViews>
  <sheetFormatPr defaultRowHeight="16.2"/>
  <cols>
    <col min="1" max="1" width="9.6640625" style="1" customWidth="1"/>
    <col min="2" max="2" width="14.21875" customWidth="1"/>
    <col min="3" max="3" width="11.33203125" customWidth="1"/>
    <col min="4" max="7" width="9.6640625" customWidth="1"/>
    <col min="8" max="8" width="10.109375" customWidth="1"/>
    <col min="9" max="9" width="8.6640625" customWidth="1"/>
    <col min="10" max="10" width="9.109375" customWidth="1"/>
    <col min="11" max="11" width="12.6640625" customWidth="1"/>
    <col min="12" max="12" width="9.6640625" customWidth="1"/>
  </cols>
  <sheetData>
    <row r="1" spans="1:15" ht="44.25" customHeight="1">
      <c r="A1" s="57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28.5" customHeight="1" thickBot="1">
      <c r="J2" s="59" t="s">
        <v>146</v>
      </c>
      <c r="K2" s="60"/>
      <c r="L2" s="60"/>
    </row>
    <row r="3" spans="1:15" ht="19.8">
      <c r="A3" s="61" t="s">
        <v>20</v>
      </c>
      <c r="B3" s="62"/>
      <c r="C3" s="62"/>
      <c r="D3" s="62"/>
      <c r="E3" s="62"/>
      <c r="F3" s="63"/>
      <c r="G3" s="67" t="s">
        <v>21</v>
      </c>
      <c r="H3" s="68"/>
      <c r="I3" s="68"/>
      <c r="J3" s="68"/>
      <c r="K3" s="68"/>
      <c r="L3" s="69"/>
    </row>
    <row r="4" spans="1:15" ht="19.8">
      <c r="A4" s="22" t="s">
        <v>22</v>
      </c>
      <c r="B4" s="23" t="s">
        <v>23</v>
      </c>
      <c r="C4" s="23" t="s">
        <v>24</v>
      </c>
      <c r="D4" s="64" t="s">
        <v>25</v>
      </c>
      <c r="E4" s="65"/>
      <c r="F4" s="66"/>
      <c r="G4" s="27" t="s">
        <v>22</v>
      </c>
      <c r="H4" s="28" t="s">
        <v>23</v>
      </c>
      <c r="I4" s="28" t="s">
        <v>24</v>
      </c>
      <c r="J4" s="70" t="s">
        <v>26</v>
      </c>
      <c r="K4" s="71"/>
      <c r="L4" s="72"/>
    </row>
    <row r="5" spans="1:15" s="1" customFormat="1" ht="19.8">
      <c r="A5" s="24" t="s">
        <v>27</v>
      </c>
      <c r="B5" s="25" t="s">
        <v>28</v>
      </c>
      <c r="C5" s="25" t="s">
        <v>28</v>
      </c>
      <c r="D5" s="23" t="s">
        <v>29</v>
      </c>
      <c r="E5" s="23" t="s">
        <v>30</v>
      </c>
      <c r="F5" s="26" t="s">
        <v>31</v>
      </c>
      <c r="G5" s="29" t="s">
        <v>27</v>
      </c>
      <c r="H5" s="30" t="s">
        <v>28</v>
      </c>
      <c r="I5" s="31" t="s">
        <v>28</v>
      </c>
      <c r="J5" s="28" t="s">
        <v>29</v>
      </c>
      <c r="K5" s="28" t="s">
        <v>30</v>
      </c>
      <c r="L5" s="32" t="s">
        <v>31</v>
      </c>
      <c r="O5" s="2"/>
    </row>
    <row r="6" spans="1:15" ht="19.8">
      <c r="A6" s="10" t="s">
        <v>56</v>
      </c>
      <c r="B6" s="11">
        <v>6</v>
      </c>
      <c r="C6" s="11">
        <v>382</v>
      </c>
      <c r="D6" s="45">
        <v>381</v>
      </c>
      <c r="E6" s="11">
        <v>443</v>
      </c>
      <c r="F6" s="12">
        <f t="shared" ref="F6:F46" si="0">SUM(D6:E6)</f>
        <v>824</v>
      </c>
      <c r="G6" s="13" t="s">
        <v>97</v>
      </c>
      <c r="H6" s="14">
        <v>15</v>
      </c>
      <c r="I6" s="14">
        <v>746</v>
      </c>
      <c r="J6" s="11">
        <v>868</v>
      </c>
      <c r="K6" s="11">
        <v>957</v>
      </c>
      <c r="L6" s="15">
        <f t="shared" ref="L6:L33" si="1">SUM(J6:K6)</f>
        <v>1825</v>
      </c>
    </row>
    <row r="7" spans="1:15" ht="19.8">
      <c r="A7" s="9" t="s">
        <v>57</v>
      </c>
      <c r="B7" s="4">
        <v>14</v>
      </c>
      <c r="C7" s="7">
        <v>809</v>
      </c>
      <c r="D7" s="4">
        <v>757</v>
      </c>
      <c r="E7" s="4">
        <v>875</v>
      </c>
      <c r="F7" s="5">
        <f t="shared" si="0"/>
        <v>1632</v>
      </c>
      <c r="G7" s="6" t="s">
        <v>98</v>
      </c>
      <c r="H7" s="7">
        <v>20</v>
      </c>
      <c r="I7" s="4">
        <v>665</v>
      </c>
      <c r="J7" s="46">
        <v>825</v>
      </c>
      <c r="K7" s="4">
        <v>809</v>
      </c>
      <c r="L7" s="8">
        <f t="shared" si="1"/>
        <v>1634</v>
      </c>
    </row>
    <row r="8" spans="1:15" ht="19.8">
      <c r="A8" s="16" t="s">
        <v>58</v>
      </c>
      <c r="B8" s="11">
        <v>13</v>
      </c>
      <c r="C8" s="11">
        <v>593</v>
      </c>
      <c r="D8" s="45">
        <v>687</v>
      </c>
      <c r="E8" s="11">
        <v>702</v>
      </c>
      <c r="F8" s="12">
        <f t="shared" si="0"/>
        <v>1389</v>
      </c>
      <c r="G8" s="13" t="s">
        <v>99</v>
      </c>
      <c r="H8" s="14">
        <v>21</v>
      </c>
      <c r="I8" s="14">
        <v>812</v>
      </c>
      <c r="J8" s="11">
        <v>1026</v>
      </c>
      <c r="K8" s="11">
        <v>951</v>
      </c>
      <c r="L8" s="15">
        <f t="shared" si="1"/>
        <v>1977</v>
      </c>
    </row>
    <row r="9" spans="1:15" ht="19.8">
      <c r="A9" s="9" t="s">
        <v>59</v>
      </c>
      <c r="B9" s="4">
        <v>10</v>
      </c>
      <c r="C9" s="7">
        <v>784</v>
      </c>
      <c r="D9" s="4">
        <v>855</v>
      </c>
      <c r="E9" s="4">
        <v>970</v>
      </c>
      <c r="F9" s="5">
        <f t="shared" si="0"/>
        <v>1825</v>
      </c>
      <c r="G9" s="6" t="s">
        <v>100</v>
      </c>
      <c r="H9" s="7">
        <v>16</v>
      </c>
      <c r="I9" s="4">
        <v>1036</v>
      </c>
      <c r="J9" s="46">
        <v>1099</v>
      </c>
      <c r="K9" s="4">
        <v>1228</v>
      </c>
      <c r="L9" s="8">
        <f t="shared" si="1"/>
        <v>2327</v>
      </c>
    </row>
    <row r="10" spans="1:15" ht="19.8">
      <c r="A10" s="16" t="s">
        <v>60</v>
      </c>
      <c r="B10" s="11">
        <v>7</v>
      </c>
      <c r="C10" s="11">
        <v>725</v>
      </c>
      <c r="D10" s="45">
        <v>771</v>
      </c>
      <c r="E10" s="11">
        <v>859</v>
      </c>
      <c r="F10" s="12">
        <f t="shared" si="0"/>
        <v>1630</v>
      </c>
      <c r="G10" s="13" t="s">
        <v>101</v>
      </c>
      <c r="H10" s="14">
        <v>22</v>
      </c>
      <c r="I10" s="14">
        <v>1802</v>
      </c>
      <c r="J10" s="11">
        <v>2079</v>
      </c>
      <c r="K10" s="11">
        <v>2135</v>
      </c>
      <c r="L10" s="15">
        <f t="shared" si="1"/>
        <v>4214</v>
      </c>
    </row>
    <row r="11" spans="1:15" ht="19.8">
      <c r="A11" s="9" t="s">
        <v>61</v>
      </c>
      <c r="B11" s="4">
        <v>11</v>
      </c>
      <c r="C11" s="7">
        <v>732</v>
      </c>
      <c r="D11" s="4">
        <v>794</v>
      </c>
      <c r="E11" s="4">
        <v>839</v>
      </c>
      <c r="F11" s="5">
        <f t="shared" si="0"/>
        <v>1633</v>
      </c>
      <c r="G11" s="6" t="s">
        <v>102</v>
      </c>
      <c r="H11" s="7">
        <v>14</v>
      </c>
      <c r="I11" s="4">
        <v>738</v>
      </c>
      <c r="J11" s="46">
        <v>834</v>
      </c>
      <c r="K11" s="4">
        <v>874</v>
      </c>
      <c r="L11" s="8">
        <f t="shared" si="1"/>
        <v>1708</v>
      </c>
    </row>
    <row r="12" spans="1:15" ht="19.8">
      <c r="A12" s="16" t="s">
        <v>62</v>
      </c>
      <c r="B12" s="11">
        <v>13</v>
      </c>
      <c r="C12" s="11">
        <v>734</v>
      </c>
      <c r="D12" s="45">
        <v>786</v>
      </c>
      <c r="E12" s="11">
        <v>915</v>
      </c>
      <c r="F12" s="12">
        <f t="shared" si="0"/>
        <v>1701</v>
      </c>
      <c r="G12" s="13" t="s">
        <v>103</v>
      </c>
      <c r="H12" s="14">
        <v>15</v>
      </c>
      <c r="I12" s="14">
        <v>668</v>
      </c>
      <c r="J12" s="11">
        <v>820</v>
      </c>
      <c r="K12" s="11">
        <v>867</v>
      </c>
      <c r="L12" s="15">
        <f t="shared" si="1"/>
        <v>1687</v>
      </c>
    </row>
    <row r="13" spans="1:15" ht="19.8">
      <c r="A13" s="9" t="s">
        <v>63</v>
      </c>
      <c r="B13" s="4">
        <v>8</v>
      </c>
      <c r="C13" s="7">
        <v>266</v>
      </c>
      <c r="D13" s="4">
        <v>315</v>
      </c>
      <c r="E13" s="4">
        <v>328</v>
      </c>
      <c r="F13" s="5">
        <f t="shared" si="0"/>
        <v>643</v>
      </c>
      <c r="G13" s="6" t="s">
        <v>104</v>
      </c>
      <c r="H13" s="7">
        <v>25</v>
      </c>
      <c r="I13" s="4">
        <v>1156</v>
      </c>
      <c r="J13" s="46">
        <v>1429</v>
      </c>
      <c r="K13" s="4">
        <v>1509</v>
      </c>
      <c r="L13" s="8">
        <f t="shared" si="1"/>
        <v>2938</v>
      </c>
    </row>
    <row r="14" spans="1:15" ht="19.8">
      <c r="A14" s="16" t="s">
        <v>64</v>
      </c>
      <c r="B14" s="11">
        <v>14</v>
      </c>
      <c r="C14" s="11">
        <v>1057</v>
      </c>
      <c r="D14" s="45">
        <v>1082</v>
      </c>
      <c r="E14" s="11">
        <v>1156</v>
      </c>
      <c r="F14" s="17">
        <f t="shared" si="0"/>
        <v>2238</v>
      </c>
      <c r="G14" s="13" t="s">
        <v>105</v>
      </c>
      <c r="H14" s="14">
        <v>12</v>
      </c>
      <c r="I14" s="14">
        <v>551</v>
      </c>
      <c r="J14" s="11">
        <v>707</v>
      </c>
      <c r="K14" s="11">
        <v>683</v>
      </c>
      <c r="L14" s="15">
        <f t="shared" si="1"/>
        <v>1390</v>
      </c>
    </row>
    <row r="15" spans="1:15" ht="19.8">
      <c r="A15" s="9" t="s">
        <v>65</v>
      </c>
      <c r="B15" s="4">
        <v>19</v>
      </c>
      <c r="C15" s="7">
        <v>2120</v>
      </c>
      <c r="D15" s="4">
        <v>1963</v>
      </c>
      <c r="E15" s="4">
        <v>2212</v>
      </c>
      <c r="F15" s="5">
        <f t="shared" si="0"/>
        <v>4175</v>
      </c>
      <c r="G15" s="6" t="s">
        <v>106</v>
      </c>
      <c r="H15" s="7">
        <v>14</v>
      </c>
      <c r="I15" s="4">
        <v>485</v>
      </c>
      <c r="J15" s="46">
        <v>599</v>
      </c>
      <c r="K15" s="4">
        <v>631</v>
      </c>
      <c r="L15" s="8">
        <f t="shared" si="1"/>
        <v>1230</v>
      </c>
    </row>
    <row r="16" spans="1:15" ht="19.8">
      <c r="A16" s="16" t="s">
        <v>66</v>
      </c>
      <c r="B16" s="11">
        <v>10</v>
      </c>
      <c r="C16" s="11">
        <v>469</v>
      </c>
      <c r="D16" s="45">
        <v>548</v>
      </c>
      <c r="E16" s="11">
        <v>553</v>
      </c>
      <c r="F16" s="12">
        <f t="shared" si="0"/>
        <v>1101</v>
      </c>
      <c r="G16" s="13" t="s">
        <v>107</v>
      </c>
      <c r="H16" s="14">
        <v>20</v>
      </c>
      <c r="I16" s="14">
        <v>863</v>
      </c>
      <c r="J16" s="11">
        <v>1083</v>
      </c>
      <c r="K16" s="11">
        <v>1062</v>
      </c>
      <c r="L16" s="15">
        <f t="shared" si="1"/>
        <v>2145</v>
      </c>
    </row>
    <row r="17" spans="1:12" ht="19.8">
      <c r="A17" s="9" t="s">
        <v>67</v>
      </c>
      <c r="B17" s="4">
        <v>15</v>
      </c>
      <c r="C17" s="7">
        <v>644</v>
      </c>
      <c r="D17" s="4">
        <v>722</v>
      </c>
      <c r="E17" s="4">
        <v>747</v>
      </c>
      <c r="F17" s="5">
        <f t="shared" si="0"/>
        <v>1469</v>
      </c>
      <c r="G17" s="6" t="s">
        <v>108</v>
      </c>
      <c r="H17" s="7">
        <v>22</v>
      </c>
      <c r="I17" s="4">
        <v>924</v>
      </c>
      <c r="J17" s="46">
        <v>1166</v>
      </c>
      <c r="K17" s="4">
        <v>1176</v>
      </c>
      <c r="L17" s="8">
        <f t="shared" si="1"/>
        <v>2342</v>
      </c>
    </row>
    <row r="18" spans="1:12" ht="19.8">
      <c r="A18" s="16" t="s">
        <v>68</v>
      </c>
      <c r="B18" s="11">
        <v>18</v>
      </c>
      <c r="C18" s="11">
        <v>932</v>
      </c>
      <c r="D18" s="45">
        <v>944</v>
      </c>
      <c r="E18" s="11">
        <v>1018</v>
      </c>
      <c r="F18" s="12">
        <f t="shared" si="0"/>
        <v>1962</v>
      </c>
      <c r="G18" s="13" t="s">
        <v>109</v>
      </c>
      <c r="H18" s="14">
        <v>27</v>
      </c>
      <c r="I18" s="14">
        <v>1248</v>
      </c>
      <c r="J18" s="11">
        <v>1540</v>
      </c>
      <c r="K18" s="11">
        <v>1529</v>
      </c>
      <c r="L18" s="15">
        <f t="shared" si="1"/>
        <v>3069</v>
      </c>
    </row>
    <row r="19" spans="1:12" ht="19.8">
      <c r="A19" s="9" t="s">
        <v>69</v>
      </c>
      <c r="B19" s="4">
        <v>16</v>
      </c>
      <c r="C19" s="7">
        <v>627</v>
      </c>
      <c r="D19" s="4">
        <v>643</v>
      </c>
      <c r="E19" s="4">
        <v>733</v>
      </c>
      <c r="F19" s="5">
        <f t="shared" si="0"/>
        <v>1376</v>
      </c>
      <c r="G19" s="6" t="s">
        <v>110</v>
      </c>
      <c r="H19" s="7">
        <v>35</v>
      </c>
      <c r="I19" s="4">
        <v>1184</v>
      </c>
      <c r="J19" s="46">
        <v>1537</v>
      </c>
      <c r="K19" s="4">
        <v>1515</v>
      </c>
      <c r="L19" s="8">
        <f t="shared" si="1"/>
        <v>3052</v>
      </c>
    </row>
    <row r="20" spans="1:12" ht="19.8">
      <c r="A20" s="16" t="s">
        <v>70</v>
      </c>
      <c r="B20" s="11">
        <v>23</v>
      </c>
      <c r="C20" s="11">
        <v>837</v>
      </c>
      <c r="D20" s="45">
        <v>995</v>
      </c>
      <c r="E20" s="11">
        <v>971</v>
      </c>
      <c r="F20" s="12">
        <f t="shared" si="0"/>
        <v>1966</v>
      </c>
      <c r="G20" s="13" t="s">
        <v>111</v>
      </c>
      <c r="H20" s="14">
        <v>15</v>
      </c>
      <c r="I20" s="14">
        <v>1174</v>
      </c>
      <c r="J20" s="11">
        <v>1449</v>
      </c>
      <c r="K20" s="11">
        <v>1536</v>
      </c>
      <c r="L20" s="15">
        <f t="shared" si="1"/>
        <v>2985</v>
      </c>
    </row>
    <row r="21" spans="1:12" ht="19.8">
      <c r="A21" s="9" t="s">
        <v>71</v>
      </c>
      <c r="B21" s="4">
        <v>19</v>
      </c>
      <c r="C21" s="7">
        <v>564</v>
      </c>
      <c r="D21" s="4">
        <v>638</v>
      </c>
      <c r="E21" s="4">
        <v>665</v>
      </c>
      <c r="F21" s="5">
        <f t="shared" si="0"/>
        <v>1303</v>
      </c>
      <c r="G21" s="6" t="s">
        <v>112</v>
      </c>
      <c r="H21" s="7">
        <v>16</v>
      </c>
      <c r="I21" s="4">
        <v>864</v>
      </c>
      <c r="J21" s="46">
        <v>1016</v>
      </c>
      <c r="K21" s="4">
        <v>1035</v>
      </c>
      <c r="L21" s="8">
        <f t="shared" si="1"/>
        <v>2051</v>
      </c>
    </row>
    <row r="22" spans="1:12" ht="19.8">
      <c r="A22" s="16" t="s">
        <v>72</v>
      </c>
      <c r="B22" s="11">
        <v>25</v>
      </c>
      <c r="C22" s="11">
        <v>1538</v>
      </c>
      <c r="D22" s="45">
        <v>1566</v>
      </c>
      <c r="E22" s="11">
        <v>1837</v>
      </c>
      <c r="F22" s="12">
        <f t="shared" si="0"/>
        <v>3403</v>
      </c>
      <c r="G22" s="13" t="s">
        <v>113</v>
      </c>
      <c r="H22" s="14">
        <v>16</v>
      </c>
      <c r="I22" s="14">
        <v>1038</v>
      </c>
      <c r="J22" s="11">
        <v>1183</v>
      </c>
      <c r="K22" s="11">
        <v>1253</v>
      </c>
      <c r="L22" s="15">
        <f t="shared" si="1"/>
        <v>2436</v>
      </c>
    </row>
    <row r="23" spans="1:12" ht="19.8">
      <c r="A23" s="9" t="s">
        <v>73</v>
      </c>
      <c r="B23" s="4">
        <v>22</v>
      </c>
      <c r="C23" s="7">
        <v>1056</v>
      </c>
      <c r="D23" s="4">
        <v>1140</v>
      </c>
      <c r="E23" s="4">
        <v>1267</v>
      </c>
      <c r="F23" s="5">
        <f t="shared" si="0"/>
        <v>2407</v>
      </c>
      <c r="G23" s="6" t="s">
        <v>114</v>
      </c>
      <c r="H23" s="7">
        <v>15</v>
      </c>
      <c r="I23" s="4">
        <v>1009</v>
      </c>
      <c r="J23" s="46">
        <v>1085</v>
      </c>
      <c r="K23" s="4">
        <v>1202</v>
      </c>
      <c r="L23" s="8">
        <f t="shared" si="1"/>
        <v>2287</v>
      </c>
    </row>
    <row r="24" spans="1:12" ht="19.8">
      <c r="A24" s="16" t="s">
        <v>74</v>
      </c>
      <c r="B24" s="11">
        <v>29</v>
      </c>
      <c r="C24" s="11">
        <v>1531</v>
      </c>
      <c r="D24" s="45">
        <v>1620</v>
      </c>
      <c r="E24" s="11">
        <v>1806</v>
      </c>
      <c r="F24" s="12">
        <f t="shared" si="0"/>
        <v>3426</v>
      </c>
      <c r="G24" s="13" t="s">
        <v>115</v>
      </c>
      <c r="H24" s="14">
        <v>21</v>
      </c>
      <c r="I24" s="14">
        <v>1437</v>
      </c>
      <c r="J24" s="11">
        <v>1519</v>
      </c>
      <c r="K24" s="11">
        <v>1683</v>
      </c>
      <c r="L24" s="15">
        <f t="shared" si="1"/>
        <v>3202</v>
      </c>
    </row>
    <row r="25" spans="1:12" ht="19.8">
      <c r="A25" s="9" t="s">
        <v>75</v>
      </c>
      <c r="B25" s="4">
        <v>20</v>
      </c>
      <c r="C25" s="7">
        <v>966</v>
      </c>
      <c r="D25" s="4">
        <v>1191</v>
      </c>
      <c r="E25" s="4">
        <v>1166</v>
      </c>
      <c r="F25" s="5">
        <f t="shared" si="0"/>
        <v>2357</v>
      </c>
      <c r="G25" s="6" t="s">
        <v>116</v>
      </c>
      <c r="H25" s="7">
        <v>25</v>
      </c>
      <c r="I25" s="4">
        <v>2504</v>
      </c>
      <c r="J25" s="46">
        <v>2703</v>
      </c>
      <c r="K25" s="4">
        <v>3075</v>
      </c>
      <c r="L25" s="8">
        <f t="shared" si="1"/>
        <v>5778</v>
      </c>
    </row>
    <row r="26" spans="1:12" ht="19.8">
      <c r="A26" s="16" t="s">
        <v>76</v>
      </c>
      <c r="B26" s="11">
        <v>9</v>
      </c>
      <c r="C26" s="11">
        <v>1337</v>
      </c>
      <c r="D26" s="45">
        <v>1317</v>
      </c>
      <c r="E26" s="11">
        <v>997</v>
      </c>
      <c r="F26" s="12">
        <f t="shared" si="0"/>
        <v>2314</v>
      </c>
      <c r="G26" s="13" t="s">
        <v>117</v>
      </c>
      <c r="H26" s="14">
        <v>31</v>
      </c>
      <c r="I26" s="14">
        <v>1795</v>
      </c>
      <c r="J26" s="11">
        <v>2067</v>
      </c>
      <c r="K26" s="11">
        <v>2131</v>
      </c>
      <c r="L26" s="15">
        <f t="shared" si="1"/>
        <v>4198</v>
      </c>
    </row>
    <row r="27" spans="1:12" ht="19.8">
      <c r="A27" s="9" t="s">
        <v>77</v>
      </c>
      <c r="B27" s="4">
        <v>21</v>
      </c>
      <c r="C27" s="7">
        <v>1602</v>
      </c>
      <c r="D27" s="4">
        <v>1784</v>
      </c>
      <c r="E27" s="4">
        <v>1932</v>
      </c>
      <c r="F27" s="5">
        <f t="shared" si="0"/>
        <v>3716</v>
      </c>
      <c r="G27" s="6" t="s">
        <v>118</v>
      </c>
      <c r="H27" s="7">
        <v>26</v>
      </c>
      <c r="I27" s="4">
        <v>1662</v>
      </c>
      <c r="J27" s="46">
        <v>1989</v>
      </c>
      <c r="K27" s="4">
        <v>2051</v>
      </c>
      <c r="L27" s="8">
        <f t="shared" si="1"/>
        <v>4040</v>
      </c>
    </row>
    <row r="28" spans="1:12" ht="19.8">
      <c r="A28" s="18" t="s">
        <v>78</v>
      </c>
      <c r="B28" s="11">
        <v>13</v>
      </c>
      <c r="C28" s="11">
        <v>909</v>
      </c>
      <c r="D28" s="45">
        <v>1122</v>
      </c>
      <c r="E28" s="11">
        <v>1293</v>
      </c>
      <c r="F28" s="12">
        <f t="shared" si="0"/>
        <v>2415</v>
      </c>
      <c r="G28" s="13" t="s">
        <v>119</v>
      </c>
      <c r="H28" s="14">
        <v>25</v>
      </c>
      <c r="I28" s="14">
        <v>1917</v>
      </c>
      <c r="J28" s="11">
        <v>2202</v>
      </c>
      <c r="K28" s="11">
        <v>2502</v>
      </c>
      <c r="L28" s="15">
        <f t="shared" si="1"/>
        <v>4704</v>
      </c>
    </row>
    <row r="29" spans="1:12" ht="19.8">
      <c r="A29" s="3" t="s">
        <v>79</v>
      </c>
      <c r="B29" s="4">
        <v>16</v>
      </c>
      <c r="C29" s="7">
        <v>1136</v>
      </c>
      <c r="D29" s="4">
        <v>1400</v>
      </c>
      <c r="E29" s="4">
        <v>1683</v>
      </c>
      <c r="F29" s="5">
        <f t="shared" si="0"/>
        <v>3083</v>
      </c>
      <c r="G29" s="6" t="s">
        <v>120</v>
      </c>
      <c r="H29" s="7">
        <v>15</v>
      </c>
      <c r="I29" s="4">
        <v>1115</v>
      </c>
      <c r="J29" s="46">
        <v>1517</v>
      </c>
      <c r="K29" s="4">
        <v>1434</v>
      </c>
      <c r="L29" s="8">
        <f t="shared" si="1"/>
        <v>2951</v>
      </c>
    </row>
    <row r="30" spans="1:12" ht="19.8">
      <c r="A30" s="16" t="s">
        <v>80</v>
      </c>
      <c r="B30" s="11">
        <v>13</v>
      </c>
      <c r="C30" s="11">
        <v>790</v>
      </c>
      <c r="D30" s="45">
        <v>873</v>
      </c>
      <c r="E30" s="11">
        <v>1090</v>
      </c>
      <c r="F30" s="12">
        <f t="shared" si="0"/>
        <v>1963</v>
      </c>
      <c r="G30" s="13" t="s">
        <v>121</v>
      </c>
      <c r="H30" s="14">
        <v>15</v>
      </c>
      <c r="I30" s="14">
        <v>1160</v>
      </c>
      <c r="J30" s="11">
        <v>1403</v>
      </c>
      <c r="K30" s="11">
        <v>1520</v>
      </c>
      <c r="L30" s="15">
        <f t="shared" si="1"/>
        <v>2923</v>
      </c>
    </row>
    <row r="31" spans="1:12" ht="19.8">
      <c r="A31" s="9" t="s">
        <v>81</v>
      </c>
      <c r="B31" s="4">
        <v>10</v>
      </c>
      <c r="C31" s="7">
        <v>319</v>
      </c>
      <c r="D31" s="4">
        <v>413</v>
      </c>
      <c r="E31" s="4">
        <v>394</v>
      </c>
      <c r="F31" s="5">
        <f t="shared" si="0"/>
        <v>807</v>
      </c>
      <c r="G31" s="6" t="s">
        <v>122</v>
      </c>
      <c r="H31" s="7">
        <v>23</v>
      </c>
      <c r="I31" s="4">
        <v>1663</v>
      </c>
      <c r="J31" s="46">
        <v>2116</v>
      </c>
      <c r="K31" s="4">
        <v>2287</v>
      </c>
      <c r="L31" s="8">
        <f t="shared" si="1"/>
        <v>4403</v>
      </c>
    </row>
    <row r="32" spans="1:12" ht="19.8">
      <c r="A32" s="16" t="s">
        <v>82</v>
      </c>
      <c r="B32" s="11">
        <v>18</v>
      </c>
      <c r="C32" s="11">
        <v>637</v>
      </c>
      <c r="D32" s="45">
        <v>729</v>
      </c>
      <c r="E32" s="11">
        <v>787</v>
      </c>
      <c r="F32" s="12">
        <f t="shared" si="0"/>
        <v>1516</v>
      </c>
      <c r="G32" s="13" t="s">
        <v>123</v>
      </c>
      <c r="H32" s="14">
        <v>12</v>
      </c>
      <c r="I32" s="14">
        <v>843</v>
      </c>
      <c r="J32" s="11">
        <v>1193</v>
      </c>
      <c r="K32" s="11">
        <v>1122</v>
      </c>
      <c r="L32" s="15">
        <f t="shared" si="1"/>
        <v>2315</v>
      </c>
    </row>
    <row r="33" spans="1:12" ht="19.8">
      <c r="A33" s="3" t="s">
        <v>83</v>
      </c>
      <c r="B33" s="4">
        <v>25</v>
      </c>
      <c r="C33" s="7">
        <v>1249</v>
      </c>
      <c r="D33" s="4">
        <v>1510</v>
      </c>
      <c r="E33" s="4">
        <v>1665</v>
      </c>
      <c r="F33" s="5">
        <f t="shared" si="0"/>
        <v>3175</v>
      </c>
      <c r="G33" s="6" t="s">
        <v>124</v>
      </c>
      <c r="H33" s="7">
        <v>19</v>
      </c>
      <c r="I33" s="4">
        <v>964</v>
      </c>
      <c r="J33" s="46">
        <v>1124</v>
      </c>
      <c r="K33" s="4">
        <v>1133</v>
      </c>
      <c r="L33" s="8">
        <f t="shared" si="1"/>
        <v>2257</v>
      </c>
    </row>
    <row r="34" spans="1:12" ht="19.8">
      <c r="A34" s="18" t="s">
        <v>84</v>
      </c>
      <c r="B34" s="11">
        <v>16</v>
      </c>
      <c r="C34" s="11">
        <v>762</v>
      </c>
      <c r="D34" s="45">
        <v>857</v>
      </c>
      <c r="E34" s="11">
        <v>909</v>
      </c>
      <c r="F34" s="12">
        <f t="shared" si="0"/>
        <v>1766</v>
      </c>
      <c r="G34" s="13"/>
      <c r="H34" s="14"/>
      <c r="I34" s="11"/>
      <c r="J34" s="45"/>
      <c r="K34" s="11"/>
      <c r="L34" s="15"/>
    </row>
    <row r="35" spans="1:12" ht="19.8">
      <c r="A35" s="3" t="s">
        <v>85</v>
      </c>
      <c r="B35" s="4">
        <v>24</v>
      </c>
      <c r="C35" s="7">
        <v>1352</v>
      </c>
      <c r="D35" s="4">
        <v>1535</v>
      </c>
      <c r="E35" s="4">
        <v>1607</v>
      </c>
      <c r="F35" s="5">
        <f t="shared" si="0"/>
        <v>3142</v>
      </c>
      <c r="G35" s="6"/>
      <c r="H35" s="7"/>
      <c r="I35" s="4"/>
      <c r="J35" s="4"/>
      <c r="K35" s="4"/>
      <c r="L35" s="8"/>
    </row>
    <row r="36" spans="1:12" ht="19.8">
      <c r="A36" s="18" t="s">
        <v>86</v>
      </c>
      <c r="B36" s="11">
        <v>16</v>
      </c>
      <c r="C36" s="11">
        <v>965</v>
      </c>
      <c r="D36" s="45">
        <v>1131</v>
      </c>
      <c r="E36" s="11">
        <v>1279</v>
      </c>
      <c r="F36" s="12">
        <f t="shared" si="0"/>
        <v>2410</v>
      </c>
      <c r="G36" s="13"/>
      <c r="H36" s="14"/>
      <c r="I36" s="11"/>
      <c r="J36" s="45"/>
      <c r="K36" s="11"/>
      <c r="L36" s="15"/>
    </row>
    <row r="37" spans="1:12" ht="19.8">
      <c r="A37" s="3" t="s">
        <v>87</v>
      </c>
      <c r="B37" s="4">
        <v>24</v>
      </c>
      <c r="C37" s="7">
        <v>1539</v>
      </c>
      <c r="D37" s="4">
        <v>1681</v>
      </c>
      <c r="E37" s="4">
        <v>2033</v>
      </c>
      <c r="F37" s="5">
        <f t="shared" si="0"/>
        <v>3714</v>
      </c>
      <c r="G37" s="6"/>
      <c r="H37" s="7"/>
      <c r="I37" s="4"/>
      <c r="J37" s="4"/>
      <c r="K37" s="4"/>
      <c r="L37" s="8"/>
    </row>
    <row r="38" spans="1:12" ht="19.8">
      <c r="A38" s="16" t="s">
        <v>88</v>
      </c>
      <c r="B38" s="11">
        <v>22</v>
      </c>
      <c r="C38" s="11">
        <v>1426</v>
      </c>
      <c r="D38" s="45">
        <v>1653</v>
      </c>
      <c r="E38" s="11">
        <v>2003</v>
      </c>
      <c r="F38" s="12">
        <f t="shared" si="0"/>
        <v>3656</v>
      </c>
      <c r="G38" s="13"/>
      <c r="H38" s="14"/>
      <c r="I38" s="11"/>
      <c r="J38" s="11"/>
      <c r="K38" s="11"/>
      <c r="L38" s="15"/>
    </row>
    <row r="39" spans="1:12" ht="19.8">
      <c r="A39" s="3" t="s">
        <v>89</v>
      </c>
      <c r="B39" s="4">
        <v>18</v>
      </c>
      <c r="C39" s="7">
        <v>832</v>
      </c>
      <c r="D39" s="4">
        <v>901</v>
      </c>
      <c r="E39" s="4">
        <v>1031</v>
      </c>
      <c r="F39" s="5">
        <f t="shared" si="0"/>
        <v>1932</v>
      </c>
      <c r="G39" s="6"/>
      <c r="H39" s="7"/>
      <c r="I39" s="4"/>
      <c r="J39" s="4"/>
      <c r="K39" s="4"/>
      <c r="L39" s="8"/>
    </row>
    <row r="40" spans="1:12" ht="19.8">
      <c r="A40" s="16" t="s">
        <v>90</v>
      </c>
      <c r="B40" s="11">
        <v>14</v>
      </c>
      <c r="C40" s="11">
        <v>1241</v>
      </c>
      <c r="D40" s="45">
        <v>1527</v>
      </c>
      <c r="E40" s="11">
        <v>1820</v>
      </c>
      <c r="F40" s="12">
        <f t="shared" si="0"/>
        <v>3347</v>
      </c>
      <c r="G40" s="13"/>
      <c r="H40" s="14"/>
      <c r="I40" s="11"/>
      <c r="J40" s="11"/>
      <c r="K40" s="11"/>
      <c r="L40" s="15"/>
    </row>
    <row r="41" spans="1:12" ht="19.8">
      <c r="A41" s="9" t="s">
        <v>91</v>
      </c>
      <c r="B41" s="4">
        <v>17</v>
      </c>
      <c r="C41" s="7">
        <v>1051</v>
      </c>
      <c r="D41" s="4">
        <v>1294</v>
      </c>
      <c r="E41" s="4">
        <v>1379</v>
      </c>
      <c r="F41" s="5">
        <f t="shared" si="0"/>
        <v>2673</v>
      </c>
      <c r="G41" s="6"/>
      <c r="H41" s="7"/>
      <c r="I41" s="4"/>
      <c r="J41" s="4"/>
      <c r="K41" s="4"/>
      <c r="L41" s="8"/>
    </row>
    <row r="42" spans="1:12" ht="19.8">
      <c r="A42" s="16" t="s">
        <v>92</v>
      </c>
      <c r="B42" s="11">
        <v>19</v>
      </c>
      <c r="C42" s="11">
        <v>1107</v>
      </c>
      <c r="D42" s="45">
        <v>1242</v>
      </c>
      <c r="E42" s="11">
        <v>1412</v>
      </c>
      <c r="F42" s="12">
        <f t="shared" si="0"/>
        <v>2654</v>
      </c>
      <c r="G42" s="13"/>
      <c r="H42" s="14"/>
      <c r="I42" s="11"/>
      <c r="J42" s="11"/>
      <c r="K42" s="11"/>
      <c r="L42" s="15"/>
    </row>
    <row r="43" spans="1:12" ht="19.8">
      <c r="A43" s="9" t="s">
        <v>93</v>
      </c>
      <c r="B43" s="4">
        <v>20</v>
      </c>
      <c r="C43" s="7">
        <v>903</v>
      </c>
      <c r="D43" s="4">
        <v>965</v>
      </c>
      <c r="E43" s="4">
        <v>1073</v>
      </c>
      <c r="F43" s="5">
        <f t="shared" si="0"/>
        <v>2038</v>
      </c>
      <c r="G43" s="6"/>
      <c r="H43" s="7"/>
      <c r="I43" s="4"/>
      <c r="J43" s="4"/>
      <c r="K43" s="4"/>
      <c r="L43" s="8"/>
    </row>
    <row r="44" spans="1:12" ht="19.8">
      <c r="A44" s="16" t="s">
        <v>94</v>
      </c>
      <c r="B44" s="11">
        <v>11</v>
      </c>
      <c r="C44" s="11">
        <v>838</v>
      </c>
      <c r="D44" s="45">
        <v>1024</v>
      </c>
      <c r="E44" s="11">
        <v>1125</v>
      </c>
      <c r="F44" s="12">
        <f t="shared" si="0"/>
        <v>2149</v>
      </c>
      <c r="G44" s="13"/>
      <c r="H44" s="14"/>
      <c r="I44" s="11"/>
      <c r="J44" s="11"/>
      <c r="K44" s="11"/>
      <c r="L44" s="15"/>
    </row>
    <row r="45" spans="1:12" ht="20.25" customHeight="1">
      <c r="A45" s="9" t="s">
        <v>95</v>
      </c>
      <c r="B45" s="4">
        <v>30</v>
      </c>
      <c r="C45" s="7">
        <v>1842</v>
      </c>
      <c r="D45" s="4">
        <v>2161</v>
      </c>
      <c r="E45" s="4">
        <v>2352</v>
      </c>
      <c r="F45" s="5">
        <f t="shared" si="0"/>
        <v>4513</v>
      </c>
      <c r="G45" s="6"/>
      <c r="H45" s="7"/>
      <c r="I45" s="4"/>
      <c r="J45" s="4"/>
      <c r="K45" s="4"/>
      <c r="L45" s="8"/>
    </row>
    <row r="46" spans="1:12" ht="19.8">
      <c r="A46" s="16" t="s">
        <v>96</v>
      </c>
      <c r="B46" s="11">
        <v>20</v>
      </c>
      <c r="C46" s="11">
        <v>886</v>
      </c>
      <c r="D46" s="45">
        <v>1066</v>
      </c>
      <c r="E46" s="11">
        <v>1174</v>
      </c>
      <c r="F46" s="12">
        <f t="shared" si="0"/>
        <v>2240</v>
      </c>
      <c r="G46" s="13"/>
      <c r="H46" s="14"/>
      <c r="I46" s="11"/>
      <c r="J46" s="11"/>
      <c r="K46" s="11"/>
      <c r="L46" s="15"/>
    </row>
    <row r="47" spans="1:12" ht="19.8">
      <c r="A47" s="19" t="s">
        <v>32</v>
      </c>
      <c r="B47" s="20">
        <f>SUM(B6:B46)</f>
        <v>688</v>
      </c>
      <c r="C47" s="20">
        <f>SUM(C6:C46)</f>
        <v>40089</v>
      </c>
      <c r="D47" s="20">
        <f>SUM(D6:D46)</f>
        <v>44583</v>
      </c>
      <c r="E47" s="20">
        <f>SUM(E6:E46)</f>
        <v>49100</v>
      </c>
      <c r="F47" s="20">
        <f>SUM(F6:F46)</f>
        <v>93683</v>
      </c>
      <c r="G47" s="21" t="s">
        <v>33</v>
      </c>
      <c r="H47" s="20">
        <f>SUM(H6:H46)</f>
        <v>552</v>
      </c>
      <c r="I47" s="20">
        <f>SUM(I6:I46)</f>
        <v>32023</v>
      </c>
      <c r="J47" s="20">
        <f>SUM(J6:J46)</f>
        <v>38178</v>
      </c>
      <c r="K47" s="20">
        <f>SUM(K6:K46)</f>
        <v>39890</v>
      </c>
      <c r="L47" s="20">
        <f>SUM(L6:L46)</f>
        <v>78068</v>
      </c>
    </row>
    <row r="48" spans="1:12" ht="33" customHeight="1">
      <c r="A48" s="55" t="s">
        <v>34</v>
      </c>
      <c r="B48" s="37" t="s">
        <v>163</v>
      </c>
      <c r="C48" s="33">
        <f>SUM(B47+H47)</f>
        <v>1240</v>
      </c>
      <c r="D48" s="33" t="s">
        <v>23</v>
      </c>
      <c r="E48" s="33">
        <f>SUM(C47+I47)</f>
        <v>72112</v>
      </c>
      <c r="F48" s="33" t="s">
        <v>24</v>
      </c>
      <c r="G48" s="34" t="s">
        <v>35</v>
      </c>
      <c r="H48" s="35">
        <f>SUM(D47+J47)</f>
        <v>82761</v>
      </c>
      <c r="I48" s="34" t="s">
        <v>36</v>
      </c>
      <c r="J48" s="35">
        <f>SUM(E47+K47)</f>
        <v>88990</v>
      </c>
      <c r="K48" s="34" t="s">
        <v>37</v>
      </c>
      <c r="L48" s="36">
        <f>SUM(F47+L47)</f>
        <v>171751</v>
      </c>
    </row>
    <row r="49" spans="1:12" ht="33.75" customHeight="1" thickBot="1">
      <c r="A49" s="56"/>
      <c r="B49" s="50" t="str">
        <f>IF(D49&gt;0,"本月戶數增加","本月戶數減少")</f>
        <v>本月戶數減少</v>
      </c>
      <c r="C49" s="51"/>
      <c r="D49" s="44">
        <f>E48-'10606'!E48</f>
        <v>-13</v>
      </c>
      <c r="E49" s="39" t="str">
        <f>IF(F49&gt;0,"男增加","男減少")</f>
        <v>男減少</v>
      </c>
      <c r="F49" s="40">
        <f>H48-'10606'!H48</f>
        <v>-100</v>
      </c>
      <c r="G49" s="39" t="str">
        <f>IF(H49&gt;0,"女增加","女減少")</f>
        <v>女減少</v>
      </c>
      <c r="H49" s="40">
        <f>J48-'10606'!J48</f>
        <v>-23</v>
      </c>
      <c r="I49" s="52" t="str">
        <f>IF(K49&gt;0,"總人口數增加","總人口數減少")</f>
        <v>總人口數減少</v>
      </c>
      <c r="J49" s="52"/>
      <c r="K49" s="40">
        <f>L48-'10606'!L48</f>
        <v>-123</v>
      </c>
      <c r="L49" s="38"/>
    </row>
    <row r="50" spans="1:1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pane ySplit="5" topLeftCell="A42" activePane="bottomLeft" state="frozen"/>
      <selection pane="bottomLeft" activeCell="D49" sqref="D49"/>
    </sheetView>
  </sheetViews>
  <sheetFormatPr defaultRowHeight="16.2"/>
  <cols>
    <col min="1" max="1" width="9.6640625" style="1" customWidth="1"/>
    <col min="2" max="2" width="13.109375" customWidth="1"/>
    <col min="3" max="3" width="11.33203125" customWidth="1"/>
    <col min="4" max="7" width="9.6640625" customWidth="1"/>
    <col min="8" max="8" width="10.109375" customWidth="1"/>
    <col min="9" max="9" width="8.6640625" customWidth="1"/>
    <col min="10" max="10" width="9.109375" customWidth="1"/>
    <col min="11" max="11" width="12.21875" customWidth="1"/>
    <col min="12" max="12" width="9.6640625" customWidth="1"/>
  </cols>
  <sheetData>
    <row r="1" spans="1:15" ht="44.25" customHeight="1">
      <c r="A1" s="57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28.5" customHeight="1" thickBot="1">
      <c r="J2" s="59" t="s">
        <v>147</v>
      </c>
      <c r="K2" s="60"/>
      <c r="L2" s="60"/>
    </row>
    <row r="3" spans="1:15" ht="19.8">
      <c r="A3" s="61" t="s">
        <v>20</v>
      </c>
      <c r="B3" s="62"/>
      <c r="C3" s="62"/>
      <c r="D3" s="62"/>
      <c r="E3" s="62"/>
      <c r="F3" s="63"/>
      <c r="G3" s="67" t="s">
        <v>21</v>
      </c>
      <c r="H3" s="68"/>
      <c r="I3" s="68"/>
      <c r="J3" s="68"/>
      <c r="K3" s="68"/>
      <c r="L3" s="69"/>
    </row>
    <row r="4" spans="1:15" ht="19.8">
      <c r="A4" s="22" t="s">
        <v>22</v>
      </c>
      <c r="B4" s="23" t="s">
        <v>23</v>
      </c>
      <c r="C4" s="23" t="s">
        <v>24</v>
      </c>
      <c r="D4" s="64" t="s">
        <v>25</v>
      </c>
      <c r="E4" s="65"/>
      <c r="F4" s="66"/>
      <c r="G4" s="27" t="s">
        <v>22</v>
      </c>
      <c r="H4" s="28" t="s">
        <v>23</v>
      </c>
      <c r="I4" s="28" t="s">
        <v>24</v>
      </c>
      <c r="J4" s="70" t="s">
        <v>26</v>
      </c>
      <c r="K4" s="71"/>
      <c r="L4" s="72"/>
    </row>
    <row r="5" spans="1:15" s="1" customFormat="1" ht="19.8">
      <c r="A5" s="24" t="s">
        <v>27</v>
      </c>
      <c r="B5" s="25" t="s">
        <v>28</v>
      </c>
      <c r="C5" s="25" t="s">
        <v>28</v>
      </c>
      <c r="D5" s="23" t="s">
        <v>29</v>
      </c>
      <c r="E5" s="23" t="s">
        <v>30</v>
      </c>
      <c r="F5" s="26" t="s">
        <v>31</v>
      </c>
      <c r="G5" s="29" t="s">
        <v>27</v>
      </c>
      <c r="H5" s="30" t="s">
        <v>28</v>
      </c>
      <c r="I5" s="31" t="s">
        <v>28</v>
      </c>
      <c r="J5" s="28" t="s">
        <v>29</v>
      </c>
      <c r="K5" s="28" t="s">
        <v>30</v>
      </c>
      <c r="L5" s="32" t="s">
        <v>31</v>
      </c>
      <c r="O5" s="2"/>
    </row>
    <row r="6" spans="1:15" ht="19.8">
      <c r="A6" s="10" t="s">
        <v>56</v>
      </c>
      <c r="B6" s="11">
        <v>6</v>
      </c>
      <c r="C6" s="11">
        <v>381</v>
      </c>
      <c r="D6" s="45">
        <v>382</v>
      </c>
      <c r="E6" s="11">
        <v>443</v>
      </c>
      <c r="F6" s="12">
        <f>SUM(D6:E6)</f>
        <v>825</v>
      </c>
      <c r="G6" s="13" t="s">
        <v>97</v>
      </c>
      <c r="H6" s="14">
        <v>15</v>
      </c>
      <c r="I6" s="14">
        <v>740</v>
      </c>
      <c r="J6" s="11">
        <v>866</v>
      </c>
      <c r="K6" s="11">
        <v>954</v>
      </c>
      <c r="L6" s="15">
        <f>SUM(J6:K6)</f>
        <v>1820</v>
      </c>
    </row>
    <row r="7" spans="1:15" ht="19.8">
      <c r="A7" s="9" t="s">
        <v>57</v>
      </c>
      <c r="B7" s="4">
        <v>14</v>
      </c>
      <c r="C7" s="7">
        <v>818</v>
      </c>
      <c r="D7" s="4">
        <v>765</v>
      </c>
      <c r="E7" s="4">
        <v>883</v>
      </c>
      <c r="F7" s="49">
        <f>SUM(D7:E7)</f>
        <v>1648</v>
      </c>
      <c r="G7" s="6" t="s">
        <v>98</v>
      </c>
      <c r="H7" s="7">
        <v>20</v>
      </c>
      <c r="I7" s="4">
        <v>664</v>
      </c>
      <c r="J7" s="46">
        <v>823</v>
      </c>
      <c r="K7" s="4">
        <v>807</v>
      </c>
      <c r="L7" s="8">
        <f>SUM(J7:K7)</f>
        <v>1630</v>
      </c>
    </row>
    <row r="8" spans="1:15" ht="19.8">
      <c r="A8" s="16" t="s">
        <v>58</v>
      </c>
      <c r="B8" s="11">
        <v>13</v>
      </c>
      <c r="C8" s="11">
        <v>593</v>
      </c>
      <c r="D8" s="45">
        <v>682</v>
      </c>
      <c r="E8" s="11">
        <v>698</v>
      </c>
      <c r="F8" s="12">
        <f t="shared" ref="F8:F46" si="0">SUM(D8:E8)</f>
        <v>1380</v>
      </c>
      <c r="G8" s="13" t="s">
        <v>99</v>
      </c>
      <c r="H8" s="14">
        <v>21</v>
      </c>
      <c r="I8" s="14">
        <v>818</v>
      </c>
      <c r="J8" s="11">
        <v>1030</v>
      </c>
      <c r="K8" s="11">
        <v>951</v>
      </c>
      <c r="L8" s="15">
        <f t="shared" ref="L8:L33" si="1">SUM(J8:K8)</f>
        <v>1981</v>
      </c>
    </row>
    <row r="9" spans="1:15" ht="19.8">
      <c r="A9" s="9" t="s">
        <v>59</v>
      </c>
      <c r="B9" s="4">
        <v>10</v>
      </c>
      <c r="C9" s="7">
        <v>787</v>
      </c>
      <c r="D9" s="4">
        <v>856</v>
      </c>
      <c r="E9" s="4">
        <v>977</v>
      </c>
      <c r="F9" s="49">
        <f t="shared" si="0"/>
        <v>1833</v>
      </c>
      <c r="G9" s="6" t="s">
        <v>100</v>
      </c>
      <c r="H9" s="7">
        <v>16</v>
      </c>
      <c r="I9" s="4">
        <v>1044</v>
      </c>
      <c r="J9" s="46">
        <v>1097</v>
      </c>
      <c r="K9" s="4">
        <v>1236</v>
      </c>
      <c r="L9" s="8">
        <f t="shared" si="1"/>
        <v>2333</v>
      </c>
    </row>
    <row r="10" spans="1:15" ht="19.8">
      <c r="A10" s="16" t="s">
        <v>60</v>
      </c>
      <c r="B10" s="11">
        <v>7</v>
      </c>
      <c r="C10" s="11">
        <v>727</v>
      </c>
      <c r="D10" s="45">
        <v>771</v>
      </c>
      <c r="E10" s="11">
        <v>860</v>
      </c>
      <c r="F10" s="12">
        <f t="shared" si="0"/>
        <v>1631</v>
      </c>
      <c r="G10" s="13" t="s">
        <v>101</v>
      </c>
      <c r="H10" s="14">
        <v>22</v>
      </c>
      <c r="I10" s="14">
        <v>1802</v>
      </c>
      <c r="J10" s="11">
        <v>2076</v>
      </c>
      <c r="K10" s="11">
        <v>2138</v>
      </c>
      <c r="L10" s="15">
        <f t="shared" si="1"/>
        <v>4214</v>
      </c>
    </row>
    <row r="11" spans="1:15" ht="19.8">
      <c r="A11" s="9" t="s">
        <v>61</v>
      </c>
      <c r="B11" s="4">
        <v>11</v>
      </c>
      <c r="C11" s="7">
        <v>732</v>
      </c>
      <c r="D11" s="4">
        <v>794</v>
      </c>
      <c r="E11" s="4">
        <v>838</v>
      </c>
      <c r="F11" s="49">
        <f t="shared" si="0"/>
        <v>1632</v>
      </c>
      <c r="G11" s="6" t="s">
        <v>102</v>
      </c>
      <c r="H11" s="7">
        <v>14</v>
      </c>
      <c r="I11" s="4">
        <v>743</v>
      </c>
      <c r="J11" s="46">
        <v>839</v>
      </c>
      <c r="K11" s="4">
        <v>875</v>
      </c>
      <c r="L11" s="8">
        <f t="shared" si="1"/>
        <v>1714</v>
      </c>
    </row>
    <row r="12" spans="1:15" ht="19.8">
      <c r="A12" s="16" t="s">
        <v>62</v>
      </c>
      <c r="B12" s="11">
        <v>13</v>
      </c>
      <c r="C12" s="11">
        <v>733</v>
      </c>
      <c r="D12" s="45">
        <v>777</v>
      </c>
      <c r="E12" s="11">
        <v>916</v>
      </c>
      <c r="F12" s="12">
        <f t="shared" si="0"/>
        <v>1693</v>
      </c>
      <c r="G12" s="13" t="s">
        <v>103</v>
      </c>
      <c r="H12" s="14">
        <v>15</v>
      </c>
      <c r="I12" s="14">
        <v>666</v>
      </c>
      <c r="J12" s="11">
        <v>816</v>
      </c>
      <c r="K12" s="11">
        <v>863</v>
      </c>
      <c r="L12" s="15">
        <f t="shared" si="1"/>
        <v>1679</v>
      </c>
    </row>
    <row r="13" spans="1:15" ht="19.8">
      <c r="A13" s="9" t="s">
        <v>63</v>
      </c>
      <c r="B13" s="4">
        <v>8</v>
      </c>
      <c r="C13" s="7">
        <v>267</v>
      </c>
      <c r="D13" s="4">
        <v>316</v>
      </c>
      <c r="E13" s="4">
        <v>327</v>
      </c>
      <c r="F13" s="49">
        <f t="shared" si="0"/>
        <v>643</v>
      </c>
      <c r="G13" s="6" t="s">
        <v>104</v>
      </c>
      <c r="H13" s="7">
        <v>25</v>
      </c>
      <c r="I13" s="4">
        <v>1156</v>
      </c>
      <c r="J13" s="46">
        <v>1426</v>
      </c>
      <c r="K13" s="4">
        <v>1508</v>
      </c>
      <c r="L13" s="8">
        <f t="shared" si="1"/>
        <v>2934</v>
      </c>
    </row>
    <row r="14" spans="1:15" ht="19.8">
      <c r="A14" s="16" t="s">
        <v>64</v>
      </c>
      <c r="B14" s="11">
        <v>14</v>
      </c>
      <c r="C14" s="11">
        <v>1056</v>
      </c>
      <c r="D14" s="45">
        <v>1075</v>
      </c>
      <c r="E14" s="11">
        <v>1151</v>
      </c>
      <c r="F14" s="12">
        <f t="shared" si="0"/>
        <v>2226</v>
      </c>
      <c r="G14" s="13" t="s">
        <v>105</v>
      </c>
      <c r="H14" s="14">
        <v>12</v>
      </c>
      <c r="I14" s="14">
        <v>555</v>
      </c>
      <c r="J14" s="11">
        <v>710</v>
      </c>
      <c r="K14" s="11">
        <v>682</v>
      </c>
      <c r="L14" s="15">
        <f t="shared" si="1"/>
        <v>1392</v>
      </c>
    </row>
    <row r="15" spans="1:15" ht="19.8">
      <c r="A15" s="9" t="s">
        <v>65</v>
      </c>
      <c r="B15" s="4">
        <v>19</v>
      </c>
      <c r="C15" s="7">
        <v>2134</v>
      </c>
      <c r="D15" s="4">
        <v>1968</v>
      </c>
      <c r="E15" s="4">
        <v>2226</v>
      </c>
      <c r="F15" s="49">
        <f t="shared" si="0"/>
        <v>4194</v>
      </c>
      <c r="G15" s="6" t="s">
        <v>106</v>
      </c>
      <c r="H15" s="7">
        <v>14</v>
      </c>
      <c r="I15" s="4">
        <v>488</v>
      </c>
      <c r="J15" s="46">
        <v>600</v>
      </c>
      <c r="K15" s="4">
        <v>639</v>
      </c>
      <c r="L15" s="8">
        <f t="shared" si="1"/>
        <v>1239</v>
      </c>
    </row>
    <row r="16" spans="1:15" ht="19.8">
      <c r="A16" s="16" t="s">
        <v>66</v>
      </c>
      <c r="B16" s="11">
        <v>10</v>
      </c>
      <c r="C16" s="11">
        <v>468</v>
      </c>
      <c r="D16" s="45">
        <v>546</v>
      </c>
      <c r="E16" s="11">
        <v>547</v>
      </c>
      <c r="F16" s="12">
        <f t="shared" si="0"/>
        <v>1093</v>
      </c>
      <c r="G16" s="13" t="s">
        <v>107</v>
      </c>
      <c r="H16" s="14">
        <v>20</v>
      </c>
      <c r="I16" s="14">
        <v>860</v>
      </c>
      <c r="J16" s="11">
        <v>1082</v>
      </c>
      <c r="K16" s="11">
        <v>1061</v>
      </c>
      <c r="L16" s="15">
        <f t="shared" si="1"/>
        <v>2143</v>
      </c>
    </row>
    <row r="17" spans="1:12" ht="19.8">
      <c r="A17" s="9" t="s">
        <v>67</v>
      </c>
      <c r="B17" s="4">
        <v>15</v>
      </c>
      <c r="C17" s="7">
        <v>646</v>
      </c>
      <c r="D17" s="4">
        <v>725</v>
      </c>
      <c r="E17" s="4">
        <v>745</v>
      </c>
      <c r="F17" s="49">
        <f t="shared" si="0"/>
        <v>1470</v>
      </c>
      <c r="G17" s="6" t="s">
        <v>108</v>
      </c>
      <c r="H17" s="7">
        <v>22</v>
      </c>
      <c r="I17" s="4">
        <v>922</v>
      </c>
      <c r="J17" s="46">
        <v>1163</v>
      </c>
      <c r="K17" s="4">
        <v>1170</v>
      </c>
      <c r="L17" s="8">
        <f t="shared" si="1"/>
        <v>2333</v>
      </c>
    </row>
    <row r="18" spans="1:12" ht="19.8">
      <c r="A18" s="16" t="s">
        <v>68</v>
      </c>
      <c r="B18" s="11">
        <v>18</v>
      </c>
      <c r="C18" s="11">
        <v>935</v>
      </c>
      <c r="D18" s="45">
        <v>945</v>
      </c>
      <c r="E18" s="11">
        <v>1014</v>
      </c>
      <c r="F18" s="12">
        <f t="shared" si="0"/>
        <v>1959</v>
      </c>
      <c r="G18" s="13" t="s">
        <v>109</v>
      </c>
      <c r="H18" s="14">
        <v>27</v>
      </c>
      <c r="I18" s="14">
        <v>1250</v>
      </c>
      <c r="J18" s="11">
        <v>1534</v>
      </c>
      <c r="K18" s="11">
        <v>1531</v>
      </c>
      <c r="L18" s="15">
        <f t="shared" si="1"/>
        <v>3065</v>
      </c>
    </row>
    <row r="19" spans="1:12" ht="19.8">
      <c r="A19" s="9" t="s">
        <v>69</v>
      </c>
      <c r="B19" s="4">
        <v>16</v>
      </c>
      <c r="C19" s="7">
        <v>629</v>
      </c>
      <c r="D19" s="4">
        <v>644</v>
      </c>
      <c r="E19" s="4">
        <v>731</v>
      </c>
      <c r="F19" s="49">
        <f t="shared" si="0"/>
        <v>1375</v>
      </c>
      <c r="G19" s="6" t="s">
        <v>110</v>
      </c>
      <c r="H19" s="7">
        <v>35</v>
      </c>
      <c r="I19" s="4">
        <v>1182</v>
      </c>
      <c r="J19" s="46">
        <v>1540</v>
      </c>
      <c r="K19" s="4">
        <v>1523</v>
      </c>
      <c r="L19" s="8">
        <f t="shared" si="1"/>
        <v>3063</v>
      </c>
    </row>
    <row r="20" spans="1:12" ht="19.8">
      <c r="A20" s="16" t="s">
        <v>70</v>
      </c>
      <c r="B20" s="11">
        <v>23</v>
      </c>
      <c r="C20" s="11">
        <v>837</v>
      </c>
      <c r="D20" s="45">
        <v>997</v>
      </c>
      <c r="E20" s="11">
        <v>966</v>
      </c>
      <c r="F20" s="12">
        <f t="shared" si="0"/>
        <v>1963</v>
      </c>
      <c r="G20" s="13" t="s">
        <v>111</v>
      </c>
      <c r="H20" s="14">
        <v>15</v>
      </c>
      <c r="I20" s="14">
        <v>1182</v>
      </c>
      <c r="J20" s="11">
        <v>1446</v>
      </c>
      <c r="K20" s="11">
        <v>1545</v>
      </c>
      <c r="L20" s="15">
        <f t="shared" si="1"/>
        <v>2991</v>
      </c>
    </row>
    <row r="21" spans="1:12" ht="19.8">
      <c r="A21" s="9" t="s">
        <v>71</v>
      </c>
      <c r="B21" s="4">
        <v>19</v>
      </c>
      <c r="C21" s="7">
        <v>564</v>
      </c>
      <c r="D21" s="4">
        <v>642</v>
      </c>
      <c r="E21" s="4">
        <v>663</v>
      </c>
      <c r="F21" s="49">
        <f t="shared" si="0"/>
        <v>1305</v>
      </c>
      <c r="G21" s="6" t="s">
        <v>112</v>
      </c>
      <c r="H21" s="7">
        <v>16</v>
      </c>
      <c r="I21" s="4">
        <v>867</v>
      </c>
      <c r="J21" s="46">
        <v>1011</v>
      </c>
      <c r="K21" s="4">
        <v>1031</v>
      </c>
      <c r="L21" s="8">
        <f t="shared" si="1"/>
        <v>2042</v>
      </c>
    </row>
    <row r="22" spans="1:12" ht="19.8">
      <c r="A22" s="16" t="s">
        <v>72</v>
      </c>
      <c r="B22" s="11">
        <v>25</v>
      </c>
      <c r="C22" s="11">
        <v>1542</v>
      </c>
      <c r="D22" s="45">
        <v>1562</v>
      </c>
      <c r="E22" s="11">
        <v>1829</v>
      </c>
      <c r="F22" s="12">
        <f t="shared" si="0"/>
        <v>3391</v>
      </c>
      <c r="G22" s="13" t="s">
        <v>113</v>
      </c>
      <c r="H22" s="14">
        <v>16</v>
      </c>
      <c r="I22" s="14">
        <v>1038</v>
      </c>
      <c r="J22" s="11">
        <v>1174</v>
      </c>
      <c r="K22" s="11">
        <v>1252</v>
      </c>
      <c r="L22" s="15">
        <f t="shared" si="1"/>
        <v>2426</v>
      </c>
    </row>
    <row r="23" spans="1:12" ht="19.8">
      <c r="A23" s="9" t="s">
        <v>73</v>
      </c>
      <c r="B23" s="4">
        <v>22</v>
      </c>
      <c r="C23" s="7">
        <v>1056</v>
      </c>
      <c r="D23" s="4">
        <v>1140</v>
      </c>
      <c r="E23" s="4">
        <v>1267</v>
      </c>
      <c r="F23" s="49">
        <f t="shared" si="0"/>
        <v>2407</v>
      </c>
      <c r="G23" s="6" t="s">
        <v>114</v>
      </c>
      <c r="H23" s="7">
        <v>15</v>
      </c>
      <c r="I23" s="4">
        <v>1018</v>
      </c>
      <c r="J23" s="46">
        <v>1088</v>
      </c>
      <c r="K23" s="4">
        <v>1209</v>
      </c>
      <c r="L23" s="8">
        <f t="shared" si="1"/>
        <v>2297</v>
      </c>
    </row>
    <row r="24" spans="1:12" ht="19.8">
      <c r="A24" s="16" t="s">
        <v>74</v>
      </c>
      <c r="B24" s="11">
        <v>29</v>
      </c>
      <c r="C24" s="11">
        <v>1527</v>
      </c>
      <c r="D24" s="45">
        <v>1622</v>
      </c>
      <c r="E24" s="11">
        <v>1799</v>
      </c>
      <c r="F24" s="12">
        <f t="shared" si="0"/>
        <v>3421</v>
      </c>
      <c r="G24" s="13" t="s">
        <v>115</v>
      </c>
      <c r="H24" s="14">
        <v>21</v>
      </c>
      <c r="I24" s="14">
        <v>1437</v>
      </c>
      <c r="J24" s="11">
        <v>1520</v>
      </c>
      <c r="K24" s="11">
        <v>1677</v>
      </c>
      <c r="L24" s="15">
        <f t="shared" si="1"/>
        <v>3197</v>
      </c>
    </row>
    <row r="25" spans="1:12" ht="19.8">
      <c r="A25" s="9" t="s">
        <v>75</v>
      </c>
      <c r="B25" s="4">
        <v>20</v>
      </c>
      <c r="C25" s="7">
        <v>969</v>
      </c>
      <c r="D25" s="4">
        <v>1184</v>
      </c>
      <c r="E25" s="4">
        <v>1165</v>
      </c>
      <c r="F25" s="49">
        <f t="shared" si="0"/>
        <v>2349</v>
      </c>
      <c r="G25" s="6" t="s">
        <v>116</v>
      </c>
      <c r="H25" s="7">
        <v>25</v>
      </c>
      <c r="I25" s="4">
        <v>2509</v>
      </c>
      <c r="J25" s="46">
        <v>2702</v>
      </c>
      <c r="K25" s="4">
        <v>3073</v>
      </c>
      <c r="L25" s="8">
        <f t="shared" si="1"/>
        <v>5775</v>
      </c>
    </row>
    <row r="26" spans="1:12" ht="19.8">
      <c r="A26" s="16" t="s">
        <v>76</v>
      </c>
      <c r="B26" s="11">
        <v>9</v>
      </c>
      <c r="C26" s="11">
        <v>1332</v>
      </c>
      <c r="D26" s="45">
        <v>1304</v>
      </c>
      <c r="E26" s="11">
        <v>993</v>
      </c>
      <c r="F26" s="12">
        <f t="shared" si="0"/>
        <v>2297</v>
      </c>
      <c r="G26" s="13" t="s">
        <v>117</v>
      </c>
      <c r="H26" s="14">
        <v>31</v>
      </c>
      <c r="I26" s="14">
        <v>1795</v>
      </c>
      <c r="J26" s="11">
        <v>2067</v>
      </c>
      <c r="K26" s="11">
        <v>2129</v>
      </c>
      <c r="L26" s="15">
        <f t="shared" si="1"/>
        <v>4196</v>
      </c>
    </row>
    <row r="27" spans="1:12" ht="19.8">
      <c r="A27" s="9" t="s">
        <v>77</v>
      </c>
      <c r="B27" s="4">
        <v>21</v>
      </c>
      <c r="C27" s="7">
        <v>1606</v>
      </c>
      <c r="D27" s="4">
        <v>1783</v>
      </c>
      <c r="E27" s="4">
        <v>1940</v>
      </c>
      <c r="F27" s="49">
        <f t="shared" si="0"/>
        <v>3723</v>
      </c>
      <c r="G27" s="6" t="s">
        <v>118</v>
      </c>
      <c r="H27" s="7">
        <v>26</v>
      </c>
      <c r="I27" s="4">
        <v>1665</v>
      </c>
      <c r="J27" s="46">
        <v>1986</v>
      </c>
      <c r="K27" s="4">
        <v>2046</v>
      </c>
      <c r="L27" s="8">
        <f t="shared" si="1"/>
        <v>4032</v>
      </c>
    </row>
    <row r="28" spans="1:12" ht="19.8">
      <c r="A28" s="18" t="s">
        <v>78</v>
      </c>
      <c r="B28" s="11">
        <v>13</v>
      </c>
      <c r="C28" s="11">
        <v>912</v>
      </c>
      <c r="D28" s="45">
        <v>1114</v>
      </c>
      <c r="E28" s="11">
        <v>1296</v>
      </c>
      <c r="F28" s="12">
        <f t="shared" si="0"/>
        <v>2410</v>
      </c>
      <c r="G28" s="13" t="s">
        <v>119</v>
      </c>
      <c r="H28" s="14">
        <v>25</v>
      </c>
      <c r="I28" s="14">
        <v>1910</v>
      </c>
      <c r="J28" s="11">
        <v>2196</v>
      </c>
      <c r="K28" s="11">
        <v>2493</v>
      </c>
      <c r="L28" s="15">
        <f t="shared" si="1"/>
        <v>4689</v>
      </c>
    </row>
    <row r="29" spans="1:12" ht="19.8">
      <c r="A29" s="3" t="s">
        <v>79</v>
      </c>
      <c r="B29" s="4">
        <v>16</v>
      </c>
      <c r="C29" s="7">
        <v>1137</v>
      </c>
      <c r="D29" s="4">
        <v>1397</v>
      </c>
      <c r="E29" s="4">
        <v>1677</v>
      </c>
      <c r="F29" s="49">
        <f t="shared" si="0"/>
        <v>3074</v>
      </c>
      <c r="G29" s="6" t="s">
        <v>120</v>
      </c>
      <c r="H29" s="7">
        <v>15</v>
      </c>
      <c r="I29" s="4">
        <v>1113</v>
      </c>
      <c r="J29" s="46">
        <v>1508</v>
      </c>
      <c r="K29" s="4">
        <v>1427</v>
      </c>
      <c r="L29" s="8">
        <f t="shared" si="1"/>
        <v>2935</v>
      </c>
    </row>
    <row r="30" spans="1:12" ht="19.8">
      <c r="A30" s="16" t="s">
        <v>80</v>
      </c>
      <c r="B30" s="11">
        <v>13</v>
      </c>
      <c r="C30" s="11">
        <v>795</v>
      </c>
      <c r="D30" s="45">
        <v>877</v>
      </c>
      <c r="E30" s="11">
        <v>1088</v>
      </c>
      <c r="F30" s="12">
        <f t="shared" si="0"/>
        <v>1965</v>
      </c>
      <c r="G30" s="13" t="s">
        <v>121</v>
      </c>
      <c r="H30" s="14">
        <v>15</v>
      </c>
      <c r="I30" s="14">
        <v>1162</v>
      </c>
      <c r="J30" s="11">
        <v>1407</v>
      </c>
      <c r="K30" s="11">
        <v>1523</v>
      </c>
      <c r="L30" s="15">
        <f t="shared" si="1"/>
        <v>2930</v>
      </c>
    </row>
    <row r="31" spans="1:12" ht="19.8">
      <c r="A31" s="9" t="s">
        <v>81</v>
      </c>
      <c r="B31" s="4">
        <v>10</v>
      </c>
      <c r="C31" s="7">
        <v>319</v>
      </c>
      <c r="D31" s="4">
        <v>407</v>
      </c>
      <c r="E31" s="4">
        <v>392</v>
      </c>
      <c r="F31" s="49">
        <f t="shared" si="0"/>
        <v>799</v>
      </c>
      <c r="G31" s="6" t="s">
        <v>122</v>
      </c>
      <c r="H31" s="7">
        <v>23</v>
      </c>
      <c r="I31" s="4">
        <v>1661</v>
      </c>
      <c r="J31" s="46">
        <v>2110</v>
      </c>
      <c r="K31" s="4">
        <v>2287</v>
      </c>
      <c r="L31" s="8">
        <f t="shared" si="1"/>
        <v>4397</v>
      </c>
    </row>
    <row r="32" spans="1:12" ht="19.8">
      <c r="A32" s="16" t="s">
        <v>82</v>
      </c>
      <c r="B32" s="11">
        <v>18</v>
      </c>
      <c r="C32" s="11">
        <v>632</v>
      </c>
      <c r="D32" s="45">
        <v>724</v>
      </c>
      <c r="E32" s="11">
        <v>779</v>
      </c>
      <c r="F32" s="12">
        <f t="shared" si="0"/>
        <v>1503</v>
      </c>
      <c r="G32" s="13" t="s">
        <v>123</v>
      </c>
      <c r="H32" s="14">
        <v>12</v>
      </c>
      <c r="I32" s="14">
        <v>840</v>
      </c>
      <c r="J32" s="11">
        <v>1191</v>
      </c>
      <c r="K32" s="11">
        <v>1126</v>
      </c>
      <c r="L32" s="15">
        <f t="shared" si="1"/>
        <v>2317</v>
      </c>
    </row>
    <row r="33" spans="1:12" ht="19.8">
      <c r="A33" s="3" t="s">
        <v>83</v>
      </c>
      <c r="B33" s="4">
        <v>25</v>
      </c>
      <c r="C33" s="7">
        <v>1249</v>
      </c>
      <c r="D33" s="4">
        <v>1513</v>
      </c>
      <c r="E33" s="4">
        <v>1655</v>
      </c>
      <c r="F33" s="49">
        <f t="shared" si="0"/>
        <v>3168</v>
      </c>
      <c r="G33" s="6" t="s">
        <v>124</v>
      </c>
      <c r="H33" s="7">
        <v>19</v>
      </c>
      <c r="I33" s="4">
        <v>962</v>
      </c>
      <c r="J33" s="46">
        <v>1125</v>
      </c>
      <c r="K33" s="4">
        <v>1130</v>
      </c>
      <c r="L33" s="8">
        <f t="shared" si="1"/>
        <v>2255</v>
      </c>
    </row>
    <row r="34" spans="1:12" ht="19.8">
      <c r="A34" s="18" t="s">
        <v>84</v>
      </c>
      <c r="B34" s="11">
        <v>16</v>
      </c>
      <c r="C34" s="11">
        <v>762</v>
      </c>
      <c r="D34" s="45">
        <v>860</v>
      </c>
      <c r="E34" s="11">
        <v>911</v>
      </c>
      <c r="F34" s="12">
        <f t="shared" si="0"/>
        <v>1771</v>
      </c>
      <c r="G34" s="13"/>
      <c r="H34" s="14"/>
      <c r="I34" s="11"/>
      <c r="J34" s="45"/>
      <c r="K34" s="11"/>
      <c r="L34" s="15"/>
    </row>
    <row r="35" spans="1:12" ht="19.8">
      <c r="A35" s="3" t="s">
        <v>85</v>
      </c>
      <c r="B35" s="4">
        <v>24</v>
      </c>
      <c r="C35" s="7">
        <v>1356</v>
      </c>
      <c r="D35" s="4">
        <v>1529</v>
      </c>
      <c r="E35" s="4">
        <v>1608</v>
      </c>
      <c r="F35" s="49">
        <f t="shared" si="0"/>
        <v>3137</v>
      </c>
      <c r="G35" s="6"/>
      <c r="H35" s="7"/>
      <c r="I35" s="4"/>
      <c r="J35" s="4"/>
      <c r="K35" s="4"/>
      <c r="L35" s="8"/>
    </row>
    <row r="36" spans="1:12" ht="19.8">
      <c r="A36" s="18" t="s">
        <v>86</v>
      </c>
      <c r="B36" s="11">
        <v>16</v>
      </c>
      <c r="C36" s="11">
        <v>969</v>
      </c>
      <c r="D36" s="45">
        <v>1128</v>
      </c>
      <c r="E36" s="11">
        <v>1279</v>
      </c>
      <c r="F36" s="12">
        <f t="shared" si="0"/>
        <v>2407</v>
      </c>
      <c r="G36" s="13"/>
      <c r="H36" s="14"/>
      <c r="I36" s="11"/>
      <c r="J36" s="45"/>
      <c r="K36" s="11"/>
      <c r="L36" s="15"/>
    </row>
    <row r="37" spans="1:12" ht="19.8">
      <c r="A37" s="3" t="s">
        <v>87</v>
      </c>
      <c r="B37" s="4">
        <v>24</v>
      </c>
      <c r="C37" s="7">
        <v>1548</v>
      </c>
      <c r="D37" s="4">
        <v>1695</v>
      </c>
      <c r="E37" s="4">
        <v>2035</v>
      </c>
      <c r="F37" s="49">
        <f t="shared" si="0"/>
        <v>3730</v>
      </c>
      <c r="G37" s="6"/>
      <c r="H37" s="7"/>
      <c r="I37" s="4"/>
      <c r="J37" s="4"/>
      <c r="K37" s="4"/>
      <c r="L37" s="8"/>
    </row>
    <row r="38" spans="1:12" ht="19.8">
      <c r="A38" s="16" t="s">
        <v>88</v>
      </c>
      <c r="B38" s="11">
        <v>22</v>
      </c>
      <c r="C38" s="11">
        <v>1420</v>
      </c>
      <c r="D38" s="45">
        <v>1655</v>
      </c>
      <c r="E38" s="11">
        <v>1999</v>
      </c>
      <c r="F38" s="12">
        <f t="shared" si="0"/>
        <v>3654</v>
      </c>
      <c r="G38" s="13"/>
      <c r="H38" s="14"/>
      <c r="I38" s="11"/>
      <c r="J38" s="11"/>
      <c r="K38" s="11"/>
      <c r="L38" s="15"/>
    </row>
    <row r="39" spans="1:12" ht="19.8">
      <c r="A39" s="3" t="s">
        <v>89</v>
      </c>
      <c r="B39" s="4">
        <v>18</v>
      </c>
      <c r="C39" s="7">
        <v>828</v>
      </c>
      <c r="D39" s="4">
        <v>901</v>
      </c>
      <c r="E39" s="4">
        <v>1027</v>
      </c>
      <c r="F39" s="49">
        <f t="shared" si="0"/>
        <v>1928</v>
      </c>
      <c r="G39" s="6"/>
      <c r="H39" s="7"/>
      <c r="I39" s="4"/>
      <c r="J39" s="4"/>
      <c r="K39" s="4"/>
      <c r="L39" s="8"/>
    </row>
    <row r="40" spans="1:12" ht="19.8">
      <c r="A40" s="16" t="s">
        <v>90</v>
      </c>
      <c r="B40" s="11">
        <v>14</v>
      </c>
      <c r="C40" s="11">
        <v>1241</v>
      </c>
      <c r="D40" s="45">
        <v>1523</v>
      </c>
      <c r="E40" s="11">
        <v>1815</v>
      </c>
      <c r="F40" s="12">
        <f t="shared" si="0"/>
        <v>3338</v>
      </c>
      <c r="G40" s="13"/>
      <c r="H40" s="14"/>
      <c r="I40" s="11"/>
      <c r="J40" s="11"/>
      <c r="K40" s="11"/>
      <c r="L40" s="15"/>
    </row>
    <row r="41" spans="1:12" ht="19.8">
      <c r="A41" s="9" t="s">
        <v>91</v>
      </c>
      <c r="B41" s="4">
        <v>17</v>
      </c>
      <c r="C41" s="7">
        <v>1056</v>
      </c>
      <c r="D41" s="4">
        <v>1293</v>
      </c>
      <c r="E41" s="4">
        <v>1383</v>
      </c>
      <c r="F41" s="49">
        <f t="shared" si="0"/>
        <v>2676</v>
      </c>
      <c r="G41" s="6"/>
      <c r="H41" s="7"/>
      <c r="I41" s="4"/>
      <c r="J41" s="4"/>
      <c r="K41" s="4"/>
      <c r="L41" s="8"/>
    </row>
    <row r="42" spans="1:12" ht="19.8">
      <c r="A42" s="16" t="s">
        <v>92</v>
      </c>
      <c r="B42" s="11">
        <v>19</v>
      </c>
      <c r="C42" s="11">
        <v>1111</v>
      </c>
      <c r="D42" s="45">
        <v>1242</v>
      </c>
      <c r="E42" s="11">
        <v>1414</v>
      </c>
      <c r="F42" s="12">
        <f t="shared" si="0"/>
        <v>2656</v>
      </c>
      <c r="G42" s="13"/>
      <c r="H42" s="14"/>
      <c r="I42" s="11"/>
      <c r="J42" s="11"/>
      <c r="K42" s="11"/>
      <c r="L42" s="15"/>
    </row>
    <row r="43" spans="1:12" ht="19.8">
      <c r="A43" s="9" t="s">
        <v>93</v>
      </c>
      <c r="B43" s="4">
        <v>20</v>
      </c>
      <c r="C43" s="7">
        <v>904</v>
      </c>
      <c r="D43" s="4">
        <v>965</v>
      </c>
      <c r="E43" s="4">
        <v>1077</v>
      </c>
      <c r="F43" s="49">
        <f t="shared" si="0"/>
        <v>2042</v>
      </c>
      <c r="G43" s="6"/>
      <c r="H43" s="7"/>
      <c r="I43" s="4"/>
      <c r="J43" s="4"/>
      <c r="K43" s="4"/>
      <c r="L43" s="8"/>
    </row>
    <row r="44" spans="1:12" ht="19.8">
      <c r="A44" s="16" t="s">
        <v>94</v>
      </c>
      <c r="B44" s="11">
        <v>11</v>
      </c>
      <c r="C44" s="11">
        <v>848</v>
      </c>
      <c r="D44" s="45">
        <v>1033</v>
      </c>
      <c r="E44" s="11">
        <v>1121</v>
      </c>
      <c r="F44" s="12">
        <f t="shared" si="0"/>
        <v>2154</v>
      </c>
      <c r="G44" s="13"/>
      <c r="H44" s="14"/>
      <c r="I44" s="11"/>
      <c r="J44" s="11"/>
      <c r="K44" s="11"/>
      <c r="L44" s="15"/>
    </row>
    <row r="45" spans="1:12" ht="20.25" customHeight="1">
      <c r="A45" s="9" t="s">
        <v>95</v>
      </c>
      <c r="B45" s="4">
        <v>30</v>
      </c>
      <c r="C45" s="7">
        <v>1841</v>
      </c>
      <c r="D45" s="4">
        <v>2160</v>
      </c>
      <c r="E45" s="4">
        <v>2356</v>
      </c>
      <c r="F45" s="49">
        <f t="shared" si="0"/>
        <v>4516</v>
      </c>
      <c r="G45" s="6"/>
      <c r="H45" s="7"/>
      <c r="I45" s="4"/>
      <c r="J45" s="4"/>
      <c r="K45" s="4"/>
      <c r="L45" s="8"/>
    </row>
    <row r="46" spans="1:12" ht="19.8">
      <c r="A46" s="16" t="s">
        <v>96</v>
      </c>
      <c r="B46" s="11">
        <v>20</v>
      </c>
      <c r="C46" s="11">
        <v>886</v>
      </c>
      <c r="D46" s="45">
        <v>1064</v>
      </c>
      <c r="E46" s="11">
        <v>1172</v>
      </c>
      <c r="F46" s="12">
        <f t="shared" si="0"/>
        <v>2236</v>
      </c>
      <c r="G46" s="13"/>
      <c r="H46" s="14"/>
      <c r="I46" s="11"/>
      <c r="J46" s="11"/>
      <c r="K46" s="11"/>
      <c r="L46" s="15"/>
    </row>
    <row r="47" spans="1:12" ht="19.8">
      <c r="A47" s="19" t="s">
        <v>32</v>
      </c>
      <c r="B47" s="20">
        <f>SUM(B6:B46)</f>
        <v>688</v>
      </c>
      <c r="C47" s="20">
        <f>SUM(C6:C46)</f>
        <v>40153</v>
      </c>
      <c r="D47" s="20">
        <f>SUM(D6:D46)</f>
        <v>44560</v>
      </c>
      <c r="E47" s="20">
        <f>SUM(E6:E46)</f>
        <v>49062</v>
      </c>
      <c r="F47" s="20">
        <f>SUM(F6:F46)</f>
        <v>93622</v>
      </c>
      <c r="G47" s="21" t="s">
        <v>33</v>
      </c>
      <c r="H47" s="20">
        <f>SUM(H6:H46)</f>
        <v>552</v>
      </c>
      <c r="I47" s="20">
        <f>SUM(I6:I46)</f>
        <v>32049</v>
      </c>
      <c r="J47" s="20">
        <f>SUM(J6:J46)</f>
        <v>38133</v>
      </c>
      <c r="K47" s="20">
        <f>SUM(K6:K46)</f>
        <v>39886</v>
      </c>
      <c r="L47" s="20">
        <f>SUM(L6:L46)</f>
        <v>78019</v>
      </c>
    </row>
    <row r="48" spans="1:12" ht="33" customHeight="1">
      <c r="A48" s="55" t="s">
        <v>34</v>
      </c>
      <c r="B48" s="37" t="s">
        <v>164</v>
      </c>
      <c r="C48" s="33">
        <f>SUM(B47+H47)</f>
        <v>1240</v>
      </c>
      <c r="D48" s="33" t="s">
        <v>23</v>
      </c>
      <c r="E48" s="33">
        <f>SUM(C47+I47)</f>
        <v>72202</v>
      </c>
      <c r="F48" s="33" t="s">
        <v>24</v>
      </c>
      <c r="G48" s="34" t="s">
        <v>35</v>
      </c>
      <c r="H48" s="35">
        <f>SUM(D47+J47)</f>
        <v>82693</v>
      </c>
      <c r="I48" s="34" t="s">
        <v>36</v>
      </c>
      <c r="J48" s="35">
        <f>SUM(E47+K47)</f>
        <v>88948</v>
      </c>
      <c r="K48" s="34" t="s">
        <v>37</v>
      </c>
      <c r="L48" s="36">
        <f>SUM(F47+L47)</f>
        <v>171641</v>
      </c>
    </row>
    <row r="49" spans="1:12" ht="33.75" customHeight="1" thickBot="1">
      <c r="A49" s="56"/>
      <c r="B49" s="50" t="str">
        <f>IF(D49&gt;0,"本月戶數增加","本月戶數減少")</f>
        <v>本月戶數增加</v>
      </c>
      <c r="C49" s="51"/>
      <c r="D49" s="44">
        <f>E48-'10607'!E48</f>
        <v>90</v>
      </c>
      <c r="E49" s="39" t="str">
        <f>IF(F49&gt;0,"男增加","男減少")</f>
        <v>男減少</v>
      </c>
      <c r="F49" s="43">
        <f>H48-'10607'!H48</f>
        <v>-68</v>
      </c>
      <c r="G49" s="39" t="str">
        <f>IF(H49&gt;0,"女增加","女減少")</f>
        <v>女減少</v>
      </c>
      <c r="H49" s="43">
        <f>J48-'10607'!J48</f>
        <v>-42</v>
      </c>
      <c r="I49" s="52" t="str">
        <f>IF(K49&gt;0,"總人口數增加","總人口數減少")</f>
        <v>總人口數減少</v>
      </c>
      <c r="J49" s="52"/>
      <c r="K49" s="43">
        <f>L48-'10607'!L48</f>
        <v>-110</v>
      </c>
      <c r="L49" s="38"/>
    </row>
    <row r="50" spans="1:1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pane ySplit="5" topLeftCell="A42" activePane="bottomLeft" state="frozen"/>
      <selection pane="bottomLeft" activeCell="F44" sqref="F44"/>
    </sheetView>
  </sheetViews>
  <sheetFormatPr defaultRowHeight="16.2"/>
  <cols>
    <col min="1" max="1" width="9.6640625" style="1" customWidth="1"/>
    <col min="2" max="2" width="13.5546875" customWidth="1"/>
    <col min="3" max="3" width="11.33203125" customWidth="1"/>
    <col min="4" max="7" width="9.6640625" customWidth="1"/>
    <col min="8" max="8" width="10.109375" customWidth="1"/>
    <col min="9" max="9" width="8.6640625" customWidth="1"/>
    <col min="10" max="10" width="9.109375" customWidth="1"/>
    <col min="11" max="11" width="12.44140625" customWidth="1"/>
    <col min="12" max="12" width="9.6640625" customWidth="1"/>
  </cols>
  <sheetData>
    <row r="1" spans="1:15" ht="44.25" customHeight="1">
      <c r="A1" s="57" t="s">
        <v>161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28.5" customHeight="1" thickBot="1">
      <c r="J2" s="59" t="s">
        <v>148</v>
      </c>
      <c r="K2" s="60"/>
      <c r="L2" s="60"/>
    </row>
    <row r="3" spans="1:15" ht="19.8">
      <c r="A3" s="61" t="s">
        <v>20</v>
      </c>
      <c r="B3" s="62"/>
      <c r="C3" s="62"/>
      <c r="D3" s="62"/>
      <c r="E3" s="62"/>
      <c r="F3" s="63"/>
      <c r="G3" s="67" t="s">
        <v>21</v>
      </c>
      <c r="H3" s="68"/>
      <c r="I3" s="68"/>
      <c r="J3" s="68"/>
      <c r="K3" s="68"/>
      <c r="L3" s="69"/>
    </row>
    <row r="4" spans="1:15" ht="19.8">
      <c r="A4" s="22" t="s">
        <v>22</v>
      </c>
      <c r="B4" s="23" t="s">
        <v>23</v>
      </c>
      <c r="C4" s="23" t="s">
        <v>24</v>
      </c>
      <c r="D4" s="64" t="s">
        <v>25</v>
      </c>
      <c r="E4" s="65"/>
      <c r="F4" s="66"/>
      <c r="G4" s="27" t="s">
        <v>22</v>
      </c>
      <c r="H4" s="28" t="s">
        <v>23</v>
      </c>
      <c r="I4" s="28" t="s">
        <v>24</v>
      </c>
      <c r="J4" s="70" t="s">
        <v>26</v>
      </c>
      <c r="K4" s="71"/>
      <c r="L4" s="72"/>
    </row>
    <row r="5" spans="1:15" s="1" customFormat="1" ht="19.8">
      <c r="A5" s="24" t="s">
        <v>27</v>
      </c>
      <c r="B5" s="25" t="s">
        <v>28</v>
      </c>
      <c r="C5" s="25" t="s">
        <v>28</v>
      </c>
      <c r="D5" s="23" t="s">
        <v>29</v>
      </c>
      <c r="E5" s="23" t="s">
        <v>30</v>
      </c>
      <c r="F5" s="26" t="s">
        <v>31</v>
      </c>
      <c r="G5" s="29" t="s">
        <v>27</v>
      </c>
      <c r="H5" s="30" t="s">
        <v>28</v>
      </c>
      <c r="I5" s="31" t="s">
        <v>28</v>
      </c>
      <c r="J5" s="28" t="s">
        <v>29</v>
      </c>
      <c r="K5" s="28" t="s">
        <v>30</v>
      </c>
      <c r="L5" s="32" t="s">
        <v>31</v>
      </c>
      <c r="O5" s="2"/>
    </row>
    <row r="6" spans="1:15" ht="19.8">
      <c r="A6" s="10" t="s">
        <v>56</v>
      </c>
      <c r="B6" s="11">
        <v>6</v>
      </c>
      <c r="C6" s="11">
        <v>379</v>
      </c>
      <c r="D6" s="45">
        <v>379</v>
      </c>
      <c r="E6" s="11">
        <v>438</v>
      </c>
      <c r="F6" s="12">
        <f t="shared" ref="F6:F46" si="0">SUM(D6:E6)</f>
        <v>817</v>
      </c>
      <c r="G6" s="13" t="s">
        <v>97</v>
      </c>
      <c r="H6" s="14">
        <v>15</v>
      </c>
      <c r="I6" s="14">
        <v>739</v>
      </c>
      <c r="J6" s="11">
        <v>862</v>
      </c>
      <c r="K6" s="11">
        <v>952</v>
      </c>
      <c r="L6" s="15">
        <f t="shared" ref="L6:L33" si="1">SUM(J6:K6)</f>
        <v>1814</v>
      </c>
    </row>
    <row r="7" spans="1:15" ht="19.8">
      <c r="A7" s="9" t="s">
        <v>57</v>
      </c>
      <c r="B7" s="4">
        <v>14</v>
      </c>
      <c r="C7" s="7">
        <v>820</v>
      </c>
      <c r="D7" s="4">
        <v>757</v>
      </c>
      <c r="E7" s="4">
        <v>887</v>
      </c>
      <c r="F7" s="5">
        <f t="shared" si="0"/>
        <v>1644</v>
      </c>
      <c r="G7" s="6" t="s">
        <v>98</v>
      </c>
      <c r="H7" s="7">
        <v>20</v>
      </c>
      <c r="I7" s="4">
        <v>661</v>
      </c>
      <c r="J7" s="46">
        <v>818</v>
      </c>
      <c r="K7" s="4">
        <v>804</v>
      </c>
      <c r="L7" s="8">
        <f t="shared" si="1"/>
        <v>1622</v>
      </c>
    </row>
    <row r="8" spans="1:15" ht="19.8">
      <c r="A8" s="16" t="s">
        <v>58</v>
      </c>
      <c r="B8" s="11">
        <v>13</v>
      </c>
      <c r="C8" s="11">
        <v>591</v>
      </c>
      <c r="D8" s="45">
        <v>680</v>
      </c>
      <c r="E8" s="11">
        <v>696</v>
      </c>
      <c r="F8" s="12">
        <f t="shared" si="0"/>
        <v>1376</v>
      </c>
      <c r="G8" s="13" t="s">
        <v>99</v>
      </c>
      <c r="H8" s="14">
        <v>21</v>
      </c>
      <c r="I8" s="14">
        <v>819</v>
      </c>
      <c r="J8" s="11">
        <v>1027</v>
      </c>
      <c r="K8" s="11">
        <v>952</v>
      </c>
      <c r="L8" s="15">
        <f t="shared" si="1"/>
        <v>1979</v>
      </c>
    </row>
    <row r="9" spans="1:15" ht="19.8">
      <c r="A9" s="9" t="s">
        <v>59</v>
      </c>
      <c r="B9" s="4">
        <v>10</v>
      </c>
      <c r="C9" s="7">
        <v>789</v>
      </c>
      <c r="D9" s="4">
        <v>860</v>
      </c>
      <c r="E9" s="4">
        <v>978</v>
      </c>
      <c r="F9" s="5">
        <f t="shared" si="0"/>
        <v>1838</v>
      </c>
      <c r="G9" s="6" t="s">
        <v>100</v>
      </c>
      <c r="H9" s="7">
        <v>16</v>
      </c>
      <c r="I9" s="4">
        <v>1046</v>
      </c>
      <c r="J9" s="46">
        <v>1092</v>
      </c>
      <c r="K9" s="4">
        <v>1234</v>
      </c>
      <c r="L9" s="8">
        <f t="shared" si="1"/>
        <v>2326</v>
      </c>
    </row>
    <row r="10" spans="1:15" ht="19.8">
      <c r="A10" s="16" t="s">
        <v>60</v>
      </c>
      <c r="B10" s="11">
        <v>7</v>
      </c>
      <c r="C10" s="11">
        <v>726</v>
      </c>
      <c r="D10" s="45">
        <v>767</v>
      </c>
      <c r="E10" s="11">
        <v>855</v>
      </c>
      <c r="F10" s="12">
        <f t="shared" si="0"/>
        <v>1622</v>
      </c>
      <c r="G10" s="13" t="s">
        <v>101</v>
      </c>
      <c r="H10" s="14">
        <v>22</v>
      </c>
      <c r="I10" s="14">
        <v>1807</v>
      </c>
      <c r="J10" s="11">
        <v>2073</v>
      </c>
      <c r="K10" s="11">
        <v>2141</v>
      </c>
      <c r="L10" s="15">
        <f t="shared" si="1"/>
        <v>4214</v>
      </c>
    </row>
    <row r="11" spans="1:15" ht="19.8">
      <c r="A11" s="9" t="s">
        <v>61</v>
      </c>
      <c r="B11" s="4">
        <v>11</v>
      </c>
      <c r="C11" s="7">
        <v>729</v>
      </c>
      <c r="D11" s="4">
        <v>796</v>
      </c>
      <c r="E11" s="4">
        <v>831</v>
      </c>
      <c r="F11" s="5">
        <f t="shared" si="0"/>
        <v>1627</v>
      </c>
      <c r="G11" s="6" t="s">
        <v>102</v>
      </c>
      <c r="H11" s="7">
        <v>14</v>
      </c>
      <c r="I11" s="4">
        <v>745</v>
      </c>
      <c r="J11" s="46">
        <v>840</v>
      </c>
      <c r="K11" s="4">
        <v>876</v>
      </c>
      <c r="L11" s="8">
        <f t="shared" si="1"/>
        <v>1716</v>
      </c>
    </row>
    <row r="12" spans="1:15" ht="19.8">
      <c r="A12" s="16" t="s">
        <v>62</v>
      </c>
      <c r="B12" s="11">
        <v>13</v>
      </c>
      <c r="C12" s="11">
        <v>735</v>
      </c>
      <c r="D12" s="45">
        <v>773</v>
      </c>
      <c r="E12" s="11">
        <v>915</v>
      </c>
      <c r="F12" s="12">
        <f t="shared" si="0"/>
        <v>1688</v>
      </c>
      <c r="G12" s="13" t="s">
        <v>103</v>
      </c>
      <c r="H12" s="14">
        <v>15</v>
      </c>
      <c r="I12" s="14">
        <v>665</v>
      </c>
      <c r="J12" s="11">
        <v>815</v>
      </c>
      <c r="K12" s="11">
        <v>865</v>
      </c>
      <c r="L12" s="15">
        <f t="shared" si="1"/>
        <v>1680</v>
      </c>
    </row>
    <row r="13" spans="1:15" ht="19.8">
      <c r="A13" s="9" t="s">
        <v>63</v>
      </c>
      <c r="B13" s="4">
        <v>8</v>
      </c>
      <c r="C13" s="7">
        <v>268</v>
      </c>
      <c r="D13" s="4">
        <v>318</v>
      </c>
      <c r="E13" s="4">
        <v>328</v>
      </c>
      <c r="F13" s="5">
        <f t="shared" si="0"/>
        <v>646</v>
      </c>
      <c r="G13" s="6" t="s">
        <v>104</v>
      </c>
      <c r="H13" s="7">
        <v>25</v>
      </c>
      <c r="I13" s="4">
        <v>1156</v>
      </c>
      <c r="J13" s="46">
        <v>1416</v>
      </c>
      <c r="K13" s="4">
        <v>1508</v>
      </c>
      <c r="L13" s="8">
        <f t="shared" si="1"/>
        <v>2924</v>
      </c>
    </row>
    <row r="14" spans="1:15" ht="19.8">
      <c r="A14" s="16" t="s">
        <v>64</v>
      </c>
      <c r="B14" s="11">
        <v>14</v>
      </c>
      <c r="C14" s="11">
        <v>1055</v>
      </c>
      <c r="D14" s="45">
        <v>1075</v>
      </c>
      <c r="E14" s="11">
        <v>1151</v>
      </c>
      <c r="F14" s="17">
        <f t="shared" si="0"/>
        <v>2226</v>
      </c>
      <c r="G14" s="13" t="s">
        <v>105</v>
      </c>
      <c r="H14" s="14">
        <v>12</v>
      </c>
      <c r="I14" s="14">
        <v>553</v>
      </c>
      <c r="J14" s="11">
        <v>700</v>
      </c>
      <c r="K14" s="11">
        <v>676</v>
      </c>
      <c r="L14" s="15">
        <f t="shared" si="1"/>
        <v>1376</v>
      </c>
    </row>
    <row r="15" spans="1:15" ht="19.8">
      <c r="A15" s="9" t="s">
        <v>65</v>
      </c>
      <c r="B15" s="4">
        <v>19</v>
      </c>
      <c r="C15" s="7">
        <v>2133</v>
      </c>
      <c r="D15" s="4">
        <v>1962</v>
      </c>
      <c r="E15" s="4">
        <v>2216</v>
      </c>
      <c r="F15" s="5">
        <f t="shared" si="0"/>
        <v>4178</v>
      </c>
      <c r="G15" s="6" t="s">
        <v>106</v>
      </c>
      <c r="H15" s="7">
        <v>14</v>
      </c>
      <c r="I15" s="4">
        <v>490</v>
      </c>
      <c r="J15" s="46">
        <v>597</v>
      </c>
      <c r="K15" s="4">
        <v>639</v>
      </c>
      <c r="L15" s="8">
        <f t="shared" si="1"/>
        <v>1236</v>
      </c>
    </row>
    <row r="16" spans="1:15" ht="19.8">
      <c r="A16" s="16" t="s">
        <v>66</v>
      </c>
      <c r="B16" s="11">
        <v>10</v>
      </c>
      <c r="C16" s="11">
        <v>467</v>
      </c>
      <c r="D16" s="45">
        <v>547</v>
      </c>
      <c r="E16" s="11">
        <v>541</v>
      </c>
      <c r="F16" s="12">
        <f t="shared" si="0"/>
        <v>1088</v>
      </c>
      <c r="G16" s="13" t="s">
        <v>107</v>
      </c>
      <c r="H16" s="14">
        <v>20</v>
      </c>
      <c r="I16" s="14">
        <v>860</v>
      </c>
      <c r="J16" s="11">
        <v>1078</v>
      </c>
      <c r="K16" s="11">
        <v>1061</v>
      </c>
      <c r="L16" s="15">
        <f t="shared" si="1"/>
        <v>2139</v>
      </c>
    </row>
    <row r="17" spans="1:12" ht="19.8">
      <c r="A17" s="9" t="s">
        <v>67</v>
      </c>
      <c r="B17" s="4">
        <v>15</v>
      </c>
      <c r="C17" s="7">
        <v>647</v>
      </c>
      <c r="D17" s="4">
        <v>724</v>
      </c>
      <c r="E17" s="4">
        <v>744</v>
      </c>
      <c r="F17" s="5">
        <f t="shared" si="0"/>
        <v>1468</v>
      </c>
      <c r="G17" s="6" t="s">
        <v>108</v>
      </c>
      <c r="H17" s="7">
        <v>22</v>
      </c>
      <c r="I17" s="4">
        <v>922</v>
      </c>
      <c r="J17" s="46">
        <v>1164</v>
      </c>
      <c r="K17" s="4">
        <v>1168</v>
      </c>
      <c r="L17" s="8">
        <f t="shared" si="1"/>
        <v>2332</v>
      </c>
    </row>
    <row r="18" spans="1:12" ht="19.8">
      <c r="A18" s="16" t="s">
        <v>68</v>
      </c>
      <c r="B18" s="11">
        <v>18</v>
      </c>
      <c r="C18" s="11">
        <v>937</v>
      </c>
      <c r="D18" s="45">
        <v>942</v>
      </c>
      <c r="E18" s="11">
        <v>1014</v>
      </c>
      <c r="F18" s="12">
        <f t="shared" si="0"/>
        <v>1956</v>
      </c>
      <c r="G18" s="13" t="s">
        <v>109</v>
      </c>
      <c r="H18" s="14">
        <v>27</v>
      </c>
      <c r="I18" s="14">
        <v>1249</v>
      </c>
      <c r="J18" s="11">
        <v>1530</v>
      </c>
      <c r="K18" s="11">
        <v>1525</v>
      </c>
      <c r="L18" s="15">
        <f t="shared" si="1"/>
        <v>3055</v>
      </c>
    </row>
    <row r="19" spans="1:12" ht="19.8">
      <c r="A19" s="9" t="s">
        <v>69</v>
      </c>
      <c r="B19" s="4">
        <v>16</v>
      </c>
      <c r="C19" s="7">
        <v>630</v>
      </c>
      <c r="D19" s="4">
        <v>647</v>
      </c>
      <c r="E19" s="4">
        <v>730</v>
      </c>
      <c r="F19" s="5">
        <f t="shared" si="0"/>
        <v>1377</v>
      </c>
      <c r="G19" s="6" t="s">
        <v>110</v>
      </c>
      <c r="H19" s="7">
        <v>35</v>
      </c>
      <c r="I19" s="4">
        <v>1182</v>
      </c>
      <c r="J19" s="46">
        <v>1542</v>
      </c>
      <c r="K19" s="4">
        <v>1523</v>
      </c>
      <c r="L19" s="8">
        <f t="shared" si="1"/>
        <v>3065</v>
      </c>
    </row>
    <row r="20" spans="1:12" ht="19.8">
      <c r="A20" s="16" t="s">
        <v>70</v>
      </c>
      <c r="B20" s="11">
        <v>23</v>
      </c>
      <c r="C20" s="11">
        <v>840</v>
      </c>
      <c r="D20" s="45">
        <v>1001</v>
      </c>
      <c r="E20" s="11">
        <v>966</v>
      </c>
      <c r="F20" s="12">
        <f t="shared" si="0"/>
        <v>1967</v>
      </c>
      <c r="G20" s="13" t="s">
        <v>111</v>
      </c>
      <c r="H20" s="14">
        <v>15</v>
      </c>
      <c r="I20" s="14">
        <v>1183</v>
      </c>
      <c r="J20" s="11">
        <v>1449</v>
      </c>
      <c r="K20" s="11">
        <v>1540</v>
      </c>
      <c r="L20" s="15">
        <f t="shared" si="1"/>
        <v>2989</v>
      </c>
    </row>
    <row r="21" spans="1:12" ht="19.8">
      <c r="A21" s="9" t="s">
        <v>71</v>
      </c>
      <c r="B21" s="4">
        <v>19</v>
      </c>
      <c r="C21" s="7">
        <v>566</v>
      </c>
      <c r="D21" s="4">
        <v>641</v>
      </c>
      <c r="E21" s="4">
        <v>662</v>
      </c>
      <c r="F21" s="5">
        <f t="shared" si="0"/>
        <v>1303</v>
      </c>
      <c r="G21" s="6" t="s">
        <v>112</v>
      </c>
      <c r="H21" s="7">
        <v>16</v>
      </c>
      <c r="I21" s="4">
        <v>863</v>
      </c>
      <c r="J21" s="46">
        <v>1009</v>
      </c>
      <c r="K21" s="4">
        <v>1025</v>
      </c>
      <c r="L21" s="8">
        <f t="shared" si="1"/>
        <v>2034</v>
      </c>
    </row>
    <row r="22" spans="1:12" ht="19.8">
      <c r="A22" s="16" t="s">
        <v>72</v>
      </c>
      <c r="B22" s="11">
        <v>25</v>
      </c>
      <c r="C22" s="11">
        <v>1538</v>
      </c>
      <c r="D22" s="45">
        <v>1557</v>
      </c>
      <c r="E22" s="11">
        <v>1822</v>
      </c>
      <c r="F22" s="12">
        <f t="shared" si="0"/>
        <v>3379</v>
      </c>
      <c r="G22" s="13" t="s">
        <v>113</v>
      </c>
      <c r="H22" s="14">
        <v>16</v>
      </c>
      <c r="I22" s="14">
        <v>1043</v>
      </c>
      <c r="J22" s="11">
        <v>1180</v>
      </c>
      <c r="K22" s="11">
        <v>1253</v>
      </c>
      <c r="L22" s="15">
        <f t="shared" si="1"/>
        <v>2433</v>
      </c>
    </row>
    <row r="23" spans="1:12" ht="19.8">
      <c r="A23" s="9" t="s">
        <v>73</v>
      </c>
      <c r="B23" s="4">
        <v>22</v>
      </c>
      <c r="C23" s="7">
        <v>1054</v>
      </c>
      <c r="D23" s="4">
        <v>1145</v>
      </c>
      <c r="E23" s="4">
        <v>1266</v>
      </c>
      <c r="F23" s="5">
        <f t="shared" si="0"/>
        <v>2411</v>
      </c>
      <c r="G23" s="6" t="s">
        <v>114</v>
      </c>
      <c r="H23" s="7">
        <v>15</v>
      </c>
      <c r="I23" s="4">
        <v>1014</v>
      </c>
      <c r="J23" s="46">
        <v>1090</v>
      </c>
      <c r="K23" s="4">
        <v>1213</v>
      </c>
      <c r="L23" s="8">
        <f t="shared" si="1"/>
        <v>2303</v>
      </c>
    </row>
    <row r="24" spans="1:12" ht="19.8">
      <c r="A24" s="16" t="s">
        <v>74</v>
      </c>
      <c r="B24" s="11">
        <v>29</v>
      </c>
      <c r="C24" s="11">
        <v>1535</v>
      </c>
      <c r="D24" s="45">
        <v>1627</v>
      </c>
      <c r="E24" s="11">
        <v>1800</v>
      </c>
      <c r="F24" s="12">
        <f t="shared" si="0"/>
        <v>3427</v>
      </c>
      <c r="G24" s="13" t="s">
        <v>115</v>
      </c>
      <c r="H24" s="14">
        <v>21</v>
      </c>
      <c r="I24" s="14">
        <v>1432</v>
      </c>
      <c r="J24" s="11">
        <v>1513</v>
      </c>
      <c r="K24" s="11">
        <v>1671</v>
      </c>
      <c r="L24" s="15">
        <f t="shared" si="1"/>
        <v>3184</v>
      </c>
    </row>
    <row r="25" spans="1:12" ht="19.8">
      <c r="A25" s="9" t="s">
        <v>75</v>
      </c>
      <c r="B25" s="4">
        <v>20</v>
      </c>
      <c r="C25" s="7">
        <v>969</v>
      </c>
      <c r="D25" s="4">
        <v>1188</v>
      </c>
      <c r="E25" s="4">
        <v>1164</v>
      </c>
      <c r="F25" s="5">
        <f t="shared" si="0"/>
        <v>2352</v>
      </c>
      <c r="G25" s="6" t="s">
        <v>116</v>
      </c>
      <c r="H25" s="7">
        <v>25</v>
      </c>
      <c r="I25" s="4">
        <v>2506</v>
      </c>
      <c r="J25" s="46">
        <v>2694</v>
      </c>
      <c r="K25" s="4">
        <v>3071</v>
      </c>
      <c r="L25" s="8">
        <f t="shared" si="1"/>
        <v>5765</v>
      </c>
    </row>
    <row r="26" spans="1:12" ht="19.8">
      <c r="A26" s="16" t="s">
        <v>76</v>
      </c>
      <c r="B26" s="11">
        <v>9</v>
      </c>
      <c r="C26" s="11">
        <v>1336</v>
      </c>
      <c r="D26" s="45">
        <v>1305</v>
      </c>
      <c r="E26" s="11">
        <v>993</v>
      </c>
      <c r="F26" s="12">
        <f t="shared" si="0"/>
        <v>2298</v>
      </c>
      <c r="G26" s="13" t="s">
        <v>117</v>
      </c>
      <c r="H26" s="14">
        <v>31</v>
      </c>
      <c r="I26" s="14">
        <v>1799</v>
      </c>
      <c r="J26" s="11">
        <v>2067</v>
      </c>
      <c r="K26" s="11">
        <v>2126</v>
      </c>
      <c r="L26" s="15">
        <f t="shared" si="1"/>
        <v>4193</v>
      </c>
    </row>
    <row r="27" spans="1:12" ht="19.8">
      <c r="A27" s="9" t="s">
        <v>77</v>
      </c>
      <c r="B27" s="4">
        <v>21</v>
      </c>
      <c r="C27" s="7">
        <v>1599</v>
      </c>
      <c r="D27" s="4">
        <v>1774</v>
      </c>
      <c r="E27" s="4">
        <v>1920</v>
      </c>
      <c r="F27" s="5">
        <f t="shared" si="0"/>
        <v>3694</v>
      </c>
      <c r="G27" s="6" t="s">
        <v>118</v>
      </c>
      <c r="H27" s="7">
        <v>26</v>
      </c>
      <c r="I27" s="4">
        <v>1665</v>
      </c>
      <c r="J27" s="46">
        <v>1977</v>
      </c>
      <c r="K27" s="4">
        <v>2044</v>
      </c>
      <c r="L27" s="8">
        <f t="shared" si="1"/>
        <v>4021</v>
      </c>
    </row>
    <row r="28" spans="1:12" ht="19.8">
      <c r="A28" s="18" t="s">
        <v>78</v>
      </c>
      <c r="B28" s="11">
        <v>13</v>
      </c>
      <c r="C28" s="11">
        <v>908</v>
      </c>
      <c r="D28" s="45">
        <v>1103</v>
      </c>
      <c r="E28" s="11">
        <v>1298</v>
      </c>
      <c r="F28" s="12">
        <f t="shared" si="0"/>
        <v>2401</v>
      </c>
      <c r="G28" s="13" t="s">
        <v>119</v>
      </c>
      <c r="H28" s="14">
        <v>25</v>
      </c>
      <c r="I28" s="14">
        <v>1916</v>
      </c>
      <c r="J28" s="11">
        <v>2199</v>
      </c>
      <c r="K28" s="11">
        <v>2497</v>
      </c>
      <c r="L28" s="15">
        <f t="shared" si="1"/>
        <v>4696</v>
      </c>
    </row>
    <row r="29" spans="1:12" ht="19.8">
      <c r="A29" s="3" t="s">
        <v>79</v>
      </c>
      <c r="B29" s="4">
        <v>16</v>
      </c>
      <c r="C29" s="7">
        <v>1140</v>
      </c>
      <c r="D29" s="4">
        <v>1396</v>
      </c>
      <c r="E29" s="4">
        <v>1683</v>
      </c>
      <c r="F29" s="5">
        <f t="shared" si="0"/>
        <v>3079</v>
      </c>
      <c r="G29" s="6" t="s">
        <v>120</v>
      </c>
      <c r="H29" s="7">
        <v>15</v>
      </c>
      <c r="I29" s="4">
        <v>1110</v>
      </c>
      <c r="J29" s="46">
        <v>1500</v>
      </c>
      <c r="K29" s="4">
        <v>1433</v>
      </c>
      <c r="L29" s="8">
        <f t="shared" si="1"/>
        <v>2933</v>
      </c>
    </row>
    <row r="30" spans="1:12" ht="19.8">
      <c r="A30" s="16" t="s">
        <v>80</v>
      </c>
      <c r="B30" s="11">
        <v>13</v>
      </c>
      <c r="C30" s="11">
        <v>796</v>
      </c>
      <c r="D30" s="45">
        <v>874</v>
      </c>
      <c r="E30" s="11">
        <v>1086</v>
      </c>
      <c r="F30" s="12">
        <f t="shared" si="0"/>
        <v>1960</v>
      </c>
      <c r="G30" s="13" t="s">
        <v>121</v>
      </c>
      <c r="H30" s="14">
        <v>15</v>
      </c>
      <c r="I30" s="14">
        <v>1161</v>
      </c>
      <c r="J30" s="11">
        <v>1406</v>
      </c>
      <c r="K30" s="11">
        <v>1523</v>
      </c>
      <c r="L30" s="15">
        <f t="shared" si="1"/>
        <v>2929</v>
      </c>
    </row>
    <row r="31" spans="1:12" ht="19.8">
      <c r="A31" s="9" t="s">
        <v>81</v>
      </c>
      <c r="B31" s="4">
        <v>10</v>
      </c>
      <c r="C31" s="7">
        <v>319</v>
      </c>
      <c r="D31" s="4">
        <v>405</v>
      </c>
      <c r="E31" s="4">
        <v>391</v>
      </c>
      <c r="F31" s="5">
        <f t="shared" si="0"/>
        <v>796</v>
      </c>
      <c r="G31" s="6" t="s">
        <v>122</v>
      </c>
      <c r="H31" s="7">
        <v>23</v>
      </c>
      <c r="I31" s="4">
        <v>1659</v>
      </c>
      <c r="J31" s="46">
        <v>2107</v>
      </c>
      <c r="K31" s="4">
        <v>2282</v>
      </c>
      <c r="L31" s="8">
        <f t="shared" si="1"/>
        <v>4389</v>
      </c>
    </row>
    <row r="32" spans="1:12" ht="19.8">
      <c r="A32" s="16" t="s">
        <v>82</v>
      </c>
      <c r="B32" s="11">
        <v>18</v>
      </c>
      <c r="C32" s="11">
        <v>631</v>
      </c>
      <c r="D32" s="45">
        <v>720</v>
      </c>
      <c r="E32" s="11">
        <v>776</v>
      </c>
      <c r="F32" s="12">
        <f t="shared" si="0"/>
        <v>1496</v>
      </c>
      <c r="G32" s="13" t="s">
        <v>123</v>
      </c>
      <c r="H32" s="14">
        <v>12</v>
      </c>
      <c r="I32" s="14">
        <v>841</v>
      </c>
      <c r="J32" s="11">
        <v>1184</v>
      </c>
      <c r="K32" s="11">
        <v>1129</v>
      </c>
      <c r="L32" s="15">
        <f t="shared" si="1"/>
        <v>2313</v>
      </c>
    </row>
    <row r="33" spans="1:12" ht="19.8">
      <c r="A33" s="3" t="s">
        <v>83</v>
      </c>
      <c r="B33" s="4">
        <v>25</v>
      </c>
      <c r="C33" s="7">
        <v>1250</v>
      </c>
      <c r="D33" s="4">
        <v>1510</v>
      </c>
      <c r="E33" s="4">
        <v>1654</v>
      </c>
      <c r="F33" s="5">
        <f t="shared" si="0"/>
        <v>3164</v>
      </c>
      <c r="G33" s="6" t="s">
        <v>124</v>
      </c>
      <c r="H33" s="7">
        <v>19</v>
      </c>
      <c r="I33" s="4">
        <v>965</v>
      </c>
      <c r="J33" s="46">
        <v>1119</v>
      </c>
      <c r="K33" s="4">
        <v>1127</v>
      </c>
      <c r="L33" s="8">
        <f t="shared" si="1"/>
        <v>2246</v>
      </c>
    </row>
    <row r="34" spans="1:12" ht="19.8">
      <c r="A34" s="18" t="s">
        <v>84</v>
      </c>
      <c r="B34" s="11">
        <v>16</v>
      </c>
      <c r="C34" s="11">
        <v>761</v>
      </c>
      <c r="D34" s="45">
        <v>857</v>
      </c>
      <c r="E34" s="11">
        <v>909</v>
      </c>
      <c r="F34" s="12">
        <f t="shared" si="0"/>
        <v>1766</v>
      </c>
      <c r="G34" s="13"/>
      <c r="H34" s="14"/>
      <c r="I34" s="11"/>
      <c r="J34" s="45"/>
      <c r="K34" s="11"/>
      <c r="L34" s="15"/>
    </row>
    <row r="35" spans="1:12" ht="19.8">
      <c r="A35" s="3" t="s">
        <v>85</v>
      </c>
      <c r="B35" s="4">
        <v>24</v>
      </c>
      <c r="C35" s="7">
        <v>1360</v>
      </c>
      <c r="D35" s="4">
        <v>1530</v>
      </c>
      <c r="E35" s="4">
        <v>1607</v>
      </c>
      <c r="F35" s="5">
        <f t="shared" si="0"/>
        <v>3137</v>
      </c>
      <c r="G35" s="6"/>
      <c r="H35" s="7"/>
      <c r="I35" s="4"/>
      <c r="J35" s="4"/>
      <c r="K35" s="4"/>
      <c r="L35" s="8"/>
    </row>
    <row r="36" spans="1:12" ht="19.8">
      <c r="A36" s="18" t="s">
        <v>86</v>
      </c>
      <c r="B36" s="11">
        <v>16</v>
      </c>
      <c r="C36" s="11">
        <v>967</v>
      </c>
      <c r="D36" s="45">
        <v>1129</v>
      </c>
      <c r="E36" s="11">
        <v>1284</v>
      </c>
      <c r="F36" s="12">
        <f t="shared" si="0"/>
        <v>2413</v>
      </c>
      <c r="G36" s="13"/>
      <c r="H36" s="14"/>
      <c r="I36" s="11"/>
      <c r="J36" s="45"/>
      <c r="K36" s="11"/>
      <c r="L36" s="15"/>
    </row>
    <row r="37" spans="1:12" ht="19.8">
      <c r="A37" s="3" t="s">
        <v>87</v>
      </c>
      <c r="B37" s="4">
        <v>24</v>
      </c>
      <c r="C37" s="7">
        <v>1546</v>
      </c>
      <c r="D37" s="4">
        <v>1684</v>
      </c>
      <c r="E37" s="4">
        <v>2029</v>
      </c>
      <c r="F37" s="5">
        <f t="shared" si="0"/>
        <v>3713</v>
      </c>
      <c r="G37" s="6"/>
      <c r="H37" s="7"/>
      <c r="I37" s="4"/>
      <c r="J37" s="4"/>
      <c r="K37" s="4"/>
      <c r="L37" s="8"/>
    </row>
    <row r="38" spans="1:12" ht="19.8">
      <c r="A38" s="16" t="s">
        <v>88</v>
      </c>
      <c r="B38" s="11">
        <v>22</v>
      </c>
      <c r="C38" s="11">
        <v>1424</v>
      </c>
      <c r="D38" s="45">
        <v>1661</v>
      </c>
      <c r="E38" s="11">
        <v>1999</v>
      </c>
      <c r="F38" s="12">
        <f t="shared" si="0"/>
        <v>3660</v>
      </c>
      <c r="G38" s="13"/>
      <c r="H38" s="14"/>
      <c r="I38" s="11"/>
      <c r="J38" s="11"/>
      <c r="K38" s="11"/>
      <c r="L38" s="15"/>
    </row>
    <row r="39" spans="1:12" ht="19.8">
      <c r="A39" s="3" t="s">
        <v>89</v>
      </c>
      <c r="B39" s="4">
        <v>18</v>
      </c>
      <c r="C39" s="7">
        <v>837</v>
      </c>
      <c r="D39" s="4">
        <v>904</v>
      </c>
      <c r="E39" s="4">
        <v>1023</v>
      </c>
      <c r="F39" s="5">
        <f t="shared" si="0"/>
        <v>1927</v>
      </c>
      <c r="G39" s="6"/>
      <c r="H39" s="7"/>
      <c r="I39" s="4"/>
      <c r="J39" s="4"/>
      <c r="K39" s="4"/>
      <c r="L39" s="8"/>
    </row>
    <row r="40" spans="1:12" ht="19.8">
      <c r="A40" s="16" t="s">
        <v>90</v>
      </c>
      <c r="B40" s="11">
        <v>14</v>
      </c>
      <c r="C40" s="11">
        <v>1244</v>
      </c>
      <c r="D40" s="45">
        <v>1512</v>
      </c>
      <c r="E40" s="11">
        <v>1822</v>
      </c>
      <c r="F40" s="12">
        <f t="shared" si="0"/>
        <v>3334</v>
      </c>
      <c r="G40" s="13"/>
      <c r="H40" s="14"/>
      <c r="I40" s="11"/>
      <c r="J40" s="11"/>
      <c r="K40" s="11"/>
      <c r="L40" s="15"/>
    </row>
    <row r="41" spans="1:12" ht="19.8">
      <c r="A41" s="9" t="s">
        <v>91</v>
      </c>
      <c r="B41" s="4">
        <v>17</v>
      </c>
      <c r="C41" s="7">
        <v>1058</v>
      </c>
      <c r="D41" s="4">
        <v>1289</v>
      </c>
      <c r="E41" s="4">
        <v>1389</v>
      </c>
      <c r="F41" s="5">
        <f t="shared" si="0"/>
        <v>2678</v>
      </c>
      <c r="G41" s="6"/>
      <c r="H41" s="7"/>
      <c r="I41" s="4"/>
      <c r="J41" s="4"/>
      <c r="K41" s="4"/>
      <c r="L41" s="8"/>
    </row>
    <row r="42" spans="1:12" ht="19.8">
      <c r="A42" s="16" t="s">
        <v>92</v>
      </c>
      <c r="B42" s="11">
        <v>19</v>
      </c>
      <c r="C42" s="11">
        <v>1112</v>
      </c>
      <c r="D42" s="45">
        <v>1237</v>
      </c>
      <c r="E42" s="11">
        <v>1405</v>
      </c>
      <c r="F42" s="12">
        <f t="shared" si="0"/>
        <v>2642</v>
      </c>
      <c r="G42" s="13"/>
      <c r="H42" s="14"/>
      <c r="I42" s="11"/>
      <c r="J42" s="11"/>
      <c r="K42" s="11"/>
      <c r="L42" s="15"/>
    </row>
    <row r="43" spans="1:12" ht="19.8">
      <c r="A43" s="9" t="s">
        <v>93</v>
      </c>
      <c r="B43" s="4">
        <v>20</v>
      </c>
      <c r="C43" s="7">
        <v>905</v>
      </c>
      <c r="D43" s="4">
        <v>967</v>
      </c>
      <c r="E43" s="4">
        <v>1081</v>
      </c>
      <c r="F43" s="5">
        <f t="shared" si="0"/>
        <v>2048</v>
      </c>
      <c r="G43" s="6"/>
      <c r="H43" s="7"/>
      <c r="I43" s="4"/>
      <c r="J43" s="4"/>
      <c r="K43" s="4"/>
      <c r="L43" s="8"/>
    </row>
    <row r="44" spans="1:12" ht="19.8">
      <c r="A44" s="16" t="s">
        <v>94</v>
      </c>
      <c r="B44" s="11">
        <v>11</v>
      </c>
      <c r="C44" s="11">
        <v>851</v>
      </c>
      <c r="D44" s="45">
        <v>1035</v>
      </c>
      <c r="E44" s="11">
        <v>1122</v>
      </c>
      <c r="F44" s="12">
        <f t="shared" si="0"/>
        <v>2157</v>
      </c>
      <c r="G44" s="13"/>
      <c r="H44" s="14"/>
      <c r="I44" s="11"/>
      <c r="J44" s="11"/>
      <c r="K44" s="11"/>
      <c r="L44" s="15"/>
    </row>
    <row r="45" spans="1:12" ht="20.25" customHeight="1">
      <c r="A45" s="9" t="s">
        <v>95</v>
      </c>
      <c r="B45" s="4">
        <v>30</v>
      </c>
      <c r="C45" s="7">
        <v>1841</v>
      </c>
      <c r="D45" s="4">
        <v>2150</v>
      </c>
      <c r="E45" s="4">
        <v>2359</v>
      </c>
      <c r="F45" s="5">
        <f t="shared" si="0"/>
        <v>4509</v>
      </c>
      <c r="G45" s="6"/>
      <c r="H45" s="7"/>
      <c r="I45" s="4"/>
      <c r="J45" s="4"/>
      <c r="K45" s="4"/>
      <c r="L45" s="8"/>
    </row>
    <row r="46" spans="1:12" ht="19.8">
      <c r="A46" s="16" t="s">
        <v>96</v>
      </c>
      <c r="B46" s="11">
        <v>20</v>
      </c>
      <c r="C46" s="11">
        <v>885</v>
      </c>
      <c r="D46" s="45">
        <v>1061</v>
      </c>
      <c r="E46" s="11">
        <v>1169</v>
      </c>
      <c r="F46" s="12">
        <f t="shared" si="0"/>
        <v>2230</v>
      </c>
      <c r="G46" s="13"/>
      <c r="H46" s="14"/>
      <c r="I46" s="11"/>
      <c r="J46" s="11"/>
      <c r="K46" s="11"/>
      <c r="L46" s="15"/>
    </row>
    <row r="47" spans="1:12" ht="19.8">
      <c r="A47" s="19" t="s">
        <v>32</v>
      </c>
      <c r="B47" s="20">
        <f>SUM(B6:B46)</f>
        <v>688</v>
      </c>
      <c r="C47" s="20">
        <f>SUM(C6:C46)</f>
        <v>40178</v>
      </c>
      <c r="D47" s="20">
        <f>SUM(D6:D46)</f>
        <v>44489</v>
      </c>
      <c r="E47" s="20">
        <f>SUM(E6:E46)</f>
        <v>49003</v>
      </c>
      <c r="F47" s="20">
        <f>SUM(F6:F46)</f>
        <v>93492</v>
      </c>
      <c r="G47" s="21" t="s">
        <v>33</v>
      </c>
      <c r="H47" s="20">
        <f>SUM(H6:H46)</f>
        <v>552</v>
      </c>
      <c r="I47" s="20">
        <f>SUM(I6:I46)</f>
        <v>32051</v>
      </c>
      <c r="J47" s="20">
        <f>SUM(J6:J46)</f>
        <v>38048</v>
      </c>
      <c r="K47" s="20">
        <f>SUM(K6:K46)</f>
        <v>39858</v>
      </c>
      <c r="L47" s="20">
        <f>SUM(L6:L46)</f>
        <v>77906</v>
      </c>
    </row>
    <row r="48" spans="1:12" ht="33" customHeight="1">
      <c r="A48" s="55" t="s">
        <v>34</v>
      </c>
      <c r="B48" s="37" t="s">
        <v>165</v>
      </c>
      <c r="C48" s="33">
        <f>SUM(B47+H47)</f>
        <v>1240</v>
      </c>
      <c r="D48" s="33" t="s">
        <v>23</v>
      </c>
      <c r="E48" s="33">
        <f>SUM(C47+I47)</f>
        <v>72229</v>
      </c>
      <c r="F48" s="33" t="s">
        <v>24</v>
      </c>
      <c r="G48" s="34" t="s">
        <v>35</v>
      </c>
      <c r="H48" s="35">
        <f>SUM(D47+J47)</f>
        <v>82537</v>
      </c>
      <c r="I48" s="34" t="s">
        <v>36</v>
      </c>
      <c r="J48" s="35">
        <f>SUM(E47+K47)</f>
        <v>88861</v>
      </c>
      <c r="K48" s="34" t="s">
        <v>37</v>
      </c>
      <c r="L48" s="36">
        <f>SUM(F47+L47)</f>
        <v>171398</v>
      </c>
    </row>
    <row r="49" spans="1:12" ht="33.75" customHeight="1" thickBot="1">
      <c r="A49" s="56"/>
      <c r="B49" s="50" t="str">
        <f>IF(D49&gt;0,"本月戶數增加","本月戶數減少")</f>
        <v>本月戶數增加</v>
      </c>
      <c r="C49" s="51"/>
      <c r="D49" s="47">
        <f>E48-'10608'!E48</f>
        <v>27</v>
      </c>
      <c r="E49" s="39" t="str">
        <f>IF(F49&gt;0,"男增加","男減少")</f>
        <v>男減少</v>
      </c>
      <c r="F49" s="43">
        <f>H48-'10608'!H48</f>
        <v>-156</v>
      </c>
      <c r="G49" s="39" t="str">
        <f>IF(H49&gt;0,"女增加","女減少")</f>
        <v>女減少</v>
      </c>
      <c r="H49" s="40">
        <f>J48-'10608'!J48</f>
        <v>-87</v>
      </c>
      <c r="I49" s="52" t="str">
        <f>IF(K49&gt;0,"總人口數增加","總人口數減少")</f>
        <v>總人口數減少</v>
      </c>
      <c r="J49" s="52"/>
      <c r="K49" s="40">
        <f>L48-'10608'!L48</f>
        <v>-243</v>
      </c>
      <c r="L49" s="38"/>
    </row>
    <row r="50" spans="1:1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10601</vt:lpstr>
      <vt:lpstr>10602</vt:lpstr>
      <vt:lpstr>10603</vt:lpstr>
      <vt:lpstr>10604</vt:lpstr>
      <vt:lpstr>10605</vt:lpstr>
      <vt:lpstr>10606</vt:lpstr>
      <vt:lpstr>10607</vt:lpstr>
      <vt:lpstr>10608</vt:lpstr>
      <vt:lpstr>10609</vt:lpstr>
      <vt:lpstr>10610</vt:lpstr>
      <vt:lpstr>10611</vt:lpstr>
      <vt:lpstr>10612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2020-06-03T07:41:49Z</cp:lastPrinted>
  <dcterms:created xsi:type="dcterms:W3CDTF">1999-11-05T01:57:00Z</dcterms:created>
  <dcterms:modified xsi:type="dcterms:W3CDTF">2020-06-03T07:41:53Z</dcterms:modified>
</cp:coreProperties>
</file>