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3戶籍服務課\研考\網頁更新檔案\95-105年人口統計資料\102年人口統計資料\"/>
    </mc:Choice>
  </mc:AlternateContent>
  <bookViews>
    <workbookView xWindow="480" yWindow="90" windowWidth="8505" windowHeight="4530" activeTab="4"/>
  </bookViews>
  <sheets>
    <sheet name="10201" sheetId="6" r:id="rId1"/>
    <sheet name="10202" sheetId="9" r:id="rId2"/>
    <sheet name="10203" sheetId="10" r:id="rId3"/>
    <sheet name="10204" sheetId="11" r:id="rId4"/>
    <sheet name="10205" sheetId="12" r:id="rId5"/>
    <sheet name="10206" sheetId="13" r:id="rId6"/>
    <sheet name="10207" sheetId="15" r:id="rId7"/>
    <sheet name="10208" sheetId="16" r:id="rId8"/>
    <sheet name="10209" sheetId="17" r:id="rId9"/>
    <sheet name="10210" sheetId="21" r:id="rId10"/>
    <sheet name="10211" sheetId="24" r:id="rId11"/>
    <sheet name="10212" sheetId="23" r:id="rId12"/>
  </sheets>
  <definedNames>
    <definedName name="_xlnm.Print_Titles" localSheetId="0">'10201'!$1:$4</definedName>
    <definedName name="_xlnm.Print_Titles" localSheetId="1">'10202'!$1:$4</definedName>
    <definedName name="_xlnm.Print_Titles" localSheetId="2">'10203'!$1:$4</definedName>
    <definedName name="_xlnm.Print_Titles" localSheetId="3">'10204'!$1:$4</definedName>
    <definedName name="_xlnm.Print_Titles" localSheetId="4">'10205'!$1:$4</definedName>
    <definedName name="_xlnm.Print_Titles" localSheetId="5">'10206'!$1:$4</definedName>
    <definedName name="_xlnm.Print_Titles" localSheetId="6">'10207'!$1:$4</definedName>
    <definedName name="_xlnm.Print_Titles" localSheetId="7">'10208'!$1:$4</definedName>
    <definedName name="_xlnm.Print_Titles" localSheetId="8">'10209'!$1:$4</definedName>
    <definedName name="_xlnm.Print_Titles" localSheetId="9">'10210'!$1:$4</definedName>
    <definedName name="_xlnm.Print_Titles" localSheetId="10">'10211'!$1:$4</definedName>
    <definedName name="_xlnm.Print_Titles" localSheetId="11">'10212'!$1:$4</definedName>
  </definedNames>
  <calcPr calcId="152511"/>
</workbook>
</file>

<file path=xl/calcChain.xml><?xml version="1.0" encoding="utf-8"?>
<calcChain xmlns="http://schemas.openxmlformats.org/spreadsheetml/2006/main">
  <c r="F28" i="23" l="1"/>
  <c r="F47" i="23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5" i="23"/>
  <c r="F6" i="23"/>
  <c r="F46" i="23"/>
  <c r="F7" i="23"/>
  <c r="F48" i="23"/>
  <c r="F8" i="23"/>
  <c r="F49" i="23"/>
  <c r="F50" i="23"/>
  <c r="F51" i="23"/>
  <c r="F52" i="23"/>
  <c r="F53" i="23"/>
  <c r="F54" i="23"/>
  <c r="F55" i="23"/>
  <c r="F56" i="23"/>
  <c r="F57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58" i="23"/>
  <c r="F24" i="23"/>
  <c r="F25" i="23"/>
  <c r="F26" i="23"/>
  <c r="F27" i="23"/>
  <c r="F29" i="23"/>
  <c r="F30" i="23"/>
  <c r="F59" i="23"/>
  <c r="F60" i="23"/>
  <c r="F31" i="23"/>
  <c r="F32" i="23"/>
  <c r="F33" i="23"/>
  <c r="F34" i="23"/>
  <c r="F35" i="23"/>
  <c r="F36" i="23"/>
  <c r="F37" i="23"/>
  <c r="F38" i="23"/>
  <c r="F39" i="23"/>
  <c r="F40" i="23"/>
  <c r="F41" i="23"/>
  <c r="F61" i="23"/>
  <c r="F42" i="23"/>
  <c r="F43" i="23"/>
  <c r="F44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45" i="23"/>
  <c r="E74" i="24"/>
  <c r="E74" i="23"/>
  <c r="D74" i="24"/>
  <c r="D74" i="23"/>
  <c r="E83" i="23" s="1"/>
  <c r="D83" i="23" s="1"/>
  <c r="C74" i="24"/>
  <c r="C74" i="23"/>
  <c r="C83" i="23" s="1"/>
  <c r="A83" i="23" s="1"/>
  <c r="B74" i="24"/>
  <c r="G74" i="24"/>
  <c r="C82" i="24" s="1"/>
  <c r="H74" i="24"/>
  <c r="I74" i="24"/>
  <c r="J74" i="24"/>
  <c r="K74" i="24"/>
  <c r="C78" i="24" s="1"/>
  <c r="L74" i="24"/>
  <c r="M74" i="24"/>
  <c r="N74" i="24"/>
  <c r="C81" i="24" s="1"/>
  <c r="C75" i="24"/>
  <c r="C79" i="24"/>
  <c r="C80" i="24"/>
  <c r="G82" i="24"/>
  <c r="B74" i="23"/>
  <c r="G74" i="23"/>
  <c r="H74" i="23"/>
  <c r="G82" i="23" s="1"/>
  <c r="I74" i="23"/>
  <c r="J74" i="23"/>
  <c r="K74" i="23"/>
  <c r="L74" i="23"/>
  <c r="M74" i="23"/>
  <c r="C80" i="23" s="1"/>
  <c r="N74" i="23"/>
  <c r="C81" i="23" s="1"/>
  <c r="C75" i="23"/>
  <c r="C78" i="23"/>
  <c r="C79" i="23"/>
  <c r="C82" i="23"/>
  <c r="C74" i="16"/>
  <c r="D74" i="16"/>
  <c r="E83" i="17" s="1"/>
  <c r="D83" i="17" s="1"/>
  <c r="E7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B74" i="21"/>
  <c r="C74" i="21"/>
  <c r="D74" i="21"/>
  <c r="E83" i="24" s="1"/>
  <c r="D83" i="24" s="1"/>
  <c r="E74" i="21"/>
  <c r="G74" i="21"/>
  <c r="C82" i="21" s="1"/>
  <c r="H74" i="21"/>
  <c r="I74" i="21"/>
  <c r="J74" i="21"/>
  <c r="K74" i="21"/>
  <c r="C78" i="21" s="1"/>
  <c r="L74" i="21"/>
  <c r="M74" i="21"/>
  <c r="C80" i="21" s="1"/>
  <c r="N74" i="21"/>
  <c r="C81" i="21" s="1"/>
  <c r="C75" i="21"/>
  <c r="C79" i="21"/>
  <c r="G82" i="21"/>
  <c r="N74" i="16"/>
  <c r="M74" i="16"/>
  <c r="N74" i="15"/>
  <c r="M74" i="15"/>
  <c r="N74" i="13"/>
  <c r="M74" i="13"/>
  <c r="N74" i="12"/>
  <c r="M74" i="12"/>
  <c r="N74" i="11"/>
  <c r="M74" i="11"/>
  <c r="N74" i="10"/>
  <c r="M74" i="10"/>
  <c r="N74" i="9"/>
  <c r="M74" i="9"/>
  <c r="N74" i="6"/>
  <c r="M74" i="6"/>
  <c r="N74" i="17"/>
  <c r="M74" i="17"/>
  <c r="F27" i="17"/>
  <c r="F62" i="13"/>
  <c r="F20" i="13"/>
  <c r="F8" i="12"/>
  <c r="F59" i="11"/>
  <c r="F9" i="10"/>
  <c r="F64" i="9"/>
  <c r="F30" i="9"/>
  <c r="F20" i="9"/>
  <c r="H74" i="9"/>
  <c r="G82" i="9" s="1"/>
  <c r="H74" i="17"/>
  <c r="G82" i="17" s="1"/>
  <c r="G74" i="17"/>
  <c r="C82" i="17" s="1"/>
  <c r="L74" i="17"/>
  <c r="C79" i="17" s="1"/>
  <c r="K74" i="17"/>
  <c r="C78" i="17" s="1"/>
  <c r="H74" i="16"/>
  <c r="G82" i="16" s="1"/>
  <c r="G74" i="16"/>
  <c r="C82" i="16" s="1"/>
  <c r="L74" i="16"/>
  <c r="C79" i="16" s="1"/>
  <c r="K74" i="16"/>
  <c r="C78" i="16" s="1"/>
  <c r="H74" i="15"/>
  <c r="G82" i="15" s="1"/>
  <c r="G74" i="15"/>
  <c r="C82" i="15" s="1"/>
  <c r="L74" i="15"/>
  <c r="C79" i="15" s="1"/>
  <c r="K74" i="15"/>
  <c r="C78" i="15" s="1"/>
  <c r="H74" i="13"/>
  <c r="G82" i="13" s="1"/>
  <c r="G74" i="13"/>
  <c r="C82" i="13" s="1"/>
  <c r="L74" i="13"/>
  <c r="C79" i="13" s="1"/>
  <c r="K74" i="13"/>
  <c r="C78" i="13" s="1"/>
  <c r="H74" i="12"/>
  <c r="G82" i="12" s="1"/>
  <c r="G74" i="12"/>
  <c r="C82" i="12" s="1"/>
  <c r="L74" i="12"/>
  <c r="C79" i="12" s="1"/>
  <c r="K74" i="12"/>
  <c r="C78" i="12" s="1"/>
  <c r="H74" i="11"/>
  <c r="G82" i="11" s="1"/>
  <c r="G74" i="11"/>
  <c r="C82" i="11" s="1"/>
  <c r="L74" i="11"/>
  <c r="C79" i="11" s="1"/>
  <c r="K74" i="11"/>
  <c r="C78" i="11" s="1"/>
  <c r="H74" i="10"/>
  <c r="G82" i="10" s="1"/>
  <c r="G74" i="10"/>
  <c r="C82" i="10" s="1"/>
  <c r="L74" i="10"/>
  <c r="C79" i="10" s="1"/>
  <c r="K74" i="10"/>
  <c r="C78" i="10" s="1"/>
  <c r="C76" i="9"/>
  <c r="G74" i="9"/>
  <c r="C82" i="9"/>
  <c r="L74" i="9"/>
  <c r="C79" i="9" s="1"/>
  <c r="K74" i="9"/>
  <c r="C78" i="9"/>
  <c r="H74" i="6"/>
  <c r="G82" i="6" s="1"/>
  <c r="G74" i="6"/>
  <c r="C82" i="6"/>
  <c r="L74" i="6"/>
  <c r="C79" i="6" s="1"/>
  <c r="K74" i="6"/>
  <c r="C78" i="6"/>
  <c r="F5" i="17"/>
  <c r="F6" i="17"/>
  <c r="F7" i="17"/>
  <c r="F8" i="17"/>
  <c r="F9" i="17"/>
  <c r="F10" i="17"/>
  <c r="F11" i="17"/>
  <c r="F12" i="17"/>
  <c r="F13" i="17"/>
  <c r="F14" i="17"/>
  <c r="F15" i="17"/>
  <c r="F16" i="17"/>
  <c r="F20" i="17"/>
  <c r="F21" i="17"/>
  <c r="F22" i="17"/>
  <c r="F23" i="17"/>
  <c r="F24" i="17"/>
  <c r="F25" i="17"/>
  <c r="F26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17" i="17"/>
  <c r="F18" i="17"/>
  <c r="F19" i="17"/>
  <c r="E74" i="17"/>
  <c r="G83" i="17" s="1"/>
  <c r="F83" i="17" s="1"/>
  <c r="D74" i="17"/>
  <c r="C74" i="17"/>
  <c r="B74" i="17"/>
  <c r="I74" i="17"/>
  <c r="J74" i="17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E74" i="15"/>
  <c r="D74" i="15"/>
  <c r="C74" i="15"/>
  <c r="B74" i="16"/>
  <c r="I74" i="16"/>
  <c r="J74" i="16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3" i="13"/>
  <c r="F64" i="13"/>
  <c r="F65" i="13"/>
  <c r="F66" i="13"/>
  <c r="F67" i="13"/>
  <c r="F68" i="13"/>
  <c r="F69" i="13"/>
  <c r="F70" i="13"/>
  <c r="F71" i="13"/>
  <c r="F72" i="13"/>
  <c r="F73" i="13"/>
  <c r="E74" i="13"/>
  <c r="G83" i="15"/>
  <c r="D74" i="13"/>
  <c r="E83" i="15" s="1"/>
  <c r="D83" i="15" s="1"/>
  <c r="C74" i="13"/>
  <c r="C83" i="15"/>
  <c r="A83" i="15" s="1"/>
  <c r="B74" i="15"/>
  <c r="I74" i="15"/>
  <c r="J74" i="15"/>
  <c r="C75" i="15"/>
  <c r="F83" i="15"/>
  <c r="F5" i="12"/>
  <c r="F6" i="12"/>
  <c r="F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E74" i="12"/>
  <c r="D74" i="12"/>
  <c r="C74" i="12"/>
  <c r="B74" i="13"/>
  <c r="I74" i="13"/>
  <c r="J74" i="13"/>
  <c r="C75" i="13"/>
  <c r="F83" i="13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E74" i="11"/>
  <c r="G83" i="11" s="1"/>
  <c r="F83" i="11" s="1"/>
  <c r="D74" i="11"/>
  <c r="E83" i="12"/>
  <c r="D83" i="12" s="1"/>
  <c r="C74" i="11"/>
  <c r="C83" i="11" s="1"/>
  <c r="A83" i="11" s="1"/>
  <c r="B74" i="12"/>
  <c r="I74" i="12"/>
  <c r="J74" i="12"/>
  <c r="F83" i="12"/>
  <c r="F5" i="10"/>
  <c r="F6" i="10"/>
  <c r="F7" i="10"/>
  <c r="F74" i="10" s="1"/>
  <c r="F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4" i="10"/>
  <c r="F45" i="10"/>
  <c r="F46" i="10"/>
  <c r="F47" i="10"/>
  <c r="F48" i="10"/>
  <c r="F49" i="10"/>
  <c r="F50" i="10"/>
  <c r="F51" i="10"/>
  <c r="F52" i="10"/>
  <c r="F43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E74" i="10"/>
  <c r="D74" i="10"/>
  <c r="E83" i="11"/>
  <c r="D83" i="11" s="1"/>
  <c r="C74" i="10"/>
  <c r="B74" i="11"/>
  <c r="I74" i="11"/>
  <c r="J74" i="11"/>
  <c r="F5" i="9"/>
  <c r="F6" i="9"/>
  <c r="F46" i="9"/>
  <c r="F47" i="9"/>
  <c r="F7" i="9"/>
  <c r="F48" i="9"/>
  <c r="F8" i="9"/>
  <c r="F49" i="9"/>
  <c r="F50" i="9"/>
  <c r="F51" i="9"/>
  <c r="F52" i="9"/>
  <c r="F53" i="9"/>
  <c r="F54" i="9"/>
  <c r="F55" i="9"/>
  <c r="F56" i="9"/>
  <c r="F57" i="9"/>
  <c r="F9" i="9"/>
  <c r="F10" i="9"/>
  <c r="F11" i="9"/>
  <c r="F12" i="9"/>
  <c r="F13" i="9"/>
  <c r="F14" i="9"/>
  <c r="F15" i="9"/>
  <c r="F16" i="9"/>
  <c r="F17" i="9"/>
  <c r="F18" i="9"/>
  <c r="F19" i="9"/>
  <c r="F21" i="9"/>
  <c r="F22" i="9"/>
  <c r="F23" i="9"/>
  <c r="F24" i="9"/>
  <c r="F25" i="9"/>
  <c r="F26" i="9"/>
  <c r="F27" i="9"/>
  <c r="F28" i="9"/>
  <c r="F29" i="9"/>
  <c r="F59" i="9"/>
  <c r="F60" i="9"/>
  <c r="F31" i="9"/>
  <c r="F32" i="9"/>
  <c r="F33" i="9"/>
  <c r="F34" i="9"/>
  <c r="F35" i="9"/>
  <c r="F36" i="9"/>
  <c r="F37" i="9"/>
  <c r="F38" i="9"/>
  <c r="F39" i="9"/>
  <c r="F40" i="9"/>
  <c r="F41" i="9"/>
  <c r="F61" i="9"/>
  <c r="F42" i="9"/>
  <c r="F43" i="9"/>
  <c r="F44" i="9"/>
  <c r="F62" i="9"/>
  <c r="F63" i="9"/>
  <c r="F65" i="9"/>
  <c r="F66" i="9"/>
  <c r="F67" i="9"/>
  <c r="F68" i="9"/>
  <c r="F69" i="9"/>
  <c r="F70" i="9"/>
  <c r="F71" i="9"/>
  <c r="F72" i="9"/>
  <c r="F73" i="9"/>
  <c r="F58" i="9"/>
  <c r="F45" i="9"/>
  <c r="E74" i="9"/>
  <c r="G83" i="10"/>
  <c r="D74" i="9"/>
  <c r="E83" i="10" s="1"/>
  <c r="D83" i="10" s="1"/>
  <c r="C74" i="9"/>
  <c r="C83" i="10"/>
  <c r="A83" i="10" s="1"/>
  <c r="B74" i="10"/>
  <c r="I74" i="10"/>
  <c r="J74" i="10"/>
  <c r="C75" i="10"/>
  <c r="F83" i="10"/>
  <c r="C74" i="6"/>
  <c r="C83" i="9" s="1"/>
  <c r="A83" i="9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E74" i="6"/>
  <c r="G83" i="9" s="1"/>
  <c r="F83" i="9"/>
  <c r="D74" i="6"/>
  <c r="E83" i="9" s="1"/>
  <c r="D83" i="9" s="1"/>
  <c r="B74" i="9"/>
  <c r="I74" i="9"/>
  <c r="J74" i="9"/>
  <c r="C75" i="9"/>
  <c r="I74" i="6"/>
  <c r="J74" i="6"/>
  <c r="B74" i="6"/>
  <c r="F74" i="21" l="1"/>
  <c r="C75" i="11"/>
  <c r="F74" i="11"/>
  <c r="G75" i="11" s="1"/>
  <c r="E83" i="13"/>
  <c r="D83" i="13" s="1"/>
  <c r="E83" i="16"/>
  <c r="D83" i="16" s="1"/>
  <c r="C83" i="17"/>
  <c r="A83" i="17" s="1"/>
  <c r="F74" i="24"/>
  <c r="K83" i="24" s="1"/>
  <c r="I83" i="24" s="1"/>
  <c r="F74" i="6"/>
  <c r="G75" i="6" s="1"/>
  <c r="F74" i="15"/>
  <c r="C83" i="12"/>
  <c r="A83" i="12" s="1"/>
  <c r="F74" i="12"/>
  <c r="F74" i="13"/>
  <c r="G75" i="13" s="1"/>
  <c r="G83" i="21"/>
  <c r="F83" i="21" s="1"/>
  <c r="C83" i="16"/>
  <c r="A83" i="16" s="1"/>
  <c r="C75" i="6"/>
  <c r="F74" i="9"/>
  <c r="K83" i="9" s="1"/>
  <c r="I83" i="9" s="1"/>
  <c r="G83" i="12"/>
  <c r="F74" i="17"/>
  <c r="C83" i="21"/>
  <c r="A83" i="21" s="1"/>
  <c r="F74" i="16"/>
  <c r="K83" i="17" s="1"/>
  <c r="I83" i="17" s="1"/>
  <c r="G83" i="16"/>
  <c r="F83" i="16" s="1"/>
  <c r="G83" i="23"/>
  <c r="F83" i="23" s="1"/>
  <c r="F74" i="23"/>
  <c r="G75" i="23" s="1"/>
  <c r="G75" i="24"/>
  <c r="K83" i="10"/>
  <c r="I83" i="10" s="1"/>
  <c r="G75" i="17"/>
  <c r="K83" i="16"/>
  <c r="I83" i="16" s="1"/>
  <c r="G75" i="15"/>
  <c r="K83" i="12"/>
  <c r="I83" i="12" s="1"/>
  <c r="G75" i="12"/>
  <c r="G75" i="21"/>
  <c r="K83" i="21"/>
  <c r="I83" i="21" s="1"/>
  <c r="G75" i="10"/>
  <c r="C83" i="13"/>
  <c r="A83" i="13" s="1"/>
  <c r="G83" i="13"/>
  <c r="C75" i="16"/>
  <c r="C75" i="17"/>
  <c r="E83" i="21"/>
  <c r="D83" i="21" s="1"/>
  <c r="G83" i="24"/>
  <c r="F83" i="24" s="1"/>
  <c r="C83" i="24"/>
  <c r="A83" i="24" s="1"/>
  <c r="C75" i="12"/>
  <c r="K83" i="15" l="1"/>
  <c r="I83" i="15" s="1"/>
  <c r="G75" i="16"/>
  <c r="G75" i="9"/>
  <c r="K83" i="13"/>
  <c r="I83" i="13" s="1"/>
  <c r="K83" i="11"/>
  <c r="I83" i="11" s="1"/>
  <c r="K83" i="23"/>
  <c r="I83" i="23" s="1"/>
</calcChain>
</file>

<file path=xl/sharedStrings.xml><?xml version="1.0" encoding="utf-8"?>
<sst xmlns="http://schemas.openxmlformats.org/spreadsheetml/2006/main" count="1357" uniqueCount="434">
  <si>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</si>
  <si>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</si>
  <si>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</si>
  <si>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</si>
  <si>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</si>
  <si>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</si>
  <si>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</si>
  <si>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</si>
  <si>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</si>
  <si>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</si>
  <si>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</si>
  <si>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</si>
  <si>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</si>
  <si>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</si>
  <si>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</si>
  <si>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</si>
  <si>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</si>
  <si>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</si>
  <si>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</si>
  <si>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</si>
  <si>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</si>
  <si>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</si>
  <si>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</si>
  <si>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</si>
  <si>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</si>
  <si>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</si>
  <si>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</si>
  <si>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</si>
  <si>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</si>
  <si>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</si>
  <si>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</si>
  <si>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</si>
  <si>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</si>
  <si>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</si>
  <si>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</si>
  <si>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</si>
  <si>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</si>
  <si>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</si>
  <si>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</si>
  <si>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</si>
  <si>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</si>
  <si>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</si>
  <si>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</si>
  <si>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</si>
  <si>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</si>
  <si>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</si>
  <si>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</si>
  <si>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</si>
  <si>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</si>
  <si>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</si>
  <si>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</si>
  <si>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</si>
  <si>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</si>
  <si>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</si>
  <si>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</si>
  <si>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</si>
  <si>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</si>
  <si>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</si>
  <si>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</si>
  <si>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</si>
  <si>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</si>
  <si>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</si>
  <si>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</si>
  <si>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</si>
  <si>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</si>
  <si>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</si>
  <si>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</si>
  <si>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</si>
  <si>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</si>
  <si>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</si>
  <si>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</si>
  <si>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</si>
  <si>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</si>
  <si>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</si>
  <si>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</si>
  <si>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</si>
  <si>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</si>
  <si>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</si>
  <si>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總   計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</si>
  <si>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</si>
  <si>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</si>
  <si>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</si>
  <si>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</si>
  <si>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</si>
  <si>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</si>
  <si>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</si>
  <si>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</si>
  <si>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本月遷入本區人數：</t>
  </si>
  <si>
    <t>死亡人數：</t>
    <phoneticPr fontId="1" type="noConversion"/>
  </si>
  <si>
    <t>遷出本區人數：</t>
    <phoneticPr fontId="1" type="noConversion"/>
  </si>
  <si>
    <t>共69里</t>
    <phoneticPr fontId="1" type="noConversion"/>
  </si>
  <si>
    <t>出生人數：</t>
  </si>
  <si>
    <t>本月戶數減少59戶     男減少63人     女減少121人      總人口數減少184人</t>
    <phoneticPr fontId="1" type="noConversion"/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</si>
  <si>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</si>
  <si>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</si>
  <si>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</si>
  <si>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</si>
  <si>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</si>
  <si>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</si>
  <si>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6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</si>
  <si>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</si>
  <si>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</si>
  <si>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</si>
  <si>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</si>
  <si>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</si>
  <si>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</si>
  <si>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</si>
  <si>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</si>
  <si>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</si>
  <si>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</si>
  <si>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</si>
  <si>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人和</t>
    <phoneticPr fontId="1" type="noConversion"/>
  </si>
  <si>
    <t>中正</t>
    <phoneticPr fontId="1" type="noConversion"/>
  </si>
  <si>
    <t>仁政</t>
    <phoneticPr fontId="1" type="noConversion"/>
  </si>
  <si>
    <t>日中</t>
    <phoneticPr fontId="1" type="noConversion"/>
  </si>
  <si>
    <t>田西</t>
    <phoneticPr fontId="1" type="noConversion"/>
  </si>
  <si>
    <t>光華</t>
    <phoneticPr fontId="1" type="noConversion"/>
  </si>
  <si>
    <t>同慶</t>
    <phoneticPr fontId="1" type="noConversion"/>
  </si>
  <si>
    <t>安祥</t>
    <phoneticPr fontId="1" type="noConversion"/>
  </si>
  <si>
    <t>和煦</t>
    <phoneticPr fontId="1" type="noConversion"/>
  </si>
  <si>
    <t>尚義</t>
    <phoneticPr fontId="1" type="noConversion"/>
  </si>
  <si>
    <t>林中</t>
    <phoneticPr fontId="1" type="noConversion"/>
  </si>
  <si>
    <t>林安</t>
    <phoneticPr fontId="1" type="noConversion"/>
  </si>
  <si>
    <t>林西</t>
    <phoneticPr fontId="1" type="noConversion"/>
  </si>
  <si>
    <t>林南</t>
    <phoneticPr fontId="1" type="noConversion"/>
  </si>
  <si>
    <t>林泉</t>
    <phoneticPr fontId="1" type="noConversion"/>
  </si>
  <si>
    <t>林圍</t>
    <phoneticPr fontId="1" type="noConversion"/>
  </si>
  <si>
    <t>林富</t>
    <phoneticPr fontId="1" type="noConversion"/>
  </si>
  <si>
    <t>林華</t>
    <phoneticPr fontId="1" type="noConversion"/>
  </si>
  <si>
    <t>林貴</t>
    <phoneticPr fontId="1" type="noConversion"/>
  </si>
  <si>
    <t>林榮</t>
    <phoneticPr fontId="1" type="noConversion"/>
  </si>
  <si>
    <t>林德</t>
    <phoneticPr fontId="1" type="noConversion"/>
  </si>
  <si>
    <t>林興</t>
    <phoneticPr fontId="1" type="noConversion"/>
  </si>
  <si>
    <t>城北</t>
    <phoneticPr fontId="1" type="noConversion"/>
  </si>
  <si>
    <t>城西</t>
    <phoneticPr fontId="1" type="noConversion"/>
  </si>
  <si>
    <t>城東</t>
    <phoneticPr fontId="1" type="noConversion"/>
  </si>
  <si>
    <t>美田</t>
    <phoneticPr fontId="1" type="noConversion"/>
  </si>
  <si>
    <t>英明</t>
    <phoneticPr fontId="1" type="noConversion"/>
  </si>
  <si>
    <t>苓中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</si>
  <si>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</si>
  <si>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</si>
  <si>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</si>
  <si>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</si>
  <si>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</si>
  <si>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</si>
  <si>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</si>
  <si>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</si>
  <si>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</si>
  <si>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</si>
  <si>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</si>
  <si>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</si>
  <si>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</si>
  <si>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t>五福</t>
    <phoneticPr fontId="1" type="noConversion"/>
  </si>
  <si>
    <t>五權</t>
    <phoneticPr fontId="1" type="noConversion"/>
  </si>
  <si>
    <t>文昌</t>
    <phoneticPr fontId="1" type="noConversion"/>
  </si>
  <si>
    <t>正大</t>
    <phoneticPr fontId="1" type="noConversion"/>
  </si>
  <si>
    <t>正仁</t>
    <phoneticPr fontId="1" type="noConversion"/>
  </si>
  <si>
    <t>正心</t>
    <phoneticPr fontId="1" type="noConversion"/>
  </si>
  <si>
    <t>正文</t>
    <phoneticPr fontId="1" type="noConversion"/>
  </si>
  <si>
    <t>正言</t>
    <phoneticPr fontId="1" type="noConversion"/>
  </si>
  <si>
    <t>正義</t>
    <phoneticPr fontId="1" type="noConversion"/>
  </si>
  <si>
    <t>正道</t>
    <phoneticPr fontId="1" type="noConversion"/>
  </si>
  <si>
    <t>民主</t>
    <phoneticPr fontId="1" type="noConversion"/>
  </si>
  <si>
    <t>永康</t>
    <phoneticPr fontId="1" type="noConversion"/>
  </si>
  <si>
    <t>林靖</t>
    <phoneticPr fontId="1" type="noConversion"/>
  </si>
  <si>
    <t>奏捷</t>
    <phoneticPr fontId="1" type="noConversion"/>
  </si>
  <si>
    <t>建軍</t>
    <phoneticPr fontId="1" type="noConversion"/>
  </si>
  <si>
    <t>朝陽</t>
    <phoneticPr fontId="1" type="noConversion"/>
  </si>
  <si>
    <t>福人</t>
    <phoneticPr fontId="1" type="noConversion"/>
  </si>
  <si>
    <t>福地</t>
    <phoneticPr fontId="1" type="noConversion"/>
  </si>
  <si>
    <t>福西</t>
    <phoneticPr fontId="1" type="noConversion"/>
  </si>
  <si>
    <t>福居</t>
    <phoneticPr fontId="1" type="noConversion"/>
  </si>
  <si>
    <t>福東</t>
    <phoneticPr fontId="1" type="noConversion"/>
  </si>
  <si>
    <t>福南</t>
    <phoneticPr fontId="1" type="noConversion"/>
  </si>
  <si>
    <t>福海</t>
    <phoneticPr fontId="1" type="noConversion"/>
  </si>
  <si>
    <t>福康</t>
    <phoneticPr fontId="1" type="noConversion"/>
  </si>
  <si>
    <t>福祥</t>
    <phoneticPr fontId="1" type="noConversion"/>
  </si>
  <si>
    <t>福隆</t>
    <phoneticPr fontId="1" type="noConversion"/>
  </si>
  <si>
    <t>福壽</t>
    <phoneticPr fontId="1" type="noConversion"/>
  </si>
  <si>
    <t>衛武</t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</si>
  <si>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</si>
  <si>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</si>
  <si>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</si>
  <si>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</si>
  <si>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</si>
  <si>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</si>
  <si>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</si>
  <si>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</si>
  <si>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</si>
  <si>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</si>
  <si>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6" type="noConversion"/>
  </si>
  <si>
    <t>遷出本區人數：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</si>
  <si>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</si>
  <si>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</si>
  <si>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</si>
  <si>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</si>
  <si>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</si>
  <si>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6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</si>
  <si>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</si>
  <si>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</si>
  <si>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</si>
  <si>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</si>
  <si>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</si>
  <si>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</si>
  <si>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</si>
  <si>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</si>
  <si>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</si>
  <si>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</si>
  <si>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</si>
  <si>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人和</t>
    <phoneticPr fontId="1" type="noConversion"/>
  </si>
  <si>
    <t>中正</t>
    <phoneticPr fontId="1" type="noConversion"/>
  </si>
  <si>
    <t>仁政</t>
    <phoneticPr fontId="1" type="noConversion"/>
  </si>
  <si>
    <t>日中</t>
    <phoneticPr fontId="1" type="noConversion"/>
  </si>
  <si>
    <t>田西</t>
    <phoneticPr fontId="1" type="noConversion"/>
  </si>
  <si>
    <t>光華</t>
    <phoneticPr fontId="1" type="noConversion"/>
  </si>
  <si>
    <t>同慶</t>
    <phoneticPr fontId="1" type="noConversion"/>
  </si>
  <si>
    <t>安祥</t>
    <phoneticPr fontId="1" type="noConversion"/>
  </si>
  <si>
    <t>和煦</t>
    <phoneticPr fontId="1" type="noConversion"/>
  </si>
  <si>
    <t>尚義</t>
    <phoneticPr fontId="1" type="noConversion"/>
  </si>
  <si>
    <t>林中</t>
    <phoneticPr fontId="1" type="noConversion"/>
  </si>
  <si>
    <t>林安</t>
    <phoneticPr fontId="1" type="noConversion"/>
  </si>
  <si>
    <t>林西</t>
    <phoneticPr fontId="1" type="noConversion"/>
  </si>
  <si>
    <t>林南</t>
    <phoneticPr fontId="1" type="noConversion"/>
  </si>
  <si>
    <t>林泉</t>
    <phoneticPr fontId="1" type="noConversion"/>
  </si>
  <si>
    <t>林圍</t>
    <phoneticPr fontId="1" type="noConversion"/>
  </si>
  <si>
    <t>林富</t>
    <phoneticPr fontId="1" type="noConversion"/>
  </si>
  <si>
    <t>林華</t>
    <phoneticPr fontId="1" type="noConversion"/>
  </si>
  <si>
    <t>林貴</t>
    <phoneticPr fontId="1" type="noConversion"/>
  </si>
  <si>
    <t>林榮</t>
    <phoneticPr fontId="1" type="noConversion"/>
  </si>
  <si>
    <t>林德</t>
    <phoneticPr fontId="1" type="noConversion"/>
  </si>
  <si>
    <t>林興</t>
    <phoneticPr fontId="1" type="noConversion"/>
  </si>
  <si>
    <t>城北</t>
    <phoneticPr fontId="1" type="noConversion"/>
  </si>
  <si>
    <t>城西</t>
    <phoneticPr fontId="1" type="noConversion"/>
  </si>
  <si>
    <t>城東</t>
    <phoneticPr fontId="1" type="noConversion"/>
  </si>
  <si>
    <t>美田</t>
    <phoneticPr fontId="1" type="noConversion"/>
  </si>
  <si>
    <t>英明</t>
    <phoneticPr fontId="1" type="noConversion"/>
  </si>
  <si>
    <t>苓中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</si>
  <si>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</si>
  <si>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</si>
  <si>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</si>
  <si>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</si>
  <si>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</si>
  <si>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</si>
  <si>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</si>
  <si>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</si>
  <si>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</si>
  <si>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</si>
  <si>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</si>
  <si>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</si>
  <si>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</si>
  <si>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t>五福</t>
    <phoneticPr fontId="1" type="noConversion"/>
  </si>
  <si>
    <t>五權</t>
    <phoneticPr fontId="1" type="noConversion"/>
  </si>
  <si>
    <t>文昌</t>
    <phoneticPr fontId="1" type="noConversion"/>
  </si>
  <si>
    <t>正大</t>
    <phoneticPr fontId="1" type="noConversion"/>
  </si>
  <si>
    <t>正仁</t>
    <phoneticPr fontId="1" type="noConversion"/>
  </si>
  <si>
    <t>正心</t>
    <phoneticPr fontId="1" type="noConversion"/>
  </si>
  <si>
    <t>正文</t>
    <phoneticPr fontId="1" type="noConversion"/>
  </si>
  <si>
    <t>正言</t>
    <phoneticPr fontId="1" type="noConversion"/>
  </si>
  <si>
    <t>正義</t>
    <phoneticPr fontId="1" type="noConversion"/>
  </si>
  <si>
    <t>正道</t>
    <phoneticPr fontId="1" type="noConversion"/>
  </si>
  <si>
    <t>民主</t>
    <phoneticPr fontId="1" type="noConversion"/>
  </si>
  <si>
    <t>永康</t>
    <phoneticPr fontId="1" type="noConversion"/>
  </si>
  <si>
    <t>林靖</t>
    <phoneticPr fontId="1" type="noConversion"/>
  </si>
  <si>
    <t>奏捷</t>
    <phoneticPr fontId="1" type="noConversion"/>
  </si>
  <si>
    <t>建軍</t>
    <phoneticPr fontId="1" type="noConversion"/>
  </si>
  <si>
    <t>朝陽</t>
    <phoneticPr fontId="1" type="noConversion"/>
  </si>
  <si>
    <t>福人</t>
    <phoneticPr fontId="1" type="noConversion"/>
  </si>
  <si>
    <t>福地</t>
    <phoneticPr fontId="1" type="noConversion"/>
  </si>
  <si>
    <t>福西</t>
    <phoneticPr fontId="1" type="noConversion"/>
  </si>
  <si>
    <t>福居</t>
    <phoneticPr fontId="1" type="noConversion"/>
  </si>
  <si>
    <t>福東</t>
    <phoneticPr fontId="1" type="noConversion"/>
  </si>
  <si>
    <t>福南</t>
    <phoneticPr fontId="1" type="noConversion"/>
  </si>
  <si>
    <t>福海</t>
    <phoneticPr fontId="1" type="noConversion"/>
  </si>
  <si>
    <t>福康</t>
    <phoneticPr fontId="1" type="noConversion"/>
  </si>
  <si>
    <t>福祥</t>
    <phoneticPr fontId="1" type="noConversion"/>
  </si>
  <si>
    <t>福隆</t>
    <phoneticPr fontId="1" type="noConversion"/>
  </si>
  <si>
    <t>福壽</t>
    <phoneticPr fontId="1" type="noConversion"/>
  </si>
  <si>
    <t>衛武</t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</si>
  <si>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</si>
  <si>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</si>
  <si>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</si>
  <si>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</si>
  <si>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</si>
  <si>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</si>
  <si>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</si>
  <si>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</si>
  <si>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</si>
  <si>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</si>
  <si>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6" type="noConversion"/>
  </si>
  <si>
    <t>遷出本區人數：</t>
    <phoneticPr fontId="1" type="noConversion"/>
  </si>
  <si>
    <t>高 雄 市 苓 雅 區 各 里 人 口 異 動 概 況</t>
    <phoneticPr fontId="1" type="noConversion"/>
  </si>
  <si>
    <t>（配偶國籍：大陸港澳地區17人；外國籍6人）</t>
    <phoneticPr fontId="1" type="noConversion"/>
  </si>
  <si>
    <t>（配偶國籍：大陸港澳地區1人；外國籍0人）</t>
    <phoneticPr fontId="1" type="noConversion"/>
  </si>
  <si>
    <t>（生母國籍：大陸港澳地區9人；外國籍5人）</t>
    <phoneticPr fontId="1" type="noConversion"/>
  </si>
  <si>
    <t>（生母國籍：大陸港澳地區 5人；外國籍0人）</t>
    <phoneticPr fontId="1" type="noConversion"/>
  </si>
  <si>
    <t>（配偶國籍：大陸港澳地區5人；外國籍1人）</t>
    <phoneticPr fontId="1" type="noConversion"/>
  </si>
  <si>
    <t>（配偶國籍：大陸港澳地區10人；外國籍3人）</t>
    <phoneticPr fontId="1" type="noConversion"/>
  </si>
  <si>
    <t>（生母國籍：大陸港澳地區5人；外國籍3人）</t>
    <phoneticPr fontId="1" type="noConversion"/>
  </si>
  <si>
    <t>（配偶國籍：大陸港澳地區6人；外國籍3人）</t>
    <phoneticPr fontId="1" type="noConversion"/>
  </si>
  <si>
    <t>（配偶國籍：大陸港澳地區5人；外國籍5人）</t>
    <phoneticPr fontId="1" type="noConversion"/>
  </si>
  <si>
    <t>（配偶國籍：大陸港澳地區10人；外國籍3人）</t>
    <phoneticPr fontId="1" type="noConversion"/>
  </si>
  <si>
    <t>（配偶國籍：大陸港澳地區5人；外國籍1人）</t>
    <phoneticPr fontId="1" type="noConversion"/>
  </si>
  <si>
    <t>（生母國籍：大陸港澳地區5人；外國籍0人）</t>
    <phoneticPr fontId="1" type="noConversion"/>
  </si>
  <si>
    <t>（生母國籍：大陸港澳地區5人；外國籍1人）</t>
    <phoneticPr fontId="1" type="noConversion"/>
  </si>
  <si>
    <t>（配偶國籍：大陸港澳地區5人；外國籍6人）</t>
    <phoneticPr fontId="1" type="noConversion"/>
  </si>
  <si>
    <t>（配偶國籍：大陸港澳地區3人；外國籍2人）</t>
    <phoneticPr fontId="1" type="noConversion"/>
  </si>
  <si>
    <t>（生母國籍：大陸港澳地區4人；外國籍2人）</t>
    <phoneticPr fontId="1" type="noConversion"/>
  </si>
  <si>
    <t>（配偶國籍：大陸港澳地區4人；外國籍6人）</t>
    <phoneticPr fontId="1" type="noConversion"/>
  </si>
  <si>
    <t>（配偶國籍：大陸港澳地區6人；外國籍1人）</t>
    <phoneticPr fontId="1" type="noConversion"/>
  </si>
  <si>
    <t>（生母國籍：大陸港澳地區6人；外國籍0人）</t>
    <phoneticPr fontId="1" type="noConversion"/>
  </si>
  <si>
    <t>（配偶國籍：大陸港澳地區4人；外國籍3人）</t>
    <phoneticPr fontId="1" type="noConversion"/>
  </si>
  <si>
    <t>（配偶國籍：大陸港澳地區4人；外國籍10人）</t>
    <phoneticPr fontId="1" type="noConversion"/>
  </si>
  <si>
    <t>（配偶國籍：大陸港澳地區3人；外國籍1人）</t>
    <phoneticPr fontId="1" type="noConversion"/>
  </si>
  <si>
    <t>（生母國籍：大陸港澳地區2人；外國籍0人）</t>
    <phoneticPr fontId="1" type="noConversion"/>
  </si>
  <si>
    <t>（配偶國籍：大陸港澳地區1人；外國籍1人）</t>
    <phoneticPr fontId="1" type="noConversion"/>
  </si>
  <si>
    <t>結婚對數</t>
    <phoneticPr fontId="1" type="noConversion"/>
  </si>
  <si>
    <t>離婚對數</t>
    <phoneticPr fontId="1" type="noConversion"/>
  </si>
  <si>
    <t>高 雄 市 苓 雅 區 各 里 人 口 異 動 概 況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</si>
  <si>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</si>
  <si>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</si>
  <si>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</si>
  <si>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</si>
  <si>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</si>
  <si>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</si>
  <si>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</si>
  <si>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</si>
  <si>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</si>
  <si>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結婚對數</t>
    <phoneticPr fontId="1" type="noConversion"/>
  </si>
  <si>
    <t>離婚對數</t>
    <phoneticPr fontId="1" type="noConversion"/>
  </si>
  <si>
    <t>男</t>
    <phoneticPr fontId="1" type="noConversion"/>
  </si>
  <si>
    <t>女</t>
    <phoneticPr fontId="1" type="noConversion"/>
  </si>
  <si>
    <t>人和</t>
    <phoneticPr fontId="1" type="noConversion"/>
  </si>
  <si>
    <t>中正</t>
    <phoneticPr fontId="1" type="noConversion"/>
  </si>
  <si>
    <t>仁政</t>
    <phoneticPr fontId="1" type="noConversion"/>
  </si>
  <si>
    <t>日中</t>
    <phoneticPr fontId="1" type="noConversion"/>
  </si>
  <si>
    <t>田西</t>
    <phoneticPr fontId="1" type="noConversion"/>
  </si>
  <si>
    <t>光華</t>
    <phoneticPr fontId="1" type="noConversion"/>
  </si>
  <si>
    <t>同慶</t>
    <phoneticPr fontId="1" type="noConversion"/>
  </si>
  <si>
    <t>安祥</t>
    <phoneticPr fontId="1" type="noConversion"/>
  </si>
  <si>
    <t>和煦</t>
    <phoneticPr fontId="1" type="noConversion"/>
  </si>
  <si>
    <t>尚義</t>
    <phoneticPr fontId="1" type="noConversion"/>
  </si>
  <si>
    <t>林中</t>
    <phoneticPr fontId="1" type="noConversion"/>
  </si>
  <si>
    <t>林安</t>
    <phoneticPr fontId="1" type="noConversion"/>
  </si>
  <si>
    <t>林西</t>
    <phoneticPr fontId="1" type="noConversion"/>
  </si>
  <si>
    <t>林南</t>
    <phoneticPr fontId="1" type="noConversion"/>
  </si>
  <si>
    <t>林泉</t>
    <phoneticPr fontId="1" type="noConversion"/>
  </si>
  <si>
    <t>林圍</t>
    <phoneticPr fontId="1" type="noConversion"/>
  </si>
  <si>
    <t>林富</t>
    <phoneticPr fontId="1" type="noConversion"/>
  </si>
  <si>
    <t>林華</t>
    <phoneticPr fontId="1" type="noConversion"/>
  </si>
  <si>
    <t>林貴</t>
    <phoneticPr fontId="1" type="noConversion"/>
  </si>
  <si>
    <t>林榮</t>
    <phoneticPr fontId="1" type="noConversion"/>
  </si>
  <si>
    <t>林德</t>
    <phoneticPr fontId="1" type="noConversion"/>
  </si>
  <si>
    <t>林興</t>
    <phoneticPr fontId="1" type="noConversion"/>
  </si>
  <si>
    <t>城北</t>
    <phoneticPr fontId="1" type="noConversion"/>
  </si>
  <si>
    <t>城西</t>
    <phoneticPr fontId="1" type="noConversion"/>
  </si>
  <si>
    <t>城東</t>
    <phoneticPr fontId="1" type="noConversion"/>
  </si>
  <si>
    <t>美田</t>
    <phoneticPr fontId="1" type="noConversion"/>
  </si>
  <si>
    <t>英明</t>
    <phoneticPr fontId="1" type="noConversion"/>
  </si>
  <si>
    <t>苓中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</si>
  <si>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</si>
  <si>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</si>
  <si>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</si>
  <si>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</si>
  <si>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</si>
  <si>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</si>
  <si>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</si>
  <si>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</si>
  <si>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</si>
  <si>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</si>
  <si>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</si>
  <si>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</si>
  <si>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</si>
  <si>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t>五福</t>
    <phoneticPr fontId="1" type="noConversion"/>
  </si>
  <si>
    <t>五權</t>
    <phoneticPr fontId="1" type="noConversion"/>
  </si>
  <si>
    <t>文昌</t>
    <phoneticPr fontId="1" type="noConversion"/>
  </si>
  <si>
    <t>正大</t>
    <phoneticPr fontId="1" type="noConversion"/>
  </si>
  <si>
    <t>正仁</t>
    <phoneticPr fontId="1" type="noConversion"/>
  </si>
  <si>
    <t>正心</t>
    <phoneticPr fontId="1" type="noConversion"/>
  </si>
  <si>
    <t>正文</t>
    <phoneticPr fontId="1" type="noConversion"/>
  </si>
  <si>
    <t>正言</t>
    <phoneticPr fontId="1" type="noConversion"/>
  </si>
  <si>
    <t>正義</t>
    <phoneticPr fontId="1" type="noConversion"/>
  </si>
  <si>
    <t>正道</t>
    <phoneticPr fontId="1" type="noConversion"/>
  </si>
  <si>
    <t>民主</t>
    <phoneticPr fontId="1" type="noConversion"/>
  </si>
  <si>
    <t>永康</t>
    <phoneticPr fontId="1" type="noConversion"/>
  </si>
  <si>
    <t>林靖</t>
    <phoneticPr fontId="1" type="noConversion"/>
  </si>
  <si>
    <t>奏捷</t>
    <phoneticPr fontId="1" type="noConversion"/>
  </si>
  <si>
    <t>建軍</t>
    <phoneticPr fontId="1" type="noConversion"/>
  </si>
  <si>
    <t>朝陽</t>
    <phoneticPr fontId="1" type="noConversion"/>
  </si>
  <si>
    <t>福人</t>
    <phoneticPr fontId="1" type="noConversion"/>
  </si>
  <si>
    <t>福地</t>
    <phoneticPr fontId="1" type="noConversion"/>
  </si>
  <si>
    <t>福西</t>
    <phoneticPr fontId="1" type="noConversion"/>
  </si>
  <si>
    <t>福居</t>
    <phoneticPr fontId="1" type="noConversion"/>
  </si>
  <si>
    <t>福東</t>
    <phoneticPr fontId="1" type="noConversion"/>
  </si>
  <si>
    <t>福南</t>
    <phoneticPr fontId="1" type="noConversion"/>
  </si>
  <si>
    <t>福海</t>
    <phoneticPr fontId="1" type="noConversion"/>
  </si>
  <si>
    <t>福康</t>
    <phoneticPr fontId="1" type="noConversion"/>
  </si>
  <si>
    <t>福祥</t>
    <phoneticPr fontId="1" type="noConversion"/>
  </si>
  <si>
    <t>福隆</t>
    <phoneticPr fontId="1" type="noConversion"/>
  </si>
  <si>
    <t>福壽</t>
    <phoneticPr fontId="1" type="noConversion"/>
  </si>
  <si>
    <t>衛武</t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</si>
  <si>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</si>
  <si>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</si>
  <si>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</si>
  <si>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</si>
  <si>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</si>
  <si>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</si>
  <si>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</si>
  <si>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</si>
  <si>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</si>
  <si>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</si>
  <si>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6" type="noConversion"/>
  </si>
  <si>
    <t>遷出本區人數：</t>
    <phoneticPr fontId="1" type="noConversion"/>
  </si>
  <si>
    <t>（生母國籍：大陸港澳地區3人；外國籍5人）</t>
    <phoneticPr fontId="1" type="noConversion"/>
  </si>
  <si>
    <t>（配偶國籍：大陸港澳地區9人；外國籍2人）</t>
    <phoneticPr fontId="1" type="noConversion"/>
  </si>
  <si>
    <t>（配偶國籍：大陸港澳地區5人；外國籍0人）</t>
    <phoneticPr fontId="1" type="noConversion"/>
  </si>
  <si>
    <t>（生母國籍：大陸港澳地區4人；外國籍1人）</t>
    <phoneticPr fontId="1" type="noConversion"/>
  </si>
  <si>
    <t>（配偶國籍：大陸港澳地區6人；外國籍4人）</t>
    <phoneticPr fontId="1" type="noConversion"/>
  </si>
  <si>
    <t>（生母國籍：大陸港澳地區4人；外國籍0人）</t>
    <phoneticPr fontId="1" type="noConversion"/>
  </si>
  <si>
    <t>（配偶國籍：大陸港澳地區6人；外國籍6人）</t>
    <phoneticPr fontId="1" type="noConversion"/>
  </si>
  <si>
    <t>（配偶國籍：大陸港澳地區4人；外國籍1人）</t>
    <phoneticPr fontId="1" type="noConversion"/>
  </si>
  <si>
    <r>
      <t>民國</t>
    </r>
    <r>
      <rPr>
        <sz val="14"/>
        <color theme="1"/>
        <rFont val="Times New Roman"/>
        <family val="1"/>
      </rPr>
      <t>102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月份</t>
    </r>
    <phoneticPr fontId="1" type="noConversion"/>
  </si>
  <si>
    <r>
      <t xml:space="preserve">  </t>
    </r>
    <r>
      <rPr>
        <sz val="14"/>
        <color theme="1"/>
        <rFont val="標楷體"/>
        <family val="4"/>
        <charset val="136"/>
      </rPr>
      <t>人　　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　口　　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</si>
  <si>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>計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</si>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</sst>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人&quot;"/>
    <numFmt numFmtId="177" formatCode="0&quot;戶&quot;"/>
    <numFmt numFmtId="178" formatCode="0;0&quot;人&quot;"/>
    <numFmt numFmtId="179" formatCode="0&quot;戶&quot;;0&quot;戶&quot;"/>
    <numFmt numFmtId="180" formatCode="0&quot;人&quot;;0&quot;人&quot;"/>
  </numFmts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/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NumberFormat="1" applyFont="1" applyFill="1" applyBorder="1"/>
    <xf numFmtId="0" fontId="2" fillId="0" borderId="13" xfId="0" applyFont="1" applyFill="1" applyBorder="1"/>
    <xf numFmtId="0" fontId="2" fillId="0" borderId="17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2" fillId="0" borderId="2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 vertical="distributed"/>
    </xf>
    <xf numFmtId="0" fontId="2" fillId="0" borderId="14" xfId="0" applyFont="1" applyFill="1" applyBorder="1"/>
    <xf numFmtId="0" fontId="2" fillId="0" borderId="4" xfId="0" applyFont="1" applyFill="1" applyBorder="1"/>
    <xf numFmtId="0" fontId="2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1" xfId="0" applyNumberFormat="1" applyFont="1" applyFill="1" applyBorder="1"/>
    <xf numFmtId="0" fontId="2" fillId="0" borderId="2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5" fillId="0" borderId="7" xfId="0" applyFont="1" applyFill="1" applyBorder="1"/>
    <xf numFmtId="0" fontId="5" fillId="0" borderId="0" xfId="0" applyFont="1" applyFill="1" applyAlignment="1">
      <alignment wrapText="1"/>
    </xf>
    <xf numFmtId="0" fontId="5" fillId="0" borderId="21" xfId="0" applyFont="1" applyFill="1" applyBorder="1" applyAlignment="1">
      <alignment wrapText="1"/>
    </xf>
    <xf numFmtId="176" fontId="2" fillId="0" borderId="22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8" xfId="0" applyFont="1" applyFill="1" applyBorder="1"/>
    <xf numFmtId="0" fontId="8" fillId="0" borderId="0" xfId="0" applyFont="1" applyFill="1" applyBorder="1"/>
    <xf numFmtId="0" fontId="9" fillId="0" borderId="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 vertical="distributed"/>
    </xf>
    <xf numFmtId="0" fontId="9" fillId="0" borderId="1" xfId="0" applyFont="1" applyFill="1" applyBorder="1"/>
    <xf numFmtId="0" fontId="9" fillId="0" borderId="17" xfId="0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/>
    <xf numFmtId="0" fontId="9" fillId="0" borderId="14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9" fillId="0" borderId="4" xfId="0" applyFont="1" applyFill="1" applyBorder="1"/>
    <xf numFmtId="0" fontId="9" fillId="0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16" xfId="0" applyFont="1" applyFill="1" applyBorder="1"/>
    <xf numFmtId="0" fontId="9" fillId="0" borderId="24" xfId="0" applyFont="1" applyFill="1" applyBorder="1"/>
    <xf numFmtId="0" fontId="9" fillId="0" borderId="2" xfId="0" applyNumberFormat="1" applyFont="1" applyFill="1" applyBorder="1"/>
    <xf numFmtId="0" fontId="9" fillId="0" borderId="1" xfId="0" applyNumberFormat="1" applyFont="1" applyFill="1" applyBorder="1"/>
    <xf numFmtId="0" fontId="9" fillId="0" borderId="18" xfId="0" applyFont="1" applyFill="1" applyBorder="1"/>
    <xf numFmtId="0" fontId="9" fillId="0" borderId="25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6" xfId="0" applyFont="1" applyFill="1" applyBorder="1"/>
    <xf numFmtId="0" fontId="9" fillId="0" borderId="4" xfId="0" applyFont="1" applyFill="1" applyBorder="1" applyAlignment="1">
      <alignment wrapText="1"/>
    </xf>
    <xf numFmtId="0" fontId="11" fillId="0" borderId="0" xfId="0" applyFont="1" applyFill="1"/>
    <xf numFmtId="0" fontId="9" fillId="0" borderId="7" xfId="0" applyFont="1" applyFill="1" applyBorder="1"/>
    <xf numFmtId="0" fontId="12" fillId="0" borderId="0" xfId="0" applyFont="1" applyFill="1"/>
    <xf numFmtId="0" fontId="12" fillId="0" borderId="7" xfId="0" applyFont="1" applyFill="1" applyBorder="1"/>
    <xf numFmtId="0" fontId="12" fillId="0" borderId="0" xfId="0" applyFont="1" applyFill="1" applyAlignment="1">
      <alignment wrapText="1"/>
    </xf>
    <xf numFmtId="0" fontId="12" fillId="0" borderId="21" xfId="0" applyFont="1" applyFill="1" applyBorder="1" applyAlignment="1">
      <alignment wrapText="1"/>
    </xf>
    <xf numFmtId="0" fontId="11" fillId="0" borderId="6" xfId="0" applyFont="1" applyFill="1" applyBorder="1"/>
    <xf numFmtId="0" fontId="11" fillId="0" borderId="6" xfId="0" applyFont="1" applyFill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7" xfId="0" applyNumberFormat="1" applyFont="1" applyFill="1" applyBorder="1"/>
    <xf numFmtId="0" fontId="9" fillId="0" borderId="4" xfId="0" applyNumberFormat="1" applyFont="1" applyFill="1" applyBorder="1"/>
    <xf numFmtId="0" fontId="9" fillId="0" borderId="11" xfId="0" applyFont="1" applyFill="1" applyBorder="1"/>
    <xf numFmtId="0" fontId="9" fillId="0" borderId="9" xfId="0" applyFont="1" applyFill="1" applyBorder="1"/>
    <xf numFmtId="177" fontId="9" fillId="0" borderId="9" xfId="0" applyNumberFormat="1" applyFont="1" applyFill="1" applyBorder="1"/>
    <xf numFmtId="0" fontId="13" fillId="0" borderId="9" xfId="0" applyFont="1" applyFill="1" applyBorder="1"/>
    <xf numFmtId="180" fontId="9" fillId="0" borderId="9" xfId="0" applyNumberFormat="1" applyFont="1" applyFill="1" applyBorder="1" applyAlignment="1">
      <alignment horizontal="left" wrapText="1"/>
    </xf>
    <xf numFmtId="176" fontId="9" fillId="0" borderId="22" xfId="0" applyNumberFormat="1" applyFont="1" applyFill="1" applyBorder="1" applyAlignment="1">
      <alignment horizontal="left" wrapText="1"/>
    </xf>
    <xf numFmtId="0" fontId="13" fillId="0" borderId="0" xfId="0" applyFont="1" applyFill="1" applyBorder="1"/>
    <xf numFmtId="0" fontId="2" fillId="0" borderId="24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176" fontId="2" fillId="0" borderId="9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2" fillId="0" borderId="15" xfId="0" applyFont="1" applyFill="1" applyBorder="1"/>
    <xf numFmtId="0" fontId="9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35" xfId="0" applyFont="1" applyFill="1" applyBorder="1" applyAlignment="1"/>
    <xf numFmtId="0" fontId="8" fillId="0" borderId="36" xfId="0" applyFont="1" applyFill="1" applyBorder="1" applyAlignment="1"/>
    <xf numFmtId="0" fontId="8" fillId="0" borderId="37" xfId="0" applyFont="1" applyFill="1" applyBorder="1" applyAlignment="1"/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distributed"/>
    </xf>
    <xf numFmtId="0" fontId="9" fillId="0" borderId="4" xfId="0" applyFont="1" applyFill="1" applyBorder="1" applyAlignment="1">
      <alignment horizontal="distributed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0" xfId="0" applyFont="1" applyFill="1" applyBorder="1"/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0" fontId="2" fillId="0" borderId="10" xfId="0" applyFont="1" applyFill="1" applyBorder="1" applyAlignment="1">
      <alignment horizontal="distributed"/>
    </xf>
    <xf numFmtId="0" fontId="2" fillId="0" borderId="4" xfId="0" applyFont="1" applyFill="1" applyBorder="1" applyAlignment="1">
      <alignment horizontal="distributed"/>
    </xf>
    <xf numFmtId="0" fontId="2" fillId="0" borderId="6" xfId="0" applyFont="1" applyFill="1" applyBorder="1"/>
    <xf numFmtId="0" fontId="2" fillId="0" borderId="3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2" fillId="0" borderId="31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7" xfId="0" applyNumberFormat="1" applyFont="1" applyFill="1" applyBorder="1"/>
    <xf numFmtId="0" fontId="2" fillId="0" borderId="4" xfId="0" applyNumberFormat="1" applyFont="1" applyFill="1" applyBorder="1"/>
    <xf numFmtId="0" fontId="2" fillId="0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79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left" wrapText="1"/>
    </xf>
    <xf numFmtId="0" fontId="15" fillId="0" borderId="0" xfId="0" applyFont="1" applyFill="1" applyBorder="1"/>
    <xf numFmtId="180" fontId="2" fillId="0" borderId="9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77" fontId="2" fillId="0" borderId="9" xfId="0" applyNumberFormat="1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23" xfId="0" applyFont="1" applyFill="1" applyBorder="1"/>
    <xf numFmtId="0" fontId="2" fillId="0" borderId="8" xfId="0" applyFont="1" applyFill="1" applyBorder="1" applyAlignment="1">
      <alignment horizontal="right" vertical="center"/>
    </xf>
    <xf numFmtId="180" fontId="0" fillId="0" borderId="0" xfId="0" applyNumberFormat="1" applyFont="1" applyFill="1"/>
    <xf numFmtId="180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4" topLeftCell="A74" activePane="bottomLeft" state="frozen"/>
      <selection pane="bottomLeft" activeCell="C82" sqref="C82"/>
    </sheetView>
  </sheetViews>
  <sheetFormatPr defaultRowHeight="16.5"/>
  <cols>
    <col min="1" max="1" width="9.625" style="33" customWidth="1"/>
    <col min="2" max="2" width="12.25" style="32" customWidth="1"/>
    <col min="3" max="3" width="11.375" style="32" customWidth="1"/>
    <col min="4" max="6" width="9.625" style="32" customWidth="1"/>
    <col min="7" max="10" width="8.625" style="32" customWidth="1"/>
    <col min="11" max="14" width="7.625" style="32" customWidth="1"/>
    <col min="15" max="16384" width="9" style="32"/>
  </cols>
  <sheetData>
    <row r="1" spans="1:14" ht="44.25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28.5" customHeight="1" thickBot="1">
      <c r="B2" s="34"/>
      <c r="D2" s="35"/>
      <c r="E2" s="35"/>
      <c r="F2" s="34"/>
      <c r="G2" s="34"/>
      <c r="H2" s="34"/>
      <c r="I2" s="34"/>
      <c r="J2" s="36"/>
      <c r="K2" s="98" t="s">
        <v>420</v>
      </c>
      <c r="L2" s="98"/>
      <c r="M2" s="98"/>
      <c r="N2" s="98"/>
    </row>
    <row r="3" spans="1:14" ht="19.5">
      <c r="A3" s="112" t="s">
        <v>94</v>
      </c>
      <c r="B3" s="104" t="s">
        <v>95</v>
      </c>
      <c r="C3" s="104" t="s">
        <v>96</v>
      </c>
      <c r="D3" s="99" t="s">
        <v>421</v>
      </c>
      <c r="E3" s="100"/>
      <c r="F3" s="101"/>
      <c r="G3" s="104" t="s">
        <v>75</v>
      </c>
      <c r="H3" s="104" t="s">
        <v>74</v>
      </c>
      <c r="I3" s="104" t="s">
        <v>76</v>
      </c>
      <c r="J3" s="102" t="s">
        <v>77</v>
      </c>
      <c r="K3" s="104" t="s">
        <v>97</v>
      </c>
      <c r="L3" s="104" t="s">
        <v>98</v>
      </c>
      <c r="M3" s="94" t="s">
        <v>315</v>
      </c>
      <c r="N3" s="96" t="s">
        <v>316</v>
      </c>
    </row>
    <row r="4" spans="1:14" s="33" customFormat="1" ht="19.5">
      <c r="A4" s="113"/>
      <c r="B4" s="103"/>
      <c r="C4" s="103"/>
      <c r="D4" s="37" t="s">
        <v>2</v>
      </c>
      <c r="E4" s="37" t="s">
        <v>3</v>
      </c>
      <c r="F4" s="37" t="s">
        <v>422</v>
      </c>
      <c r="G4" s="103"/>
      <c r="H4" s="103"/>
      <c r="I4" s="103"/>
      <c r="J4" s="103"/>
      <c r="K4" s="103"/>
      <c r="L4" s="103"/>
      <c r="M4" s="95"/>
      <c r="N4" s="97"/>
    </row>
    <row r="5" spans="1:14" ht="19.5">
      <c r="A5" s="38" t="s">
        <v>5</v>
      </c>
      <c r="B5" s="39">
        <v>18</v>
      </c>
      <c r="C5" s="39">
        <v>967</v>
      </c>
      <c r="D5" s="40">
        <v>993</v>
      </c>
      <c r="E5" s="39">
        <v>1104</v>
      </c>
      <c r="F5" s="41">
        <f>SUM(D5:E5)</f>
        <v>2097</v>
      </c>
      <c r="G5" s="42">
        <v>14</v>
      </c>
      <c r="H5" s="43">
        <v>14</v>
      </c>
      <c r="I5" s="39">
        <v>1</v>
      </c>
      <c r="J5" s="39">
        <v>3</v>
      </c>
      <c r="K5" s="44">
        <v>1</v>
      </c>
      <c r="L5" s="39">
        <v>1</v>
      </c>
      <c r="M5" s="45">
        <v>2</v>
      </c>
      <c r="N5" s="46">
        <v>0</v>
      </c>
    </row>
    <row r="6" spans="1:14" ht="19.5">
      <c r="A6" s="47" t="s">
        <v>7</v>
      </c>
      <c r="B6" s="39">
        <v>22</v>
      </c>
      <c r="C6" s="43">
        <v>1441</v>
      </c>
      <c r="D6" s="39">
        <v>1705</v>
      </c>
      <c r="E6" s="39">
        <v>2037</v>
      </c>
      <c r="F6" s="41">
        <f t="shared" ref="F6:F69" si="0">SUM(D6:E6)</f>
        <v>3742</v>
      </c>
      <c r="G6" s="42">
        <v>18</v>
      </c>
      <c r="H6" s="43">
        <v>29</v>
      </c>
      <c r="I6" s="39">
        <v>7</v>
      </c>
      <c r="J6" s="39">
        <v>13</v>
      </c>
      <c r="K6" s="39">
        <v>4</v>
      </c>
      <c r="L6" s="39">
        <v>1</v>
      </c>
      <c r="M6" s="48">
        <v>2</v>
      </c>
      <c r="N6" s="46">
        <v>0</v>
      </c>
    </row>
    <row r="7" spans="1:14" ht="19.5">
      <c r="A7" s="38" t="s">
        <v>9</v>
      </c>
      <c r="B7" s="39">
        <v>16</v>
      </c>
      <c r="C7" s="39">
        <v>633</v>
      </c>
      <c r="D7" s="49">
        <v>678</v>
      </c>
      <c r="E7" s="39">
        <v>744</v>
      </c>
      <c r="F7" s="41">
        <f t="shared" si="0"/>
        <v>1422</v>
      </c>
      <c r="G7" s="42">
        <v>7</v>
      </c>
      <c r="H7" s="43">
        <v>14</v>
      </c>
      <c r="I7" s="39">
        <v>4</v>
      </c>
      <c r="J7" s="39">
        <v>3</v>
      </c>
      <c r="K7" s="44">
        <v>1</v>
      </c>
      <c r="L7" s="39">
        <v>2</v>
      </c>
      <c r="M7" s="50">
        <v>1</v>
      </c>
      <c r="N7" s="51">
        <v>0</v>
      </c>
    </row>
    <row r="8" spans="1:14" ht="19.5">
      <c r="A8" s="47" t="s">
        <v>11</v>
      </c>
      <c r="B8" s="39">
        <v>22</v>
      </c>
      <c r="C8" s="43">
        <v>1061</v>
      </c>
      <c r="D8" s="39">
        <v>1240</v>
      </c>
      <c r="E8" s="39">
        <v>1340</v>
      </c>
      <c r="F8" s="41">
        <f t="shared" si="0"/>
        <v>2580</v>
      </c>
      <c r="G8" s="42">
        <v>11</v>
      </c>
      <c r="H8" s="43">
        <v>14</v>
      </c>
      <c r="I8" s="39">
        <v>4</v>
      </c>
      <c r="J8" s="39">
        <v>6</v>
      </c>
      <c r="K8" s="39">
        <v>3</v>
      </c>
      <c r="L8" s="39">
        <v>4</v>
      </c>
      <c r="M8" s="48">
        <v>2</v>
      </c>
      <c r="N8" s="46">
        <v>0</v>
      </c>
    </row>
    <row r="9" spans="1:14" ht="19.5">
      <c r="A9" s="38" t="s">
        <v>13</v>
      </c>
      <c r="B9" s="39">
        <v>15</v>
      </c>
      <c r="C9" s="39">
        <v>678</v>
      </c>
      <c r="D9" s="49">
        <v>802</v>
      </c>
      <c r="E9" s="39">
        <v>832</v>
      </c>
      <c r="F9" s="41">
        <f t="shared" si="0"/>
        <v>1634</v>
      </c>
      <c r="G9" s="42">
        <v>13</v>
      </c>
      <c r="H9" s="43">
        <v>7</v>
      </c>
      <c r="I9" s="39">
        <v>1</v>
      </c>
      <c r="J9" s="39">
        <v>1</v>
      </c>
      <c r="K9" s="52">
        <v>1</v>
      </c>
      <c r="L9" s="53">
        <v>1</v>
      </c>
      <c r="M9" s="50">
        <v>4</v>
      </c>
      <c r="N9" s="51">
        <v>0</v>
      </c>
    </row>
    <row r="10" spans="1:14" ht="19.5">
      <c r="A10" s="47" t="s">
        <v>15</v>
      </c>
      <c r="B10" s="39">
        <v>10</v>
      </c>
      <c r="C10" s="43">
        <v>314</v>
      </c>
      <c r="D10" s="39">
        <v>436</v>
      </c>
      <c r="E10" s="39">
        <v>427</v>
      </c>
      <c r="F10" s="41">
        <f t="shared" si="0"/>
        <v>863</v>
      </c>
      <c r="G10" s="42">
        <v>1</v>
      </c>
      <c r="H10" s="54">
        <v>0</v>
      </c>
      <c r="I10" s="54">
        <v>0</v>
      </c>
      <c r="J10" s="39">
        <v>4</v>
      </c>
      <c r="K10" s="40">
        <v>0</v>
      </c>
      <c r="L10" s="39">
        <v>0</v>
      </c>
      <c r="M10" s="48">
        <v>1</v>
      </c>
      <c r="N10" s="46">
        <v>0</v>
      </c>
    </row>
    <row r="11" spans="1:14" ht="19.5">
      <c r="A11" s="38" t="s">
        <v>17</v>
      </c>
      <c r="B11" s="39">
        <v>14</v>
      </c>
      <c r="C11" s="39">
        <v>1304</v>
      </c>
      <c r="D11" s="49">
        <v>1617</v>
      </c>
      <c r="E11" s="39">
        <v>1962</v>
      </c>
      <c r="F11" s="41">
        <f t="shared" si="0"/>
        <v>3579</v>
      </c>
      <c r="G11" s="42">
        <v>25</v>
      </c>
      <c r="H11" s="43">
        <v>20</v>
      </c>
      <c r="I11" s="39">
        <v>18</v>
      </c>
      <c r="J11" s="39">
        <v>7</v>
      </c>
      <c r="K11" s="52">
        <v>1</v>
      </c>
      <c r="L11" s="53">
        <v>1</v>
      </c>
      <c r="M11" s="50">
        <v>1</v>
      </c>
      <c r="N11" s="51">
        <v>0</v>
      </c>
    </row>
    <row r="12" spans="1:14" ht="19.5">
      <c r="A12" s="47" t="s">
        <v>19</v>
      </c>
      <c r="B12" s="39">
        <v>22</v>
      </c>
      <c r="C12" s="43">
        <v>1162</v>
      </c>
      <c r="D12" s="39">
        <v>1366</v>
      </c>
      <c r="E12" s="39">
        <v>1532</v>
      </c>
      <c r="F12" s="41">
        <f t="shared" si="0"/>
        <v>2898</v>
      </c>
      <c r="G12" s="42">
        <v>8</v>
      </c>
      <c r="H12" s="43">
        <v>17</v>
      </c>
      <c r="I12" s="39">
        <v>2</v>
      </c>
      <c r="J12" s="39">
        <v>2</v>
      </c>
      <c r="K12" s="40">
        <v>4</v>
      </c>
      <c r="L12" s="39">
        <v>2</v>
      </c>
      <c r="M12" s="48">
        <v>2</v>
      </c>
      <c r="N12" s="46">
        <v>1</v>
      </c>
    </row>
    <row r="13" spans="1:14" ht="19.5">
      <c r="A13" s="38" t="s">
        <v>21</v>
      </c>
      <c r="B13" s="39">
        <v>20</v>
      </c>
      <c r="C13" s="39">
        <v>969</v>
      </c>
      <c r="D13" s="49">
        <v>1217</v>
      </c>
      <c r="E13" s="39">
        <v>1250</v>
      </c>
      <c r="F13" s="41">
        <f t="shared" si="0"/>
        <v>2467</v>
      </c>
      <c r="G13" s="42">
        <v>13</v>
      </c>
      <c r="H13" s="43">
        <v>13</v>
      </c>
      <c r="I13" s="39">
        <v>15</v>
      </c>
      <c r="J13" s="39">
        <v>9</v>
      </c>
      <c r="K13" s="52">
        <v>6</v>
      </c>
      <c r="L13" s="53">
        <v>1</v>
      </c>
      <c r="M13" s="50">
        <v>2</v>
      </c>
      <c r="N13" s="51">
        <v>0</v>
      </c>
    </row>
    <row r="14" spans="1:14" ht="19.5">
      <c r="A14" s="47" t="s">
        <v>23</v>
      </c>
      <c r="B14" s="39">
        <v>18</v>
      </c>
      <c r="C14" s="43">
        <v>824</v>
      </c>
      <c r="D14" s="39">
        <v>945</v>
      </c>
      <c r="E14" s="39">
        <v>1072</v>
      </c>
      <c r="F14" s="41">
        <f t="shared" si="0"/>
        <v>2017</v>
      </c>
      <c r="G14" s="42">
        <v>11</v>
      </c>
      <c r="H14" s="43">
        <v>3</v>
      </c>
      <c r="I14" s="39">
        <v>1</v>
      </c>
      <c r="J14" s="39">
        <v>3</v>
      </c>
      <c r="K14" s="40">
        <v>2</v>
      </c>
      <c r="L14" s="39">
        <v>2</v>
      </c>
      <c r="M14" s="48">
        <v>4</v>
      </c>
      <c r="N14" s="46">
        <v>0</v>
      </c>
    </row>
    <row r="15" spans="1:14" ht="19.5">
      <c r="A15" s="38" t="s">
        <v>25</v>
      </c>
      <c r="B15" s="39">
        <v>24</v>
      </c>
      <c r="C15" s="39">
        <v>1391</v>
      </c>
      <c r="D15" s="49">
        <v>1691</v>
      </c>
      <c r="E15" s="39">
        <v>1729</v>
      </c>
      <c r="F15" s="41">
        <f t="shared" si="0"/>
        <v>3420</v>
      </c>
      <c r="G15" s="42">
        <v>14</v>
      </c>
      <c r="H15" s="43">
        <v>17</v>
      </c>
      <c r="I15" s="39">
        <v>5</v>
      </c>
      <c r="J15" s="39">
        <v>11</v>
      </c>
      <c r="K15" s="52">
        <v>3</v>
      </c>
      <c r="L15" s="53">
        <v>1</v>
      </c>
      <c r="M15" s="50">
        <v>1</v>
      </c>
      <c r="N15" s="51">
        <v>1</v>
      </c>
    </row>
    <row r="16" spans="1:14" ht="19.5">
      <c r="A16" s="47" t="s">
        <v>27</v>
      </c>
      <c r="B16" s="39">
        <v>13</v>
      </c>
      <c r="C16" s="43">
        <v>752</v>
      </c>
      <c r="D16" s="39">
        <v>894</v>
      </c>
      <c r="E16" s="39">
        <v>1092</v>
      </c>
      <c r="F16" s="41">
        <f t="shared" si="0"/>
        <v>1986</v>
      </c>
      <c r="G16" s="42">
        <v>12</v>
      </c>
      <c r="H16" s="43">
        <v>15</v>
      </c>
      <c r="I16" s="39">
        <v>2</v>
      </c>
      <c r="J16" s="39">
        <v>2</v>
      </c>
      <c r="K16" s="40">
        <v>1</v>
      </c>
      <c r="L16" s="39">
        <v>0</v>
      </c>
      <c r="M16" s="48">
        <v>2</v>
      </c>
      <c r="N16" s="46">
        <v>0</v>
      </c>
    </row>
    <row r="17" spans="1:14" ht="19.5">
      <c r="A17" s="38" t="s">
        <v>29</v>
      </c>
      <c r="B17" s="39">
        <v>16</v>
      </c>
      <c r="C17" s="39">
        <v>764</v>
      </c>
      <c r="D17" s="49">
        <v>878</v>
      </c>
      <c r="E17" s="39">
        <v>959</v>
      </c>
      <c r="F17" s="41">
        <f t="shared" si="0"/>
        <v>1837</v>
      </c>
      <c r="G17" s="42">
        <v>5</v>
      </c>
      <c r="H17" s="43">
        <v>12</v>
      </c>
      <c r="I17" s="39">
        <v>3</v>
      </c>
      <c r="J17" s="39">
        <v>4</v>
      </c>
      <c r="K17" s="52">
        <v>1</v>
      </c>
      <c r="L17" s="53">
        <v>2</v>
      </c>
      <c r="M17" s="50">
        <v>0</v>
      </c>
      <c r="N17" s="51">
        <v>0</v>
      </c>
    </row>
    <row r="18" spans="1:14" ht="19.5">
      <c r="A18" s="47" t="s">
        <v>31</v>
      </c>
      <c r="B18" s="39">
        <v>24</v>
      </c>
      <c r="C18" s="43">
        <v>1570</v>
      </c>
      <c r="D18" s="39">
        <v>1760</v>
      </c>
      <c r="E18" s="39">
        <v>2100</v>
      </c>
      <c r="F18" s="41">
        <f t="shared" si="0"/>
        <v>3860</v>
      </c>
      <c r="G18" s="42">
        <v>26</v>
      </c>
      <c r="H18" s="43">
        <v>27</v>
      </c>
      <c r="I18" s="39">
        <v>7</v>
      </c>
      <c r="J18" s="39">
        <v>3</v>
      </c>
      <c r="K18" s="40">
        <v>3</v>
      </c>
      <c r="L18" s="39">
        <v>2</v>
      </c>
      <c r="M18" s="48">
        <v>4</v>
      </c>
      <c r="N18" s="46">
        <v>1</v>
      </c>
    </row>
    <row r="19" spans="1:14" ht="19.5">
      <c r="A19" s="38" t="s">
        <v>33</v>
      </c>
      <c r="B19" s="39">
        <v>16</v>
      </c>
      <c r="C19" s="39">
        <v>985</v>
      </c>
      <c r="D19" s="49">
        <v>1193</v>
      </c>
      <c r="E19" s="39">
        <v>1362</v>
      </c>
      <c r="F19" s="41">
        <f t="shared" si="0"/>
        <v>2555</v>
      </c>
      <c r="G19" s="42">
        <v>8</v>
      </c>
      <c r="H19" s="43">
        <v>10</v>
      </c>
      <c r="I19" s="39">
        <v>8</v>
      </c>
      <c r="J19" s="39">
        <v>2</v>
      </c>
      <c r="K19" s="52">
        <v>2</v>
      </c>
      <c r="L19" s="53">
        <v>1</v>
      </c>
      <c r="M19" s="50">
        <v>2</v>
      </c>
      <c r="N19" s="51">
        <v>0</v>
      </c>
    </row>
    <row r="20" spans="1:14" ht="19.5">
      <c r="A20" s="47" t="s">
        <v>35</v>
      </c>
      <c r="B20" s="39">
        <v>16</v>
      </c>
      <c r="C20" s="43">
        <v>1137</v>
      </c>
      <c r="D20" s="39">
        <v>1405</v>
      </c>
      <c r="E20" s="39">
        <v>1696</v>
      </c>
      <c r="F20" s="41">
        <f t="shared" si="0"/>
        <v>3101</v>
      </c>
      <c r="G20" s="42">
        <v>24</v>
      </c>
      <c r="H20" s="43">
        <v>7</v>
      </c>
      <c r="I20" s="39">
        <v>8</v>
      </c>
      <c r="J20" s="39">
        <v>9</v>
      </c>
      <c r="K20" s="40">
        <v>0</v>
      </c>
      <c r="L20" s="39">
        <v>0</v>
      </c>
      <c r="M20" s="48">
        <v>3</v>
      </c>
      <c r="N20" s="46">
        <v>0</v>
      </c>
    </row>
    <row r="21" spans="1:14" ht="19.5">
      <c r="A21" s="38" t="s">
        <v>37</v>
      </c>
      <c r="B21" s="39">
        <v>13</v>
      </c>
      <c r="C21" s="39">
        <v>914</v>
      </c>
      <c r="D21" s="49">
        <v>1160</v>
      </c>
      <c r="E21" s="39">
        <v>1356</v>
      </c>
      <c r="F21" s="41">
        <f t="shared" si="0"/>
        <v>2516</v>
      </c>
      <c r="G21" s="42">
        <v>7</v>
      </c>
      <c r="H21" s="43">
        <v>12</v>
      </c>
      <c r="I21" s="39">
        <v>3</v>
      </c>
      <c r="J21" s="39">
        <v>1</v>
      </c>
      <c r="K21" s="52">
        <v>2</v>
      </c>
      <c r="L21" s="53">
        <v>3</v>
      </c>
      <c r="M21" s="50">
        <v>2</v>
      </c>
      <c r="N21" s="51">
        <v>0</v>
      </c>
    </row>
    <row r="22" spans="1:14" ht="19.5">
      <c r="A22" s="47" t="s">
        <v>39</v>
      </c>
      <c r="B22" s="39">
        <v>25</v>
      </c>
      <c r="C22" s="43">
        <v>1246</v>
      </c>
      <c r="D22" s="39">
        <v>1624</v>
      </c>
      <c r="E22" s="39">
        <v>1689</v>
      </c>
      <c r="F22" s="41">
        <f t="shared" si="0"/>
        <v>3313</v>
      </c>
      <c r="G22" s="42">
        <v>9</v>
      </c>
      <c r="H22" s="43">
        <v>18</v>
      </c>
      <c r="I22" s="39">
        <v>5</v>
      </c>
      <c r="J22" s="39">
        <v>5</v>
      </c>
      <c r="K22" s="40">
        <v>0</v>
      </c>
      <c r="L22" s="39">
        <v>1</v>
      </c>
      <c r="M22" s="48">
        <v>4</v>
      </c>
      <c r="N22" s="46">
        <v>1</v>
      </c>
    </row>
    <row r="23" spans="1:14" ht="19.5">
      <c r="A23" s="38" t="s">
        <v>41</v>
      </c>
      <c r="B23" s="39">
        <v>11</v>
      </c>
      <c r="C23" s="39">
        <v>814</v>
      </c>
      <c r="D23" s="49">
        <v>1022</v>
      </c>
      <c r="E23" s="39">
        <v>1154</v>
      </c>
      <c r="F23" s="41">
        <f t="shared" si="0"/>
        <v>2176</v>
      </c>
      <c r="G23" s="42">
        <v>9</v>
      </c>
      <c r="H23" s="43">
        <v>2</v>
      </c>
      <c r="I23" s="39">
        <v>4</v>
      </c>
      <c r="J23" s="39">
        <v>3</v>
      </c>
      <c r="K23" s="52">
        <v>3</v>
      </c>
      <c r="L23" s="53">
        <v>0</v>
      </c>
      <c r="M23" s="50">
        <v>1</v>
      </c>
      <c r="N23" s="51">
        <v>0</v>
      </c>
    </row>
    <row r="24" spans="1:14" ht="19.5">
      <c r="A24" s="47" t="s">
        <v>43</v>
      </c>
      <c r="B24" s="39">
        <v>30</v>
      </c>
      <c r="C24" s="43">
        <v>1838</v>
      </c>
      <c r="D24" s="39">
        <v>2319</v>
      </c>
      <c r="E24" s="39">
        <v>2439</v>
      </c>
      <c r="F24" s="41">
        <f t="shared" si="0"/>
        <v>4758</v>
      </c>
      <c r="G24" s="42">
        <v>16</v>
      </c>
      <c r="H24" s="43">
        <v>33</v>
      </c>
      <c r="I24" s="39">
        <v>10</v>
      </c>
      <c r="J24" s="39">
        <v>6</v>
      </c>
      <c r="K24" s="40">
        <v>5</v>
      </c>
      <c r="L24" s="39">
        <v>0</v>
      </c>
      <c r="M24" s="48">
        <v>2</v>
      </c>
      <c r="N24" s="46">
        <v>0</v>
      </c>
    </row>
    <row r="25" spans="1:14" ht="19.5">
      <c r="A25" s="38" t="s">
        <v>45</v>
      </c>
      <c r="B25" s="39">
        <v>20</v>
      </c>
      <c r="C25" s="39">
        <v>911</v>
      </c>
      <c r="D25" s="49">
        <v>1002</v>
      </c>
      <c r="E25" s="39">
        <v>1141</v>
      </c>
      <c r="F25" s="41">
        <f t="shared" si="0"/>
        <v>2143</v>
      </c>
      <c r="G25" s="42">
        <v>6</v>
      </c>
      <c r="H25" s="43">
        <v>9</v>
      </c>
      <c r="I25" s="39">
        <v>7</v>
      </c>
      <c r="J25" s="39">
        <v>7</v>
      </c>
      <c r="K25" s="52">
        <v>2</v>
      </c>
      <c r="L25" s="53">
        <v>3</v>
      </c>
      <c r="M25" s="50">
        <v>2</v>
      </c>
      <c r="N25" s="51">
        <v>0</v>
      </c>
    </row>
    <row r="26" spans="1:14" ht="19.5">
      <c r="A26" s="47" t="s">
        <v>47</v>
      </c>
      <c r="B26" s="39">
        <v>18</v>
      </c>
      <c r="C26" s="43">
        <v>645</v>
      </c>
      <c r="D26" s="39">
        <v>792</v>
      </c>
      <c r="E26" s="39">
        <v>849</v>
      </c>
      <c r="F26" s="41">
        <f t="shared" si="0"/>
        <v>1641</v>
      </c>
      <c r="G26" s="42">
        <v>5</v>
      </c>
      <c r="H26" s="43">
        <v>11</v>
      </c>
      <c r="I26" s="39">
        <v>1</v>
      </c>
      <c r="J26" s="39">
        <v>1</v>
      </c>
      <c r="K26" s="40">
        <v>0</v>
      </c>
      <c r="L26" s="39">
        <v>1</v>
      </c>
      <c r="M26" s="48">
        <v>1</v>
      </c>
      <c r="N26" s="46">
        <v>1</v>
      </c>
    </row>
    <row r="27" spans="1:14" ht="19.5">
      <c r="A27" s="38" t="s">
        <v>49</v>
      </c>
      <c r="B27" s="39">
        <v>13</v>
      </c>
      <c r="C27" s="39">
        <v>723</v>
      </c>
      <c r="D27" s="49">
        <v>825</v>
      </c>
      <c r="E27" s="39">
        <v>947</v>
      </c>
      <c r="F27" s="41">
        <f t="shared" si="0"/>
        <v>1772</v>
      </c>
      <c r="G27" s="42">
        <v>12</v>
      </c>
      <c r="H27" s="43">
        <v>12</v>
      </c>
      <c r="I27" s="39">
        <v>0</v>
      </c>
      <c r="J27" s="39">
        <v>1</v>
      </c>
      <c r="K27" s="52">
        <v>3</v>
      </c>
      <c r="L27" s="53">
        <v>0</v>
      </c>
      <c r="M27" s="50">
        <v>0</v>
      </c>
      <c r="N27" s="51">
        <v>0</v>
      </c>
    </row>
    <row r="28" spans="1:14" ht="19.5">
      <c r="A28" s="47" t="s">
        <v>51</v>
      </c>
      <c r="B28" s="39">
        <v>8</v>
      </c>
      <c r="C28" s="43">
        <v>278</v>
      </c>
      <c r="D28" s="39">
        <v>334</v>
      </c>
      <c r="E28" s="39">
        <v>346</v>
      </c>
      <c r="F28" s="41">
        <f t="shared" si="0"/>
        <v>680</v>
      </c>
      <c r="G28" s="42">
        <v>3</v>
      </c>
      <c r="H28" s="43">
        <v>10</v>
      </c>
      <c r="I28" s="39">
        <v>1</v>
      </c>
      <c r="J28" s="39">
        <v>1</v>
      </c>
      <c r="K28" s="40">
        <v>0</v>
      </c>
      <c r="L28" s="39">
        <v>1</v>
      </c>
      <c r="M28" s="48">
        <v>0</v>
      </c>
      <c r="N28" s="46">
        <v>0</v>
      </c>
    </row>
    <row r="29" spans="1:14" ht="19.5">
      <c r="A29" s="38" t="s">
        <v>53</v>
      </c>
      <c r="B29" s="39">
        <v>14</v>
      </c>
      <c r="C29" s="39">
        <v>1064</v>
      </c>
      <c r="D29" s="49">
        <v>1138</v>
      </c>
      <c r="E29" s="39">
        <v>1204</v>
      </c>
      <c r="F29" s="41">
        <f t="shared" si="0"/>
        <v>2342</v>
      </c>
      <c r="G29" s="42">
        <v>11</v>
      </c>
      <c r="H29" s="43">
        <v>9</v>
      </c>
      <c r="I29" s="39">
        <v>8</v>
      </c>
      <c r="J29" s="39">
        <v>6</v>
      </c>
      <c r="K29" s="52">
        <v>3</v>
      </c>
      <c r="L29" s="53">
        <v>2</v>
      </c>
      <c r="M29" s="50">
        <v>2</v>
      </c>
      <c r="N29" s="51">
        <v>0</v>
      </c>
    </row>
    <row r="30" spans="1:14" ht="19.5">
      <c r="A30" s="47" t="s">
        <v>55</v>
      </c>
      <c r="B30" s="39">
        <v>19</v>
      </c>
      <c r="C30" s="43">
        <v>574</v>
      </c>
      <c r="D30" s="39">
        <v>666</v>
      </c>
      <c r="E30" s="39">
        <v>695</v>
      </c>
      <c r="F30" s="41">
        <f t="shared" si="0"/>
        <v>1361</v>
      </c>
      <c r="G30" s="42">
        <v>3</v>
      </c>
      <c r="H30" s="43">
        <v>12</v>
      </c>
      <c r="I30" s="39">
        <v>1</v>
      </c>
      <c r="J30" s="39">
        <v>8</v>
      </c>
      <c r="K30" s="40">
        <v>2</v>
      </c>
      <c r="L30" s="39">
        <v>0</v>
      </c>
      <c r="M30" s="48">
        <v>2</v>
      </c>
      <c r="N30" s="46">
        <v>1</v>
      </c>
    </row>
    <row r="31" spans="1:14" ht="19.5">
      <c r="A31" s="38" t="s">
        <v>57</v>
      </c>
      <c r="B31" s="39">
        <v>20</v>
      </c>
      <c r="C31" s="39">
        <v>907</v>
      </c>
      <c r="D31" s="49">
        <v>1167</v>
      </c>
      <c r="E31" s="39">
        <v>1237</v>
      </c>
      <c r="F31" s="41">
        <f t="shared" si="0"/>
        <v>2404</v>
      </c>
      <c r="G31" s="42">
        <v>9</v>
      </c>
      <c r="H31" s="43">
        <v>16</v>
      </c>
      <c r="I31" s="39">
        <v>3</v>
      </c>
      <c r="J31" s="39">
        <v>10</v>
      </c>
      <c r="K31" s="52">
        <v>1</v>
      </c>
      <c r="L31" s="53">
        <v>0</v>
      </c>
      <c r="M31" s="50">
        <v>1</v>
      </c>
      <c r="N31" s="51">
        <v>0</v>
      </c>
    </row>
    <row r="32" spans="1:14" ht="19.5">
      <c r="A32" s="47" t="s">
        <v>59</v>
      </c>
      <c r="B32" s="39">
        <v>10</v>
      </c>
      <c r="C32" s="43">
        <v>793</v>
      </c>
      <c r="D32" s="39">
        <v>928</v>
      </c>
      <c r="E32" s="39">
        <v>1008</v>
      </c>
      <c r="F32" s="41">
        <f t="shared" si="0"/>
        <v>1936</v>
      </c>
      <c r="G32" s="42">
        <v>10</v>
      </c>
      <c r="H32" s="43">
        <v>18</v>
      </c>
      <c r="I32" s="39">
        <v>1</v>
      </c>
      <c r="J32" s="39">
        <v>3</v>
      </c>
      <c r="K32" s="40">
        <v>2</v>
      </c>
      <c r="L32" s="39">
        <v>1</v>
      </c>
      <c r="M32" s="48">
        <v>1</v>
      </c>
      <c r="N32" s="46">
        <v>0</v>
      </c>
    </row>
    <row r="33" spans="1:14" ht="19.5">
      <c r="A33" s="38" t="s">
        <v>61</v>
      </c>
      <c r="B33" s="39">
        <v>14</v>
      </c>
      <c r="C33" s="39">
        <v>652</v>
      </c>
      <c r="D33" s="49">
        <v>789</v>
      </c>
      <c r="E33" s="39">
        <v>776</v>
      </c>
      <c r="F33" s="41">
        <f t="shared" si="0"/>
        <v>1565</v>
      </c>
      <c r="G33" s="42">
        <v>0</v>
      </c>
      <c r="H33" s="43">
        <v>3</v>
      </c>
      <c r="I33" s="39">
        <v>0</v>
      </c>
      <c r="J33" s="39">
        <v>1</v>
      </c>
      <c r="K33" s="52">
        <v>1</v>
      </c>
      <c r="L33" s="53">
        <v>3</v>
      </c>
      <c r="M33" s="50">
        <v>1</v>
      </c>
      <c r="N33" s="51">
        <v>0</v>
      </c>
    </row>
    <row r="34" spans="1:14" ht="19.5">
      <c r="A34" s="47" t="s">
        <v>62</v>
      </c>
      <c r="B34" s="39">
        <v>11</v>
      </c>
      <c r="C34" s="43">
        <v>740</v>
      </c>
      <c r="D34" s="39">
        <v>857</v>
      </c>
      <c r="E34" s="39">
        <v>919</v>
      </c>
      <c r="F34" s="41">
        <f t="shared" si="0"/>
        <v>1776</v>
      </c>
      <c r="G34" s="42">
        <v>7</v>
      </c>
      <c r="H34" s="43">
        <v>11</v>
      </c>
      <c r="I34" s="39">
        <v>0</v>
      </c>
      <c r="J34" s="39">
        <v>6</v>
      </c>
      <c r="K34" s="40">
        <v>1</v>
      </c>
      <c r="L34" s="39">
        <v>2</v>
      </c>
      <c r="M34" s="48">
        <v>2</v>
      </c>
      <c r="N34" s="46">
        <v>1</v>
      </c>
    </row>
    <row r="35" spans="1:14" ht="19.5">
      <c r="A35" s="38" t="s">
        <v>63</v>
      </c>
      <c r="B35" s="39">
        <v>15</v>
      </c>
      <c r="C35" s="39">
        <v>735</v>
      </c>
      <c r="D35" s="49">
        <v>744</v>
      </c>
      <c r="E35" s="39">
        <v>819</v>
      </c>
      <c r="F35" s="41">
        <f t="shared" si="0"/>
        <v>1563</v>
      </c>
      <c r="G35" s="42">
        <v>5</v>
      </c>
      <c r="H35" s="43">
        <v>8</v>
      </c>
      <c r="I35" s="55">
        <v>0</v>
      </c>
      <c r="J35" s="39">
        <v>2</v>
      </c>
      <c r="K35" s="52">
        <v>0</v>
      </c>
      <c r="L35" s="53">
        <v>0</v>
      </c>
      <c r="M35" s="50">
        <v>0</v>
      </c>
      <c r="N35" s="51">
        <v>0</v>
      </c>
    </row>
    <row r="36" spans="1:14" ht="19.5">
      <c r="A36" s="47" t="s">
        <v>64</v>
      </c>
      <c r="B36" s="39">
        <v>7</v>
      </c>
      <c r="C36" s="43">
        <v>715</v>
      </c>
      <c r="D36" s="39">
        <v>807</v>
      </c>
      <c r="E36" s="39">
        <v>891</v>
      </c>
      <c r="F36" s="41">
        <f t="shared" si="0"/>
        <v>1698</v>
      </c>
      <c r="G36" s="42">
        <v>8</v>
      </c>
      <c r="H36" s="43">
        <v>11</v>
      </c>
      <c r="I36" s="39">
        <v>2</v>
      </c>
      <c r="J36" s="39">
        <v>3</v>
      </c>
      <c r="K36" s="40">
        <v>2</v>
      </c>
      <c r="L36" s="39">
        <v>1</v>
      </c>
      <c r="M36" s="48">
        <v>2</v>
      </c>
      <c r="N36" s="46">
        <v>0</v>
      </c>
    </row>
    <row r="37" spans="1:14" ht="19.5">
      <c r="A37" s="38" t="s">
        <v>65</v>
      </c>
      <c r="B37" s="39">
        <v>17</v>
      </c>
      <c r="C37" s="39">
        <v>1016</v>
      </c>
      <c r="D37" s="49">
        <v>1272</v>
      </c>
      <c r="E37" s="39">
        <v>1337</v>
      </c>
      <c r="F37" s="41">
        <f t="shared" si="0"/>
        <v>2609</v>
      </c>
      <c r="G37" s="42">
        <v>10</v>
      </c>
      <c r="H37" s="43">
        <v>10</v>
      </c>
      <c r="I37" s="39">
        <v>3</v>
      </c>
      <c r="J37" s="39">
        <v>4</v>
      </c>
      <c r="K37" s="52">
        <v>1</v>
      </c>
      <c r="L37" s="53">
        <v>2</v>
      </c>
      <c r="M37" s="50">
        <v>1</v>
      </c>
      <c r="N37" s="51">
        <v>0</v>
      </c>
    </row>
    <row r="38" spans="1:14" ht="19.5">
      <c r="A38" s="47" t="s">
        <v>66</v>
      </c>
      <c r="B38" s="39">
        <v>6</v>
      </c>
      <c r="C38" s="43">
        <v>364</v>
      </c>
      <c r="D38" s="39">
        <v>381</v>
      </c>
      <c r="E38" s="39">
        <v>431</v>
      </c>
      <c r="F38" s="41">
        <f t="shared" si="0"/>
        <v>812</v>
      </c>
      <c r="G38" s="42">
        <v>2</v>
      </c>
      <c r="H38" s="43">
        <v>9</v>
      </c>
      <c r="I38" s="39">
        <v>3</v>
      </c>
      <c r="J38" s="39">
        <v>2</v>
      </c>
      <c r="K38" s="40">
        <v>1</v>
      </c>
      <c r="L38" s="39">
        <v>2</v>
      </c>
      <c r="M38" s="48">
        <v>0</v>
      </c>
      <c r="N38" s="46">
        <v>0</v>
      </c>
    </row>
    <row r="39" spans="1:14" ht="19.5">
      <c r="A39" s="38" t="s">
        <v>67</v>
      </c>
      <c r="B39" s="39">
        <v>21</v>
      </c>
      <c r="C39" s="39">
        <v>1583</v>
      </c>
      <c r="D39" s="49">
        <v>1764</v>
      </c>
      <c r="E39" s="39">
        <v>2043</v>
      </c>
      <c r="F39" s="41">
        <f t="shared" si="0"/>
        <v>3807</v>
      </c>
      <c r="G39" s="42">
        <v>21</v>
      </c>
      <c r="H39" s="43">
        <v>30</v>
      </c>
      <c r="I39" s="39">
        <v>7</v>
      </c>
      <c r="J39" s="39">
        <v>19</v>
      </c>
      <c r="K39" s="52">
        <v>2</v>
      </c>
      <c r="L39" s="53">
        <v>1</v>
      </c>
      <c r="M39" s="50">
        <v>1</v>
      </c>
      <c r="N39" s="51">
        <v>1</v>
      </c>
    </row>
    <row r="40" spans="1:14" ht="19.5">
      <c r="A40" s="47" t="s">
        <v>68</v>
      </c>
      <c r="B40" s="39">
        <v>29</v>
      </c>
      <c r="C40" s="43">
        <v>1394</v>
      </c>
      <c r="D40" s="39">
        <v>1547</v>
      </c>
      <c r="E40" s="39">
        <v>1653</v>
      </c>
      <c r="F40" s="41">
        <f t="shared" si="0"/>
        <v>3200</v>
      </c>
      <c r="G40" s="42">
        <v>28</v>
      </c>
      <c r="H40" s="43">
        <v>15</v>
      </c>
      <c r="I40" s="39">
        <v>7</v>
      </c>
      <c r="J40" s="39">
        <v>2</v>
      </c>
      <c r="K40" s="40">
        <v>3</v>
      </c>
      <c r="L40" s="39">
        <v>4</v>
      </c>
      <c r="M40" s="48">
        <v>1</v>
      </c>
      <c r="N40" s="46">
        <v>0</v>
      </c>
    </row>
    <row r="41" spans="1:14" ht="19.5">
      <c r="A41" s="38" t="s">
        <v>69</v>
      </c>
      <c r="B41" s="39">
        <v>9</v>
      </c>
      <c r="C41" s="39">
        <v>1238</v>
      </c>
      <c r="D41" s="49">
        <v>1234</v>
      </c>
      <c r="E41" s="39">
        <v>936</v>
      </c>
      <c r="F41" s="41">
        <f t="shared" si="0"/>
        <v>2170</v>
      </c>
      <c r="G41" s="42">
        <v>5</v>
      </c>
      <c r="H41" s="43">
        <v>23</v>
      </c>
      <c r="I41" s="39">
        <v>31</v>
      </c>
      <c r="J41" s="39">
        <v>0</v>
      </c>
      <c r="K41" s="52">
        <v>1</v>
      </c>
      <c r="L41" s="53">
        <v>2</v>
      </c>
      <c r="M41" s="50">
        <v>2</v>
      </c>
      <c r="N41" s="51">
        <v>0</v>
      </c>
    </row>
    <row r="42" spans="1:14" ht="19.5">
      <c r="A42" s="47" t="s">
        <v>70</v>
      </c>
      <c r="B42" s="39">
        <v>25</v>
      </c>
      <c r="C42" s="43">
        <v>1536</v>
      </c>
      <c r="D42" s="39">
        <v>1644</v>
      </c>
      <c r="E42" s="39">
        <v>1882</v>
      </c>
      <c r="F42" s="41">
        <f t="shared" si="0"/>
        <v>3526</v>
      </c>
      <c r="G42" s="42">
        <v>14</v>
      </c>
      <c r="H42" s="43">
        <v>16</v>
      </c>
      <c r="I42" s="39">
        <v>8</v>
      </c>
      <c r="J42" s="39">
        <v>4</v>
      </c>
      <c r="K42" s="40">
        <v>1</v>
      </c>
      <c r="L42" s="39">
        <v>6</v>
      </c>
      <c r="M42" s="48">
        <v>4</v>
      </c>
      <c r="N42" s="46">
        <v>0</v>
      </c>
    </row>
    <row r="43" spans="1:14" ht="19.5">
      <c r="A43" s="38" t="s">
        <v>71</v>
      </c>
      <c r="B43" s="39">
        <v>19</v>
      </c>
      <c r="C43" s="39">
        <v>2076</v>
      </c>
      <c r="D43" s="49">
        <v>1981</v>
      </c>
      <c r="E43" s="39">
        <v>2222</v>
      </c>
      <c r="F43" s="41">
        <f t="shared" si="0"/>
        <v>4203</v>
      </c>
      <c r="G43" s="42">
        <v>27</v>
      </c>
      <c r="H43" s="43">
        <v>34</v>
      </c>
      <c r="I43" s="39">
        <v>5</v>
      </c>
      <c r="J43" s="39">
        <v>11</v>
      </c>
      <c r="K43" s="52">
        <v>2</v>
      </c>
      <c r="L43" s="53">
        <v>1</v>
      </c>
      <c r="M43" s="50">
        <v>3</v>
      </c>
      <c r="N43" s="51">
        <v>1</v>
      </c>
    </row>
    <row r="44" spans="1:14" ht="19.5">
      <c r="A44" s="47" t="s">
        <v>72</v>
      </c>
      <c r="B44" s="39">
        <v>10</v>
      </c>
      <c r="C44" s="43">
        <v>471</v>
      </c>
      <c r="D44" s="39">
        <v>594</v>
      </c>
      <c r="E44" s="39">
        <v>582</v>
      </c>
      <c r="F44" s="41">
        <f t="shared" si="0"/>
        <v>1176</v>
      </c>
      <c r="G44" s="42">
        <v>1</v>
      </c>
      <c r="H44" s="43">
        <v>4</v>
      </c>
      <c r="I44" s="39">
        <v>0</v>
      </c>
      <c r="J44" s="39">
        <v>1</v>
      </c>
      <c r="K44" s="40">
        <v>0</v>
      </c>
      <c r="L44" s="39">
        <v>0</v>
      </c>
      <c r="M44" s="48">
        <v>0</v>
      </c>
      <c r="N44" s="46">
        <v>0</v>
      </c>
    </row>
    <row r="45" spans="1:14" ht="19.5">
      <c r="A45" s="38" t="s">
        <v>73</v>
      </c>
      <c r="B45" s="39">
        <v>23</v>
      </c>
      <c r="C45" s="39">
        <v>874</v>
      </c>
      <c r="D45" s="49">
        <v>1105</v>
      </c>
      <c r="E45" s="39">
        <v>1075</v>
      </c>
      <c r="F45" s="41">
        <f t="shared" si="0"/>
        <v>2180</v>
      </c>
      <c r="G45" s="42">
        <v>13</v>
      </c>
      <c r="H45" s="43">
        <v>13</v>
      </c>
      <c r="I45" s="39">
        <v>1</v>
      </c>
      <c r="J45" s="39">
        <v>0</v>
      </c>
      <c r="K45" s="52">
        <v>1</v>
      </c>
      <c r="L45" s="53">
        <v>0</v>
      </c>
      <c r="M45" s="50">
        <v>1</v>
      </c>
      <c r="N45" s="51">
        <v>0</v>
      </c>
    </row>
    <row r="46" spans="1:14" ht="19.5">
      <c r="A46" s="47" t="s">
        <v>6</v>
      </c>
      <c r="B46" s="39">
        <v>31</v>
      </c>
      <c r="C46" s="43">
        <v>1789</v>
      </c>
      <c r="D46" s="39">
        <v>2198</v>
      </c>
      <c r="E46" s="39">
        <v>2191</v>
      </c>
      <c r="F46" s="41">
        <f t="shared" si="0"/>
        <v>4389</v>
      </c>
      <c r="G46" s="42">
        <v>10</v>
      </c>
      <c r="H46" s="43">
        <v>18</v>
      </c>
      <c r="I46" s="39">
        <v>8</v>
      </c>
      <c r="J46" s="39">
        <v>5</v>
      </c>
      <c r="K46" s="40">
        <v>2</v>
      </c>
      <c r="L46" s="39">
        <v>4</v>
      </c>
      <c r="M46" s="48">
        <v>1</v>
      </c>
      <c r="N46" s="46">
        <v>1</v>
      </c>
    </row>
    <row r="47" spans="1:14" ht="19.5">
      <c r="A47" s="38" t="s">
        <v>8</v>
      </c>
      <c r="B47" s="39">
        <v>16</v>
      </c>
      <c r="C47" s="39">
        <v>984</v>
      </c>
      <c r="D47" s="49">
        <v>1121</v>
      </c>
      <c r="E47" s="39">
        <v>1225</v>
      </c>
      <c r="F47" s="41">
        <f t="shared" si="0"/>
        <v>2346</v>
      </c>
      <c r="G47" s="42">
        <v>15</v>
      </c>
      <c r="H47" s="43">
        <v>20</v>
      </c>
      <c r="I47" s="39">
        <v>5</v>
      </c>
      <c r="J47" s="39">
        <v>2</v>
      </c>
      <c r="K47" s="52">
        <v>2</v>
      </c>
      <c r="L47" s="53">
        <v>1</v>
      </c>
      <c r="M47" s="50">
        <v>1</v>
      </c>
      <c r="N47" s="51">
        <v>1</v>
      </c>
    </row>
    <row r="48" spans="1:14" ht="19.5">
      <c r="A48" s="47" t="s">
        <v>10</v>
      </c>
      <c r="B48" s="39">
        <v>23</v>
      </c>
      <c r="C48" s="43">
        <v>1670</v>
      </c>
      <c r="D48" s="39">
        <v>2281</v>
      </c>
      <c r="E48" s="39">
        <v>2380</v>
      </c>
      <c r="F48" s="41">
        <f t="shared" si="0"/>
        <v>4661</v>
      </c>
      <c r="G48" s="42">
        <v>21</v>
      </c>
      <c r="H48" s="43">
        <v>24</v>
      </c>
      <c r="I48" s="39">
        <v>7</v>
      </c>
      <c r="J48" s="39">
        <v>7</v>
      </c>
      <c r="K48" s="40">
        <v>7</v>
      </c>
      <c r="L48" s="39">
        <v>4</v>
      </c>
      <c r="M48" s="48">
        <v>3</v>
      </c>
      <c r="N48" s="46">
        <v>2</v>
      </c>
    </row>
    <row r="49" spans="1:14" ht="19.5">
      <c r="A49" s="38" t="s">
        <v>12</v>
      </c>
      <c r="B49" s="39">
        <v>25</v>
      </c>
      <c r="C49" s="39">
        <v>2457</v>
      </c>
      <c r="D49" s="49">
        <v>2797</v>
      </c>
      <c r="E49" s="39">
        <v>3106</v>
      </c>
      <c r="F49" s="41">
        <f t="shared" si="0"/>
        <v>5903</v>
      </c>
      <c r="G49" s="42">
        <v>27</v>
      </c>
      <c r="H49" s="43">
        <v>33</v>
      </c>
      <c r="I49" s="39">
        <v>12</v>
      </c>
      <c r="J49" s="39">
        <v>6</v>
      </c>
      <c r="K49" s="52">
        <v>4</v>
      </c>
      <c r="L49" s="53">
        <v>4</v>
      </c>
      <c r="M49" s="50">
        <v>3</v>
      </c>
      <c r="N49" s="51">
        <v>2</v>
      </c>
    </row>
    <row r="50" spans="1:14" ht="19.5">
      <c r="A50" s="47" t="s">
        <v>14</v>
      </c>
      <c r="B50" s="39">
        <v>15</v>
      </c>
      <c r="C50" s="43">
        <v>1186</v>
      </c>
      <c r="D50" s="39">
        <v>1488</v>
      </c>
      <c r="E50" s="39">
        <v>1615</v>
      </c>
      <c r="F50" s="41">
        <f t="shared" si="0"/>
        <v>3103</v>
      </c>
      <c r="G50" s="42">
        <v>18</v>
      </c>
      <c r="H50" s="43">
        <v>5</v>
      </c>
      <c r="I50" s="39">
        <v>2</v>
      </c>
      <c r="J50" s="39">
        <v>4</v>
      </c>
      <c r="K50" s="40">
        <v>2</v>
      </c>
      <c r="L50" s="39">
        <v>2</v>
      </c>
      <c r="M50" s="48">
        <v>2</v>
      </c>
      <c r="N50" s="46">
        <v>0</v>
      </c>
    </row>
    <row r="51" spans="1:14" ht="19.5">
      <c r="A51" s="38" t="s">
        <v>16</v>
      </c>
      <c r="B51" s="39">
        <v>26</v>
      </c>
      <c r="C51" s="39">
        <v>1681</v>
      </c>
      <c r="D51" s="49">
        <v>2071</v>
      </c>
      <c r="E51" s="39">
        <v>2141</v>
      </c>
      <c r="F51" s="41">
        <f t="shared" si="0"/>
        <v>4212</v>
      </c>
      <c r="G51" s="42">
        <v>21</v>
      </c>
      <c r="H51" s="43">
        <v>18</v>
      </c>
      <c r="I51" s="39">
        <v>4</v>
      </c>
      <c r="J51" s="39">
        <v>7</v>
      </c>
      <c r="K51" s="52">
        <v>5</v>
      </c>
      <c r="L51" s="53">
        <v>2</v>
      </c>
      <c r="M51" s="50">
        <v>4</v>
      </c>
      <c r="N51" s="51">
        <v>0</v>
      </c>
    </row>
    <row r="52" spans="1:14" ht="19.5">
      <c r="A52" s="47" t="s">
        <v>18</v>
      </c>
      <c r="B52" s="39">
        <v>15</v>
      </c>
      <c r="C52" s="43">
        <v>935</v>
      </c>
      <c r="D52" s="39">
        <v>1098</v>
      </c>
      <c r="E52" s="39">
        <v>1190</v>
      </c>
      <c r="F52" s="41">
        <f t="shared" si="0"/>
        <v>2288</v>
      </c>
      <c r="G52" s="42">
        <v>13</v>
      </c>
      <c r="H52" s="43">
        <v>9</v>
      </c>
      <c r="I52" s="39">
        <v>2</v>
      </c>
      <c r="J52" s="39">
        <v>3</v>
      </c>
      <c r="K52" s="40">
        <v>1</v>
      </c>
      <c r="L52" s="39">
        <v>2</v>
      </c>
      <c r="M52" s="48">
        <v>2</v>
      </c>
      <c r="N52" s="46">
        <v>0</v>
      </c>
    </row>
    <row r="53" spans="1:14" ht="19.5">
      <c r="A53" s="38" t="s">
        <v>20</v>
      </c>
      <c r="B53" s="39">
        <v>21</v>
      </c>
      <c r="C53" s="39">
        <v>1393</v>
      </c>
      <c r="D53" s="49">
        <v>1540</v>
      </c>
      <c r="E53" s="39">
        <v>1674</v>
      </c>
      <c r="F53" s="41">
        <f t="shared" si="0"/>
        <v>3214</v>
      </c>
      <c r="G53" s="42">
        <v>11</v>
      </c>
      <c r="H53" s="43">
        <v>14</v>
      </c>
      <c r="I53" s="39">
        <v>4</v>
      </c>
      <c r="J53" s="39">
        <v>6</v>
      </c>
      <c r="K53" s="52">
        <v>2</v>
      </c>
      <c r="L53" s="53">
        <v>1</v>
      </c>
      <c r="M53" s="50">
        <v>1</v>
      </c>
      <c r="N53" s="51">
        <v>1</v>
      </c>
    </row>
    <row r="54" spans="1:14" ht="19.5">
      <c r="A54" s="47" t="s">
        <v>22</v>
      </c>
      <c r="B54" s="39">
        <v>15</v>
      </c>
      <c r="C54" s="43">
        <v>1127</v>
      </c>
      <c r="D54" s="39">
        <v>1595</v>
      </c>
      <c r="E54" s="39">
        <v>1514</v>
      </c>
      <c r="F54" s="41">
        <f t="shared" si="0"/>
        <v>3109</v>
      </c>
      <c r="G54" s="42">
        <v>13</v>
      </c>
      <c r="H54" s="43">
        <v>23</v>
      </c>
      <c r="I54" s="39">
        <v>3</v>
      </c>
      <c r="J54" s="39">
        <v>4</v>
      </c>
      <c r="K54" s="40">
        <v>5</v>
      </c>
      <c r="L54" s="39">
        <v>1</v>
      </c>
      <c r="M54" s="48">
        <v>3</v>
      </c>
      <c r="N54" s="46">
        <v>0</v>
      </c>
    </row>
    <row r="55" spans="1:14" ht="19.5">
      <c r="A55" s="38" t="s">
        <v>24</v>
      </c>
      <c r="B55" s="39">
        <v>25</v>
      </c>
      <c r="C55" s="39">
        <v>1908</v>
      </c>
      <c r="D55" s="49">
        <v>2333</v>
      </c>
      <c r="E55" s="39">
        <v>2462</v>
      </c>
      <c r="F55" s="39">
        <f t="shared" si="0"/>
        <v>4795</v>
      </c>
      <c r="G55" s="42">
        <v>28</v>
      </c>
      <c r="H55" s="43">
        <v>44</v>
      </c>
      <c r="I55" s="39">
        <v>5</v>
      </c>
      <c r="J55" s="39">
        <v>10</v>
      </c>
      <c r="K55" s="39">
        <v>4</v>
      </c>
      <c r="L55" s="39">
        <v>3</v>
      </c>
      <c r="M55" s="48">
        <v>5</v>
      </c>
      <c r="N55" s="46">
        <v>1</v>
      </c>
    </row>
    <row r="56" spans="1:14" ht="19.5">
      <c r="A56" s="47" t="s">
        <v>26</v>
      </c>
      <c r="B56" s="39">
        <v>22</v>
      </c>
      <c r="C56" s="43">
        <v>1789</v>
      </c>
      <c r="D56" s="39">
        <v>2199</v>
      </c>
      <c r="E56" s="39">
        <v>2247</v>
      </c>
      <c r="F56" s="39">
        <f t="shared" si="0"/>
        <v>4446</v>
      </c>
      <c r="G56" s="42">
        <v>13</v>
      </c>
      <c r="H56" s="43">
        <v>20</v>
      </c>
      <c r="I56" s="39">
        <v>5</v>
      </c>
      <c r="J56" s="39">
        <v>5</v>
      </c>
      <c r="K56" s="40">
        <v>4</v>
      </c>
      <c r="L56" s="39">
        <v>5</v>
      </c>
      <c r="M56" s="48">
        <v>2</v>
      </c>
      <c r="N56" s="46">
        <v>1</v>
      </c>
    </row>
    <row r="57" spans="1:14" ht="19.5">
      <c r="A57" s="38" t="s">
        <v>28</v>
      </c>
      <c r="B57" s="39">
        <v>16</v>
      </c>
      <c r="C57" s="39">
        <v>1077</v>
      </c>
      <c r="D57" s="49">
        <v>1328</v>
      </c>
      <c r="E57" s="39">
        <v>1335</v>
      </c>
      <c r="F57" s="41">
        <f t="shared" si="0"/>
        <v>2663</v>
      </c>
      <c r="G57" s="42">
        <v>12</v>
      </c>
      <c r="H57" s="43">
        <v>8</v>
      </c>
      <c r="I57" s="39">
        <v>4</v>
      </c>
      <c r="J57" s="39">
        <v>12</v>
      </c>
      <c r="K57" s="52">
        <v>1</v>
      </c>
      <c r="L57" s="53">
        <v>3</v>
      </c>
      <c r="M57" s="50">
        <v>0</v>
      </c>
      <c r="N57" s="51">
        <v>0</v>
      </c>
    </row>
    <row r="58" spans="1:14" ht="19.5">
      <c r="A58" s="47" t="s">
        <v>30</v>
      </c>
      <c r="B58" s="39">
        <v>14</v>
      </c>
      <c r="C58" s="43">
        <v>752</v>
      </c>
      <c r="D58" s="39">
        <v>923</v>
      </c>
      <c r="E58" s="39">
        <v>892</v>
      </c>
      <c r="F58" s="41">
        <f t="shared" si="0"/>
        <v>1815</v>
      </c>
      <c r="G58" s="42">
        <v>3</v>
      </c>
      <c r="H58" s="43">
        <v>10</v>
      </c>
      <c r="I58" s="39">
        <v>0</v>
      </c>
      <c r="J58" s="39">
        <v>2</v>
      </c>
      <c r="K58" s="40">
        <v>1</v>
      </c>
      <c r="L58" s="39">
        <v>1</v>
      </c>
      <c r="M58" s="48">
        <v>1</v>
      </c>
      <c r="N58" s="46">
        <v>1</v>
      </c>
    </row>
    <row r="59" spans="1:14" ht="19.5">
      <c r="A59" s="38" t="s">
        <v>32</v>
      </c>
      <c r="B59" s="39">
        <v>15</v>
      </c>
      <c r="C59" s="39">
        <v>783</v>
      </c>
      <c r="D59" s="49">
        <v>947</v>
      </c>
      <c r="E59" s="39">
        <v>1081</v>
      </c>
      <c r="F59" s="41">
        <f t="shared" si="0"/>
        <v>2028</v>
      </c>
      <c r="G59" s="42">
        <v>7</v>
      </c>
      <c r="H59" s="43">
        <v>4</v>
      </c>
      <c r="I59" s="39">
        <v>8</v>
      </c>
      <c r="J59" s="39">
        <v>6</v>
      </c>
      <c r="K59" s="52">
        <v>1</v>
      </c>
      <c r="L59" s="53">
        <v>1</v>
      </c>
      <c r="M59" s="50">
        <v>1</v>
      </c>
      <c r="N59" s="51">
        <v>0</v>
      </c>
    </row>
    <row r="60" spans="1:14" ht="19.5">
      <c r="A60" s="47" t="s">
        <v>34</v>
      </c>
      <c r="B60" s="39">
        <v>12</v>
      </c>
      <c r="C60" s="43">
        <v>837</v>
      </c>
      <c r="D60" s="39">
        <v>1206</v>
      </c>
      <c r="E60" s="39">
        <v>1139</v>
      </c>
      <c r="F60" s="41">
        <f t="shared" si="0"/>
        <v>2345</v>
      </c>
      <c r="G60" s="42">
        <v>11</v>
      </c>
      <c r="H60" s="43">
        <v>15</v>
      </c>
      <c r="I60" s="39">
        <v>5</v>
      </c>
      <c r="J60" s="39">
        <v>3</v>
      </c>
      <c r="K60" s="40">
        <v>1</v>
      </c>
      <c r="L60" s="39">
        <v>0</v>
      </c>
      <c r="M60" s="48">
        <v>1</v>
      </c>
      <c r="N60" s="46">
        <v>0</v>
      </c>
    </row>
    <row r="61" spans="1:14" ht="19.5">
      <c r="A61" s="38" t="s">
        <v>36</v>
      </c>
      <c r="B61" s="39">
        <v>15</v>
      </c>
      <c r="C61" s="39">
        <v>654</v>
      </c>
      <c r="D61" s="49">
        <v>852</v>
      </c>
      <c r="E61" s="39">
        <v>867</v>
      </c>
      <c r="F61" s="41">
        <f t="shared" si="0"/>
        <v>1719</v>
      </c>
      <c r="G61" s="42">
        <v>4</v>
      </c>
      <c r="H61" s="43">
        <v>12</v>
      </c>
      <c r="I61" s="39">
        <v>5</v>
      </c>
      <c r="J61" s="39">
        <v>2</v>
      </c>
      <c r="K61" s="52">
        <v>0</v>
      </c>
      <c r="L61" s="53">
        <v>0</v>
      </c>
      <c r="M61" s="50">
        <v>2</v>
      </c>
      <c r="N61" s="51">
        <v>3</v>
      </c>
    </row>
    <row r="62" spans="1:14" ht="19.5">
      <c r="A62" s="47" t="s">
        <v>38</v>
      </c>
      <c r="B62" s="39">
        <v>22</v>
      </c>
      <c r="C62" s="43">
        <v>906</v>
      </c>
      <c r="D62" s="39">
        <v>1225</v>
      </c>
      <c r="E62" s="39">
        <v>1213</v>
      </c>
      <c r="F62" s="41">
        <f t="shared" si="0"/>
        <v>2438</v>
      </c>
      <c r="G62" s="42">
        <v>16</v>
      </c>
      <c r="H62" s="43">
        <v>8</v>
      </c>
      <c r="I62" s="39">
        <v>10</v>
      </c>
      <c r="J62" s="39">
        <v>9</v>
      </c>
      <c r="K62" s="40">
        <v>0</v>
      </c>
      <c r="L62" s="39">
        <v>3</v>
      </c>
      <c r="M62" s="48">
        <v>1</v>
      </c>
      <c r="N62" s="46">
        <v>0</v>
      </c>
    </row>
    <row r="63" spans="1:14" ht="19.5">
      <c r="A63" s="38" t="s">
        <v>40</v>
      </c>
      <c r="B63" s="39">
        <v>27</v>
      </c>
      <c r="C63" s="39">
        <v>1263</v>
      </c>
      <c r="D63" s="49">
        <v>1626</v>
      </c>
      <c r="E63" s="39">
        <v>1661</v>
      </c>
      <c r="F63" s="41">
        <f t="shared" si="0"/>
        <v>3287</v>
      </c>
      <c r="G63" s="42">
        <v>5</v>
      </c>
      <c r="H63" s="43">
        <v>15</v>
      </c>
      <c r="I63" s="39">
        <v>9</v>
      </c>
      <c r="J63" s="39">
        <v>11</v>
      </c>
      <c r="K63" s="52">
        <v>1</v>
      </c>
      <c r="L63" s="53">
        <v>2</v>
      </c>
      <c r="M63" s="50">
        <v>1</v>
      </c>
      <c r="N63" s="51">
        <v>1</v>
      </c>
    </row>
    <row r="64" spans="1:14" ht="19.5">
      <c r="A64" s="47" t="s">
        <v>42</v>
      </c>
      <c r="B64" s="39">
        <v>16</v>
      </c>
      <c r="C64" s="43">
        <v>856</v>
      </c>
      <c r="D64" s="39">
        <v>1066</v>
      </c>
      <c r="E64" s="39">
        <v>1084</v>
      </c>
      <c r="F64" s="41">
        <f t="shared" si="0"/>
        <v>2150</v>
      </c>
      <c r="G64" s="42">
        <v>8</v>
      </c>
      <c r="H64" s="43">
        <v>9</v>
      </c>
      <c r="I64" s="39">
        <v>3</v>
      </c>
      <c r="J64" s="39">
        <v>3</v>
      </c>
      <c r="K64" s="40">
        <v>1</v>
      </c>
      <c r="L64" s="39">
        <v>3</v>
      </c>
      <c r="M64" s="48">
        <v>0</v>
      </c>
      <c r="N64" s="46">
        <v>1</v>
      </c>
    </row>
    <row r="65" spans="1:14" ht="19.5">
      <c r="A65" s="38" t="s">
        <v>44</v>
      </c>
      <c r="B65" s="39">
        <v>35</v>
      </c>
      <c r="C65" s="39">
        <v>1205</v>
      </c>
      <c r="D65" s="49">
        <v>1645</v>
      </c>
      <c r="E65" s="39">
        <v>1588</v>
      </c>
      <c r="F65" s="41">
        <f t="shared" si="0"/>
        <v>3233</v>
      </c>
      <c r="G65" s="42">
        <v>12</v>
      </c>
      <c r="H65" s="43">
        <v>15</v>
      </c>
      <c r="I65" s="39">
        <v>15</v>
      </c>
      <c r="J65" s="39">
        <v>2</v>
      </c>
      <c r="K65" s="52">
        <v>3</v>
      </c>
      <c r="L65" s="53">
        <v>1</v>
      </c>
      <c r="M65" s="50">
        <v>2</v>
      </c>
      <c r="N65" s="51">
        <v>0</v>
      </c>
    </row>
    <row r="66" spans="1:14" ht="19.5">
      <c r="A66" s="47" t="s">
        <v>46</v>
      </c>
      <c r="B66" s="39">
        <v>15</v>
      </c>
      <c r="C66" s="43">
        <v>1189</v>
      </c>
      <c r="D66" s="39">
        <v>1543</v>
      </c>
      <c r="E66" s="39">
        <v>1612</v>
      </c>
      <c r="F66" s="41">
        <f t="shared" si="0"/>
        <v>3155</v>
      </c>
      <c r="G66" s="42">
        <v>14</v>
      </c>
      <c r="H66" s="43">
        <v>20</v>
      </c>
      <c r="I66" s="39">
        <v>4</v>
      </c>
      <c r="J66" s="39">
        <v>9</v>
      </c>
      <c r="K66" s="40">
        <v>0</v>
      </c>
      <c r="L66" s="39">
        <v>1</v>
      </c>
      <c r="M66" s="48">
        <v>3</v>
      </c>
      <c r="N66" s="46">
        <v>0</v>
      </c>
    </row>
    <row r="67" spans="1:14" ht="19.5">
      <c r="A67" s="38" t="s">
        <v>48</v>
      </c>
      <c r="B67" s="39">
        <v>24</v>
      </c>
      <c r="C67" s="39">
        <v>878</v>
      </c>
      <c r="D67" s="49">
        <v>1216</v>
      </c>
      <c r="E67" s="39">
        <v>1118</v>
      </c>
      <c r="F67" s="41">
        <f t="shared" si="0"/>
        <v>2334</v>
      </c>
      <c r="G67" s="42">
        <v>9</v>
      </c>
      <c r="H67" s="43">
        <v>32</v>
      </c>
      <c r="I67" s="39">
        <v>2</v>
      </c>
      <c r="J67" s="39">
        <v>21</v>
      </c>
      <c r="K67" s="52">
        <v>2</v>
      </c>
      <c r="L67" s="53">
        <v>5</v>
      </c>
      <c r="M67" s="50">
        <v>0</v>
      </c>
      <c r="N67" s="51">
        <v>1</v>
      </c>
    </row>
    <row r="68" spans="1:14" ht="19.5">
      <c r="A68" s="47" t="s">
        <v>50</v>
      </c>
      <c r="B68" s="39">
        <v>14</v>
      </c>
      <c r="C68" s="43">
        <v>493</v>
      </c>
      <c r="D68" s="39">
        <v>615</v>
      </c>
      <c r="E68" s="39">
        <v>631</v>
      </c>
      <c r="F68" s="41">
        <f t="shared" si="0"/>
        <v>1246</v>
      </c>
      <c r="G68" s="42">
        <v>9</v>
      </c>
      <c r="H68" s="43">
        <v>3</v>
      </c>
      <c r="I68" s="39">
        <v>0</v>
      </c>
      <c r="J68" s="39">
        <v>4</v>
      </c>
      <c r="K68" s="40">
        <v>1</v>
      </c>
      <c r="L68" s="39">
        <v>2</v>
      </c>
      <c r="M68" s="48">
        <v>0</v>
      </c>
      <c r="N68" s="46">
        <v>0</v>
      </c>
    </row>
    <row r="69" spans="1:14" ht="19.5">
      <c r="A69" s="38" t="s">
        <v>52</v>
      </c>
      <c r="B69" s="39">
        <v>20</v>
      </c>
      <c r="C69" s="39">
        <v>870</v>
      </c>
      <c r="D69" s="49">
        <v>1147</v>
      </c>
      <c r="E69" s="39">
        <v>1127</v>
      </c>
      <c r="F69" s="41">
        <f t="shared" si="0"/>
        <v>2274</v>
      </c>
      <c r="G69" s="42">
        <v>10</v>
      </c>
      <c r="H69" s="43">
        <v>8</v>
      </c>
      <c r="I69" s="39">
        <v>7</v>
      </c>
      <c r="J69" s="39">
        <v>7</v>
      </c>
      <c r="K69" s="52">
        <v>2</v>
      </c>
      <c r="L69" s="53">
        <v>1</v>
      </c>
      <c r="M69" s="50">
        <v>2</v>
      </c>
      <c r="N69" s="51">
        <v>0</v>
      </c>
    </row>
    <row r="70" spans="1:14" ht="19.5">
      <c r="A70" s="47" t="s">
        <v>54</v>
      </c>
      <c r="B70" s="39">
        <v>12</v>
      </c>
      <c r="C70" s="43">
        <v>555</v>
      </c>
      <c r="D70" s="39">
        <v>764</v>
      </c>
      <c r="E70" s="39">
        <v>717</v>
      </c>
      <c r="F70" s="41">
        <f>SUM(D70:E70)</f>
        <v>1481</v>
      </c>
      <c r="G70" s="42">
        <v>5</v>
      </c>
      <c r="H70" s="43">
        <v>13</v>
      </c>
      <c r="I70" s="39">
        <v>3</v>
      </c>
      <c r="J70" s="39">
        <v>2</v>
      </c>
      <c r="K70" s="40">
        <v>1</v>
      </c>
      <c r="L70" s="39">
        <v>1</v>
      </c>
      <c r="M70" s="48">
        <v>1</v>
      </c>
      <c r="N70" s="46">
        <v>1</v>
      </c>
    </row>
    <row r="71" spans="1:14" ht="19.5">
      <c r="A71" s="38" t="s">
        <v>56</v>
      </c>
      <c r="B71" s="39">
        <v>25</v>
      </c>
      <c r="C71" s="39">
        <v>1158</v>
      </c>
      <c r="D71" s="49">
        <v>1503</v>
      </c>
      <c r="E71" s="39">
        <v>1581</v>
      </c>
      <c r="F71" s="41">
        <f>SUM(D71:E71)</f>
        <v>3084</v>
      </c>
      <c r="G71" s="42">
        <v>13</v>
      </c>
      <c r="H71" s="43">
        <v>16</v>
      </c>
      <c r="I71" s="39">
        <v>7</v>
      </c>
      <c r="J71" s="39">
        <v>2</v>
      </c>
      <c r="K71" s="52">
        <v>6</v>
      </c>
      <c r="L71" s="53">
        <v>2</v>
      </c>
      <c r="M71" s="50">
        <v>1</v>
      </c>
      <c r="N71" s="51">
        <v>0</v>
      </c>
    </row>
    <row r="72" spans="1:14" ht="19.5">
      <c r="A72" s="47" t="s">
        <v>58</v>
      </c>
      <c r="B72" s="39">
        <v>20</v>
      </c>
      <c r="C72" s="43">
        <v>681</v>
      </c>
      <c r="D72" s="39">
        <v>917</v>
      </c>
      <c r="E72" s="39">
        <v>850</v>
      </c>
      <c r="F72" s="41">
        <f>SUM(D72:E72)</f>
        <v>1767</v>
      </c>
      <c r="G72" s="42">
        <v>3</v>
      </c>
      <c r="H72" s="43">
        <v>5</v>
      </c>
      <c r="I72" s="39">
        <v>10</v>
      </c>
      <c r="J72" s="39">
        <v>3</v>
      </c>
      <c r="K72" s="40">
        <v>0</v>
      </c>
      <c r="L72" s="39">
        <v>3</v>
      </c>
      <c r="M72" s="48">
        <v>0</v>
      </c>
      <c r="N72" s="46">
        <v>0</v>
      </c>
    </row>
    <row r="73" spans="1:14" ht="19.5">
      <c r="A73" s="38" t="s">
        <v>60</v>
      </c>
      <c r="B73" s="39">
        <v>19</v>
      </c>
      <c r="C73" s="39">
        <v>978</v>
      </c>
      <c r="D73" s="49">
        <v>1250</v>
      </c>
      <c r="E73" s="39">
        <v>1208</v>
      </c>
      <c r="F73" s="39">
        <f>SUM(D73:E73)</f>
        <v>2458</v>
      </c>
      <c r="G73" s="42">
        <v>11</v>
      </c>
      <c r="H73" s="43">
        <v>3</v>
      </c>
      <c r="I73" s="39">
        <v>0</v>
      </c>
      <c r="J73" s="39">
        <v>0</v>
      </c>
      <c r="K73" s="56">
        <v>0</v>
      </c>
      <c r="L73" s="53">
        <v>1</v>
      </c>
      <c r="M73" s="57">
        <v>2</v>
      </c>
      <c r="N73" s="58">
        <v>1</v>
      </c>
    </row>
    <row r="74" spans="1:14" ht="19.5">
      <c r="A74" s="47" t="s">
        <v>78</v>
      </c>
      <c r="B74" s="39">
        <f>SUM(B5:B73)</f>
        <v>1248</v>
      </c>
      <c r="C74" s="39">
        <f t="shared" ref="C74:J74" si="1">SUM(C5:C73)</f>
        <v>72107</v>
      </c>
      <c r="D74" s="39">
        <f t="shared" si="1"/>
        <v>87010</v>
      </c>
      <c r="E74" s="39">
        <f t="shared" si="1"/>
        <v>92318</v>
      </c>
      <c r="F74" s="39">
        <f t="shared" si="1"/>
        <v>179328</v>
      </c>
      <c r="G74" s="39">
        <f t="shared" si="1"/>
        <v>793</v>
      </c>
      <c r="H74" s="39">
        <f t="shared" si="1"/>
        <v>992</v>
      </c>
      <c r="I74" s="39">
        <f t="shared" si="1"/>
        <v>346</v>
      </c>
      <c r="J74" s="39">
        <f t="shared" si="1"/>
        <v>346</v>
      </c>
      <c r="K74" s="39">
        <f>SUM(K5:K73)</f>
        <v>131</v>
      </c>
      <c r="L74" s="39">
        <f>SUM(L5:L73)</f>
        <v>116</v>
      </c>
      <c r="M74" s="48">
        <f>SUM(M5:M73)</f>
        <v>114</v>
      </c>
      <c r="N74" s="59">
        <f>SUM(N5:N73)</f>
        <v>27</v>
      </c>
    </row>
    <row r="75" spans="1:14" s="62" customFormat="1" ht="26.25" customHeight="1">
      <c r="A75" s="110" t="s">
        <v>79</v>
      </c>
      <c r="B75" s="111"/>
      <c r="C75" s="60">
        <f>C74</f>
        <v>72107</v>
      </c>
      <c r="D75" s="60" t="s">
        <v>0</v>
      </c>
      <c r="E75" s="60" t="s">
        <v>80</v>
      </c>
      <c r="F75" s="60"/>
      <c r="G75" s="60">
        <f>F74</f>
        <v>179328</v>
      </c>
      <c r="H75" s="60" t="s">
        <v>81</v>
      </c>
      <c r="I75" s="60"/>
      <c r="J75" s="49"/>
      <c r="K75" s="49" t="s">
        <v>90</v>
      </c>
      <c r="L75" s="49"/>
      <c r="M75" s="61"/>
      <c r="N75" s="59"/>
    </row>
    <row r="76" spans="1:14" s="64" customFormat="1" ht="19.5">
      <c r="A76" s="114" t="s">
        <v>82</v>
      </c>
      <c r="B76" s="115"/>
      <c r="C76" s="106">
        <v>602</v>
      </c>
      <c r="D76" s="108" t="s">
        <v>81</v>
      </c>
      <c r="E76" s="63" t="s">
        <v>83</v>
      </c>
      <c r="F76" s="63"/>
      <c r="G76" s="63">
        <v>339</v>
      </c>
      <c r="H76" s="63" t="s">
        <v>81</v>
      </c>
      <c r="I76" s="63"/>
      <c r="J76" s="63"/>
      <c r="L76" s="65"/>
      <c r="M76" s="66"/>
      <c r="N76" s="67"/>
    </row>
    <row r="77" spans="1:14" s="62" customFormat="1" ht="22.5" customHeight="1">
      <c r="A77" s="116"/>
      <c r="B77" s="117"/>
      <c r="C77" s="107"/>
      <c r="D77" s="109"/>
      <c r="E77" s="60" t="s">
        <v>84</v>
      </c>
      <c r="F77" s="60"/>
      <c r="G77" s="60">
        <v>263</v>
      </c>
      <c r="H77" s="60" t="s">
        <v>81</v>
      </c>
      <c r="I77" s="60"/>
      <c r="J77" s="60"/>
      <c r="K77" s="68"/>
      <c r="L77" s="68"/>
      <c r="M77" s="69"/>
      <c r="N77" s="70"/>
    </row>
    <row r="78" spans="1:14" s="62" customFormat="1" ht="24.75" customHeight="1">
      <c r="A78" s="110" t="s">
        <v>91</v>
      </c>
      <c r="B78" s="111"/>
      <c r="C78" s="60">
        <f>K74</f>
        <v>131</v>
      </c>
      <c r="D78" s="60" t="s">
        <v>93</v>
      </c>
      <c r="E78" s="60" t="s">
        <v>294</v>
      </c>
      <c r="F78" s="60"/>
      <c r="G78" s="60"/>
      <c r="H78" s="60"/>
      <c r="I78" s="60"/>
      <c r="J78" s="49"/>
      <c r="K78" s="71"/>
      <c r="L78" s="71"/>
      <c r="M78" s="72"/>
      <c r="N78" s="73"/>
    </row>
    <row r="79" spans="1:14" s="64" customFormat="1" ht="24.75" customHeight="1">
      <c r="A79" s="110" t="s">
        <v>88</v>
      </c>
      <c r="B79" s="111"/>
      <c r="C79" s="49">
        <f>L74</f>
        <v>116</v>
      </c>
      <c r="D79" s="49" t="s">
        <v>81</v>
      </c>
      <c r="E79" s="49"/>
      <c r="F79" s="49"/>
      <c r="G79" s="74"/>
      <c r="H79" s="49"/>
      <c r="I79" s="49"/>
      <c r="J79" s="49"/>
      <c r="K79" s="75"/>
      <c r="L79" s="75"/>
      <c r="M79" s="76"/>
      <c r="N79" s="77"/>
    </row>
    <row r="80" spans="1:14" s="64" customFormat="1" ht="27" customHeight="1">
      <c r="A80" s="110" t="s">
        <v>85</v>
      </c>
      <c r="B80" s="111"/>
      <c r="C80" s="49">
        <v>114</v>
      </c>
      <c r="D80" s="49" t="s">
        <v>99</v>
      </c>
      <c r="E80" s="49" t="s">
        <v>296</v>
      </c>
      <c r="F80" s="49"/>
      <c r="G80" s="49"/>
      <c r="H80" s="49"/>
      <c r="I80" s="49"/>
      <c r="J80" s="49"/>
      <c r="K80" s="75"/>
      <c r="L80" s="75"/>
      <c r="M80" s="76"/>
      <c r="N80" s="77"/>
    </row>
    <row r="81" spans="1:14" s="64" customFormat="1" ht="27.75" customHeight="1">
      <c r="A81" s="110" t="s">
        <v>86</v>
      </c>
      <c r="B81" s="111"/>
      <c r="C81" s="49">
        <v>27</v>
      </c>
      <c r="D81" s="49" t="s">
        <v>99</v>
      </c>
      <c r="E81" s="49" t="s">
        <v>295</v>
      </c>
      <c r="F81" s="49"/>
      <c r="G81" s="49"/>
      <c r="H81" s="49"/>
      <c r="I81" s="49"/>
      <c r="J81" s="49"/>
      <c r="K81" s="75"/>
      <c r="L81" s="75"/>
      <c r="M81" s="76"/>
      <c r="N81" s="77"/>
    </row>
    <row r="82" spans="1:14" s="64" customFormat="1" ht="26.25" customHeight="1">
      <c r="A82" s="78" t="s">
        <v>87</v>
      </c>
      <c r="B82" s="63"/>
      <c r="C82" s="63">
        <f>G74</f>
        <v>793</v>
      </c>
      <c r="D82" s="79" t="s">
        <v>81</v>
      </c>
      <c r="E82" s="63" t="s">
        <v>89</v>
      </c>
      <c r="F82" s="63"/>
      <c r="G82" s="49">
        <f>H74</f>
        <v>992</v>
      </c>
      <c r="H82" s="80" t="s">
        <v>81</v>
      </c>
      <c r="I82" s="49"/>
      <c r="J82" s="49"/>
      <c r="K82" s="75"/>
      <c r="L82" s="75"/>
      <c r="M82" s="76"/>
      <c r="N82" s="77"/>
    </row>
    <row r="83" spans="1:14" s="87" customFormat="1" ht="27.75" customHeight="1" thickBot="1">
      <c r="A83" s="81" t="s">
        <v>92</v>
      </c>
      <c r="B83" s="82"/>
      <c r="C83" s="83"/>
      <c r="D83" s="82"/>
      <c r="E83" s="82"/>
      <c r="F83" s="82"/>
      <c r="G83" s="82"/>
      <c r="H83" s="82"/>
      <c r="I83" s="82"/>
      <c r="J83" s="82"/>
      <c r="K83" s="84"/>
      <c r="L83" s="84"/>
      <c r="M83" s="85"/>
      <c r="N83" s="86"/>
    </row>
    <row r="84" spans="1:14">
      <c r="C84" s="35"/>
    </row>
  </sheetData>
  <mergeCells count="22">
    <mergeCell ref="A81:B81"/>
    <mergeCell ref="A76:B77"/>
    <mergeCell ref="A78:B78"/>
    <mergeCell ref="A79:B79"/>
    <mergeCell ref="A80:B80"/>
    <mergeCell ref="A1:L1"/>
    <mergeCell ref="I3:I4"/>
    <mergeCell ref="C76:C77"/>
    <mergeCell ref="D76:D77"/>
    <mergeCell ref="B3:B4"/>
    <mergeCell ref="A75:B75"/>
    <mergeCell ref="A3:A4"/>
    <mergeCell ref="C3:C4"/>
    <mergeCell ref="K3:K4"/>
    <mergeCell ref="L3:L4"/>
    <mergeCell ref="M3:M4"/>
    <mergeCell ref="N3:N4"/>
    <mergeCell ref="K2:N2"/>
    <mergeCell ref="D3:F3"/>
    <mergeCell ref="J3:J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G86" sqref="G86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2" width="7.625" style="133" customWidth="1"/>
    <col min="13" max="14" width="7.625" style="184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431</v>
      </c>
      <c r="L2" s="138"/>
      <c r="M2" s="138"/>
      <c r="N2" s="138"/>
    </row>
    <row r="3" spans="1:14" ht="19.5">
      <c r="A3" s="128" t="s">
        <v>192</v>
      </c>
      <c r="B3" s="122" t="s">
        <v>193</v>
      </c>
      <c r="C3" s="122" t="s">
        <v>194</v>
      </c>
      <c r="D3" s="127" t="s">
        <v>1</v>
      </c>
      <c r="E3" s="139"/>
      <c r="F3" s="140"/>
      <c r="G3" s="122" t="s">
        <v>75</v>
      </c>
      <c r="H3" s="122" t="s">
        <v>74</v>
      </c>
      <c r="I3" s="122" t="s">
        <v>76</v>
      </c>
      <c r="J3" s="124" t="s">
        <v>77</v>
      </c>
      <c r="K3" s="122" t="s">
        <v>195</v>
      </c>
      <c r="L3" s="122" t="s">
        <v>196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2</v>
      </c>
      <c r="E4" s="14" t="s">
        <v>3</v>
      </c>
      <c r="F4" s="14" t="s">
        <v>4</v>
      </c>
      <c r="G4" s="123"/>
      <c r="H4" s="123"/>
      <c r="I4" s="123"/>
      <c r="J4" s="123"/>
      <c r="K4" s="123"/>
      <c r="L4" s="124"/>
      <c r="M4" s="119"/>
      <c r="N4" s="121"/>
    </row>
    <row r="5" spans="1:14" ht="19.5">
      <c r="A5" s="15" t="s">
        <v>5</v>
      </c>
      <c r="B5" s="1">
        <v>18</v>
      </c>
      <c r="C5" s="1">
        <v>970</v>
      </c>
      <c r="D5" s="17">
        <v>999</v>
      </c>
      <c r="E5" s="1">
        <v>1099</v>
      </c>
      <c r="F5" s="4">
        <f t="shared" ref="F5:F26" si="0">SUM(D5:E5)</f>
        <v>2098</v>
      </c>
      <c r="G5" s="5">
        <v>11</v>
      </c>
      <c r="H5" s="2">
        <v>7</v>
      </c>
      <c r="I5" s="1">
        <v>1</v>
      </c>
      <c r="J5" s="1">
        <v>3</v>
      </c>
      <c r="K5" s="16">
        <v>1</v>
      </c>
      <c r="L5" s="1">
        <v>1</v>
      </c>
      <c r="M5" s="9">
        <v>0</v>
      </c>
      <c r="N5" s="10">
        <v>0</v>
      </c>
    </row>
    <row r="6" spans="1:14" ht="19.5">
      <c r="A6" s="3" t="s">
        <v>7</v>
      </c>
      <c r="B6" s="1">
        <v>22</v>
      </c>
      <c r="C6" s="2">
        <v>1434</v>
      </c>
      <c r="D6" s="1">
        <v>1696</v>
      </c>
      <c r="E6" s="1">
        <v>2023</v>
      </c>
      <c r="F6" s="4">
        <f t="shared" si="0"/>
        <v>3719</v>
      </c>
      <c r="G6" s="5">
        <v>20</v>
      </c>
      <c r="H6" s="2">
        <v>16</v>
      </c>
      <c r="I6" s="1">
        <v>8</v>
      </c>
      <c r="J6" s="1">
        <v>5</v>
      </c>
      <c r="K6" s="1">
        <v>2</v>
      </c>
      <c r="L6" s="12">
        <v>2</v>
      </c>
      <c r="M6" s="11">
        <v>1</v>
      </c>
      <c r="N6" s="10">
        <v>0</v>
      </c>
    </row>
    <row r="7" spans="1:14" ht="19.5">
      <c r="A7" s="15" t="s">
        <v>9</v>
      </c>
      <c r="B7" s="1">
        <v>16</v>
      </c>
      <c r="C7" s="1">
        <v>636</v>
      </c>
      <c r="D7" s="17">
        <v>666</v>
      </c>
      <c r="E7" s="1">
        <v>741</v>
      </c>
      <c r="F7" s="4">
        <f t="shared" si="0"/>
        <v>1407</v>
      </c>
      <c r="G7" s="5">
        <v>2</v>
      </c>
      <c r="H7" s="2">
        <v>15</v>
      </c>
      <c r="I7" s="1">
        <v>0</v>
      </c>
      <c r="J7" s="1">
        <v>2</v>
      </c>
      <c r="K7" s="16">
        <v>1</v>
      </c>
      <c r="L7" s="1">
        <v>0</v>
      </c>
      <c r="M7" s="130">
        <v>0</v>
      </c>
      <c r="N7" s="19">
        <v>0</v>
      </c>
    </row>
    <row r="8" spans="1:14" ht="19.5">
      <c r="A8" s="3" t="s">
        <v>11</v>
      </c>
      <c r="B8" s="1">
        <v>22</v>
      </c>
      <c r="C8" s="2">
        <v>1076</v>
      </c>
      <c r="D8" s="1">
        <v>1211</v>
      </c>
      <c r="E8" s="1">
        <v>1327</v>
      </c>
      <c r="F8" s="4">
        <f t="shared" si="0"/>
        <v>2538</v>
      </c>
      <c r="G8" s="5">
        <v>10</v>
      </c>
      <c r="H8" s="2">
        <v>10</v>
      </c>
      <c r="I8" s="1">
        <v>3</v>
      </c>
      <c r="J8" s="1">
        <v>0</v>
      </c>
      <c r="K8" s="1">
        <v>1</v>
      </c>
      <c r="L8" s="12">
        <v>0</v>
      </c>
      <c r="M8" s="9">
        <v>4</v>
      </c>
      <c r="N8" s="10">
        <v>0</v>
      </c>
    </row>
    <row r="9" spans="1:14" ht="19.5">
      <c r="A9" s="15" t="s">
        <v>13</v>
      </c>
      <c r="B9" s="1">
        <v>15</v>
      </c>
      <c r="C9" s="1">
        <v>672</v>
      </c>
      <c r="D9" s="17">
        <v>772</v>
      </c>
      <c r="E9" s="1">
        <v>832</v>
      </c>
      <c r="F9" s="4">
        <f t="shared" si="0"/>
        <v>1604</v>
      </c>
      <c r="G9" s="5">
        <v>6</v>
      </c>
      <c r="H9" s="2">
        <v>4</v>
      </c>
      <c r="I9" s="1">
        <v>7</v>
      </c>
      <c r="J9" s="1">
        <v>3</v>
      </c>
      <c r="K9" s="20">
        <v>0</v>
      </c>
      <c r="L9" s="1">
        <v>1</v>
      </c>
      <c r="M9" s="18">
        <v>0</v>
      </c>
      <c r="N9" s="19">
        <v>1</v>
      </c>
    </row>
    <row r="10" spans="1:14" ht="19.5">
      <c r="A10" s="3" t="s">
        <v>15</v>
      </c>
      <c r="B10" s="1">
        <v>10</v>
      </c>
      <c r="C10" s="2">
        <v>315</v>
      </c>
      <c r="D10" s="1">
        <v>437</v>
      </c>
      <c r="E10" s="1">
        <v>421</v>
      </c>
      <c r="F10" s="4">
        <f t="shared" si="0"/>
        <v>858</v>
      </c>
      <c r="G10" s="5">
        <v>1</v>
      </c>
      <c r="H10" s="6">
        <v>4</v>
      </c>
      <c r="I10" s="6">
        <v>0</v>
      </c>
      <c r="J10" s="1">
        <v>1</v>
      </c>
      <c r="K10" s="8">
        <v>0</v>
      </c>
      <c r="L10" s="1">
        <v>0</v>
      </c>
      <c r="M10" s="11">
        <v>0</v>
      </c>
      <c r="N10" s="10">
        <v>0</v>
      </c>
    </row>
    <row r="11" spans="1:14" ht="19.5">
      <c r="A11" s="15" t="s">
        <v>17</v>
      </c>
      <c r="B11" s="1">
        <v>14</v>
      </c>
      <c r="C11" s="1">
        <v>1303</v>
      </c>
      <c r="D11" s="17">
        <v>1605</v>
      </c>
      <c r="E11" s="1">
        <v>1952</v>
      </c>
      <c r="F11" s="4">
        <f t="shared" si="0"/>
        <v>3557</v>
      </c>
      <c r="G11" s="5">
        <v>20</v>
      </c>
      <c r="H11" s="2">
        <v>21</v>
      </c>
      <c r="I11" s="1">
        <v>16</v>
      </c>
      <c r="J11" s="1">
        <v>4</v>
      </c>
      <c r="K11" s="20">
        <v>3</v>
      </c>
      <c r="L11" s="13">
        <v>3</v>
      </c>
      <c r="M11" s="18">
        <v>0</v>
      </c>
      <c r="N11" s="19">
        <v>2</v>
      </c>
    </row>
    <row r="12" spans="1:14" ht="19.5">
      <c r="A12" s="3" t="s">
        <v>19</v>
      </c>
      <c r="B12" s="1">
        <v>22</v>
      </c>
      <c r="C12" s="2">
        <v>1153</v>
      </c>
      <c r="D12" s="1">
        <v>1344</v>
      </c>
      <c r="E12" s="1">
        <v>1486</v>
      </c>
      <c r="F12" s="4">
        <f t="shared" si="0"/>
        <v>2830</v>
      </c>
      <c r="G12" s="5">
        <v>14</v>
      </c>
      <c r="H12" s="2">
        <v>18</v>
      </c>
      <c r="I12" s="1">
        <v>7</v>
      </c>
      <c r="J12" s="1">
        <v>5</v>
      </c>
      <c r="K12" s="8">
        <v>2</v>
      </c>
      <c r="L12" s="12">
        <v>0</v>
      </c>
      <c r="M12" s="11">
        <v>1</v>
      </c>
      <c r="N12" s="10">
        <v>0</v>
      </c>
    </row>
    <row r="13" spans="1:14" ht="19.5">
      <c r="A13" s="15" t="s">
        <v>21</v>
      </c>
      <c r="B13" s="1">
        <v>20</v>
      </c>
      <c r="C13" s="1">
        <v>982</v>
      </c>
      <c r="D13" s="17">
        <v>1222</v>
      </c>
      <c r="E13" s="1">
        <v>1246</v>
      </c>
      <c r="F13" s="4">
        <f t="shared" si="0"/>
        <v>2468</v>
      </c>
      <c r="G13" s="5">
        <v>1</v>
      </c>
      <c r="H13" s="2">
        <v>7</v>
      </c>
      <c r="I13" s="1">
        <v>2</v>
      </c>
      <c r="J13" s="1">
        <v>0</v>
      </c>
      <c r="K13" s="20">
        <v>2</v>
      </c>
      <c r="L13" s="1">
        <v>2</v>
      </c>
      <c r="M13" s="18">
        <v>3</v>
      </c>
      <c r="N13" s="19">
        <v>2</v>
      </c>
    </row>
    <row r="14" spans="1:14" ht="19.5">
      <c r="A14" s="3" t="s">
        <v>23</v>
      </c>
      <c r="B14" s="1">
        <v>18</v>
      </c>
      <c r="C14" s="2">
        <v>810</v>
      </c>
      <c r="D14" s="1">
        <v>929</v>
      </c>
      <c r="E14" s="1">
        <v>1045</v>
      </c>
      <c r="F14" s="4">
        <f t="shared" si="0"/>
        <v>1974</v>
      </c>
      <c r="G14" s="5">
        <v>7</v>
      </c>
      <c r="H14" s="2">
        <v>4</v>
      </c>
      <c r="I14" s="1">
        <v>0</v>
      </c>
      <c r="J14" s="1">
        <v>5</v>
      </c>
      <c r="K14" s="8">
        <v>0</v>
      </c>
      <c r="L14" s="1">
        <v>3</v>
      </c>
      <c r="M14" s="11">
        <v>2</v>
      </c>
      <c r="N14" s="10">
        <v>0</v>
      </c>
    </row>
    <row r="15" spans="1:14" ht="19.5">
      <c r="A15" s="15" t="s">
        <v>25</v>
      </c>
      <c r="B15" s="1">
        <v>24</v>
      </c>
      <c r="C15" s="1">
        <v>1392</v>
      </c>
      <c r="D15" s="17">
        <v>1671</v>
      </c>
      <c r="E15" s="1">
        <v>1695</v>
      </c>
      <c r="F15" s="4">
        <f t="shared" si="0"/>
        <v>3366</v>
      </c>
      <c r="G15" s="5">
        <v>10</v>
      </c>
      <c r="H15" s="2">
        <v>11</v>
      </c>
      <c r="I15" s="1">
        <v>6</v>
      </c>
      <c r="J15" s="1">
        <v>14</v>
      </c>
      <c r="K15" s="20">
        <v>4</v>
      </c>
      <c r="L15" s="13">
        <v>1</v>
      </c>
      <c r="M15" s="18">
        <v>0</v>
      </c>
      <c r="N15" s="19">
        <v>1</v>
      </c>
    </row>
    <row r="16" spans="1:14" ht="19.5">
      <c r="A16" s="3" t="s">
        <v>27</v>
      </c>
      <c r="B16" s="1">
        <v>13</v>
      </c>
      <c r="C16" s="2">
        <v>752</v>
      </c>
      <c r="D16" s="1">
        <v>876</v>
      </c>
      <c r="E16" s="1">
        <v>1079</v>
      </c>
      <c r="F16" s="4">
        <f t="shared" si="0"/>
        <v>1955</v>
      </c>
      <c r="G16" s="5">
        <v>7</v>
      </c>
      <c r="H16" s="2">
        <v>15</v>
      </c>
      <c r="I16" s="1">
        <v>4</v>
      </c>
      <c r="J16" s="1">
        <v>6</v>
      </c>
      <c r="K16" s="8">
        <v>0</v>
      </c>
      <c r="L16" s="1">
        <v>0</v>
      </c>
      <c r="M16" s="11">
        <v>0</v>
      </c>
      <c r="N16" s="10">
        <v>1</v>
      </c>
    </row>
    <row r="17" spans="1:14" ht="19.5">
      <c r="A17" s="15" t="s">
        <v>29</v>
      </c>
      <c r="B17" s="1">
        <v>16</v>
      </c>
      <c r="C17" s="1">
        <v>766</v>
      </c>
      <c r="D17" s="17">
        <v>880</v>
      </c>
      <c r="E17" s="1">
        <v>957</v>
      </c>
      <c r="F17" s="4">
        <f t="shared" si="0"/>
        <v>1837</v>
      </c>
      <c r="G17" s="5">
        <v>9</v>
      </c>
      <c r="H17" s="2">
        <v>8</v>
      </c>
      <c r="I17" s="1">
        <v>4</v>
      </c>
      <c r="J17" s="1">
        <v>7</v>
      </c>
      <c r="K17" s="20">
        <v>0</v>
      </c>
      <c r="L17" s="13">
        <v>4</v>
      </c>
      <c r="M17" s="18">
        <v>1</v>
      </c>
      <c r="N17" s="19">
        <v>0</v>
      </c>
    </row>
    <row r="18" spans="1:14" ht="19.5">
      <c r="A18" s="3" t="s">
        <v>31</v>
      </c>
      <c r="B18" s="1">
        <v>24</v>
      </c>
      <c r="C18" s="2">
        <v>1554</v>
      </c>
      <c r="D18" s="1">
        <v>1760</v>
      </c>
      <c r="E18" s="1">
        <v>2054</v>
      </c>
      <c r="F18" s="4">
        <f t="shared" si="0"/>
        <v>3814</v>
      </c>
      <c r="G18" s="5">
        <v>25</v>
      </c>
      <c r="H18" s="2">
        <v>34</v>
      </c>
      <c r="I18" s="1">
        <v>6</v>
      </c>
      <c r="J18" s="1">
        <v>14</v>
      </c>
      <c r="K18" s="8">
        <v>4</v>
      </c>
      <c r="L18" s="12">
        <v>3</v>
      </c>
      <c r="M18" s="11">
        <v>0</v>
      </c>
      <c r="N18" s="10">
        <v>1</v>
      </c>
    </row>
    <row r="19" spans="1:14" ht="19.5">
      <c r="A19" s="15" t="s">
        <v>33</v>
      </c>
      <c r="B19" s="1">
        <v>16</v>
      </c>
      <c r="C19" s="1">
        <v>991</v>
      </c>
      <c r="D19" s="17">
        <v>1170</v>
      </c>
      <c r="E19" s="1">
        <v>1349</v>
      </c>
      <c r="F19" s="4">
        <f t="shared" si="0"/>
        <v>2519</v>
      </c>
      <c r="G19" s="5">
        <v>23</v>
      </c>
      <c r="H19" s="2">
        <v>20</v>
      </c>
      <c r="I19" s="1">
        <v>16</v>
      </c>
      <c r="J19" s="1">
        <v>5</v>
      </c>
      <c r="K19" s="20">
        <v>1</v>
      </c>
      <c r="L19" s="1">
        <v>1</v>
      </c>
      <c r="M19" s="18">
        <v>1</v>
      </c>
      <c r="N19" s="19">
        <v>1</v>
      </c>
    </row>
    <row r="20" spans="1:14" ht="19.5">
      <c r="A20" s="3" t="s">
        <v>35</v>
      </c>
      <c r="B20" s="1">
        <v>16</v>
      </c>
      <c r="C20" s="2">
        <v>1148</v>
      </c>
      <c r="D20" s="1">
        <v>1419</v>
      </c>
      <c r="E20" s="1">
        <v>1692</v>
      </c>
      <c r="F20" s="4">
        <f t="shared" si="0"/>
        <v>3111</v>
      </c>
      <c r="G20" s="5">
        <v>22</v>
      </c>
      <c r="H20" s="2">
        <v>14</v>
      </c>
      <c r="I20" s="1">
        <v>5</v>
      </c>
      <c r="J20" s="1">
        <v>8</v>
      </c>
      <c r="K20" s="8">
        <v>3</v>
      </c>
      <c r="L20" s="1">
        <v>1</v>
      </c>
      <c r="M20" s="11">
        <v>1</v>
      </c>
      <c r="N20" s="10">
        <v>1</v>
      </c>
    </row>
    <row r="21" spans="1:14" ht="19.5">
      <c r="A21" s="15" t="s">
        <v>37</v>
      </c>
      <c r="B21" s="1">
        <v>13</v>
      </c>
      <c r="C21" s="1">
        <v>909</v>
      </c>
      <c r="D21" s="17">
        <v>1138</v>
      </c>
      <c r="E21" s="1">
        <v>1322</v>
      </c>
      <c r="F21" s="4">
        <f t="shared" si="0"/>
        <v>2460</v>
      </c>
      <c r="G21" s="5">
        <v>11</v>
      </c>
      <c r="H21" s="2">
        <v>22</v>
      </c>
      <c r="I21" s="1">
        <v>6</v>
      </c>
      <c r="J21" s="1">
        <v>13</v>
      </c>
      <c r="K21" s="20">
        <v>1</v>
      </c>
      <c r="L21" s="13">
        <v>0</v>
      </c>
      <c r="M21" s="18">
        <v>0</v>
      </c>
      <c r="N21" s="19">
        <v>0</v>
      </c>
    </row>
    <row r="22" spans="1:14" ht="19.5">
      <c r="A22" s="3" t="s">
        <v>39</v>
      </c>
      <c r="B22" s="1">
        <v>25</v>
      </c>
      <c r="C22" s="2">
        <v>1253</v>
      </c>
      <c r="D22" s="1">
        <v>1596</v>
      </c>
      <c r="E22" s="1">
        <v>1681</v>
      </c>
      <c r="F22" s="4">
        <f t="shared" si="0"/>
        <v>3277</v>
      </c>
      <c r="G22" s="5">
        <v>10</v>
      </c>
      <c r="H22" s="2">
        <v>20</v>
      </c>
      <c r="I22" s="1">
        <v>5</v>
      </c>
      <c r="J22" s="1">
        <v>4</v>
      </c>
      <c r="K22" s="8">
        <v>3</v>
      </c>
      <c r="L22" s="1">
        <v>3</v>
      </c>
      <c r="M22" s="11">
        <v>1</v>
      </c>
      <c r="N22" s="10">
        <v>0</v>
      </c>
    </row>
    <row r="23" spans="1:14" ht="19.5">
      <c r="A23" s="15" t="s">
        <v>41</v>
      </c>
      <c r="B23" s="1">
        <v>11</v>
      </c>
      <c r="C23" s="1">
        <v>805</v>
      </c>
      <c r="D23" s="17">
        <v>1015</v>
      </c>
      <c r="E23" s="1">
        <v>1131</v>
      </c>
      <c r="F23" s="4">
        <f t="shared" si="0"/>
        <v>2146</v>
      </c>
      <c r="G23" s="5">
        <v>10</v>
      </c>
      <c r="H23" s="2">
        <v>9</v>
      </c>
      <c r="I23" s="1">
        <v>4</v>
      </c>
      <c r="J23" s="1">
        <v>6</v>
      </c>
      <c r="K23" s="20">
        <v>2</v>
      </c>
      <c r="L23" s="13">
        <v>0</v>
      </c>
      <c r="M23" s="18">
        <v>1</v>
      </c>
      <c r="N23" s="19">
        <v>0</v>
      </c>
    </row>
    <row r="24" spans="1:14" ht="19.5">
      <c r="A24" s="3" t="s">
        <v>43</v>
      </c>
      <c r="B24" s="1">
        <v>30</v>
      </c>
      <c r="C24" s="2">
        <v>1865</v>
      </c>
      <c r="D24" s="1">
        <v>2322</v>
      </c>
      <c r="E24" s="1">
        <v>2478</v>
      </c>
      <c r="F24" s="4">
        <f t="shared" si="0"/>
        <v>4800</v>
      </c>
      <c r="G24" s="5">
        <v>16</v>
      </c>
      <c r="H24" s="2">
        <v>23</v>
      </c>
      <c r="I24" s="1">
        <v>10</v>
      </c>
      <c r="J24" s="1">
        <v>15</v>
      </c>
      <c r="K24" s="8">
        <v>1</v>
      </c>
      <c r="L24" s="12">
        <v>0</v>
      </c>
      <c r="M24" s="11">
        <v>2</v>
      </c>
      <c r="N24" s="10">
        <v>2</v>
      </c>
    </row>
    <row r="25" spans="1:14" ht="19.5">
      <c r="A25" s="15" t="s">
        <v>45</v>
      </c>
      <c r="B25" s="1">
        <v>20</v>
      </c>
      <c r="C25" s="1">
        <v>908</v>
      </c>
      <c r="D25" s="17">
        <v>976</v>
      </c>
      <c r="E25" s="1">
        <v>1118</v>
      </c>
      <c r="F25" s="4">
        <f t="shared" si="0"/>
        <v>2094</v>
      </c>
      <c r="G25" s="5">
        <v>6</v>
      </c>
      <c r="H25" s="2">
        <v>15</v>
      </c>
      <c r="I25" s="1">
        <v>0</v>
      </c>
      <c r="J25" s="1">
        <v>3</v>
      </c>
      <c r="K25" s="20">
        <v>2</v>
      </c>
      <c r="L25" s="1">
        <v>1</v>
      </c>
      <c r="M25" s="18">
        <v>0</v>
      </c>
      <c r="N25" s="19">
        <v>1</v>
      </c>
    </row>
    <row r="26" spans="1:14" ht="19.5">
      <c r="A26" s="3" t="s">
        <v>47</v>
      </c>
      <c r="B26" s="1">
        <v>18</v>
      </c>
      <c r="C26" s="2">
        <v>659</v>
      </c>
      <c r="D26" s="1">
        <v>789</v>
      </c>
      <c r="E26" s="1">
        <v>832</v>
      </c>
      <c r="F26" s="4">
        <f t="shared" si="0"/>
        <v>1621</v>
      </c>
      <c r="G26" s="5">
        <v>3</v>
      </c>
      <c r="H26" s="2">
        <v>1</v>
      </c>
      <c r="I26" s="1">
        <v>3</v>
      </c>
      <c r="J26" s="1">
        <v>2</v>
      </c>
      <c r="K26" s="8">
        <v>1</v>
      </c>
      <c r="L26" s="1">
        <v>1</v>
      </c>
      <c r="M26" s="11">
        <v>0</v>
      </c>
      <c r="N26" s="10">
        <v>1</v>
      </c>
    </row>
    <row r="27" spans="1:14" ht="19.5">
      <c r="A27" s="15" t="s">
        <v>49</v>
      </c>
      <c r="B27" s="1">
        <v>13</v>
      </c>
      <c r="C27" s="1">
        <v>719</v>
      </c>
      <c r="D27" s="17">
        <v>800</v>
      </c>
      <c r="E27" s="1">
        <v>930</v>
      </c>
      <c r="F27" s="4">
        <f>D27+E27</f>
        <v>1730</v>
      </c>
      <c r="G27" s="5">
        <v>15</v>
      </c>
      <c r="H27" s="2">
        <v>14</v>
      </c>
      <c r="I27" s="1">
        <v>0</v>
      </c>
      <c r="J27" s="1">
        <v>5</v>
      </c>
      <c r="K27" s="20">
        <v>3</v>
      </c>
      <c r="L27" s="13">
        <v>2</v>
      </c>
      <c r="M27" s="18">
        <v>2</v>
      </c>
      <c r="N27" s="19">
        <v>0</v>
      </c>
    </row>
    <row r="28" spans="1:14" ht="19.5">
      <c r="A28" s="3" t="s">
        <v>51</v>
      </c>
      <c r="B28" s="1">
        <v>8</v>
      </c>
      <c r="C28" s="2">
        <v>274</v>
      </c>
      <c r="D28" s="1">
        <v>332</v>
      </c>
      <c r="E28" s="1">
        <v>349</v>
      </c>
      <c r="F28" s="4">
        <f t="shared" ref="F28:F73" si="1">SUM(D28:E28)</f>
        <v>681</v>
      </c>
      <c r="G28" s="5">
        <v>1</v>
      </c>
      <c r="H28" s="2">
        <v>7</v>
      </c>
      <c r="I28" s="1">
        <v>3</v>
      </c>
      <c r="J28" s="1">
        <v>4</v>
      </c>
      <c r="K28" s="8">
        <v>0</v>
      </c>
      <c r="L28" s="1">
        <v>0</v>
      </c>
      <c r="M28" s="11">
        <v>0</v>
      </c>
      <c r="N28" s="10">
        <v>0</v>
      </c>
    </row>
    <row r="29" spans="1:14" ht="19.5">
      <c r="A29" s="15" t="s">
        <v>53</v>
      </c>
      <c r="B29" s="1">
        <v>14</v>
      </c>
      <c r="C29" s="1">
        <v>1065</v>
      </c>
      <c r="D29" s="17">
        <v>1118</v>
      </c>
      <c r="E29" s="1">
        <v>1204</v>
      </c>
      <c r="F29" s="4">
        <f t="shared" si="1"/>
        <v>2322</v>
      </c>
      <c r="G29" s="5">
        <v>7</v>
      </c>
      <c r="H29" s="2">
        <v>9</v>
      </c>
      <c r="I29" s="1">
        <v>4</v>
      </c>
      <c r="J29" s="1">
        <v>5</v>
      </c>
      <c r="K29" s="20">
        <v>1</v>
      </c>
      <c r="L29" s="13">
        <v>2</v>
      </c>
      <c r="M29" s="18">
        <v>2</v>
      </c>
      <c r="N29" s="19">
        <v>0</v>
      </c>
    </row>
    <row r="30" spans="1:14" ht="19.5">
      <c r="A30" s="3" t="s">
        <v>55</v>
      </c>
      <c r="B30" s="1">
        <v>19</v>
      </c>
      <c r="C30" s="2">
        <v>572</v>
      </c>
      <c r="D30" s="1">
        <v>664</v>
      </c>
      <c r="E30" s="1">
        <v>693</v>
      </c>
      <c r="F30" s="4">
        <f t="shared" si="1"/>
        <v>1357</v>
      </c>
      <c r="G30" s="5">
        <v>7</v>
      </c>
      <c r="H30" s="2">
        <v>5</v>
      </c>
      <c r="I30" s="1">
        <v>1</v>
      </c>
      <c r="J30" s="1">
        <v>0</v>
      </c>
      <c r="K30" s="8">
        <v>0</v>
      </c>
      <c r="L30" s="1">
        <v>2</v>
      </c>
      <c r="M30" s="11">
        <v>1</v>
      </c>
      <c r="N30" s="10">
        <v>0</v>
      </c>
    </row>
    <row r="31" spans="1:14" ht="19.5">
      <c r="A31" s="15" t="s">
        <v>57</v>
      </c>
      <c r="B31" s="1">
        <v>20</v>
      </c>
      <c r="C31" s="1">
        <v>891</v>
      </c>
      <c r="D31" s="17">
        <v>1132</v>
      </c>
      <c r="E31" s="1">
        <v>1212</v>
      </c>
      <c r="F31" s="4">
        <f t="shared" si="1"/>
        <v>2344</v>
      </c>
      <c r="G31" s="5">
        <v>13</v>
      </c>
      <c r="H31" s="2">
        <v>7</v>
      </c>
      <c r="I31" s="1">
        <v>3</v>
      </c>
      <c r="J31" s="1">
        <v>4</v>
      </c>
      <c r="K31" s="20">
        <v>0</v>
      </c>
      <c r="L31" s="13">
        <v>0</v>
      </c>
      <c r="M31" s="18">
        <v>1</v>
      </c>
      <c r="N31" s="19">
        <v>0</v>
      </c>
    </row>
    <row r="32" spans="1:14" ht="19.5">
      <c r="A32" s="3" t="s">
        <v>59</v>
      </c>
      <c r="B32" s="1">
        <v>10</v>
      </c>
      <c r="C32" s="2">
        <v>796</v>
      </c>
      <c r="D32" s="1">
        <v>929</v>
      </c>
      <c r="E32" s="1">
        <v>1017</v>
      </c>
      <c r="F32" s="4">
        <f t="shared" si="1"/>
        <v>1946</v>
      </c>
      <c r="G32" s="5">
        <v>5</v>
      </c>
      <c r="H32" s="2">
        <v>5</v>
      </c>
      <c r="I32" s="1">
        <v>9</v>
      </c>
      <c r="J32" s="1">
        <v>1</v>
      </c>
      <c r="K32" s="8">
        <v>1</v>
      </c>
      <c r="L32" s="1">
        <v>4</v>
      </c>
      <c r="M32" s="11">
        <v>0</v>
      </c>
      <c r="N32" s="10">
        <v>0</v>
      </c>
    </row>
    <row r="33" spans="1:14" ht="19.5">
      <c r="A33" s="15" t="s">
        <v>61</v>
      </c>
      <c r="B33" s="1">
        <v>14</v>
      </c>
      <c r="C33" s="1">
        <v>633</v>
      </c>
      <c r="D33" s="17">
        <v>759</v>
      </c>
      <c r="E33" s="1">
        <v>747</v>
      </c>
      <c r="F33" s="4">
        <f t="shared" si="1"/>
        <v>1506</v>
      </c>
      <c r="G33" s="5">
        <v>6</v>
      </c>
      <c r="H33" s="2">
        <v>3</v>
      </c>
      <c r="I33" s="1">
        <v>2</v>
      </c>
      <c r="J33" s="1">
        <v>6</v>
      </c>
      <c r="K33" s="20">
        <v>1</v>
      </c>
      <c r="L33" s="13">
        <v>2</v>
      </c>
      <c r="M33" s="18">
        <v>1</v>
      </c>
      <c r="N33" s="19">
        <v>0</v>
      </c>
    </row>
    <row r="34" spans="1:14" ht="19.5">
      <c r="A34" s="3" t="s">
        <v>62</v>
      </c>
      <c r="B34" s="1">
        <v>11</v>
      </c>
      <c r="C34" s="2">
        <v>746</v>
      </c>
      <c r="D34" s="1">
        <v>859</v>
      </c>
      <c r="E34" s="1">
        <v>903</v>
      </c>
      <c r="F34" s="4">
        <f t="shared" si="1"/>
        <v>1762</v>
      </c>
      <c r="G34" s="5">
        <v>4</v>
      </c>
      <c r="H34" s="2">
        <v>11</v>
      </c>
      <c r="I34" s="1">
        <v>9</v>
      </c>
      <c r="J34" s="1">
        <v>6</v>
      </c>
      <c r="K34" s="8">
        <v>2</v>
      </c>
      <c r="L34" s="12">
        <v>2</v>
      </c>
      <c r="M34" s="11">
        <v>0</v>
      </c>
      <c r="N34" s="10">
        <v>0</v>
      </c>
    </row>
    <row r="35" spans="1:14" ht="19.5">
      <c r="A35" s="15" t="s">
        <v>63</v>
      </c>
      <c r="B35" s="1">
        <v>15</v>
      </c>
      <c r="C35" s="1">
        <v>725</v>
      </c>
      <c r="D35" s="17">
        <v>743</v>
      </c>
      <c r="E35" s="1">
        <v>820</v>
      </c>
      <c r="F35" s="4">
        <f t="shared" si="1"/>
        <v>1563</v>
      </c>
      <c r="G35" s="5">
        <v>3</v>
      </c>
      <c r="H35" s="2">
        <v>11</v>
      </c>
      <c r="I35" s="21">
        <v>0</v>
      </c>
      <c r="J35" s="1">
        <v>2</v>
      </c>
      <c r="K35" s="20">
        <v>0</v>
      </c>
      <c r="L35" s="1">
        <v>1</v>
      </c>
      <c r="M35" s="18">
        <v>2</v>
      </c>
      <c r="N35" s="19">
        <v>0</v>
      </c>
    </row>
    <row r="36" spans="1:14" ht="19.5">
      <c r="A36" s="3" t="s">
        <v>64</v>
      </c>
      <c r="B36" s="1">
        <v>7</v>
      </c>
      <c r="C36" s="2">
        <v>722</v>
      </c>
      <c r="D36" s="1">
        <v>791</v>
      </c>
      <c r="E36" s="1">
        <v>909</v>
      </c>
      <c r="F36" s="4">
        <f t="shared" si="1"/>
        <v>1700</v>
      </c>
      <c r="G36" s="5">
        <v>6</v>
      </c>
      <c r="H36" s="2">
        <v>13</v>
      </c>
      <c r="I36" s="1">
        <v>0</v>
      </c>
      <c r="J36" s="1">
        <v>1</v>
      </c>
      <c r="K36" s="8">
        <v>1</v>
      </c>
      <c r="L36" s="1">
        <v>3</v>
      </c>
      <c r="M36" s="11">
        <v>4</v>
      </c>
      <c r="N36" s="10">
        <v>0</v>
      </c>
    </row>
    <row r="37" spans="1:14" ht="19.5">
      <c r="A37" s="15" t="s">
        <v>65</v>
      </c>
      <c r="B37" s="1">
        <v>17</v>
      </c>
      <c r="C37" s="1">
        <v>1027</v>
      </c>
      <c r="D37" s="17">
        <v>1276</v>
      </c>
      <c r="E37" s="1">
        <v>1362</v>
      </c>
      <c r="F37" s="4">
        <f t="shared" si="1"/>
        <v>2638</v>
      </c>
      <c r="G37" s="5">
        <v>18</v>
      </c>
      <c r="H37" s="2">
        <v>15</v>
      </c>
      <c r="I37" s="1">
        <v>8</v>
      </c>
      <c r="J37" s="1">
        <v>5</v>
      </c>
      <c r="K37" s="20">
        <v>2</v>
      </c>
      <c r="L37" s="13">
        <v>2</v>
      </c>
      <c r="M37" s="18">
        <v>1</v>
      </c>
      <c r="N37" s="19">
        <v>0</v>
      </c>
    </row>
    <row r="38" spans="1:14" ht="19.5">
      <c r="A38" s="3" t="s">
        <v>66</v>
      </c>
      <c r="B38" s="1">
        <v>6</v>
      </c>
      <c r="C38" s="2">
        <v>358</v>
      </c>
      <c r="D38" s="1">
        <v>378</v>
      </c>
      <c r="E38" s="1">
        <v>422</v>
      </c>
      <c r="F38" s="4">
        <f t="shared" si="1"/>
        <v>800</v>
      </c>
      <c r="G38" s="5">
        <v>4</v>
      </c>
      <c r="H38" s="2">
        <v>9</v>
      </c>
      <c r="I38" s="1">
        <v>1</v>
      </c>
      <c r="J38" s="1">
        <v>0</v>
      </c>
      <c r="K38" s="8">
        <v>1</v>
      </c>
      <c r="L38" s="1">
        <v>1</v>
      </c>
      <c r="M38" s="11">
        <v>1</v>
      </c>
      <c r="N38" s="10">
        <v>0</v>
      </c>
    </row>
    <row r="39" spans="1:14" ht="19.5">
      <c r="A39" s="15" t="s">
        <v>67</v>
      </c>
      <c r="B39" s="1">
        <v>21</v>
      </c>
      <c r="C39" s="1">
        <v>1574</v>
      </c>
      <c r="D39" s="17">
        <v>1744</v>
      </c>
      <c r="E39" s="1">
        <v>2022</v>
      </c>
      <c r="F39" s="4">
        <f t="shared" si="1"/>
        <v>3766</v>
      </c>
      <c r="G39" s="5">
        <v>11</v>
      </c>
      <c r="H39" s="2">
        <v>18</v>
      </c>
      <c r="I39" s="1">
        <v>1</v>
      </c>
      <c r="J39" s="1">
        <v>9</v>
      </c>
      <c r="K39" s="20">
        <v>4</v>
      </c>
      <c r="L39" s="13">
        <v>2</v>
      </c>
      <c r="M39" s="18">
        <v>2</v>
      </c>
      <c r="N39" s="19">
        <v>0</v>
      </c>
    </row>
    <row r="40" spans="1:14" ht="19.5">
      <c r="A40" s="3" t="s">
        <v>68</v>
      </c>
      <c r="B40" s="1">
        <v>29</v>
      </c>
      <c r="C40" s="2">
        <v>1433</v>
      </c>
      <c r="D40" s="1">
        <v>1588</v>
      </c>
      <c r="E40" s="1">
        <v>1671</v>
      </c>
      <c r="F40" s="4">
        <f t="shared" si="1"/>
        <v>3259</v>
      </c>
      <c r="G40" s="5">
        <v>18</v>
      </c>
      <c r="H40" s="2">
        <v>10</v>
      </c>
      <c r="I40" s="1">
        <v>16</v>
      </c>
      <c r="J40" s="1">
        <v>4</v>
      </c>
      <c r="K40" s="8">
        <v>1</v>
      </c>
      <c r="L40" s="12">
        <v>5</v>
      </c>
      <c r="M40" s="11">
        <v>1</v>
      </c>
      <c r="N40" s="10">
        <v>1</v>
      </c>
    </row>
    <row r="41" spans="1:14" ht="19.5">
      <c r="A41" s="15" t="s">
        <v>69</v>
      </c>
      <c r="B41" s="1">
        <v>9</v>
      </c>
      <c r="C41" s="1">
        <v>1273</v>
      </c>
      <c r="D41" s="17">
        <v>1263</v>
      </c>
      <c r="E41" s="1">
        <v>965</v>
      </c>
      <c r="F41" s="4">
        <f t="shared" si="1"/>
        <v>2228</v>
      </c>
      <c r="G41" s="5">
        <v>2</v>
      </c>
      <c r="H41" s="2">
        <v>17</v>
      </c>
      <c r="I41" s="1">
        <v>37</v>
      </c>
      <c r="J41" s="1">
        <v>1</v>
      </c>
      <c r="K41" s="20">
        <v>1</v>
      </c>
      <c r="L41" s="1">
        <v>4</v>
      </c>
      <c r="M41" s="18">
        <v>0</v>
      </c>
      <c r="N41" s="19">
        <v>2</v>
      </c>
    </row>
    <row r="42" spans="1:14" ht="19.5">
      <c r="A42" s="3" t="s">
        <v>70</v>
      </c>
      <c r="B42" s="1">
        <v>25</v>
      </c>
      <c r="C42" s="2">
        <v>1544</v>
      </c>
      <c r="D42" s="1">
        <v>1632</v>
      </c>
      <c r="E42" s="1">
        <v>1892</v>
      </c>
      <c r="F42" s="4">
        <f t="shared" si="1"/>
        <v>3524</v>
      </c>
      <c r="G42" s="5">
        <v>16</v>
      </c>
      <c r="H42" s="2">
        <v>32</v>
      </c>
      <c r="I42" s="1">
        <v>5</v>
      </c>
      <c r="J42" s="1">
        <v>5</v>
      </c>
      <c r="K42" s="8">
        <v>1</v>
      </c>
      <c r="L42" s="1">
        <v>1</v>
      </c>
      <c r="M42" s="11">
        <v>3</v>
      </c>
      <c r="N42" s="10">
        <v>0</v>
      </c>
    </row>
    <row r="43" spans="1:14" ht="19.5">
      <c r="A43" s="15" t="s">
        <v>71</v>
      </c>
      <c r="B43" s="1">
        <v>19</v>
      </c>
      <c r="C43" s="1">
        <v>2093</v>
      </c>
      <c r="D43" s="17">
        <v>1977</v>
      </c>
      <c r="E43" s="1">
        <v>2229</v>
      </c>
      <c r="F43" s="4">
        <f t="shared" si="1"/>
        <v>4206</v>
      </c>
      <c r="G43" s="5">
        <v>31</v>
      </c>
      <c r="H43" s="2">
        <v>35</v>
      </c>
      <c r="I43" s="1">
        <v>2</v>
      </c>
      <c r="J43" s="1">
        <v>4</v>
      </c>
      <c r="K43" s="20">
        <v>2</v>
      </c>
      <c r="L43" s="13">
        <v>4</v>
      </c>
      <c r="M43" s="18">
        <v>1</v>
      </c>
      <c r="N43" s="19">
        <v>1</v>
      </c>
    </row>
    <row r="44" spans="1:14" ht="19.5">
      <c r="A44" s="3" t="s">
        <v>72</v>
      </c>
      <c r="B44" s="1">
        <v>10</v>
      </c>
      <c r="C44" s="2">
        <v>466</v>
      </c>
      <c r="D44" s="1">
        <v>593</v>
      </c>
      <c r="E44" s="1">
        <v>570</v>
      </c>
      <c r="F44" s="4">
        <f t="shared" si="1"/>
        <v>1163</v>
      </c>
      <c r="G44" s="5">
        <v>11</v>
      </c>
      <c r="H44" s="2">
        <v>4</v>
      </c>
      <c r="I44" s="1">
        <v>2</v>
      </c>
      <c r="J44" s="1">
        <v>7</v>
      </c>
      <c r="K44" s="8">
        <v>0</v>
      </c>
      <c r="L44" s="12">
        <v>1</v>
      </c>
      <c r="M44" s="11">
        <v>1</v>
      </c>
      <c r="N44" s="10">
        <v>1</v>
      </c>
    </row>
    <row r="45" spans="1:14" ht="19.5">
      <c r="A45" s="15" t="s">
        <v>73</v>
      </c>
      <c r="B45" s="1">
        <v>23</v>
      </c>
      <c r="C45" s="1">
        <v>868</v>
      </c>
      <c r="D45" s="17">
        <v>1063</v>
      </c>
      <c r="E45" s="1">
        <v>1049</v>
      </c>
      <c r="F45" s="4">
        <f t="shared" si="1"/>
        <v>2112</v>
      </c>
      <c r="G45" s="5">
        <v>1</v>
      </c>
      <c r="H45" s="2">
        <v>9</v>
      </c>
      <c r="I45" s="1">
        <v>6</v>
      </c>
      <c r="J45" s="1">
        <v>2</v>
      </c>
      <c r="K45" s="20">
        <v>2</v>
      </c>
      <c r="L45" s="1">
        <v>1</v>
      </c>
      <c r="M45" s="18">
        <v>1</v>
      </c>
      <c r="N45" s="19">
        <v>1</v>
      </c>
    </row>
    <row r="46" spans="1:14" ht="19.5">
      <c r="A46" s="3" t="s">
        <v>6</v>
      </c>
      <c r="B46" s="1">
        <v>31</v>
      </c>
      <c r="C46" s="2">
        <v>1787</v>
      </c>
      <c r="D46" s="1">
        <v>2165</v>
      </c>
      <c r="E46" s="1">
        <v>2149</v>
      </c>
      <c r="F46" s="4">
        <f t="shared" si="1"/>
        <v>4314</v>
      </c>
      <c r="G46" s="5">
        <v>14</v>
      </c>
      <c r="H46" s="2">
        <v>9</v>
      </c>
      <c r="I46" s="1">
        <v>6</v>
      </c>
      <c r="J46" s="1">
        <v>5</v>
      </c>
      <c r="K46" s="8">
        <v>2</v>
      </c>
      <c r="L46" s="12">
        <v>5</v>
      </c>
      <c r="M46" s="11">
        <v>1</v>
      </c>
      <c r="N46" s="10">
        <v>1</v>
      </c>
    </row>
    <row r="47" spans="1:14" ht="19.5">
      <c r="A47" s="15" t="s">
        <v>8</v>
      </c>
      <c r="B47" s="1">
        <v>16</v>
      </c>
      <c r="C47" s="1">
        <v>999</v>
      </c>
      <c r="D47" s="17">
        <v>1120</v>
      </c>
      <c r="E47" s="1">
        <v>1237</v>
      </c>
      <c r="F47" s="4">
        <f t="shared" si="1"/>
        <v>2357</v>
      </c>
      <c r="G47" s="5">
        <v>8</v>
      </c>
      <c r="H47" s="2">
        <v>3</v>
      </c>
      <c r="I47" s="1">
        <v>4</v>
      </c>
      <c r="J47" s="1">
        <v>2</v>
      </c>
      <c r="K47" s="20">
        <v>1</v>
      </c>
      <c r="L47" s="1">
        <v>1</v>
      </c>
      <c r="M47" s="18">
        <v>2</v>
      </c>
      <c r="N47" s="19">
        <v>1</v>
      </c>
    </row>
    <row r="48" spans="1:14" ht="19.5">
      <c r="A48" s="3" t="s">
        <v>10</v>
      </c>
      <c r="B48" s="1">
        <v>23</v>
      </c>
      <c r="C48" s="2">
        <v>1670</v>
      </c>
      <c r="D48" s="1">
        <v>2237</v>
      </c>
      <c r="E48" s="1">
        <v>2348</v>
      </c>
      <c r="F48" s="4">
        <f t="shared" si="1"/>
        <v>4585</v>
      </c>
      <c r="G48" s="5">
        <v>27</v>
      </c>
      <c r="H48" s="2">
        <v>29</v>
      </c>
      <c r="I48" s="1">
        <v>3</v>
      </c>
      <c r="J48" s="1">
        <v>6</v>
      </c>
      <c r="K48" s="8">
        <v>4</v>
      </c>
      <c r="L48" s="1">
        <v>5</v>
      </c>
      <c r="M48" s="11">
        <v>4</v>
      </c>
      <c r="N48" s="10">
        <v>1</v>
      </c>
    </row>
    <row r="49" spans="1:14" ht="19.5">
      <c r="A49" s="15" t="s">
        <v>12</v>
      </c>
      <c r="B49" s="1">
        <v>25</v>
      </c>
      <c r="C49" s="1">
        <v>2495</v>
      </c>
      <c r="D49" s="17">
        <v>2783</v>
      </c>
      <c r="E49" s="1">
        <v>3119</v>
      </c>
      <c r="F49" s="4">
        <f t="shared" si="1"/>
        <v>5902</v>
      </c>
      <c r="G49" s="5">
        <v>28</v>
      </c>
      <c r="H49" s="2">
        <v>34</v>
      </c>
      <c r="I49" s="1">
        <v>8</v>
      </c>
      <c r="J49" s="1">
        <v>19</v>
      </c>
      <c r="K49" s="20">
        <v>5</v>
      </c>
      <c r="L49" s="13">
        <v>1</v>
      </c>
      <c r="M49" s="18">
        <v>1</v>
      </c>
      <c r="N49" s="19">
        <v>0</v>
      </c>
    </row>
    <row r="50" spans="1:14" ht="19.5">
      <c r="A50" s="3" t="s">
        <v>14</v>
      </c>
      <c r="B50" s="1">
        <v>15</v>
      </c>
      <c r="C50" s="2">
        <v>1186</v>
      </c>
      <c r="D50" s="1">
        <v>1475</v>
      </c>
      <c r="E50" s="1">
        <v>1596</v>
      </c>
      <c r="F50" s="4">
        <f t="shared" si="1"/>
        <v>3071</v>
      </c>
      <c r="G50" s="5">
        <v>11</v>
      </c>
      <c r="H50" s="2">
        <v>12</v>
      </c>
      <c r="I50" s="1">
        <v>13</v>
      </c>
      <c r="J50" s="1">
        <v>5</v>
      </c>
      <c r="K50" s="8">
        <v>2</v>
      </c>
      <c r="L50" s="12">
        <v>2</v>
      </c>
      <c r="M50" s="11">
        <v>5</v>
      </c>
      <c r="N50" s="10">
        <v>0</v>
      </c>
    </row>
    <row r="51" spans="1:14" ht="19.5">
      <c r="A51" s="15" t="s">
        <v>16</v>
      </c>
      <c r="B51" s="1">
        <v>26</v>
      </c>
      <c r="C51" s="1">
        <v>1682</v>
      </c>
      <c r="D51" s="17">
        <v>2065</v>
      </c>
      <c r="E51" s="1">
        <v>2115</v>
      </c>
      <c r="F51" s="4">
        <f t="shared" si="1"/>
        <v>4180</v>
      </c>
      <c r="G51" s="5">
        <v>11</v>
      </c>
      <c r="H51" s="2">
        <v>17</v>
      </c>
      <c r="I51" s="1">
        <v>10</v>
      </c>
      <c r="J51" s="1">
        <v>3</v>
      </c>
      <c r="K51" s="20">
        <v>2</v>
      </c>
      <c r="L51" s="1">
        <v>2</v>
      </c>
      <c r="M51" s="18">
        <v>4</v>
      </c>
      <c r="N51" s="19">
        <v>0</v>
      </c>
    </row>
    <row r="52" spans="1:14" ht="19.5">
      <c r="A52" s="3" t="s">
        <v>18</v>
      </c>
      <c r="B52" s="1">
        <v>15</v>
      </c>
      <c r="C52" s="2">
        <v>942</v>
      </c>
      <c r="D52" s="1">
        <v>1090</v>
      </c>
      <c r="E52" s="1">
        <v>1189</v>
      </c>
      <c r="F52" s="4">
        <f t="shared" si="1"/>
        <v>2279</v>
      </c>
      <c r="G52" s="5">
        <v>8</v>
      </c>
      <c r="H52" s="2">
        <v>10</v>
      </c>
      <c r="I52" s="1">
        <v>0</v>
      </c>
      <c r="J52" s="1">
        <v>2</v>
      </c>
      <c r="K52" s="8">
        <v>1</v>
      </c>
      <c r="L52" s="12">
        <v>1</v>
      </c>
      <c r="M52" s="11">
        <v>1</v>
      </c>
      <c r="N52" s="10">
        <v>0</v>
      </c>
    </row>
    <row r="53" spans="1:14" ht="19.5">
      <c r="A53" s="15" t="s">
        <v>20</v>
      </c>
      <c r="B53" s="1">
        <v>21</v>
      </c>
      <c r="C53" s="1">
        <v>1396</v>
      </c>
      <c r="D53" s="17">
        <v>1535</v>
      </c>
      <c r="E53" s="1">
        <v>1676</v>
      </c>
      <c r="F53" s="4">
        <f t="shared" si="1"/>
        <v>3211</v>
      </c>
      <c r="G53" s="5">
        <v>19</v>
      </c>
      <c r="H53" s="2">
        <v>17</v>
      </c>
      <c r="I53" s="1">
        <v>8</v>
      </c>
      <c r="J53" s="1">
        <v>1</v>
      </c>
      <c r="K53" s="20">
        <v>2</v>
      </c>
      <c r="L53" s="1">
        <v>0</v>
      </c>
      <c r="M53" s="18">
        <v>0</v>
      </c>
      <c r="N53" s="19">
        <v>0</v>
      </c>
    </row>
    <row r="54" spans="1:14" ht="19.5">
      <c r="A54" s="3" t="s">
        <v>22</v>
      </c>
      <c r="B54" s="1">
        <v>15</v>
      </c>
      <c r="C54" s="2">
        <v>1127</v>
      </c>
      <c r="D54" s="1">
        <v>1578</v>
      </c>
      <c r="E54" s="1">
        <v>1491</v>
      </c>
      <c r="F54" s="4">
        <f t="shared" si="1"/>
        <v>3069</v>
      </c>
      <c r="G54" s="5">
        <v>18</v>
      </c>
      <c r="H54" s="2">
        <v>14</v>
      </c>
      <c r="I54" s="1">
        <v>3</v>
      </c>
      <c r="J54" s="1">
        <v>9</v>
      </c>
      <c r="K54" s="8">
        <v>7</v>
      </c>
      <c r="L54" s="1">
        <v>1</v>
      </c>
      <c r="M54" s="11">
        <v>1</v>
      </c>
      <c r="N54" s="10">
        <v>0</v>
      </c>
    </row>
    <row r="55" spans="1:14" ht="19.5">
      <c r="A55" s="15" t="s">
        <v>24</v>
      </c>
      <c r="B55" s="1">
        <v>25</v>
      </c>
      <c r="C55" s="1">
        <v>1920</v>
      </c>
      <c r="D55" s="17">
        <v>2328</v>
      </c>
      <c r="E55" s="1">
        <v>2484</v>
      </c>
      <c r="F55" s="1">
        <f t="shared" si="1"/>
        <v>4812</v>
      </c>
      <c r="G55" s="5">
        <v>21</v>
      </c>
      <c r="H55" s="2">
        <v>17</v>
      </c>
      <c r="I55" s="1">
        <v>11</v>
      </c>
      <c r="J55" s="1">
        <v>8</v>
      </c>
      <c r="K55" s="1">
        <v>2</v>
      </c>
      <c r="L55" s="13">
        <v>0</v>
      </c>
      <c r="M55" s="9">
        <v>3</v>
      </c>
      <c r="N55" s="10">
        <v>1</v>
      </c>
    </row>
    <row r="56" spans="1:14" ht="19.5">
      <c r="A56" s="3" t="s">
        <v>26</v>
      </c>
      <c r="B56" s="1">
        <v>22</v>
      </c>
      <c r="C56" s="2">
        <v>1798</v>
      </c>
      <c r="D56" s="1">
        <v>2189</v>
      </c>
      <c r="E56" s="1">
        <v>2215</v>
      </c>
      <c r="F56" s="1">
        <f t="shared" si="1"/>
        <v>4404</v>
      </c>
      <c r="G56" s="5">
        <v>19</v>
      </c>
      <c r="H56" s="2">
        <v>18</v>
      </c>
      <c r="I56" s="1">
        <v>2</v>
      </c>
      <c r="J56" s="1">
        <v>4</v>
      </c>
      <c r="K56" s="8">
        <v>3</v>
      </c>
      <c r="L56" s="12">
        <v>3</v>
      </c>
      <c r="M56" s="11">
        <v>1</v>
      </c>
      <c r="N56" s="10">
        <v>1</v>
      </c>
    </row>
    <row r="57" spans="1:14" ht="19.5">
      <c r="A57" s="15" t="s">
        <v>28</v>
      </c>
      <c r="B57" s="1">
        <v>16</v>
      </c>
      <c r="C57" s="1">
        <v>1076</v>
      </c>
      <c r="D57" s="17">
        <v>1332</v>
      </c>
      <c r="E57" s="1">
        <v>1326</v>
      </c>
      <c r="F57" s="4">
        <f t="shared" si="1"/>
        <v>2658</v>
      </c>
      <c r="G57" s="5">
        <v>19</v>
      </c>
      <c r="H57" s="2">
        <v>12</v>
      </c>
      <c r="I57" s="1">
        <v>11</v>
      </c>
      <c r="J57" s="1">
        <v>7</v>
      </c>
      <c r="K57" s="20">
        <v>1</v>
      </c>
      <c r="L57" s="1">
        <v>1</v>
      </c>
      <c r="M57" s="18">
        <v>3</v>
      </c>
      <c r="N57" s="19">
        <v>1</v>
      </c>
    </row>
    <row r="58" spans="1:14" ht="19.5">
      <c r="A58" s="3" t="s">
        <v>30</v>
      </c>
      <c r="B58" s="1">
        <v>14</v>
      </c>
      <c r="C58" s="2">
        <v>748</v>
      </c>
      <c r="D58" s="1">
        <v>881</v>
      </c>
      <c r="E58" s="1">
        <v>899</v>
      </c>
      <c r="F58" s="4">
        <f t="shared" si="1"/>
        <v>1780</v>
      </c>
      <c r="G58" s="5">
        <v>8</v>
      </c>
      <c r="H58" s="2">
        <v>6</v>
      </c>
      <c r="I58" s="1">
        <v>0</v>
      </c>
      <c r="J58" s="1">
        <v>2</v>
      </c>
      <c r="K58" s="8">
        <v>2</v>
      </c>
      <c r="L58" s="12">
        <v>1</v>
      </c>
      <c r="M58" s="11">
        <v>0</v>
      </c>
      <c r="N58" s="10">
        <v>0</v>
      </c>
    </row>
    <row r="59" spans="1:14" ht="19.5">
      <c r="A59" s="15" t="s">
        <v>32</v>
      </c>
      <c r="B59" s="1">
        <v>15</v>
      </c>
      <c r="C59" s="1">
        <v>781</v>
      </c>
      <c r="D59" s="17">
        <v>926</v>
      </c>
      <c r="E59" s="1">
        <v>1059</v>
      </c>
      <c r="F59" s="4">
        <f t="shared" si="1"/>
        <v>1985</v>
      </c>
      <c r="G59" s="5">
        <v>3</v>
      </c>
      <c r="H59" s="2">
        <v>19</v>
      </c>
      <c r="I59" s="1">
        <v>1</v>
      </c>
      <c r="J59" s="1">
        <v>23</v>
      </c>
      <c r="K59" s="20">
        <v>0</v>
      </c>
      <c r="L59" s="1">
        <v>1</v>
      </c>
      <c r="M59" s="18">
        <v>0</v>
      </c>
      <c r="N59" s="19">
        <v>0</v>
      </c>
    </row>
    <row r="60" spans="1:14" ht="19.5">
      <c r="A60" s="3" t="s">
        <v>34</v>
      </c>
      <c r="B60" s="1">
        <v>12</v>
      </c>
      <c r="C60" s="2">
        <v>841</v>
      </c>
      <c r="D60" s="1">
        <v>1200</v>
      </c>
      <c r="E60" s="1">
        <v>1145</v>
      </c>
      <c r="F60" s="4">
        <f t="shared" si="1"/>
        <v>2345</v>
      </c>
      <c r="G60" s="5">
        <v>9</v>
      </c>
      <c r="H60" s="2">
        <v>7</v>
      </c>
      <c r="I60" s="1">
        <v>7</v>
      </c>
      <c r="J60" s="1">
        <v>12</v>
      </c>
      <c r="K60" s="8">
        <v>1</v>
      </c>
      <c r="L60" s="12">
        <v>1</v>
      </c>
      <c r="M60" s="11">
        <v>2</v>
      </c>
      <c r="N60" s="10">
        <v>0</v>
      </c>
    </row>
    <row r="61" spans="1:14" ht="19.5">
      <c r="A61" s="15" t="s">
        <v>36</v>
      </c>
      <c r="B61" s="1">
        <v>15</v>
      </c>
      <c r="C61" s="1">
        <v>657</v>
      </c>
      <c r="D61" s="17">
        <v>851</v>
      </c>
      <c r="E61" s="1">
        <v>861</v>
      </c>
      <c r="F61" s="4">
        <f t="shared" si="1"/>
        <v>1712</v>
      </c>
      <c r="G61" s="5">
        <v>5</v>
      </c>
      <c r="H61" s="2">
        <v>5</v>
      </c>
      <c r="I61" s="1">
        <v>3</v>
      </c>
      <c r="J61" s="1">
        <v>0</v>
      </c>
      <c r="K61" s="20">
        <v>3</v>
      </c>
      <c r="L61" s="1">
        <v>1</v>
      </c>
      <c r="M61" s="18">
        <v>0</v>
      </c>
      <c r="N61" s="19">
        <v>0</v>
      </c>
    </row>
    <row r="62" spans="1:14" ht="19.5">
      <c r="A62" s="3" t="s">
        <v>38</v>
      </c>
      <c r="B62" s="1">
        <v>22</v>
      </c>
      <c r="C62" s="2">
        <v>912</v>
      </c>
      <c r="D62" s="1">
        <v>1185</v>
      </c>
      <c r="E62" s="1">
        <v>1195</v>
      </c>
      <c r="F62" s="4">
        <f t="shared" si="1"/>
        <v>2380</v>
      </c>
      <c r="G62" s="5">
        <v>8</v>
      </c>
      <c r="H62" s="2">
        <v>17</v>
      </c>
      <c r="I62" s="1">
        <v>1</v>
      </c>
      <c r="J62" s="1">
        <v>9</v>
      </c>
      <c r="K62" s="8">
        <v>1</v>
      </c>
      <c r="L62" s="12">
        <v>0</v>
      </c>
      <c r="M62" s="11">
        <v>1</v>
      </c>
      <c r="N62" s="10">
        <v>0</v>
      </c>
    </row>
    <row r="63" spans="1:14" ht="19.5">
      <c r="A63" s="15" t="s">
        <v>40</v>
      </c>
      <c r="B63" s="1">
        <v>27</v>
      </c>
      <c r="C63" s="1">
        <v>1275</v>
      </c>
      <c r="D63" s="17">
        <v>1631</v>
      </c>
      <c r="E63" s="1">
        <v>1657</v>
      </c>
      <c r="F63" s="4">
        <f t="shared" si="1"/>
        <v>3288</v>
      </c>
      <c r="G63" s="5">
        <v>11</v>
      </c>
      <c r="H63" s="2">
        <v>14</v>
      </c>
      <c r="I63" s="1">
        <v>13</v>
      </c>
      <c r="J63" s="1">
        <v>5</v>
      </c>
      <c r="K63" s="20">
        <v>1</v>
      </c>
      <c r="L63" s="1">
        <v>0</v>
      </c>
      <c r="M63" s="18">
        <v>1</v>
      </c>
      <c r="N63" s="19">
        <v>0</v>
      </c>
    </row>
    <row r="64" spans="1:14" ht="19.5">
      <c r="A64" s="3" t="s">
        <v>42</v>
      </c>
      <c r="B64" s="1">
        <v>16</v>
      </c>
      <c r="C64" s="2">
        <v>861</v>
      </c>
      <c r="D64" s="1">
        <v>1049</v>
      </c>
      <c r="E64" s="1">
        <v>1072</v>
      </c>
      <c r="F64" s="4">
        <f t="shared" si="1"/>
        <v>2121</v>
      </c>
      <c r="G64" s="5">
        <v>13</v>
      </c>
      <c r="H64" s="2">
        <v>5</v>
      </c>
      <c r="I64" s="1">
        <v>7</v>
      </c>
      <c r="J64" s="1">
        <v>6</v>
      </c>
      <c r="K64" s="8">
        <v>1</v>
      </c>
      <c r="L64" s="12">
        <v>2</v>
      </c>
      <c r="M64" s="11">
        <v>0</v>
      </c>
      <c r="N64" s="10">
        <v>0</v>
      </c>
    </row>
    <row r="65" spans="1:14" ht="19.5">
      <c r="A65" s="15" t="s">
        <v>44</v>
      </c>
      <c r="B65" s="1">
        <v>35</v>
      </c>
      <c r="C65" s="1">
        <v>1187</v>
      </c>
      <c r="D65" s="17">
        <v>1628</v>
      </c>
      <c r="E65" s="1">
        <v>1585</v>
      </c>
      <c r="F65" s="4">
        <f t="shared" si="1"/>
        <v>3213</v>
      </c>
      <c r="G65" s="5">
        <v>23</v>
      </c>
      <c r="H65" s="2">
        <v>12</v>
      </c>
      <c r="I65" s="1">
        <v>3</v>
      </c>
      <c r="J65" s="1">
        <v>2</v>
      </c>
      <c r="K65" s="20">
        <v>0</v>
      </c>
      <c r="L65" s="1">
        <v>2</v>
      </c>
      <c r="M65" s="18">
        <v>2</v>
      </c>
      <c r="N65" s="19">
        <v>1</v>
      </c>
    </row>
    <row r="66" spans="1:14" ht="19.5">
      <c r="A66" s="3" t="s">
        <v>46</v>
      </c>
      <c r="B66" s="1">
        <v>15</v>
      </c>
      <c r="C66" s="2">
        <v>1182</v>
      </c>
      <c r="D66" s="1">
        <v>1524</v>
      </c>
      <c r="E66" s="1">
        <v>1591</v>
      </c>
      <c r="F66" s="4">
        <f t="shared" si="1"/>
        <v>3115</v>
      </c>
      <c r="G66" s="5">
        <v>14</v>
      </c>
      <c r="H66" s="2">
        <v>16</v>
      </c>
      <c r="I66" s="1">
        <v>0</v>
      </c>
      <c r="J66" s="1">
        <v>9</v>
      </c>
      <c r="K66" s="8">
        <v>4</v>
      </c>
      <c r="L66" s="12">
        <v>3</v>
      </c>
      <c r="M66" s="11">
        <v>2</v>
      </c>
      <c r="N66" s="10">
        <v>1</v>
      </c>
    </row>
    <row r="67" spans="1:14" ht="19.5">
      <c r="A67" s="15" t="s">
        <v>48</v>
      </c>
      <c r="B67" s="1">
        <v>24</v>
      </c>
      <c r="C67" s="1">
        <v>868</v>
      </c>
      <c r="D67" s="17">
        <v>1172</v>
      </c>
      <c r="E67" s="1">
        <v>1099</v>
      </c>
      <c r="F67" s="4">
        <f t="shared" si="1"/>
        <v>2271</v>
      </c>
      <c r="G67" s="5">
        <v>6</v>
      </c>
      <c r="H67" s="2">
        <v>17</v>
      </c>
      <c r="I67" s="1">
        <v>3</v>
      </c>
      <c r="J67" s="1">
        <v>7</v>
      </c>
      <c r="K67" s="20">
        <v>2</v>
      </c>
      <c r="L67" s="1">
        <v>6</v>
      </c>
      <c r="M67" s="18">
        <v>3</v>
      </c>
      <c r="N67" s="19">
        <v>0</v>
      </c>
    </row>
    <row r="68" spans="1:14" ht="19.5">
      <c r="A68" s="3" t="s">
        <v>50</v>
      </c>
      <c r="B68" s="1">
        <v>14</v>
      </c>
      <c r="C68" s="2">
        <v>491</v>
      </c>
      <c r="D68" s="1">
        <v>620</v>
      </c>
      <c r="E68" s="1">
        <v>613</v>
      </c>
      <c r="F68" s="4">
        <f t="shared" si="1"/>
        <v>1233</v>
      </c>
      <c r="G68" s="5">
        <v>4</v>
      </c>
      <c r="H68" s="2">
        <v>5</v>
      </c>
      <c r="I68" s="1">
        <v>1</v>
      </c>
      <c r="J68" s="1">
        <v>1</v>
      </c>
      <c r="K68" s="8">
        <v>0</v>
      </c>
      <c r="L68" s="1">
        <v>1</v>
      </c>
      <c r="M68" s="11">
        <v>1</v>
      </c>
      <c r="N68" s="10">
        <v>1</v>
      </c>
    </row>
    <row r="69" spans="1:14" ht="19.5">
      <c r="A69" s="15" t="s">
        <v>52</v>
      </c>
      <c r="B69" s="1">
        <v>20</v>
      </c>
      <c r="C69" s="1">
        <v>881</v>
      </c>
      <c r="D69" s="17">
        <v>1139</v>
      </c>
      <c r="E69" s="1">
        <v>1132</v>
      </c>
      <c r="F69" s="4">
        <f t="shared" si="1"/>
        <v>2271</v>
      </c>
      <c r="G69" s="5">
        <v>7</v>
      </c>
      <c r="H69" s="2">
        <v>11</v>
      </c>
      <c r="I69" s="1">
        <v>5</v>
      </c>
      <c r="J69" s="1">
        <v>2</v>
      </c>
      <c r="K69" s="20">
        <v>1</v>
      </c>
      <c r="L69" s="13">
        <v>0</v>
      </c>
      <c r="M69" s="18">
        <v>0</v>
      </c>
      <c r="N69" s="19">
        <v>0</v>
      </c>
    </row>
    <row r="70" spans="1:14" ht="19.5">
      <c r="A70" s="3" t="s">
        <v>54</v>
      </c>
      <c r="B70" s="1">
        <v>12</v>
      </c>
      <c r="C70" s="2">
        <v>556</v>
      </c>
      <c r="D70" s="1">
        <v>755</v>
      </c>
      <c r="E70" s="1">
        <v>705</v>
      </c>
      <c r="F70" s="4">
        <f t="shared" si="1"/>
        <v>1460</v>
      </c>
      <c r="G70" s="5">
        <v>4</v>
      </c>
      <c r="H70" s="2">
        <v>6</v>
      </c>
      <c r="I70" s="1">
        <v>7</v>
      </c>
      <c r="J70" s="1">
        <v>7</v>
      </c>
      <c r="K70" s="8">
        <v>1</v>
      </c>
      <c r="L70" s="12">
        <v>0</v>
      </c>
      <c r="M70" s="11">
        <v>2</v>
      </c>
      <c r="N70" s="10">
        <v>1</v>
      </c>
    </row>
    <row r="71" spans="1:14" ht="19.5">
      <c r="A71" s="15" t="s">
        <v>56</v>
      </c>
      <c r="B71" s="1">
        <v>25</v>
      </c>
      <c r="C71" s="1">
        <v>1168</v>
      </c>
      <c r="D71" s="17">
        <v>1485</v>
      </c>
      <c r="E71" s="1">
        <v>1574</v>
      </c>
      <c r="F71" s="4">
        <f t="shared" si="1"/>
        <v>3059</v>
      </c>
      <c r="G71" s="5">
        <v>20</v>
      </c>
      <c r="H71" s="2">
        <v>15</v>
      </c>
      <c r="I71" s="1">
        <v>7</v>
      </c>
      <c r="J71" s="1">
        <v>1</v>
      </c>
      <c r="K71" s="20">
        <v>1</v>
      </c>
      <c r="L71" s="1">
        <v>0</v>
      </c>
      <c r="M71" s="18">
        <v>0</v>
      </c>
      <c r="N71" s="19">
        <v>0</v>
      </c>
    </row>
    <row r="72" spans="1:14" ht="19.5">
      <c r="A72" s="3" t="s">
        <v>58</v>
      </c>
      <c r="B72" s="1">
        <v>20</v>
      </c>
      <c r="C72" s="2">
        <v>672</v>
      </c>
      <c r="D72" s="1">
        <v>892</v>
      </c>
      <c r="E72" s="1">
        <v>847</v>
      </c>
      <c r="F72" s="4">
        <f t="shared" si="1"/>
        <v>1739</v>
      </c>
      <c r="G72" s="5">
        <v>6</v>
      </c>
      <c r="H72" s="2">
        <v>8</v>
      </c>
      <c r="I72" s="1">
        <v>1</v>
      </c>
      <c r="J72" s="1">
        <v>4</v>
      </c>
      <c r="K72" s="8">
        <v>3</v>
      </c>
      <c r="L72" s="12">
        <v>2</v>
      </c>
      <c r="M72" s="11">
        <v>0</v>
      </c>
      <c r="N72" s="10">
        <v>0</v>
      </c>
    </row>
    <row r="73" spans="1:14" ht="19.5">
      <c r="A73" s="15" t="s">
        <v>60</v>
      </c>
      <c r="B73" s="1">
        <v>19</v>
      </c>
      <c r="C73" s="1">
        <v>977</v>
      </c>
      <c r="D73" s="17">
        <v>1234</v>
      </c>
      <c r="E73" s="1">
        <v>1184</v>
      </c>
      <c r="F73" s="1">
        <f t="shared" si="1"/>
        <v>2418</v>
      </c>
      <c r="G73" s="5">
        <v>7</v>
      </c>
      <c r="H73" s="2">
        <v>4</v>
      </c>
      <c r="I73" s="1">
        <v>0</v>
      </c>
      <c r="J73" s="1">
        <v>3</v>
      </c>
      <c r="K73" s="12">
        <v>1</v>
      </c>
      <c r="L73" s="1">
        <v>3</v>
      </c>
      <c r="M73" s="131">
        <v>0</v>
      </c>
      <c r="N73" s="23">
        <v>3</v>
      </c>
    </row>
    <row r="74" spans="1:14" ht="19.5">
      <c r="A74" s="3" t="s">
        <v>78</v>
      </c>
      <c r="B74" s="1">
        <f t="shared" ref="B74:N74" si="2">SUM(B5:B73)</f>
        <v>1248</v>
      </c>
      <c r="C74" s="1">
        <f t="shared" si="2"/>
        <v>72267</v>
      </c>
      <c r="D74" s="1">
        <f t="shared" si="2"/>
        <v>86203</v>
      </c>
      <c r="E74" s="1">
        <f t="shared" si="2"/>
        <v>91689</v>
      </c>
      <c r="F74" s="1">
        <f t="shared" si="2"/>
        <v>177892</v>
      </c>
      <c r="G74" s="1">
        <f t="shared" si="2"/>
        <v>774</v>
      </c>
      <c r="H74" s="1">
        <f t="shared" si="2"/>
        <v>891</v>
      </c>
      <c r="I74" s="1">
        <f t="shared" si="2"/>
        <v>360</v>
      </c>
      <c r="J74" s="1">
        <f t="shared" si="2"/>
        <v>360</v>
      </c>
      <c r="K74" s="1">
        <f t="shared" si="2"/>
        <v>111</v>
      </c>
      <c r="L74" s="1">
        <f t="shared" si="2"/>
        <v>111</v>
      </c>
      <c r="M74" s="11">
        <f t="shared" si="2"/>
        <v>82</v>
      </c>
      <c r="N74" s="24">
        <f t="shared" si="2"/>
        <v>33</v>
      </c>
    </row>
    <row r="75" spans="1:14" s="26" customFormat="1" ht="26.25" customHeight="1">
      <c r="A75" s="141" t="s">
        <v>79</v>
      </c>
      <c r="B75" s="142"/>
      <c r="C75" s="143">
        <f>C74</f>
        <v>72267</v>
      </c>
      <c r="D75" s="143" t="s">
        <v>0</v>
      </c>
      <c r="E75" s="143" t="s">
        <v>80</v>
      </c>
      <c r="F75" s="143"/>
      <c r="G75" s="143">
        <f>F74</f>
        <v>177892</v>
      </c>
      <c r="H75" s="143" t="s">
        <v>81</v>
      </c>
      <c r="I75" s="143"/>
      <c r="J75" s="17"/>
      <c r="K75" s="17" t="s">
        <v>90</v>
      </c>
      <c r="L75" s="17"/>
      <c r="M75" s="25"/>
      <c r="N75" s="24"/>
    </row>
    <row r="76" spans="1:14" s="27" customFormat="1" ht="19.5">
      <c r="A76" s="144" t="s">
        <v>82</v>
      </c>
      <c r="B76" s="145"/>
      <c r="C76" s="146">
        <v>607</v>
      </c>
      <c r="D76" s="147" t="s">
        <v>81</v>
      </c>
      <c r="E76" s="148" t="s">
        <v>83</v>
      </c>
      <c r="F76" s="148"/>
      <c r="G76" s="148">
        <v>320</v>
      </c>
      <c r="H76" s="148" t="s">
        <v>81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84</v>
      </c>
      <c r="F77" s="143"/>
      <c r="G77" s="143">
        <v>287</v>
      </c>
      <c r="H77" s="143" t="s">
        <v>81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111</v>
      </c>
      <c r="D78" s="143" t="s">
        <v>81</v>
      </c>
      <c r="E78" s="143" t="s">
        <v>412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88</v>
      </c>
      <c r="B79" s="142"/>
      <c r="C79" s="17">
        <f>L74</f>
        <v>111</v>
      </c>
      <c r="D79" s="17" t="s">
        <v>81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f>M74</f>
        <v>82</v>
      </c>
      <c r="D80" s="17" t="s">
        <v>197</v>
      </c>
      <c r="E80" s="17" t="s">
        <v>413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f>N74</f>
        <v>33</v>
      </c>
      <c r="D81" s="17" t="s">
        <v>197</v>
      </c>
      <c r="E81" s="17" t="s">
        <v>414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774</v>
      </c>
      <c r="D82" s="164" t="s">
        <v>81</v>
      </c>
      <c r="E82" s="148" t="s">
        <v>89</v>
      </c>
      <c r="F82" s="148"/>
      <c r="G82" s="17">
        <f>H74</f>
        <v>891</v>
      </c>
      <c r="H82" s="165" t="s">
        <v>81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>本月戶數減少</v>
      </c>
      <c r="B83" s="167"/>
      <c r="C83" s="168">
        <f>C74-'10209'!C74</f>
        <v>-84</v>
      </c>
      <c r="D83" s="169" t="str">
        <f>IF(E83&gt;0,"男增加","男減少")</f>
        <v>男減少</v>
      </c>
      <c r="E83" s="174">
        <f>D74-'10209'!D74</f>
        <v>-57</v>
      </c>
      <c r="F83" s="171" t="str">
        <f>IF(G83&gt;0,"女增加","女減少")</f>
        <v>女減少</v>
      </c>
      <c r="G83" s="174">
        <f>E74-'10209'!E74</f>
        <v>-60</v>
      </c>
      <c r="H83" s="90"/>
      <c r="I83" s="167" t="str">
        <f>IF(K83&gt;0,"總人口數增加","總人口數減少")</f>
        <v>總人口數減少</v>
      </c>
      <c r="J83" s="167"/>
      <c r="K83" s="174">
        <f>F74-'10209'!F74</f>
        <v>-117</v>
      </c>
      <c r="L83" s="90"/>
      <c r="M83" s="172"/>
      <c r="N83" s="31"/>
    </row>
    <row r="84" spans="1:14">
      <c r="C84" s="136"/>
      <c r="K84" s="182"/>
      <c r="M84" s="183"/>
    </row>
  </sheetData>
  <mergeCells count="24">
    <mergeCell ref="A1:N1"/>
    <mergeCell ref="D3:F3"/>
    <mergeCell ref="J3:J4"/>
    <mergeCell ref="A76:B77"/>
    <mergeCell ref="A78:B78"/>
    <mergeCell ref="K3:K4"/>
    <mergeCell ref="L3:L4"/>
    <mergeCell ref="M3:M4"/>
    <mergeCell ref="N3:N4"/>
    <mergeCell ref="K2:N2"/>
    <mergeCell ref="I83:J83"/>
    <mergeCell ref="I3:I4"/>
    <mergeCell ref="C76:C77"/>
    <mergeCell ref="D76:D77"/>
    <mergeCell ref="B3:B4"/>
    <mergeCell ref="C3:C4"/>
    <mergeCell ref="G3:G4"/>
    <mergeCell ref="H3:H4"/>
    <mergeCell ref="A81:B81"/>
    <mergeCell ref="A79:B79"/>
    <mergeCell ref="A80:B80"/>
    <mergeCell ref="A75:B75"/>
    <mergeCell ref="A3:A4"/>
    <mergeCell ref="A83:B8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H82" sqref="H82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2" width="7.625" style="133" customWidth="1"/>
    <col min="13" max="14" width="7.625" style="184" customWidth="1"/>
    <col min="15" max="16384" width="9" style="133"/>
  </cols>
  <sheetData>
    <row r="1" spans="1:14" ht="44.25" customHeight="1">
      <c r="A1" s="132" t="s">
        <v>317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432</v>
      </c>
      <c r="L2" s="138"/>
      <c r="M2" s="138"/>
      <c r="N2" s="138"/>
    </row>
    <row r="3" spans="1:14" ht="19.5">
      <c r="A3" s="128" t="s">
        <v>318</v>
      </c>
      <c r="B3" s="122" t="s">
        <v>319</v>
      </c>
      <c r="C3" s="122" t="s">
        <v>320</v>
      </c>
      <c r="D3" s="127" t="s">
        <v>1</v>
      </c>
      <c r="E3" s="139"/>
      <c r="F3" s="140"/>
      <c r="G3" s="122" t="s">
        <v>321</v>
      </c>
      <c r="H3" s="122" t="s">
        <v>322</v>
      </c>
      <c r="I3" s="122" t="s">
        <v>323</v>
      </c>
      <c r="J3" s="124" t="s">
        <v>324</v>
      </c>
      <c r="K3" s="122" t="s">
        <v>325</v>
      </c>
      <c r="L3" s="122" t="s">
        <v>326</v>
      </c>
      <c r="M3" s="118" t="s">
        <v>327</v>
      </c>
      <c r="N3" s="120" t="s">
        <v>328</v>
      </c>
    </row>
    <row r="4" spans="1:14" s="134" customFormat="1" ht="19.5">
      <c r="A4" s="129"/>
      <c r="B4" s="123"/>
      <c r="C4" s="123"/>
      <c r="D4" s="14" t="s">
        <v>329</v>
      </c>
      <c r="E4" s="14" t="s">
        <v>330</v>
      </c>
      <c r="F4" s="14" t="s">
        <v>4</v>
      </c>
      <c r="G4" s="123"/>
      <c r="H4" s="123"/>
      <c r="I4" s="123"/>
      <c r="J4" s="123"/>
      <c r="K4" s="123"/>
      <c r="L4" s="124"/>
      <c r="M4" s="119"/>
      <c r="N4" s="121"/>
    </row>
    <row r="5" spans="1:14" ht="19.5">
      <c r="A5" s="15" t="s">
        <v>331</v>
      </c>
      <c r="B5" s="1">
        <v>18</v>
      </c>
      <c r="C5" s="1">
        <v>968</v>
      </c>
      <c r="D5" s="17">
        <v>1000</v>
      </c>
      <c r="E5" s="1">
        <v>1091</v>
      </c>
      <c r="F5" s="4">
        <f t="shared" ref="F5:F26" si="0">SUM(D5:E5)</f>
        <v>2091</v>
      </c>
      <c r="G5" s="5">
        <v>6</v>
      </c>
      <c r="H5" s="2">
        <v>11</v>
      </c>
      <c r="I5" s="1">
        <v>2</v>
      </c>
      <c r="J5" s="1">
        <v>1</v>
      </c>
      <c r="K5" s="16">
        <v>0</v>
      </c>
      <c r="L5" s="1">
        <v>3</v>
      </c>
      <c r="M5" s="9">
        <v>0</v>
      </c>
      <c r="N5" s="10">
        <v>0</v>
      </c>
    </row>
    <row r="6" spans="1:14" ht="19.5">
      <c r="A6" s="3" t="s">
        <v>332</v>
      </c>
      <c r="B6" s="1">
        <v>22</v>
      </c>
      <c r="C6" s="2">
        <v>1427</v>
      </c>
      <c r="D6" s="1">
        <v>1685</v>
      </c>
      <c r="E6" s="1">
        <v>2015</v>
      </c>
      <c r="F6" s="4">
        <f t="shared" si="0"/>
        <v>3700</v>
      </c>
      <c r="G6" s="5">
        <v>14</v>
      </c>
      <c r="H6" s="2">
        <v>25</v>
      </c>
      <c r="I6" s="1">
        <v>5</v>
      </c>
      <c r="J6" s="1">
        <v>12</v>
      </c>
      <c r="K6" s="1">
        <v>2</v>
      </c>
      <c r="L6" s="12">
        <v>3</v>
      </c>
      <c r="M6" s="11">
        <v>0</v>
      </c>
      <c r="N6" s="10">
        <v>1</v>
      </c>
    </row>
    <row r="7" spans="1:14" ht="19.5">
      <c r="A7" s="15" t="s">
        <v>333</v>
      </c>
      <c r="B7" s="1">
        <v>16</v>
      </c>
      <c r="C7" s="1">
        <v>635</v>
      </c>
      <c r="D7" s="17">
        <v>668</v>
      </c>
      <c r="E7" s="1">
        <v>746</v>
      </c>
      <c r="F7" s="4">
        <f t="shared" si="0"/>
        <v>1414</v>
      </c>
      <c r="G7" s="5">
        <v>14</v>
      </c>
      <c r="H7" s="2">
        <v>6</v>
      </c>
      <c r="I7" s="1">
        <v>4</v>
      </c>
      <c r="J7" s="1">
        <v>4</v>
      </c>
      <c r="K7" s="16">
        <v>0</v>
      </c>
      <c r="L7" s="1">
        <v>1</v>
      </c>
      <c r="M7" s="130">
        <v>1</v>
      </c>
      <c r="N7" s="19">
        <v>0</v>
      </c>
    </row>
    <row r="8" spans="1:14" ht="19.5">
      <c r="A8" s="3" t="s">
        <v>334</v>
      </c>
      <c r="B8" s="1">
        <v>22</v>
      </c>
      <c r="C8" s="2">
        <v>1075</v>
      </c>
      <c r="D8" s="1">
        <v>1211</v>
      </c>
      <c r="E8" s="1">
        <v>1321</v>
      </c>
      <c r="F8" s="4">
        <f t="shared" si="0"/>
        <v>2532</v>
      </c>
      <c r="G8" s="5">
        <v>8</v>
      </c>
      <c r="H8" s="2">
        <v>13</v>
      </c>
      <c r="I8" s="1">
        <v>3</v>
      </c>
      <c r="J8" s="1">
        <v>4</v>
      </c>
      <c r="K8" s="1">
        <v>1</v>
      </c>
      <c r="L8" s="12">
        <v>1</v>
      </c>
      <c r="M8" s="9">
        <v>1</v>
      </c>
      <c r="N8" s="10">
        <v>1</v>
      </c>
    </row>
    <row r="9" spans="1:14" ht="19.5">
      <c r="A9" s="15" t="s">
        <v>335</v>
      </c>
      <c r="B9" s="1">
        <v>15</v>
      </c>
      <c r="C9" s="1">
        <v>673</v>
      </c>
      <c r="D9" s="17">
        <v>772</v>
      </c>
      <c r="E9" s="1">
        <v>834</v>
      </c>
      <c r="F9" s="4">
        <f t="shared" si="0"/>
        <v>1606</v>
      </c>
      <c r="G9" s="5">
        <v>7</v>
      </c>
      <c r="H9" s="2">
        <v>5</v>
      </c>
      <c r="I9" s="1">
        <v>2</v>
      </c>
      <c r="J9" s="1">
        <v>1</v>
      </c>
      <c r="K9" s="20">
        <v>0</v>
      </c>
      <c r="L9" s="1">
        <v>1</v>
      </c>
      <c r="M9" s="18">
        <v>0</v>
      </c>
      <c r="N9" s="19">
        <v>0</v>
      </c>
    </row>
    <row r="10" spans="1:14" ht="19.5">
      <c r="A10" s="3" t="s">
        <v>336</v>
      </c>
      <c r="B10" s="1">
        <v>10</v>
      </c>
      <c r="C10" s="2">
        <v>315</v>
      </c>
      <c r="D10" s="1">
        <v>436</v>
      </c>
      <c r="E10" s="1">
        <v>423</v>
      </c>
      <c r="F10" s="4">
        <f t="shared" si="0"/>
        <v>859</v>
      </c>
      <c r="G10" s="5">
        <v>1</v>
      </c>
      <c r="H10" s="6">
        <v>1</v>
      </c>
      <c r="I10" s="6">
        <v>2</v>
      </c>
      <c r="J10" s="1">
        <v>1</v>
      </c>
      <c r="K10" s="8">
        <v>0</v>
      </c>
      <c r="L10" s="1">
        <v>0</v>
      </c>
      <c r="M10" s="11">
        <v>0</v>
      </c>
      <c r="N10" s="10">
        <v>0</v>
      </c>
    </row>
    <row r="11" spans="1:14" ht="19.5">
      <c r="A11" s="15" t="s">
        <v>337</v>
      </c>
      <c r="B11" s="1">
        <v>14</v>
      </c>
      <c r="C11" s="1">
        <v>1307</v>
      </c>
      <c r="D11" s="17">
        <v>1605</v>
      </c>
      <c r="E11" s="1">
        <v>1951</v>
      </c>
      <c r="F11" s="4">
        <f t="shared" si="0"/>
        <v>3556</v>
      </c>
      <c r="G11" s="5">
        <v>18</v>
      </c>
      <c r="H11" s="2">
        <v>20</v>
      </c>
      <c r="I11" s="1">
        <v>7</v>
      </c>
      <c r="J11" s="1">
        <v>6</v>
      </c>
      <c r="K11" s="20">
        <v>5</v>
      </c>
      <c r="L11" s="13">
        <v>5</v>
      </c>
      <c r="M11" s="18">
        <v>1</v>
      </c>
      <c r="N11" s="19">
        <v>1</v>
      </c>
    </row>
    <row r="12" spans="1:14" ht="19.5">
      <c r="A12" s="3" t="s">
        <v>338</v>
      </c>
      <c r="B12" s="1">
        <v>22</v>
      </c>
      <c r="C12" s="2">
        <v>1151</v>
      </c>
      <c r="D12" s="1">
        <v>1348</v>
      </c>
      <c r="E12" s="1">
        <v>1479</v>
      </c>
      <c r="F12" s="4">
        <f t="shared" si="0"/>
        <v>2827</v>
      </c>
      <c r="G12" s="5">
        <v>11</v>
      </c>
      <c r="H12" s="2">
        <v>7</v>
      </c>
      <c r="I12" s="1">
        <v>1</v>
      </c>
      <c r="J12" s="1">
        <v>8</v>
      </c>
      <c r="K12" s="8">
        <v>0</v>
      </c>
      <c r="L12" s="12">
        <v>0</v>
      </c>
      <c r="M12" s="11">
        <v>4</v>
      </c>
      <c r="N12" s="10">
        <v>1</v>
      </c>
    </row>
    <row r="13" spans="1:14" ht="19.5">
      <c r="A13" s="15" t="s">
        <v>339</v>
      </c>
      <c r="B13" s="1">
        <v>20</v>
      </c>
      <c r="C13" s="1">
        <v>980</v>
      </c>
      <c r="D13" s="17">
        <v>1220</v>
      </c>
      <c r="E13" s="1">
        <v>1244</v>
      </c>
      <c r="F13" s="4">
        <f t="shared" si="0"/>
        <v>2464</v>
      </c>
      <c r="G13" s="5">
        <v>7</v>
      </c>
      <c r="H13" s="2">
        <v>10</v>
      </c>
      <c r="I13" s="1">
        <v>1</v>
      </c>
      <c r="J13" s="1">
        <v>3</v>
      </c>
      <c r="K13" s="20">
        <v>1</v>
      </c>
      <c r="L13" s="1">
        <v>0</v>
      </c>
      <c r="M13" s="18">
        <v>1</v>
      </c>
      <c r="N13" s="19">
        <v>0</v>
      </c>
    </row>
    <row r="14" spans="1:14" ht="19.5">
      <c r="A14" s="3" t="s">
        <v>340</v>
      </c>
      <c r="B14" s="1">
        <v>18</v>
      </c>
      <c r="C14" s="2">
        <v>803</v>
      </c>
      <c r="D14" s="1">
        <v>922</v>
      </c>
      <c r="E14" s="1">
        <v>1039</v>
      </c>
      <c r="F14" s="4">
        <f t="shared" si="0"/>
        <v>1961</v>
      </c>
      <c r="G14" s="5">
        <v>7</v>
      </c>
      <c r="H14" s="2">
        <v>9</v>
      </c>
      <c r="I14" s="1">
        <v>0</v>
      </c>
      <c r="J14" s="1">
        <v>12</v>
      </c>
      <c r="K14" s="8">
        <v>2</v>
      </c>
      <c r="L14" s="1">
        <v>1</v>
      </c>
      <c r="M14" s="11">
        <v>0</v>
      </c>
      <c r="N14" s="10">
        <v>1</v>
      </c>
    </row>
    <row r="15" spans="1:14" ht="19.5">
      <c r="A15" s="15" t="s">
        <v>341</v>
      </c>
      <c r="B15" s="1">
        <v>24</v>
      </c>
      <c r="C15" s="1">
        <v>1391</v>
      </c>
      <c r="D15" s="17">
        <v>1664</v>
      </c>
      <c r="E15" s="1">
        <v>1692</v>
      </c>
      <c r="F15" s="4">
        <f t="shared" si="0"/>
        <v>3356</v>
      </c>
      <c r="G15" s="5">
        <v>8</v>
      </c>
      <c r="H15" s="2">
        <v>17</v>
      </c>
      <c r="I15" s="1">
        <v>7</v>
      </c>
      <c r="J15" s="1">
        <v>5</v>
      </c>
      <c r="K15" s="20">
        <v>1</v>
      </c>
      <c r="L15" s="13">
        <v>4</v>
      </c>
      <c r="M15" s="18">
        <v>1</v>
      </c>
      <c r="N15" s="19">
        <v>0</v>
      </c>
    </row>
    <row r="16" spans="1:14" ht="19.5">
      <c r="A16" s="3" t="s">
        <v>342</v>
      </c>
      <c r="B16" s="1">
        <v>13</v>
      </c>
      <c r="C16" s="2">
        <v>758</v>
      </c>
      <c r="D16" s="1">
        <v>880</v>
      </c>
      <c r="E16" s="1">
        <v>1081</v>
      </c>
      <c r="F16" s="4">
        <f t="shared" si="0"/>
        <v>1961</v>
      </c>
      <c r="G16" s="5">
        <v>14</v>
      </c>
      <c r="H16" s="2">
        <v>4</v>
      </c>
      <c r="I16" s="1">
        <v>2</v>
      </c>
      <c r="J16" s="1">
        <v>6</v>
      </c>
      <c r="K16" s="8">
        <v>1</v>
      </c>
      <c r="L16" s="1">
        <v>1</v>
      </c>
      <c r="M16" s="11">
        <v>2</v>
      </c>
      <c r="N16" s="10">
        <v>0</v>
      </c>
    </row>
    <row r="17" spans="1:14" ht="19.5">
      <c r="A17" s="15" t="s">
        <v>343</v>
      </c>
      <c r="B17" s="1">
        <v>16</v>
      </c>
      <c r="C17" s="1">
        <v>769</v>
      </c>
      <c r="D17" s="17">
        <v>879</v>
      </c>
      <c r="E17" s="1">
        <v>953</v>
      </c>
      <c r="F17" s="4">
        <f t="shared" si="0"/>
        <v>1832</v>
      </c>
      <c r="G17" s="5">
        <v>6</v>
      </c>
      <c r="H17" s="2">
        <v>13</v>
      </c>
      <c r="I17" s="1">
        <v>3</v>
      </c>
      <c r="J17" s="1">
        <v>1</v>
      </c>
      <c r="K17" s="20">
        <v>0</v>
      </c>
      <c r="L17" s="13">
        <v>0</v>
      </c>
      <c r="M17" s="18">
        <v>1</v>
      </c>
      <c r="N17" s="19">
        <v>0</v>
      </c>
    </row>
    <row r="18" spans="1:14" ht="19.5">
      <c r="A18" s="3" t="s">
        <v>344</v>
      </c>
      <c r="B18" s="1">
        <v>24</v>
      </c>
      <c r="C18" s="2">
        <v>1558</v>
      </c>
      <c r="D18" s="1">
        <v>1755</v>
      </c>
      <c r="E18" s="1">
        <v>2056</v>
      </c>
      <c r="F18" s="4">
        <f t="shared" si="0"/>
        <v>3811</v>
      </c>
      <c r="G18" s="5">
        <v>22</v>
      </c>
      <c r="H18" s="2">
        <v>20</v>
      </c>
      <c r="I18" s="1">
        <v>5</v>
      </c>
      <c r="J18" s="1">
        <v>12</v>
      </c>
      <c r="K18" s="8">
        <v>2</v>
      </c>
      <c r="L18" s="12">
        <v>0</v>
      </c>
      <c r="M18" s="11">
        <v>2</v>
      </c>
      <c r="N18" s="10">
        <v>1</v>
      </c>
    </row>
    <row r="19" spans="1:14" ht="19.5">
      <c r="A19" s="15" t="s">
        <v>345</v>
      </c>
      <c r="B19" s="1">
        <v>16</v>
      </c>
      <c r="C19" s="1">
        <v>988</v>
      </c>
      <c r="D19" s="17">
        <v>1171</v>
      </c>
      <c r="E19" s="1">
        <v>1346</v>
      </c>
      <c r="F19" s="4">
        <f t="shared" si="0"/>
        <v>2517</v>
      </c>
      <c r="G19" s="5">
        <v>9</v>
      </c>
      <c r="H19" s="2">
        <v>17</v>
      </c>
      <c r="I19" s="1">
        <v>8</v>
      </c>
      <c r="J19" s="1">
        <v>2</v>
      </c>
      <c r="K19" s="20">
        <v>0</v>
      </c>
      <c r="L19" s="1">
        <v>0</v>
      </c>
      <c r="M19" s="18">
        <v>1</v>
      </c>
      <c r="N19" s="19">
        <v>1</v>
      </c>
    </row>
    <row r="20" spans="1:14" ht="19.5">
      <c r="A20" s="3" t="s">
        <v>346</v>
      </c>
      <c r="B20" s="1">
        <v>16</v>
      </c>
      <c r="C20" s="2">
        <v>1153</v>
      </c>
      <c r="D20" s="1">
        <v>1423</v>
      </c>
      <c r="E20" s="1">
        <v>1694</v>
      </c>
      <c r="F20" s="4">
        <f t="shared" si="0"/>
        <v>3117</v>
      </c>
      <c r="G20" s="5">
        <v>19</v>
      </c>
      <c r="H20" s="2">
        <v>12</v>
      </c>
      <c r="I20" s="1">
        <v>5</v>
      </c>
      <c r="J20" s="1">
        <v>7</v>
      </c>
      <c r="K20" s="8">
        <v>1</v>
      </c>
      <c r="L20" s="1">
        <v>0</v>
      </c>
      <c r="M20" s="11">
        <v>1</v>
      </c>
      <c r="N20" s="10">
        <v>1</v>
      </c>
    </row>
    <row r="21" spans="1:14" ht="19.5">
      <c r="A21" s="15" t="s">
        <v>347</v>
      </c>
      <c r="B21" s="1">
        <v>13</v>
      </c>
      <c r="C21" s="1">
        <v>905</v>
      </c>
      <c r="D21" s="17">
        <v>1132</v>
      </c>
      <c r="E21" s="1">
        <v>1320</v>
      </c>
      <c r="F21" s="4">
        <f t="shared" si="0"/>
        <v>2452</v>
      </c>
      <c r="G21" s="5">
        <v>8</v>
      </c>
      <c r="H21" s="2">
        <v>14</v>
      </c>
      <c r="I21" s="1">
        <v>2</v>
      </c>
      <c r="J21" s="1">
        <v>5</v>
      </c>
      <c r="K21" s="20">
        <v>3</v>
      </c>
      <c r="L21" s="13">
        <v>2</v>
      </c>
      <c r="M21" s="18">
        <v>2</v>
      </c>
      <c r="N21" s="19">
        <v>0</v>
      </c>
    </row>
    <row r="22" spans="1:14" ht="19.5">
      <c r="A22" s="3" t="s">
        <v>348</v>
      </c>
      <c r="B22" s="1">
        <v>25</v>
      </c>
      <c r="C22" s="2">
        <v>1253</v>
      </c>
      <c r="D22" s="1">
        <v>1599</v>
      </c>
      <c r="E22" s="1">
        <v>1686</v>
      </c>
      <c r="F22" s="4">
        <f t="shared" si="0"/>
        <v>3285</v>
      </c>
      <c r="G22" s="5">
        <v>7</v>
      </c>
      <c r="H22" s="2">
        <v>6</v>
      </c>
      <c r="I22" s="1">
        <v>9</v>
      </c>
      <c r="J22" s="1">
        <v>2</v>
      </c>
      <c r="K22" s="8">
        <v>2</v>
      </c>
      <c r="L22" s="1">
        <v>2</v>
      </c>
      <c r="M22" s="11">
        <v>3</v>
      </c>
      <c r="N22" s="10">
        <v>1</v>
      </c>
    </row>
    <row r="23" spans="1:14" ht="19.5">
      <c r="A23" s="15" t="s">
        <v>349</v>
      </c>
      <c r="B23" s="1">
        <v>11</v>
      </c>
      <c r="C23" s="1">
        <v>805</v>
      </c>
      <c r="D23" s="17">
        <v>1014</v>
      </c>
      <c r="E23" s="1">
        <v>1135</v>
      </c>
      <c r="F23" s="4">
        <f t="shared" si="0"/>
        <v>2149</v>
      </c>
      <c r="G23" s="5">
        <v>10</v>
      </c>
      <c r="H23" s="2">
        <v>6</v>
      </c>
      <c r="I23" s="1">
        <v>3</v>
      </c>
      <c r="J23" s="1">
        <v>3</v>
      </c>
      <c r="K23" s="20">
        <v>0</v>
      </c>
      <c r="L23" s="13">
        <v>1</v>
      </c>
      <c r="M23" s="18">
        <v>5</v>
      </c>
      <c r="N23" s="19">
        <v>1</v>
      </c>
    </row>
    <row r="24" spans="1:14" ht="19.5">
      <c r="A24" s="3" t="s">
        <v>350</v>
      </c>
      <c r="B24" s="1">
        <v>30</v>
      </c>
      <c r="C24" s="2">
        <v>1861</v>
      </c>
      <c r="D24" s="1">
        <v>2314</v>
      </c>
      <c r="E24" s="1">
        <v>2469</v>
      </c>
      <c r="F24" s="4">
        <f t="shared" si="0"/>
        <v>4783</v>
      </c>
      <c r="G24" s="5">
        <v>13</v>
      </c>
      <c r="H24" s="2">
        <v>34</v>
      </c>
      <c r="I24" s="1">
        <v>4</v>
      </c>
      <c r="J24" s="1">
        <v>3</v>
      </c>
      <c r="K24" s="8">
        <v>3</v>
      </c>
      <c r="L24" s="12">
        <v>0</v>
      </c>
      <c r="M24" s="11">
        <v>2</v>
      </c>
      <c r="N24" s="10">
        <v>2</v>
      </c>
    </row>
    <row r="25" spans="1:14" ht="19.5">
      <c r="A25" s="15" t="s">
        <v>351</v>
      </c>
      <c r="B25" s="1">
        <v>20</v>
      </c>
      <c r="C25" s="1">
        <v>905</v>
      </c>
      <c r="D25" s="17">
        <v>977</v>
      </c>
      <c r="E25" s="1">
        <v>1115</v>
      </c>
      <c r="F25" s="4">
        <f t="shared" si="0"/>
        <v>2092</v>
      </c>
      <c r="G25" s="5">
        <v>5</v>
      </c>
      <c r="H25" s="2">
        <v>5</v>
      </c>
      <c r="I25" s="1">
        <v>4</v>
      </c>
      <c r="J25" s="1">
        <v>5</v>
      </c>
      <c r="K25" s="20">
        <v>0</v>
      </c>
      <c r="L25" s="1">
        <v>1</v>
      </c>
      <c r="M25" s="18">
        <v>1</v>
      </c>
      <c r="N25" s="19">
        <v>0</v>
      </c>
    </row>
    <row r="26" spans="1:14" ht="19.5">
      <c r="A26" s="3" t="s">
        <v>352</v>
      </c>
      <c r="B26" s="1">
        <v>18</v>
      </c>
      <c r="C26" s="2">
        <v>660</v>
      </c>
      <c r="D26" s="1">
        <v>789</v>
      </c>
      <c r="E26" s="1">
        <v>832</v>
      </c>
      <c r="F26" s="4">
        <f t="shared" si="0"/>
        <v>1621</v>
      </c>
      <c r="G26" s="5">
        <v>9</v>
      </c>
      <c r="H26" s="2">
        <v>3</v>
      </c>
      <c r="I26" s="1">
        <v>0</v>
      </c>
      <c r="J26" s="1">
        <v>5</v>
      </c>
      <c r="K26" s="8">
        <v>0</v>
      </c>
      <c r="L26" s="1">
        <v>1</v>
      </c>
      <c r="M26" s="11">
        <v>0</v>
      </c>
      <c r="N26" s="10">
        <v>1</v>
      </c>
    </row>
    <row r="27" spans="1:14" ht="19.5">
      <c r="A27" s="15" t="s">
        <v>353</v>
      </c>
      <c r="B27" s="1">
        <v>13</v>
      </c>
      <c r="C27" s="1">
        <v>717</v>
      </c>
      <c r="D27" s="17">
        <v>795</v>
      </c>
      <c r="E27" s="1">
        <v>931</v>
      </c>
      <c r="F27" s="4">
        <f>D27+E27</f>
        <v>1726</v>
      </c>
      <c r="G27" s="5">
        <v>11</v>
      </c>
      <c r="H27" s="2">
        <v>12</v>
      </c>
      <c r="I27" s="1">
        <v>2</v>
      </c>
      <c r="J27" s="1">
        <v>3</v>
      </c>
      <c r="K27" s="20">
        <v>1</v>
      </c>
      <c r="L27" s="13">
        <v>3</v>
      </c>
      <c r="M27" s="18">
        <v>0</v>
      </c>
      <c r="N27" s="19">
        <v>1</v>
      </c>
    </row>
    <row r="28" spans="1:14" ht="19.5">
      <c r="A28" s="3" t="s">
        <v>354</v>
      </c>
      <c r="B28" s="1">
        <v>8</v>
      </c>
      <c r="C28" s="2">
        <v>276</v>
      </c>
      <c r="D28" s="1">
        <v>336</v>
      </c>
      <c r="E28" s="1">
        <v>345</v>
      </c>
      <c r="F28" s="4">
        <f t="shared" ref="F28:F73" si="1">SUM(D28:E28)</f>
        <v>681</v>
      </c>
      <c r="G28" s="5">
        <v>2</v>
      </c>
      <c r="H28" s="2">
        <v>3</v>
      </c>
      <c r="I28" s="1">
        <v>1</v>
      </c>
      <c r="J28" s="1">
        <v>1</v>
      </c>
      <c r="K28" s="8">
        <v>1</v>
      </c>
      <c r="L28" s="1">
        <v>0</v>
      </c>
      <c r="M28" s="11">
        <v>0</v>
      </c>
      <c r="N28" s="10">
        <v>1</v>
      </c>
    </row>
    <row r="29" spans="1:14" ht="19.5">
      <c r="A29" s="15" t="s">
        <v>355</v>
      </c>
      <c r="B29" s="1">
        <v>14</v>
      </c>
      <c r="C29" s="1">
        <v>1067</v>
      </c>
      <c r="D29" s="17">
        <v>1116</v>
      </c>
      <c r="E29" s="1">
        <v>1210</v>
      </c>
      <c r="F29" s="4">
        <f t="shared" si="1"/>
        <v>2326</v>
      </c>
      <c r="G29" s="5">
        <v>14</v>
      </c>
      <c r="H29" s="2">
        <v>9</v>
      </c>
      <c r="I29" s="1">
        <v>4</v>
      </c>
      <c r="J29" s="1">
        <v>4</v>
      </c>
      <c r="K29" s="20">
        <v>0</v>
      </c>
      <c r="L29" s="13">
        <v>1</v>
      </c>
      <c r="M29" s="18">
        <v>2</v>
      </c>
      <c r="N29" s="19">
        <v>1</v>
      </c>
    </row>
    <row r="30" spans="1:14" ht="19.5">
      <c r="A30" s="3" t="s">
        <v>356</v>
      </c>
      <c r="B30" s="1">
        <v>19</v>
      </c>
      <c r="C30" s="2">
        <v>572</v>
      </c>
      <c r="D30" s="1">
        <v>659</v>
      </c>
      <c r="E30" s="1">
        <v>689</v>
      </c>
      <c r="F30" s="4">
        <f t="shared" si="1"/>
        <v>1348</v>
      </c>
      <c r="G30" s="5">
        <v>1</v>
      </c>
      <c r="H30" s="2">
        <v>7</v>
      </c>
      <c r="I30" s="1">
        <v>1</v>
      </c>
      <c r="J30" s="1">
        <v>3</v>
      </c>
      <c r="K30" s="8">
        <v>0</v>
      </c>
      <c r="L30" s="1">
        <v>1</v>
      </c>
      <c r="M30" s="11">
        <v>0</v>
      </c>
      <c r="N30" s="10">
        <v>0</v>
      </c>
    </row>
    <row r="31" spans="1:14" ht="19.5">
      <c r="A31" s="15" t="s">
        <v>357</v>
      </c>
      <c r="B31" s="1">
        <v>20</v>
      </c>
      <c r="C31" s="1">
        <v>887</v>
      </c>
      <c r="D31" s="17">
        <v>1129</v>
      </c>
      <c r="E31" s="1">
        <v>1209</v>
      </c>
      <c r="F31" s="4">
        <f t="shared" si="1"/>
        <v>2338</v>
      </c>
      <c r="G31" s="5">
        <v>14</v>
      </c>
      <c r="H31" s="2">
        <v>16</v>
      </c>
      <c r="I31" s="1">
        <v>1</v>
      </c>
      <c r="J31" s="1">
        <v>5</v>
      </c>
      <c r="K31" s="20">
        <v>1</v>
      </c>
      <c r="L31" s="13">
        <v>1</v>
      </c>
      <c r="M31" s="18">
        <v>1</v>
      </c>
      <c r="N31" s="19">
        <v>1</v>
      </c>
    </row>
    <row r="32" spans="1:14" ht="19.5">
      <c r="A32" s="3" t="s">
        <v>358</v>
      </c>
      <c r="B32" s="1">
        <v>10</v>
      </c>
      <c r="C32" s="2">
        <v>795</v>
      </c>
      <c r="D32" s="1">
        <v>926</v>
      </c>
      <c r="E32" s="1">
        <v>1014</v>
      </c>
      <c r="F32" s="4">
        <f t="shared" si="1"/>
        <v>1940</v>
      </c>
      <c r="G32" s="5">
        <v>2</v>
      </c>
      <c r="H32" s="2">
        <v>8</v>
      </c>
      <c r="I32" s="1">
        <v>1</v>
      </c>
      <c r="J32" s="1">
        <v>0</v>
      </c>
      <c r="K32" s="8">
        <v>0</v>
      </c>
      <c r="L32" s="1">
        <v>1</v>
      </c>
      <c r="M32" s="11">
        <v>2</v>
      </c>
      <c r="N32" s="10">
        <v>0</v>
      </c>
    </row>
    <row r="33" spans="1:14" ht="19.5">
      <c r="A33" s="15" t="s">
        <v>359</v>
      </c>
      <c r="B33" s="1">
        <v>14</v>
      </c>
      <c r="C33" s="1">
        <v>631</v>
      </c>
      <c r="D33" s="17">
        <v>752</v>
      </c>
      <c r="E33" s="1">
        <v>742</v>
      </c>
      <c r="F33" s="4">
        <f t="shared" si="1"/>
        <v>1494</v>
      </c>
      <c r="G33" s="5">
        <v>4</v>
      </c>
      <c r="H33" s="2">
        <v>15</v>
      </c>
      <c r="I33" s="1">
        <v>6</v>
      </c>
      <c r="J33" s="1">
        <v>5</v>
      </c>
      <c r="K33" s="20">
        <v>0</v>
      </c>
      <c r="L33" s="13">
        <v>2</v>
      </c>
      <c r="M33" s="18">
        <v>1</v>
      </c>
      <c r="N33" s="19">
        <v>0</v>
      </c>
    </row>
    <row r="34" spans="1:14" ht="19.5">
      <c r="A34" s="3" t="s">
        <v>360</v>
      </c>
      <c r="B34" s="1">
        <v>11</v>
      </c>
      <c r="C34" s="2">
        <v>741</v>
      </c>
      <c r="D34" s="1">
        <v>856</v>
      </c>
      <c r="E34" s="1">
        <v>894</v>
      </c>
      <c r="F34" s="4">
        <f t="shared" si="1"/>
        <v>1750</v>
      </c>
      <c r="G34" s="5">
        <v>3</v>
      </c>
      <c r="H34" s="2">
        <v>15</v>
      </c>
      <c r="I34" s="1">
        <v>2</v>
      </c>
      <c r="J34" s="1">
        <v>1</v>
      </c>
      <c r="K34" s="8">
        <v>0</v>
      </c>
      <c r="L34" s="12">
        <v>1</v>
      </c>
      <c r="M34" s="11">
        <v>0</v>
      </c>
      <c r="N34" s="10">
        <v>1</v>
      </c>
    </row>
    <row r="35" spans="1:14" ht="19.5">
      <c r="A35" s="15" t="s">
        <v>361</v>
      </c>
      <c r="B35" s="1">
        <v>15</v>
      </c>
      <c r="C35" s="1">
        <v>726</v>
      </c>
      <c r="D35" s="17">
        <v>744</v>
      </c>
      <c r="E35" s="1">
        <v>821</v>
      </c>
      <c r="F35" s="4">
        <f t="shared" si="1"/>
        <v>1565</v>
      </c>
      <c r="G35" s="5">
        <v>6</v>
      </c>
      <c r="H35" s="2">
        <v>2</v>
      </c>
      <c r="I35" s="21">
        <v>0</v>
      </c>
      <c r="J35" s="1">
        <v>0</v>
      </c>
      <c r="K35" s="20">
        <v>0</v>
      </c>
      <c r="L35" s="1">
        <v>2</v>
      </c>
      <c r="M35" s="18">
        <v>1</v>
      </c>
      <c r="N35" s="19">
        <v>1</v>
      </c>
    </row>
    <row r="36" spans="1:14" ht="19.5">
      <c r="A36" s="3" t="s">
        <v>362</v>
      </c>
      <c r="B36" s="1">
        <v>7</v>
      </c>
      <c r="C36" s="2">
        <v>723</v>
      </c>
      <c r="D36" s="1">
        <v>792</v>
      </c>
      <c r="E36" s="1">
        <v>912</v>
      </c>
      <c r="F36" s="4">
        <f t="shared" si="1"/>
        <v>1704</v>
      </c>
      <c r="G36" s="5">
        <v>3</v>
      </c>
      <c r="H36" s="2">
        <v>1</v>
      </c>
      <c r="I36" s="1">
        <v>3</v>
      </c>
      <c r="J36" s="1">
        <v>2</v>
      </c>
      <c r="K36" s="8">
        <v>1</v>
      </c>
      <c r="L36" s="1">
        <v>0</v>
      </c>
      <c r="M36" s="11">
        <v>0</v>
      </c>
      <c r="N36" s="10">
        <v>2</v>
      </c>
    </row>
    <row r="37" spans="1:14" ht="19.5">
      <c r="A37" s="15" t="s">
        <v>363</v>
      </c>
      <c r="B37" s="1">
        <v>17</v>
      </c>
      <c r="C37" s="1">
        <v>1030</v>
      </c>
      <c r="D37" s="17">
        <v>1274</v>
      </c>
      <c r="E37" s="1">
        <v>1368</v>
      </c>
      <c r="F37" s="4">
        <f t="shared" si="1"/>
        <v>2642</v>
      </c>
      <c r="G37" s="5">
        <v>12</v>
      </c>
      <c r="H37" s="2">
        <v>2</v>
      </c>
      <c r="I37" s="1">
        <v>1</v>
      </c>
      <c r="J37" s="1">
        <v>8</v>
      </c>
      <c r="K37" s="20">
        <v>2</v>
      </c>
      <c r="L37" s="13">
        <v>1</v>
      </c>
      <c r="M37" s="18">
        <v>2</v>
      </c>
      <c r="N37" s="19">
        <v>0</v>
      </c>
    </row>
    <row r="38" spans="1:14" ht="19.5">
      <c r="A38" s="3" t="s">
        <v>364</v>
      </c>
      <c r="B38" s="1">
        <v>6</v>
      </c>
      <c r="C38" s="2">
        <v>358</v>
      </c>
      <c r="D38" s="1">
        <v>376</v>
      </c>
      <c r="E38" s="1">
        <v>421</v>
      </c>
      <c r="F38" s="4">
        <f t="shared" si="1"/>
        <v>797</v>
      </c>
      <c r="G38" s="5">
        <v>3</v>
      </c>
      <c r="H38" s="2">
        <v>3</v>
      </c>
      <c r="I38" s="1">
        <v>0</v>
      </c>
      <c r="J38" s="1">
        <v>2</v>
      </c>
      <c r="K38" s="8">
        <v>0</v>
      </c>
      <c r="L38" s="1">
        <v>1</v>
      </c>
      <c r="M38" s="11">
        <v>0</v>
      </c>
      <c r="N38" s="10">
        <v>0</v>
      </c>
    </row>
    <row r="39" spans="1:14" ht="19.5">
      <c r="A39" s="15" t="s">
        <v>365</v>
      </c>
      <c r="B39" s="1">
        <v>21</v>
      </c>
      <c r="C39" s="1">
        <v>1574</v>
      </c>
      <c r="D39" s="17">
        <v>1744</v>
      </c>
      <c r="E39" s="1">
        <v>2022</v>
      </c>
      <c r="F39" s="4">
        <f t="shared" si="1"/>
        <v>3766</v>
      </c>
      <c r="G39" s="5">
        <v>11</v>
      </c>
      <c r="H39" s="2">
        <v>20</v>
      </c>
      <c r="I39" s="1">
        <v>10</v>
      </c>
      <c r="J39" s="1">
        <v>2</v>
      </c>
      <c r="K39" s="20">
        <v>2</v>
      </c>
      <c r="L39" s="13">
        <v>1</v>
      </c>
      <c r="M39" s="18">
        <v>3</v>
      </c>
      <c r="N39" s="19">
        <v>0</v>
      </c>
    </row>
    <row r="40" spans="1:14" ht="19.5">
      <c r="A40" s="3" t="s">
        <v>366</v>
      </c>
      <c r="B40" s="1">
        <v>29</v>
      </c>
      <c r="C40" s="2">
        <v>1433</v>
      </c>
      <c r="D40" s="1">
        <v>1591</v>
      </c>
      <c r="E40" s="1">
        <v>1671</v>
      </c>
      <c r="F40" s="4">
        <f t="shared" si="1"/>
        <v>3262</v>
      </c>
      <c r="G40" s="5">
        <v>13</v>
      </c>
      <c r="H40" s="2">
        <v>21</v>
      </c>
      <c r="I40" s="1">
        <v>14</v>
      </c>
      <c r="J40" s="1">
        <v>4</v>
      </c>
      <c r="K40" s="8">
        <v>2</v>
      </c>
      <c r="L40" s="12">
        <v>1</v>
      </c>
      <c r="M40" s="11">
        <v>3</v>
      </c>
      <c r="N40" s="10">
        <v>3</v>
      </c>
    </row>
    <row r="41" spans="1:14" ht="19.5">
      <c r="A41" s="15" t="s">
        <v>367</v>
      </c>
      <c r="B41" s="1">
        <v>9</v>
      </c>
      <c r="C41" s="1">
        <v>1278</v>
      </c>
      <c r="D41" s="17">
        <v>1267</v>
      </c>
      <c r="E41" s="1">
        <v>971</v>
      </c>
      <c r="F41" s="4">
        <f t="shared" si="1"/>
        <v>2238</v>
      </c>
      <c r="G41" s="5">
        <v>10</v>
      </c>
      <c r="H41" s="2">
        <v>23</v>
      </c>
      <c r="I41" s="1">
        <v>28</v>
      </c>
      <c r="J41" s="1">
        <v>8</v>
      </c>
      <c r="K41" s="20">
        <v>4</v>
      </c>
      <c r="L41" s="1">
        <v>1</v>
      </c>
      <c r="M41" s="18">
        <v>1</v>
      </c>
      <c r="N41" s="19">
        <v>0</v>
      </c>
    </row>
    <row r="42" spans="1:14" ht="19.5">
      <c r="A42" s="3" t="s">
        <v>368</v>
      </c>
      <c r="B42" s="1">
        <v>25</v>
      </c>
      <c r="C42" s="2">
        <v>1548</v>
      </c>
      <c r="D42" s="1">
        <v>1638</v>
      </c>
      <c r="E42" s="1">
        <v>1893</v>
      </c>
      <c r="F42" s="4">
        <f t="shared" si="1"/>
        <v>3531</v>
      </c>
      <c r="G42" s="5">
        <v>27</v>
      </c>
      <c r="H42" s="2">
        <v>14</v>
      </c>
      <c r="I42" s="1">
        <v>1</v>
      </c>
      <c r="J42" s="1">
        <v>2</v>
      </c>
      <c r="K42" s="8">
        <v>0</v>
      </c>
      <c r="L42" s="1">
        <v>5</v>
      </c>
      <c r="M42" s="11">
        <v>4</v>
      </c>
      <c r="N42" s="10">
        <v>0</v>
      </c>
    </row>
    <row r="43" spans="1:14" ht="19.5">
      <c r="A43" s="15" t="s">
        <v>369</v>
      </c>
      <c r="B43" s="1">
        <v>19</v>
      </c>
      <c r="C43" s="1">
        <v>2104</v>
      </c>
      <c r="D43" s="17">
        <v>1980</v>
      </c>
      <c r="E43" s="1">
        <v>2227</v>
      </c>
      <c r="F43" s="4">
        <f t="shared" si="1"/>
        <v>4207</v>
      </c>
      <c r="G43" s="5">
        <v>31</v>
      </c>
      <c r="H43" s="2">
        <v>25</v>
      </c>
      <c r="I43" s="1">
        <v>0</v>
      </c>
      <c r="J43" s="1">
        <v>7</v>
      </c>
      <c r="K43" s="20">
        <v>2</v>
      </c>
      <c r="L43" s="13">
        <v>0</v>
      </c>
      <c r="M43" s="18">
        <v>0</v>
      </c>
      <c r="N43" s="19">
        <v>0</v>
      </c>
    </row>
    <row r="44" spans="1:14" ht="19.5">
      <c r="A44" s="3" t="s">
        <v>370</v>
      </c>
      <c r="B44" s="1">
        <v>10</v>
      </c>
      <c r="C44" s="2">
        <v>469</v>
      </c>
      <c r="D44" s="1">
        <v>592</v>
      </c>
      <c r="E44" s="1">
        <v>575</v>
      </c>
      <c r="F44" s="4">
        <f t="shared" si="1"/>
        <v>1167</v>
      </c>
      <c r="G44" s="5">
        <v>6</v>
      </c>
      <c r="H44" s="2">
        <v>2</v>
      </c>
      <c r="I44" s="1">
        <v>1</v>
      </c>
      <c r="J44" s="1">
        <v>0</v>
      </c>
      <c r="K44" s="8">
        <v>1</v>
      </c>
      <c r="L44" s="12">
        <v>2</v>
      </c>
      <c r="M44" s="11">
        <v>0</v>
      </c>
      <c r="N44" s="10">
        <v>0</v>
      </c>
    </row>
    <row r="45" spans="1:14" ht="19.5">
      <c r="A45" s="15" t="s">
        <v>371</v>
      </c>
      <c r="B45" s="1">
        <v>23</v>
      </c>
      <c r="C45" s="1">
        <v>863</v>
      </c>
      <c r="D45" s="17">
        <v>1059</v>
      </c>
      <c r="E45" s="1">
        <v>1042</v>
      </c>
      <c r="F45" s="4">
        <f t="shared" si="1"/>
        <v>2101</v>
      </c>
      <c r="G45" s="5">
        <v>3</v>
      </c>
      <c r="H45" s="2">
        <v>7</v>
      </c>
      <c r="I45" s="1">
        <v>1</v>
      </c>
      <c r="J45" s="1">
        <v>6</v>
      </c>
      <c r="K45" s="20">
        <v>1</v>
      </c>
      <c r="L45" s="1">
        <v>3</v>
      </c>
      <c r="M45" s="18">
        <v>1</v>
      </c>
      <c r="N45" s="19">
        <v>0</v>
      </c>
    </row>
    <row r="46" spans="1:14" ht="19.5">
      <c r="A46" s="3" t="s">
        <v>372</v>
      </c>
      <c r="B46" s="1">
        <v>31</v>
      </c>
      <c r="C46" s="2">
        <v>1787</v>
      </c>
      <c r="D46" s="1">
        <v>2164</v>
      </c>
      <c r="E46" s="1">
        <v>2144</v>
      </c>
      <c r="F46" s="4">
        <f t="shared" si="1"/>
        <v>4308</v>
      </c>
      <c r="G46" s="5">
        <v>17</v>
      </c>
      <c r="H46" s="2">
        <v>19</v>
      </c>
      <c r="I46" s="1">
        <v>2</v>
      </c>
      <c r="J46" s="1">
        <v>7</v>
      </c>
      <c r="K46" s="8">
        <v>3</v>
      </c>
      <c r="L46" s="12">
        <v>2</v>
      </c>
      <c r="M46" s="11">
        <v>5</v>
      </c>
      <c r="N46" s="10">
        <v>1</v>
      </c>
    </row>
    <row r="47" spans="1:14" ht="19.5">
      <c r="A47" s="15" t="s">
        <v>373</v>
      </c>
      <c r="B47" s="1">
        <v>16</v>
      </c>
      <c r="C47" s="1">
        <v>997</v>
      </c>
      <c r="D47" s="17">
        <v>1112</v>
      </c>
      <c r="E47" s="1">
        <v>1237</v>
      </c>
      <c r="F47" s="4">
        <f t="shared" si="1"/>
        <v>2349</v>
      </c>
      <c r="G47" s="5">
        <v>4</v>
      </c>
      <c r="H47" s="2">
        <v>15</v>
      </c>
      <c r="I47" s="1">
        <v>2</v>
      </c>
      <c r="J47" s="1">
        <v>0</v>
      </c>
      <c r="K47" s="20">
        <v>3</v>
      </c>
      <c r="L47" s="1">
        <v>2</v>
      </c>
      <c r="M47" s="18">
        <v>1</v>
      </c>
      <c r="N47" s="19">
        <v>0</v>
      </c>
    </row>
    <row r="48" spans="1:14" ht="19.5">
      <c r="A48" s="3" t="s">
        <v>374</v>
      </c>
      <c r="B48" s="1">
        <v>23</v>
      </c>
      <c r="C48" s="2">
        <v>1669</v>
      </c>
      <c r="D48" s="1">
        <v>2235</v>
      </c>
      <c r="E48" s="1">
        <v>2342</v>
      </c>
      <c r="F48" s="4">
        <f t="shared" si="1"/>
        <v>4577</v>
      </c>
      <c r="G48" s="5">
        <v>16</v>
      </c>
      <c r="H48" s="2">
        <v>23</v>
      </c>
      <c r="I48" s="1">
        <v>4</v>
      </c>
      <c r="J48" s="1">
        <v>5</v>
      </c>
      <c r="K48" s="8">
        <v>2</v>
      </c>
      <c r="L48" s="1">
        <v>2</v>
      </c>
      <c r="M48" s="11">
        <v>3</v>
      </c>
      <c r="N48" s="10">
        <v>1</v>
      </c>
    </row>
    <row r="49" spans="1:14" ht="19.5">
      <c r="A49" s="15" t="s">
        <v>375</v>
      </c>
      <c r="B49" s="1">
        <v>25</v>
      </c>
      <c r="C49" s="1">
        <v>2495</v>
      </c>
      <c r="D49" s="17">
        <v>2788</v>
      </c>
      <c r="E49" s="1">
        <v>3120</v>
      </c>
      <c r="F49" s="4">
        <f t="shared" si="1"/>
        <v>5908</v>
      </c>
      <c r="G49" s="5">
        <v>32</v>
      </c>
      <c r="H49" s="2">
        <v>23</v>
      </c>
      <c r="I49" s="1">
        <v>5</v>
      </c>
      <c r="J49" s="1">
        <v>8</v>
      </c>
      <c r="K49" s="20">
        <v>3</v>
      </c>
      <c r="L49" s="13">
        <v>3</v>
      </c>
      <c r="M49" s="18">
        <v>4</v>
      </c>
      <c r="N49" s="19">
        <v>1</v>
      </c>
    </row>
    <row r="50" spans="1:14" ht="19.5">
      <c r="A50" s="3" t="s">
        <v>376</v>
      </c>
      <c r="B50" s="1">
        <v>15</v>
      </c>
      <c r="C50" s="2">
        <v>1189</v>
      </c>
      <c r="D50" s="1">
        <v>1475</v>
      </c>
      <c r="E50" s="1">
        <v>1597</v>
      </c>
      <c r="F50" s="4">
        <f t="shared" si="1"/>
        <v>3072</v>
      </c>
      <c r="G50" s="5">
        <v>9</v>
      </c>
      <c r="H50" s="2">
        <v>6</v>
      </c>
      <c r="I50" s="1">
        <v>3</v>
      </c>
      <c r="J50" s="1">
        <v>5</v>
      </c>
      <c r="K50" s="8">
        <v>1</v>
      </c>
      <c r="L50" s="12">
        <v>1</v>
      </c>
      <c r="M50" s="11">
        <v>1</v>
      </c>
      <c r="N50" s="10">
        <v>1</v>
      </c>
    </row>
    <row r="51" spans="1:14" ht="19.5">
      <c r="A51" s="15" t="s">
        <v>377</v>
      </c>
      <c r="B51" s="1">
        <v>26</v>
      </c>
      <c r="C51" s="1">
        <v>1680</v>
      </c>
      <c r="D51" s="17">
        <v>2059</v>
      </c>
      <c r="E51" s="1">
        <v>2121</v>
      </c>
      <c r="F51" s="4">
        <f t="shared" si="1"/>
        <v>4180</v>
      </c>
      <c r="G51" s="5">
        <v>10</v>
      </c>
      <c r="H51" s="2">
        <v>14</v>
      </c>
      <c r="I51" s="1">
        <v>1</v>
      </c>
      <c r="J51" s="1">
        <v>1</v>
      </c>
      <c r="K51" s="20">
        <v>6</v>
      </c>
      <c r="L51" s="1">
        <v>2</v>
      </c>
      <c r="M51" s="18">
        <v>2</v>
      </c>
      <c r="N51" s="19">
        <v>0</v>
      </c>
    </row>
    <row r="52" spans="1:14" ht="19.5">
      <c r="A52" s="3" t="s">
        <v>378</v>
      </c>
      <c r="B52" s="1">
        <v>15</v>
      </c>
      <c r="C52" s="2">
        <v>943</v>
      </c>
      <c r="D52" s="1">
        <v>1093</v>
      </c>
      <c r="E52" s="1">
        <v>1192</v>
      </c>
      <c r="F52" s="4">
        <f t="shared" si="1"/>
        <v>2285</v>
      </c>
      <c r="G52" s="5">
        <v>5</v>
      </c>
      <c r="H52" s="2">
        <v>4</v>
      </c>
      <c r="I52" s="1">
        <v>5</v>
      </c>
      <c r="J52" s="1">
        <v>1</v>
      </c>
      <c r="K52" s="8">
        <v>1</v>
      </c>
      <c r="L52" s="12">
        <v>0</v>
      </c>
      <c r="M52" s="11">
        <v>2</v>
      </c>
      <c r="N52" s="10">
        <v>0</v>
      </c>
    </row>
    <row r="53" spans="1:14" ht="19.5">
      <c r="A53" s="15" t="s">
        <v>379</v>
      </c>
      <c r="B53" s="1">
        <v>21</v>
      </c>
      <c r="C53" s="1">
        <v>1397</v>
      </c>
      <c r="D53" s="17">
        <v>1537</v>
      </c>
      <c r="E53" s="1">
        <v>1686</v>
      </c>
      <c r="F53" s="4">
        <f t="shared" si="1"/>
        <v>3223</v>
      </c>
      <c r="G53" s="5">
        <v>17</v>
      </c>
      <c r="H53" s="2">
        <v>12</v>
      </c>
      <c r="I53" s="1">
        <v>6</v>
      </c>
      <c r="J53" s="1">
        <v>2</v>
      </c>
      <c r="K53" s="20">
        <v>4</v>
      </c>
      <c r="L53" s="1">
        <v>1</v>
      </c>
      <c r="M53" s="18">
        <v>7</v>
      </c>
      <c r="N53" s="19">
        <v>1</v>
      </c>
    </row>
    <row r="54" spans="1:14" ht="19.5">
      <c r="A54" s="3" t="s">
        <v>380</v>
      </c>
      <c r="B54" s="1">
        <v>15</v>
      </c>
      <c r="C54" s="2">
        <v>1126</v>
      </c>
      <c r="D54" s="1">
        <v>1574</v>
      </c>
      <c r="E54" s="1">
        <v>1488</v>
      </c>
      <c r="F54" s="4">
        <f t="shared" si="1"/>
        <v>3062</v>
      </c>
      <c r="G54" s="5">
        <v>6</v>
      </c>
      <c r="H54" s="2">
        <v>15</v>
      </c>
      <c r="I54" s="1">
        <v>2</v>
      </c>
      <c r="J54" s="1">
        <v>0</v>
      </c>
      <c r="K54" s="8">
        <v>0</v>
      </c>
      <c r="L54" s="1">
        <v>0</v>
      </c>
      <c r="M54" s="11">
        <v>2</v>
      </c>
      <c r="N54" s="10">
        <v>0</v>
      </c>
    </row>
    <row r="55" spans="1:14" ht="19.5">
      <c r="A55" s="15" t="s">
        <v>381</v>
      </c>
      <c r="B55" s="1">
        <v>25</v>
      </c>
      <c r="C55" s="1">
        <v>1921</v>
      </c>
      <c r="D55" s="17">
        <v>2328</v>
      </c>
      <c r="E55" s="1">
        <v>2488</v>
      </c>
      <c r="F55" s="1">
        <f t="shared" si="1"/>
        <v>4816</v>
      </c>
      <c r="G55" s="5">
        <v>15</v>
      </c>
      <c r="H55" s="2">
        <v>20</v>
      </c>
      <c r="I55" s="1">
        <v>11</v>
      </c>
      <c r="J55" s="1">
        <v>0</v>
      </c>
      <c r="K55" s="1">
        <v>1</v>
      </c>
      <c r="L55" s="13">
        <v>3</v>
      </c>
      <c r="M55" s="9">
        <v>3</v>
      </c>
      <c r="N55" s="10">
        <v>1</v>
      </c>
    </row>
    <row r="56" spans="1:14" ht="19.5">
      <c r="A56" s="3" t="s">
        <v>382</v>
      </c>
      <c r="B56" s="1">
        <v>22</v>
      </c>
      <c r="C56" s="2">
        <v>1801</v>
      </c>
      <c r="D56" s="1">
        <v>2196</v>
      </c>
      <c r="E56" s="1">
        <v>2209</v>
      </c>
      <c r="F56" s="1">
        <f t="shared" si="1"/>
        <v>4405</v>
      </c>
      <c r="G56" s="5">
        <v>21</v>
      </c>
      <c r="H56" s="2">
        <v>22</v>
      </c>
      <c r="I56" s="1">
        <v>4</v>
      </c>
      <c r="J56" s="1">
        <v>1</v>
      </c>
      <c r="K56" s="8">
        <v>1</v>
      </c>
      <c r="L56" s="12">
        <v>2</v>
      </c>
      <c r="M56" s="11">
        <v>1</v>
      </c>
      <c r="N56" s="10">
        <v>0</v>
      </c>
    </row>
    <row r="57" spans="1:14" ht="19.5">
      <c r="A57" s="15" t="s">
        <v>383</v>
      </c>
      <c r="B57" s="1">
        <v>16</v>
      </c>
      <c r="C57" s="1">
        <v>1079</v>
      </c>
      <c r="D57" s="17">
        <v>1338</v>
      </c>
      <c r="E57" s="1">
        <v>1328</v>
      </c>
      <c r="F57" s="4">
        <f t="shared" si="1"/>
        <v>2666</v>
      </c>
      <c r="G57" s="5">
        <v>12</v>
      </c>
      <c r="H57" s="2">
        <v>8</v>
      </c>
      <c r="I57" s="1">
        <v>3</v>
      </c>
      <c r="J57" s="1">
        <v>2</v>
      </c>
      <c r="K57" s="20">
        <v>3</v>
      </c>
      <c r="L57" s="1">
        <v>0</v>
      </c>
      <c r="M57" s="18">
        <v>3</v>
      </c>
      <c r="N57" s="19">
        <v>1</v>
      </c>
    </row>
    <row r="58" spans="1:14" ht="19.5">
      <c r="A58" s="3" t="s">
        <v>384</v>
      </c>
      <c r="B58" s="1">
        <v>14</v>
      </c>
      <c r="C58" s="2">
        <v>749</v>
      </c>
      <c r="D58" s="1">
        <v>884</v>
      </c>
      <c r="E58" s="1">
        <v>894</v>
      </c>
      <c r="F58" s="4">
        <f t="shared" si="1"/>
        <v>1778</v>
      </c>
      <c r="G58" s="5">
        <v>6</v>
      </c>
      <c r="H58" s="2">
        <v>9</v>
      </c>
      <c r="I58" s="1">
        <v>2</v>
      </c>
      <c r="J58" s="1">
        <v>0</v>
      </c>
      <c r="K58" s="8">
        <v>1</v>
      </c>
      <c r="L58" s="12">
        <v>2</v>
      </c>
      <c r="M58" s="11">
        <v>0</v>
      </c>
      <c r="N58" s="10">
        <v>1</v>
      </c>
    </row>
    <row r="59" spans="1:14" ht="19.5">
      <c r="A59" s="15" t="s">
        <v>385</v>
      </c>
      <c r="B59" s="1">
        <v>15</v>
      </c>
      <c r="C59" s="1">
        <v>783</v>
      </c>
      <c r="D59" s="17">
        <v>925</v>
      </c>
      <c r="E59" s="1">
        <v>1059</v>
      </c>
      <c r="F59" s="4">
        <f t="shared" si="1"/>
        <v>1984</v>
      </c>
      <c r="G59" s="5">
        <v>3</v>
      </c>
      <c r="H59" s="2">
        <v>7</v>
      </c>
      <c r="I59" s="1">
        <v>6</v>
      </c>
      <c r="J59" s="1">
        <v>3</v>
      </c>
      <c r="K59" s="20">
        <v>1</v>
      </c>
      <c r="L59" s="1">
        <v>1</v>
      </c>
      <c r="M59" s="18">
        <v>1</v>
      </c>
      <c r="N59" s="19">
        <v>0</v>
      </c>
    </row>
    <row r="60" spans="1:14" ht="19.5">
      <c r="A60" s="3" t="s">
        <v>386</v>
      </c>
      <c r="B60" s="1">
        <v>12</v>
      </c>
      <c r="C60" s="2">
        <v>840</v>
      </c>
      <c r="D60" s="1">
        <v>1197</v>
      </c>
      <c r="E60" s="1">
        <v>1142</v>
      </c>
      <c r="F60" s="4">
        <f t="shared" si="1"/>
        <v>2339</v>
      </c>
      <c r="G60" s="5">
        <v>4</v>
      </c>
      <c r="H60" s="2">
        <v>9</v>
      </c>
      <c r="I60" s="1">
        <v>0</v>
      </c>
      <c r="J60" s="1">
        <v>1</v>
      </c>
      <c r="K60" s="8">
        <v>0</v>
      </c>
      <c r="L60" s="12">
        <v>0</v>
      </c>
      <c r="M60" s="11">
        <v>1</v>
      </c>
      <c r="N60" s="10">
        <v>1</v>
      </c>
    </row>
    <row r="61" spans="1:14" ht="19.5">
      <c r="A61" s="15" t="s">
        <v>387</v>
      </c>
      <c r="B61" s="1">
        <v>15</v>
      </c>
      <c r="C61" s="1">
        <v>657</v>
      </c>
      <c r="D61" s="17">
        <v>850</v>
      </c>
      <c r="E61" s="1">
        <v>867</v>
      </c>
      <c r="F61" s="4">
        <f t="shared" si="1"/>
        <v>1717</v>
      </c>
      <c r="G61" s="5">
        <v>9</v>
      </c>
      <c r="H61" s="2">
        <v>5</v>
      </c>
      <c r="I61" s="1">
        <v>2</v>
      </c>
      <c r="J61" s="1">
        <v>1</v>
      </c>
      <c r="K61" s="20">
        <v>0</v>
      </c>
      <c r="L61" s="1">
        <v>0</v>
      </c>
      <c r="M61" s="18">
        <v>2</v>
      </c>
      <c r="N61" s="19">
        <v>0</v>
      </c>
    </row>
    <row r="62" spans="1:14" ht="19.5">
      <c r="A62" s="3" t="s">
        <v>388</v>
      </c>
      <c r="B62" s="1">
        <v>22</v>
      </c>
      <c r="C62" s="2">
        <v>913</v>
      </c>
      <c r="D62" s="1">
        <v>1192</v>
      </c>
      <c r="E62" s="1">
        <v>1198</v>
      </c>
      <c r="F62" s="4">
        <f t="shared" si="1"/>
        <v>2390</v>
      </c>
      <c r="G62" s="5">
        <v>15</v>
      </c>
      <c r="H62" s="2">
        <v>5</v>
      </c>
      <c r="I62" s="1">
        <v>9</v>
      </c>
      <c r="J62" s="1">
        <v>10</v>
      </c>
      <c r="K62" s="8">
        <v>2</v>
      </c>
      <c r="L62" s="12">
        <v>1</v>
      </c>
      <c r="M62" s="11">
        <v>5</v>
      </c>
      <c r="N62" s="10">
        <v>2</v>
      </c>
    </row>
    <row r="63" spans="1:14" ht="19.5">
      <c r="A63" s="15" t="s">
        <v>389</v>
      </c>
      <c r="B63" s="1">
        <v>27</v>
      </c>
      <c r="C63" s="1">
        <v>1277</v>
      </c>
      <c r="D63" s="17">
        <v>1635</v>
      </c>
      <c r="E63" s="1">
        <v>1656</v>
      </c>
      <c r="F63" s="4">
        <f t="shared" si="1"/>
        <v>3291</v>
      </c>
      <c r="G63" s="5">
        <v>6</v>
      </c>
      <c r="H63" s="2">
        <v>10</v>
      </c>
      <c r="I63" s="1">
        <v>10</v>
      </c>
      <c r="J63" s="1">
        <v>4</v>
      </c>
      <c r="K63" s="20">
        <v>2</v>
      </c>
      <c r="L63" s="1">
        <v>1</v>
      </c>
      <c r="M63" s="18">
        <v>2</v>
      </c>
      <c r="N63" s="19">
        <v>0</v>
      </c>
    </row>
    <row r="64" spans="1:14" ht="19.5">
      <c r="A64" s="3" t="s">
        <v>390</v>
      </c>
      <c r="B64" s="1">
        <v>16</v>
      </c>
      <c r="C64" s="2">
        <v>858</v>
      </c>
      <c r="D64" s="1">
        <v>1043</v>
      </c>
      <c r="E64" s="1">
        <v>1070</v>
      </c>
      <c r="F64" s="4">
        <f t="shared" si="1"/>
        <v>2113</v>
      </c>
      <c r="G64" s="5">
        <v>8</v>
      </c>
      <c r="H64" s="2">
        <v>10</v>
      </c>
      <c r="I64" s="1">
        <v>5</v>
      </c>
      <c r="J64" s="1">
        <v>10</v>
      </c>
      <c r="K64" s="8">
        <v>0</v>
      </c>
      <c r="L64" s="12">
        <v>1</v>
      </c>
      <c r="M64" s="11">
        <v>2</v>
      </c>
      <c r="N64" s="10">
        <v>0</v>
      </c>
    </row>
    <row r="65" spans="1:14" ht="19.5">
      <c r="A65" s="15" t="s">
        <v>391</v>
      </c>
      <c r="B65" s="1">
        <v>35</v>
      </c>
      <c r="C65" s="1">
        <v>1188</v>
      </c>
      <c r="D65" s="17">
        <v>1631</v>
      </c>
      <c r="E65" s="1">
        <v>1585</v>
      </c>
      <c r="F65" s="4">
        <f t="shared" si="1"/>
        <v>3216</v>
      </c>
      <c r="G65" s="5">
        <v>17</v>
      </c>
      <c r="H65" s="2">
        <v>14</v>
      </c>
      <c r="I65" s="1">
        <v>0</v>
      </c>
      <c r="J65" s="1">
        <v>2</v>
      </c>
      <c r="K65" s="20">
        <v>3</v>
      </c>
      <c r="L65" s="1">
        <v>1</v>
      </c>
      <c r="M65" s="18">
        <v>0</v>
      </c>
      <c r="N65" s="19">
        <v>1</v>
      </c>
    </row>
    <row r="66" spans="1:14" ht="19.5">
      <c r="A66" s="3" t="s">
        <v>392</v>
      </c>
      <c r="B66" s="1">
        <v>15</v>
      </c>
      <c r="C66" s="2">
        <v>1182</v>
      </c>
      <c r="D66" s="1">
        <v>1521</v>
      </c>
      <c r="E66" s="1">
        <v>1595</v>
      </c>
      <c r="F66" s="4">
        <f t="shared" si="1"/>
        <v>3116</v>
      </c>
      <c r="G66" s="5">
        <v>19</v>
      </c>
      <c r="H66" s="2">
        <v>15</v>
      </c>
      <c r="I66" s="1">
        <v>0</v>
      </c>
      <c r="J66" s="1">
        <v>3</v>
      </c>
      <c r="K66" s="8">
        <v>3</v>
      </c>
      <c r="L66" s="12">
        <v>3</v>
      </c>
      <c r="M66" s="11">
        <v>2</v>
      </c>
      <c r="N66" s="10">
        <v>2</v>
      </c>
    </row>
    <row r="67" spans="1:14" ht="19.5">
      <c r="A67" s="15" t="s">
        <v>393</v>
      </c>
      <c r="B67" s="1">
        <v>24</v>
      </c>
      <c r="C67" s="1">
        <v>862</v>
      </c>
      <c r="D67" s="17">
        <v>1167</v>
      </c>
      <c r="E67" s="1">
        <v>1096</v>
      </c>
      <c r="F67" s="4">
        <f t="shared" si="1"/>
        <v>2263</v>
      </c>
      <c r="G67" s="5">
        <v>7</v>
      </c>
      <c r="H67" s="2">
        <v>9</v>
      </c>
      <c r="I67" s="1">
        <v>0</v>
      </c>
      <c r="J67" s="1">
        <v>5</v>
      </c>
      <c r="K67" s="20">
        <v>0</v>
      </c>
      <c r="L67" s="1">
        <v>1</v>
      </c>
      <c r="M67" s="18">
        <v>2</v>
      </c>
      <c r="N67" s="19">
        <v>0</v>
      </c>
    </row>
    <row r="68" spans="1:14" ht="19.5">
      <c r="A68" s="3" t="s">
        <v>394</v>
      </c>
      <c r="B68" s="1">
        <v>14</v>
      </c>
      <c r="C68" s="2">
        <v>491</v>
      </c>
      <c r="D68" s="1">
        <v>620</v>
      </c>
      <c r="E68" s="1">
        <v>614</v>
      </c>
      <c r="F68" s="4">
        <f t="shared" si="1"/>
        <v>1234</v>
      </c>
      <c r="G68" s="5">
        <v>2</v>
      </c>
      <c r="H68" s="2">
        <v>6</v>
      </c>
      <c r="I68" s="1">
        <v>4</v>
      </c>
      <c r="J68" s="1">
        <v>0</v>
      </c>
      <c r="K68" s="8">
        <v>1</v>
      </c>
      <c r="L68" s="1">
        <v>0</v>
      </c>
      <c r="M68" s="11">
        <v>0</v>
      </c>
      <c r="N68" s="10">
        <v>0</v>
      </c>
    </row>
    <row r="69" spans="1:14" ht="19.5">
      <c r="A69" s="15" t="s">
        <v>395</v>
      </c>
      <c r="B69" s="1">
        <v>20</v>
      </c>
      <c r="C69" s="1">
        <v>881</v>
      </c>
      <c r="D69" s="17">
        <v>1140</v>
      </c>
      <c r="E69" s="1">
        <v>1130</v>
      </c>
      <c r="F69" s="4">
        <f t="shared" si="1"/>
        <v>2270</v>
      </c>
      <c r="G69" s="5">
        <v>4</v>
      </c>
      <c r="H69" s="2">
        <v>6</v>
      </c>
      <c r="I69" s="1">
        <v>5</v>
      </c>
      <c r="J69" s="1">
        <v>4</v>
      </c>
      <c r="K69" s="20">
        <v>1</v>
      </c>
      <c r="L69" s="13">
        <v>1</v>
      </c>
      <c r="M69" s="18">
        <v>1</v>
      </c>
      <c r="N69" s="19">
        <v>0</v>
      </c>
    </row>
    <row r="70" spans="1:14" ht="19.5">
      <c r="A70" s="3" t="s">
        <v>396</v>
      </c>
      <c r="B70" s="1">
        <v>12</v>
      </c>
      <c r="C70" s="2">
        <v>552</v>
      </c>
      <c r="D70" s="1">
        <v>751</v>
      </c>
      <c r="E70" s="1">
        <v>705</v>
      </c>
      <c r="F70" s="4">
        <f t="shared" si="1"/>
        <v>1456</v>
      </c>
      <c r="G70" s="5">
        <v>0</v>
      </c>
      <c r="H70" s="2">
        <v>4</v>
      </c>
      <c r="I70" s="1">
        <v>2</v>
      </c>
      <c r="J70" s="1">
        <v>1</v>
      </c>
      <c r="K70" s="8">
        <v>0</v>
      </c>
      <c r="L70" s="12">
        <v>1</v>
      </c>
      <c r="M70" s="11">
        <v>0</v>
      </c>
      <c r="N70" s="10">
        <v>0</v>
      </c>
    </row>
    <row r="71" spans="1:14" ht="19.5">
      <c r="A71" s="15" t="s">
        <v>397</v>
      </c>
      <c r="B71" s="1">
        <v>25</v>
      </c>
      <c r="C71" s="1">
        <v>1172</v>
      </c>
      <c r="D71" s="17">
        <v>1487</v>
      </c>
      <c r="E71" s="1">
        <v>1571</v>
      </c>
      <c r="F71" s="4">
        <f t="shared" si="1"/>
        <v>3058</v>
      </c>
      <c r="G71" s="5">
        <v>18</v>
      </c>
      <c r="H71" s="2">
        <v>15</v>
      </c>
      <c r="I71" s="1">
        <v>5</v>
      </c>
      <c r="J71" s="1">
        <v>7</v>
      </c>
      <c r="K71" s="20">
        <v>0</v>
      </c>
      <c r="L71" s="1">
        <v>2</v>
      </c>
      <c r="M71" s="18">
        <v>4</v>
      </c>
      <c r="N71" s="19">
        <v>0</v>
      </c>
    </row>
    <row r="72" spans="1:14" ht="19.5">
      <c r="A72" s="3" t="s">
        <v>398</v>
      </c>
      <c r="B72" s="1">
        <v>20</v>
      </c>
      <c r="C72" s="2">
        <v>675</v>
      </c>
      <c r="D72" s="1">
        <v>892</v>
      </c>
      <c r="E72" s="1">
        <v>852</v>
      </c>
      <c r="F72" s="4">
        <f t="shared" si="1"/>
        <v>1744</v>
      </c>
      <c r="G72" s="5">
        <v>6</v>
      </c>
      <c r="H72" s="2">
        <v>4</v>
      </c>
      <c r="I72" s="1">
        <v>3</v>
      </c>
      <c r="J72" s="1">
        <v>1</v>
      </c>
      <c r="K72" s="8">
        <v>1</v>
      </c>
      <c r="L72" s="12">
        <v>0</v>
      </c>
      <c r="M72" s="11">
        <v>2</v>
      </c>
      <c r="N72" s="10">
        <v>0</v>
      </c>
    </row>
    <row r="73" spans="1:14" ht="19.5">
      <c r="A73" s="15" t="s">
        <v>399</v>
      </c>
      <c r="B73" s="1">
        <v>19</v>
      </c>
      <c r="C73" s="1">
        <v>976</v>
      </c>
      <c r="D73" s="17">
        <v>1227</v>
      </c>
      <c r="E73" s="1">
        <v>1180</v>
      </c>
      <c r="F73" s="1">
        <f t="shared" si="1"/>
        <v>2407</v>
      </c>
      <c r="G73" s="5">
        <v>3</v>
      </c>
      <c r="H73" s="2">
        <v>7</v>
      </c>
      <c r="I73" s="1">
        <v>1</v>
      </c>
      <c r="J73" s="1">
        <v>3</v>
      </c>
      <c r="K73" s="12">
        <v>0</v>
      </c>
      <c r="L73" s="1">
        <v>5</v>
      </c>
      <c r="M73" s="131">
        <v>2</v>
      </c>
      <c r="N73" s="23">
        <v>0</v>
      </c>
    </row>
    <row r="74" spans="1:14" ht="19.5">
      <c r="A74" s="3" t="s">
        <v>400</v>
      </c>
      <c r="B74" s="1">
        <f t="shared" ref="B74:N74" si="2">SUM(B5:B73)</f>
        <v>1248</v>
      </c>
      <c r="C74" s="1">
        <f t="shared" si="2"/>
        <v>72272</v>
      </c>
      <c r="D74" s="1">
        <f t="shared" si="2"/>
        <v>86151</v>
      </c>
      <c r="E74" s="1">
        <f t="shared" si="2"/>
        <v>91645</v>
      </c>
      <c r="F74" s="1">
        <f t="shared" si="2"/>
        <v>177796</v>
      </c>
      <c r="G74" s="1">
        <f t="shared" si="2"/>
        <v>690</v>
      </c>
      <c r="H74" s="1">
        <f t="shared" si="2"/>
        <v>779</v>
      </c>
      <c r="I74" s="1">
        <f t="shared" si="2"/>
        <v>258</v>
      </c>
      <c r="J74" s="1">
        <f t="shared" si="2"/>
        <v>258</v>
      </c>
      <c r="K74" s="1">
        <f t="shared" si="2"/>
        <v>85</v>
      </c>
      <c r="L74" s="1">
        <f t="shared" si="2"/>
        <v>92</v>
      </c>
      <c r="M74" s="11">
        <f t="shared" si="2"/>
        <v>110</v>
      </c>
      <c r="N74" s="24">
        <f t="shared" si="2"/>
        <v>38</v>
      </c>
    </row>
    <row r="75" spans="1:14" s="26" customFormat="1" ht="26.25" customHeight="1">
      <c r="A75" s="141" t="s">
        <v>401</v>
      </c>
      <c r="B75" s="142"/>
      <c r="C75" s="143">
        <f>C74</f>
        <v>72272</v>
      </c>
      <c r="D75" s="143" t="s">
        <v>402</v>
      </c>
      <c r="E75" s="143" t="s">
        <v>403</v>
      </c>
      <c r="F75" s="143"/>
      <c r="G75" s="143">
        <f>F74</f>
        <v>177796</v>
      </c>
      <c r="H75" s="143" t="s">
        <v>404</v>
      </c>
      <c r="I75" s="143"/>
      <c r="J75" s="17"/>
      <c r="K75" s="17" t="s">
        <v>405</v>
      </c>
      <c r="L75" s="17"/>
      <c r="M75" s="25"/>
      <c r="N75" s="24"/>
    </row>
    <row r="76" spans="1:14" s="27" customFormat="1" ht="19.5">
      <c r="A76" s="144" t="s">
        <v>406</v>
      </c>
      <c r="B76" s="145"/>
      <c r="C76" s="146">
        <v>609</v>
      </c>
      <c r="D76" s="147" t="s">
        <v>404</v>
      </c>
      <c r="E76" s="148" t="s">
        <v>407</v>
      </c>
      <c r="F76" s="148"/>
      <c r="G76" s="148">
        <v>319</v>
      </c>
      <c r="H76" s="148" t="s">
        <v>404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408</v>
      </c>
      <c r="F77" s="143"/>
      <c r="G77" s="143">
        <v>290</v>
      </c>
      <c r="H77" s="143" t="s">
        <v>404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85</v>
      </c>
      <c r="D78" s="143" t="s">
        <v>404</v>
      </c>
      <c r="E78" s="143" t="s">
        <v>415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409</v>
      </c>
      <c r="B79" s="142"/>
      <c r="C79" s="17">
        <f>L74</f>
        <v>92</v>
      </c>
      <c r="D79" s="17" t="s">
        <v>404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f>M74</f>
        <v>110</v>
      </c>
      <c r="D80" s="17" t="s">
        <v>410</v>
      </c>
      <c r="E80" s="17" t="s">
        <v>310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f>N74</f>
        <v>38</v>
      </c>
      <c r="D81" s="17" t="s">
        <v>410</v>
      </c>
      <c r="E81" s="17" t="s">
        <v>416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690</v>
      </c>
      <c r="D82" s="164" t="s">
        <v>404</v>
      </c>
      <c r="E82" s="148" t="s">
        <v>411</v>
      </c>
      <c r="F82" s="148"/>
      <c r="G82" s="17">
        <f>H74</f>
        <v>779</v>
      </c>
      <c r="H82" s="165" t="s">
        <v>404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68">
        <f>C74-'10210'!C74</f>
        <v>5</v>
      </c>
      <c r="D83" s="169" t="str">
        <f>IF(E83&gt;0,"男增加","男減少")</f>
        <v>男減少</v>
      </c>
      <c r="E83" s="174">
        <f>D74-'10210'!D74</f>
        <v>-52</v>
      </c>
      <c r="F83" s="171" t="str">
        <f>IF(G83&gt;0,"女增加","女減少")</f>
        <v>女減少</v>
      </c>
      <c r="G83" s="174">
        <f>E74-'10210'!E74</f>
        <v>-44</v>
      </c>
      <c r="H83" s="90"/>
      <c r="I83" s="167" t="str">
        <f>IF(K83&gt;0,"總人口數增加","總人口數減少")</f>
        <v>總人口數減少</v>
      </c>
      <c r="J83" s="167"/>
      <c r="K83" s="174">
        <f>F74-'10210'!F74</f>
        <v>-96</v>
      </c>
      <c r="L83" s="90"/>
      <c r="M83" s="172"/>
      <c r="N83" s="31"/>
    </row>
    <row r="84" spans="1:14">
      <c r="C84" s="136"/>
      <c r="K84" s="182"/>
      <c r="M84" s="183"/>
    </row>
  </sheetData>
  <mergeCells count="24">
    <mergeCell ref="A81:B81"/>
    <mergeCell ref="A79:B79"/>
    <mergeCell ref="A80:B80"/>
    <mergeCell ref="A83:B83"/>
    <mergeCell ref="I83:J83"/>
    <mergeCell ref="A76:B77"/>
    <mergeCell ref="A78:B78"/>
    <mergeCell ref="H3:H4"/>
    <mergeCell ref="I3:I4"/>
    <mergeCell ref="C76:C77"/>
    <mergeCell ref="D76:D77"/>
    <mergeCell ref="B3:B4"/>
    <mergeCell ref="C3:C4"/>
    <mergeCell ref="G3:G4"/>
    <mergeCell ref="A75:B75"/>
    <mergeCell ref="A3:A4"/>
    <mergeCell ref="M3:M4"/>
    <mergeCell ref="N3:N4"/>
    <mergeCell ref="K2:N2"/>
    <mergeCell ref="A1:N1"/>
    <mergeCell ref="D3:F3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G80" sqref="G80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2" width="7.625" style="133" customWidth="1"/>
    <col min="13" max="14" width="7.625" style="184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433</v>
      </c>
      <c r="L2" s="138"/>
      <c r="M2" s="138"/>
      <c r="N2" s="138"/>
    </row>
    <row r="3" spans="1:14" ht="19.5">
      <c r="A3" s="128" t="s">
        <v>192</v>
      </c>
      <c r="B3" s="122" t="s">
        <v>193</v>
      </c>
      <c r="C3" s="122" t="s">
        <v>194</v>
      </c>
      <c r="D3" s="127" t="s">
        <v>1</v>
      </c>
      <c r="E3" s="139"/>
      <c r="F3" s="140"/>
      <c r="G3" s="122" t="s">
        <v>75</v>
      </c>
      <c r="H3" s="122" t="s">
        <v>74</v>
      </c>
      <c r="I3" s="122" t="s">
        <v>76</v>
      </c>
      <c r="J3" s="124" t="s">
        <v>77</v>
      </c>
      <c r="K3" s="122" t="s">
        <v>195</v>
      </c>
      <c r="L3" s="122" t="s">
        <v>196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2</v>
      </c>
      <c r="E4" s="14" t="s">
        <v>3</v>
      </c>
      <c r="F4" s="14" t="s">
        <v>4</v>
      </c>
      <c r="G4" s="123"/>
      <c r="H4" s="123"/>
      <c r="I4" s="123"/>
      <c r="J4" s="123"/>
      <c r="K4" s="123"/>
      <c r="L4" s="124"/>
      <c r="M4" s="119"/>
      <c r="N4" s="121"/>
    </row>
    <row r="5" spans="1:14" ht="19.5">
      <c r="A5" s="15" t="s">
        <v>5</v>
      </c>
      <c r="B5" s="1">
        <v>18</v>
      </c>
      <c r="C5" s="1">
        <v>968</v>
      </c>
      <c r="D5" s="17">
        <v>993</v>
      </c>
      <c r="E5" s="1">
        <v>1088</v>
      </c>
      <c r="F5" s="4">
        <f t="shared" ref="F5:F26" si="0">SUM(D5:E5)</f>
        <v>2081</v>
      </c>
      <c r="G5" s="5">
        <v>13</v>
      </c>
      <c r="H5" s="2">
        <v>10</v>
      </c>
      <c r="I5" s="1">
        <v>1</v>
      </c>
      <c r="J5" s="1">
        <v>12</v>
      </c>
      <c r="K5" s="16">
        <v>0</v>
      </c>
      <c r="L5" s="1">
        <v>2</v>
      </c>
      <c r="M5" s="9">
        <v>4</v>
      </c>
      <c r="N5" s="10">
        <v>1</v>
      </c>
    </row>
    <row r="6" spans="1:14" ht="19.5">
      <c r="A6" s="3" t="s">
        <v>7</v>
      </c>
      <c r="B6" s="1">
        <v>22</v>
      </c>
      <c r="C6" s="2">
        <v>1429</v>
      </c>
      <c r="D6" s="1">
        <v>1690</v>
      </c>
      <c r="E6" s="1">
        <v>2027</v>
      </c>
      <c r="F6" s="4">
        <f t="shared" si="0"/>
        <v>3717</v>
      </c>
      <c r="G6" s="5">
        <v>16</v>
      </c>
      <c r="H6" s="2">
        <v>8</v>
      </c>
      <c r="I6" s="1">
        <v>12</v>
      </c>
      <c r="J6" s="1">
        <v>6</v>
      </c>
      <c r="K6" s="1">
        <v>3</v>
      </c>
      <c r="L6" s="12">
        <v>0</v>
      </c>
      <c r="M6" s="11">
        <v>5</v>
      </c>
      <c r="N6" s="10">
        <v>0</v>
      </c>
    </row>
    <row r="7" spans="1:14" ht="19.5">
      <c r="A7" s="15" t="s">
        <v>9</v>
      </c>
      <c r="B7" s="1">
        <v>16</v>
      </c>
      <c r="C7" s="1">
        <v>631</v>
      </c>
      <c r="D7" s="17">
        <v>664</v>
      </c>
      <c r="E7" s="1">
        <v>744</v>
      </c>
      <c r="F7" s="4">
        <f t="shared" si="0"/>
        <v>1408</v>
      </c>
      <c r="G7" s="5">
        <v>2</v>
      </c>
      <c r="H7" s="2">
        <v>12</v>
      </c>
      <c r="I7" s="1">
        <v>3</v>
      </c>
      <c r="J7" s="1">
        <v>0</v>
      </c>
      <c r="K7" s="16">
        <v>1</v>
      </c>
      <c r="L7" s="1">
        <v>0</v>
      </c>
      <c r="M7" s="130">
        <v>0</v>
      </c>
      <c r="N7" s="19">
        <v>0</v>
      </c>
    </row>
    <row r="8" spans="1:14" ht="19.5">
      <c r="A8" s="3" t="s">
        <v>11</v>
      </c>
      <c r="B8" s="1">
        <v>22</v>
      </c>
      <c r="C8" s="2">
        <v>1076</v>
      </c>
      <c r="D8" s="1">
        <v>1213</v>
      </c>
      <c r="E8" s="1">
        <v>1319</v>
      </c>
      <c r="F8" s="4">
        <f t="shared" si="0"/>
        <v>2532</v>
      </c>
      <c r="G8" s="5">
        <v>4</v>
      </c>
      <c r="H8" s="2">
        <v>3</v>
      </c>
      <c r="I8" s="1">
        <v>4</v>
      </c>
      <c r="J8" s="1">
        <v>4</v>
      </c>
      <c r="K8" s="1">
        <v>1</v>
      </c>
      <c r="L8" s="12">
        <v>2</v>
      </c>
      <c r="M8" s="9">
        <v>3</v>
      </c>
      <c r="N8" s="10">
        <v>0</v>
      </c>
    </row>
    <row r="9" spans="1:14" ht="19.5">
      <c r="A9" s="15" t="s">
        <v>13</v>
      </c>
      <c r="B9" s="1">
        <v>15</v>
      </c>
      <c r="C9" s="1">
        <v>672</v>
      </c>
      <c r="D9" s="17">
        <v>777</v>
      </c>
      <c r="E9" s="1">
        <v>832</v>
      </c>
      <c r="F9" s="4">
        <f t="shared" si="0"/>
        <v>1609</v>
      </c>
      <c r="G9" s="5">
        <v>5</v>
      </c>
      <c r="H9" s="2">
        <v>8</v>
      </c>
      <c r="I9" s="1">
        <v>8</v>
      </c>
      <c r="J9" s="1">
        <v>2</v>
      </c>
      <c r="K9" s="20">
        <v>1</v>
      </c>
      <c r="L9" s="1">
        <v>1</v>
      </c>
      <c r="M9" s="18">
        <v>0</v>
      </c>
      <c r="N9" s="19">
        <v>0</v>
      </c>
    </row>
    <row r="10" spans="1:14" ht="19.5">
      <c r="A10" s="3" t="s">
        <v>15</v>
      </c>
      <c r="B10" s="1">
        <v>10</v>
      </c>
      <c r="C10" s="2">
        <v>314</v>
      </c>
      <c r="D10" s="1">
        <v>434</v>
      </c>
      <c r="E10" s="1">
        <v>423</v>
      </c>
      <c r="F10" s="4">
        <f t="shared" si="0"/>
        <v>857</v>
      </c>
      <c r="G10" s="5">
        <v>4</v>
      </c>
      <c r="H10" s="6">
        <v>2</v>
      </c>
      <c r="I10" s="6">
        <v>0</v>
      </c>
      <c r="J10" s="1">
        <v>4</v>
      </c>
      <c r="K10" s="8">
        <v>0</v>
      </c>
      <c r="L10" s="1">
        <v>0</v>
      </c>
      <c r="M10" s="11">
        <v>0</v>
      </c>
      <c r="N10" s="10">
        <v>0</v>
      </c>
    </row>
    <row r="11" spans="1:14" ht="19.5">
      <c r="A11" s="15" t="s">
        <v>17</v>
      </c>
      <c r="B11" s="1">
        <v>14</v>
      </c>
      <c r="C11" s="1">
        <v>1315</v>
      </c>
      <c r="D11" s="17">
        <v>1608</v>
      </c>
      <c r="E11" s="1">
        <v>1950</v>
      </c>
      <c r="F11" s="4">
        <f t="shared" si="0"/>
        <v>3558</v>
      </c>
      <c r="G11" s="5">
        <v>20</v>
      </c>
      <c r="H11" s="2">
        <v>23</v>
      </c>
      <c r="I11" s="1">
        <v>14</v>
      </c>
      <c r="J11" s="1">
        <v>10</v>
      </c>
      <c r="K11" s="20">
        <v>4</v>
      </c>
      <c r="L11" s="13">
        <v>3</v>
      </c>
      <c r="M11" s="18">
        <v>4</v>
      </c>
      <c r="N11" s="19">
        <v>2</v>
      </c>
    </row>
    <row r="12" spans="1:14" ht="19.5">
      <c r="A12" s="3" t="s">
        <v>19</v>
      </c>
      <c r="B12" s="1">
        <v>22</v>
      </c>
      <c r="C12" s="2">
        <v>1150</v>
      </c>
      <c r="D12" s="1">
        <v>1353</v>
      </c>
      <c r="E12" s="1">
        <v>1481</v>
      </c>
      <c r="F12" s="4">
        <f t="shared" si="0"/>
        <v>2834</v>
      </c>
      <c r="G12" s="5">
        <v>12</v>
      </c>
      <c r="H12" s="2">
        <v>13</v>
      </c>
      <c r="I12" s="1">
        <v>10</v>
      </c>
      <c r="J12" s="1">
        <v>4</v>
      </c>
      <c r="K12" s="8">
        <v>4</v>
      </c>
      <c r="L12" s="12">
        <v>2</v>
      </c>
      <c r="M12" s="11">
        <v>1</v>
      </c>
      <c r="N12" s="10">
        <v>0</v>
      </c>
    </row>
    <row r="13" spans="1:14" ht="19.5">
      <c r="A13" s="15" t="s">
        <v>21</v>
      </c>
      <c r="B13" s="1">
        <v>20</v>
      </c>
      <c r="C13" s="1">
        <v>976</v>
      </c>
      <c r="D13" s="17">
        <v>1221</v>
      </c>
      <c r="E13" s="1">
        <v>1242</v>
      </c>
      <c r="F13" s="4">
        <f t="shared" si="0"/>
        <v>2463</v>
      </c>
      <c r="G13" s="5">
        <v>11</v>
      </c>
      <c r="H13" s="2">
        <v>12</v>
      </c>
      <c r="I13" s="1">
        <v>7</v>
      </c>
      <c r="J13" s="1">
        <v>8</v>
      </c>
      <c r="K13" s="20">
        <v>1</v>
      </c>
      <c r="L13" s="1">
        <v>0</v>
      </c>
      <c r="M13" s="18">
        <v>2</v>
      </c>
      <c r="N13" s="19">
        <v>0</v>
      </c>
    </row>
    <row r="14" spans="1:14" ht="19.5">
      <c r="A14" s="3" t="s">
        <v>23</v>
      </c>
      <c r="B14" s="1">
        <v>18</v>
      </c>
      <c r="C14" s="2">
        <v>800</v>
      </c>
      <c r="D14" s="1">
        <v>920</v>
      </c>
      <c r="E14" s="1">
        <v>1031</v>
      </c>
      <c r="F14" s="4">
        <f t="shared" si="0"/>
        <v>1951</v>
      </c>
      <c r="G14" s="5">
        <v>7</v>
      </c>
      <c r="H14" s="2">
        <v>17</v>
      </c>
      <c r="I14" s="1">
        <v>3</v>
      </c>
      <c r="J14" s="1">
        <v>6</v>
      </c>
      <c r="K14" s="8">
        <v>3</v>
      </c>
      <c r="L14" s="1">
        <v>0</v>
      </c>
      <c r="M14" s="11">
        <v>3</v>
      </c>
      <c r="N14" s="10">
        <v>0</v>
      </c>
    </row>
    <row r="15" spans="1:14" ht="19.5">
      <c r="A15" s="15" t="s">
        <v>25</v>
      </c>
      <c r="B15" s="1">
        <v>24</v>
      </c>
      <c r="C15" s="1">
        <v>1392</v>
      </c>
      <c r="D15" s="17">
        <v>1662</v>
      </c>
      <c r="E15" s="1">
        <v>1695</v>
      </c>
      <c r="F15" s="4">
        <f t="shared" si="0"/>
        <v>3357</v>
      </c>
      <c r="G15" s="5">
        <v>8</v>
      </c>
      <c r="H15" s="2">
        <v>13</v>
      </c>
      <c r="I15" s="1">
        <v>8</v>
      </c>
      <c r="J15" s="1">
        <v>2</v>
      </c>
      <c r="K15" s="20">
        <v>1</v>
      </c>
      <c r="L15" s="1">
        <v>1</v>
      </c>
      <c r="M15" s="18">
        <v>2</v>
      </c>
      <c r="N15" s="19">
        <v>1</v>
      </c>
    </row>
    <row r="16" spans="1:14" ht="19.5">
      <c r="A16" s="3" t="s">
        <v>27</v>
      </c>
      <c r="B16" s="1">
        <v>13</v>
      </c>
      <c r="C16" s="2">
        <v>755</v>
      </c>
      <c r="D16" s="1">
        <v>878</v>
      </c>
      <c r="E16" s="1">
        <v>1079</v>
      </c>
      <c r="F16" s="4">
        <f t="shared" si="0"/>
        <v>1957</v>
      </c>
      <c r="G16" s="5">
        <v>8</v>
      </c>
      <c r="H16" s="2">
        <v>11</v>
      </c>
      <c r="I16" s="1">
        <v>1</v>
      </c>
      <c r="J16" s="1">
        <v>2</v>
      </c>
      <c r="K16" s="8">
        <v>1</v>
      </c>
      <c r="L16" s="13">
        <v>1</v>
      </c>
      <c r="M16" s="11">
        <v>1</v>
      </c>
      <c r="N16" s="10">
        <v>0</v>
      </c>
    </row>
    <row r="17" spans="1:14" ht="19.5">
      <c r="A17" s="15" t="s">
        <v>29</v>
      </c>
      <c r="B17" s="1">
        <v>16</v>
      </c>
      <c r="C17" s="1">
        <v>771</v>
      </c>
      <c r="D17" s="17">
        <v>880</v>
      </c>
      <c r="E17" s="1">
        <v>959</v>
      </c>
      <c r="F17" s="4">
        <f t="shared" si="0"/>
        <v>1839</v>
      </c>
      <c r="G17" s="5">
        <v>8</v>
      </c>
      <c r="H17" s="2">
        <v>9</v>
      </c>
      <c r="I17" s="1">
        <v>8</v>
      </c>
      <c r="J17" s="1">
        <v>2</v>
      </c>
      <c r="K17" s="20">
        <v>2</v>
      </c>
      <c r="L17" s="13">
        <v>0</v>
      </c>
      <c r="M17" s="18">
        <v>0</v>
      </c>
      <c r="N17" s="19">
        <v>0</v>
      </c>
    </row>
    <row r="18" spans="1:14" ht="19.5">
      <c r="A18" s="3" t="s">
        <v>31</v>
      </c>
      <c r="B18" s="1">
        <v>24</v>
      </c>
      <c r="C18" s="2">
        <v>1553</v>
      </c>
      <c r="D18" s="1">
        <v>1748</v>
      </c>
      <c r="E18" s="1">
        <v>2048</v>
      </c>
      <c r="F18" s="4">
        <f t="shared" si="0"/>
        <v>3796</v>
      </c>
      <c r="G18" s="5">
        <v>12</v>
      </c>
      <c r="H18" s="2">
        <v>17</v>
      </c>
      <c r="I18" s="1">
        <v>2</v>
      </c>
      <c r="J18" s="1">
        <v>10</v>
      </c>
      <c r="K18" s="8">
        <v>1</v>
      </c>
      <c r="L18" s="1">
        <v>3</v>
      </c>
      <c r="M18" s="11">
        <v>3</v>
      </c>
      <c r="N18" s="10">
        <v>0</v>
      </c>
    </row>
    <row r="19" spans="1:14" ht="19.5">
      <c r="A19" s="15" t="s">
        <v>33</v>
      </c>
      <c r="B19" s="1">
        <v>16</v>
      </c>
      <c r="C19" s="1">
        <v>988</v>
      </c>
      <c r="D19" s="17">
        <v>1174</v>
      </c>
      <c r="E19" s="1">
        <v>1353</v>
      </c>
      <c r="F19" s="4">
        <f t="shared" si="0"/>
        <v>2527</v>
      </c>
      <c r="G19" s="5">
        <v>14</v>
      </c>
      <c r="H19" s="2">
        <v>7</v>
      </c>
      <c r="I19" s="1">
        <v>7</v>
      </c>
      <c r="J19" s="1">
        <v>6</v>
      </c>
      <c r="K19" s="20">
        <v>2</v>
      </c>
      <c r="L19" s="13">
        <v>0</v>
      </c>
      <c r="M19" s="18">
        <v>2</v>
      </c>
      <c r="N19" s="19">
        <v>1</v>
      </c>
    </row>
    <row r="20" spans="1:14" ht="19.5">
      <c r="A20" s="3" t="s">
        <v>35</v>
      </c>
      <c r="B20" s="1">
        <v>16</v>
      </c>
      <c r="C20" s="2">
        <v>1154</v>
      </c>
      <c r="D20" s="1">
        <v>1424</v>
      </c>
      <c r="E20" s="1">
        <v>1700</v>
      </c>
      <c r="F20" s="4">
        <f t="shared" si="0"/>
        <v>3124</v>
      </c>
      <c r="G20" s="5">
        <v>21</v>
      </c>
      <c r="H20" s="2">
        <v>14</v>
      </c>
      <c r="I20" s="1">
        <v>7</v>
      </c>
      <c r="J20" s="1">
        <v>8</v>
      </c>
      <c r="K20" s="8">
        <v>2</v>
      </c>
      <c r="L20" s="1">
        <v>1</v>
      </c>
      <c r="M20" s="11">
        <v>2</v>
      </c>
      <c r="N20" s="10">
        <v>0</v>
      </c>
    </row>
    <row r="21" spans="1:14" ht="19.5">
      <c r="A21" s="15" t="s">
        <v>37</v>
      </c>
      <c r="B21" s="1">
        <v>13</v>
      </c>
      <c r="C21" s="1">
        <v>905</v>
      </c>
      <c r="D21" s="17">
        <v>1123</v>
      </c>
      <c r="E21" s="1">
        <v>1309</v>
      </c>
      <c r="F21" s="4">
        <f t="shared" si="0"/>
        <v>2432</v>
      </c>
      <c r="G21" s="5">
        <v>7</v>
      </c>
      <c r="H21" s="2">
        <v>16</v>
      </c>
      <c r="I21" s="1">
        <v>6</v>
      </c>
      <c r="J21" s="1">
        <v>17</v>
      </c>
      <c r="K21" s="20">
        <v>0</v>
      </c>
      <c r="L21" s="13">
        <v>0</v>
      </c>
      <c r="M21" s="18">
        <v>1</v>
      </c>
      <c r="N21" s="19">
        <v>0</v>
      </c>
    </row>
    <row r="22" spans="1:14" ht="19.5">
      <c r="A22" s="3" t="s">
        <v>39</v>
      </c>
      <c r="B22" s="1">
        <v>25</v>
      </c>
      <c r="C22" s="2">
        <v>1255</v>
      </c>
      <c r="D22" s="1">
        <v>1597</v>
      </c>
      <c r="E22" s="1">
        <v>1683</v>
      </c>
      <c r="F22" s="4">
        <f t="shared" si="0"/>
        <v>3280</v>
      </c>
      <c r="G22" s="5">
        <v>13</v>
      </c>
      <c r="H22" s="2">
        <v>23</v>
      </c>
      <c r="I22" s="1">
        <v>7</v>
      </c>
      <c r="J22" s="1">
        <v>5</v>
      </c>
      <c r="K22" s="8">
        <v>3</v>
      </c>
      <c r="L22" s="1">
        <v>0</v>
      </c>
      <c r="M22" s="11">
        <v>1</v>
      </c>
      <c r="N22" s="10">
        <v>0</v>
      </c>
    </row>
    <row r="23" spans="1:14" ht="19.5">
      <c r="A23" s="15" t="s">
        <v>41</v>
      </c>
      <c r="B23" s="1">
        <v>11</v>
      </c>
      <c r="C23" s="1">
        <v>809</v>
      </c>
      <c r="D23" s="17">
        <v>1014</v>
      </c>
      <c r="E23" s="1">
        <v>1141</v>
      </c>
      <c r="F23" s="4">
        <f t="shared" si="0"/>
        <v>2155</v>
      </c>
      <c r="G23" s="5">
        <v>11</v>
      </c>
      <c r="H23" s="2">
        <v>8</v>
      </c>
      <c r="I23" s="1">
        <v>8</v>
      </c>
      <c r="J23" s="1">
        <v>6</v>
      </c>
      <c r="K23" s="20">
        <v>1</v>
      </c>
      <c r="L23" s="13">
        <v>0</v>
      </c>
      <c r="M23" s="18">
        <v>3</v>
      </c>
      <c r="N23" s="19">
        <v>0</v>
      </c>
    </row>
    <row r="24" spans="1:14" ht="19.5">
      <c r="A24" s="3" t="s">
        <v>43</v>
      </c>
      <c r="B24" s="1">
        <v>30</v>
      </c>
      <c r="C24" s="2">
        <v>1854</v>
      </c>
      <c r="D24" s="1">
        <v>2301</v>
      </c>
      <c r="E24" s="1">
        <v>2467</v>
      </c>
      <c r="F24" s="4">
        <f t="shared" si="0"/>
        <v>4768</v>
      </c>
      <c r="G24" s="5">
        <v>9</v>
      </c>
      <c r="H24" s="2">
        <v>34</v>
      </c>
      <c r="I24" s="1">
        <v>9</v>
      </c>
      <c r="J24" s="1">
        <v>1</v>
      </c>
      <c r="K24" s="8">
        <v>2</v>
      </c>
      <c r="L24" s="12">
        <v>0</v>
      </c>
      <c r="M24" s="11">
        <v>4</v>
      </c>
      <c r="N24" s="10">
        <v>2</v>
      </c>
    </row>
    <row r="25" spans="1:14" ht="19.5">
      <c r="A25" s="15" t="s">
        <v>45</v>
      </c>
      <c r="B25" s="1">
        <v>20</v>
      </c>
      <c r="C25" s="1">
        <v>908</v>
      </c>
      <c r="D25" s="17">
        <v>984</v>
      </c>
      <c r="E25" s="1">
        <v>1127</v>
      </c>
      <c r="F25" s="4">
        <f t="shared" si="0"/>
        <v>2111</v>
      </c>
      <c r="G25" s="5">
        <v>20</v>
      </c>
      <c r="H25" s="2">
        <v>3</v>
      </c>
      <c r="I25" s="1">
        <v>1</v>
      </c>
      <c r="J25" s="1">
        <v>3</v>
      </c>
      <c r="K25" s="20">
        <v>4</v>
      </c>
      <c r="L25" s="1">
        <v>0</v>
      </c>
      <c r="M25" s="18">
        <v>0</v>
      </c>
      <c r="N25" s="19">
        <v>0</v>
      </c>
    </row>
    <row r="26" spans="1:14" ht="19.5">
      <c r="A26" s="3" t="s">
        <v>47</v>
      </c>
      <c r="B26" s="1">
        <v>18</v>
      </c>
      <c r="C26" s="2">
        <v>655</v>
      </c>
      <c r="D26" s="1">
        <v>781</v>
      </c>
      <c r="E26" s="1">
        <v>824</v>
      </c>
      <c r="F26" s="4">
        <f t="shared" si="0"/>
        <v>1605</v>
      </c>
      <c r="G26" s="5">
        <v>6</v>
      </c>
      <c r="H26" s="2">
        <v>11</v>
      </c>
      <c r="I26" s="1">
        <v>0</v>
      </c>
      <c r="J26" s="1">
        <v>11</v>
      </c>
      <c r="K26" s="8">
        <v>1</v>
      </c>
      <c r="L26" s="1">
        <v>1</v>
      </c>
      <c r="M26" s="11">
        <v>0</v>
      </c>
      <c r="N26" s="10">
        <v>0</v>
      </c>
    </row>
    <row r="27" spans="1:14" ht="19.5">
      <c r="A27" s="15" t="s">
        <v>49</v>
      </c>
      <c r="B27" s="1">
        <v>13</v>
      </c>
      <c r="C27" s="1">
        <v>718</v>
      </c>
      <c r="D27" s="17">
        <v>792</v>
      </c>
      <c r="E27" s="1">
        <v>927</v>
      </c>
      <c r="F27" s="4">
        <f>D27+E27</f>
        <v>1719</v>
      </c>
      <c r="G27" s="5">
        <v>7</v>
      </c>
      <c r="H27" s="2">
        <v>7</v>
      </c>
      <c r="I27" s="1">
        <v>4</v>
      </c>
      <c r="J27" s="1">
        <v>8</v>
      </c>
      <c r="K27" s="20">
        <v>0</v>
      </c>
      <c r="L27" s="13">
        <v>3</v>
      </c>
      <c r="M27" s="18">
        <v>1</v>
      </c>
      <c r="N27" s="19">
        <v>0</v>
      </c>
    </row>
    <row r="28" spans="1:14" ht="19.5">
      <c r="A28" s="3" t="s">
        <v>51</v>
      </c>
      <c r="B28" s="1">
        <v>8</v>
      </c>
      <c r="C28" s="2">
        <v>274</v>
      </c>
      <c r="D28" s="1">
        <v>332</v>
      </c>
      <c r="E28" s="1">
        <v>346</v>
      </c>
      <c r="F28" s="4">
        <f>D28+E28</f>
        <v>678</v>
      </c>
      <c r="G28" s="5">
        <v>1</v>
      </c>
      <c r="H28" s="2">
        <v>5</v>
      </c>
      <c r="I28" s="1">
        <v>0</v>
      </c>
      <c r="J28" s="1">
        <v>0</v>
      </c>
      <c r="K28" s="8">
        <v>2</v>
      </c>
      <c r="L28" s="1">
        <v>1</v>
      </c>
      <c r="M28" s="11">
        <v>0</v>
      </c>
      <c r="N28" s="10">
        <v>0</v>
      </c>
    </row>
    <row r="29" spans="1:14" ht="19.5">
      <c r="A29" s="15" t="s">
        <v>53</v>
      </c>
      <c r="B29" s="1">
        <v>14</v>
      </c>
      <c r="C29" s="1">
        <v>1070</v>
      </c>
      <c r="D29" s="17">
        <v>1121</v>
      </c>
      <c r="E29" s="1">
        <v>1219</v>
      </c>
      <c r="F29" s="4">
        <f t="shared" ref="F29:F73" si="1">SUM(D29:E29)</f>
        <v>2340</v>
      </c>
      <c r="G29" s="5">
        <v>15</v>
      </c>
      <c r="H29" s="2">
        <v>10</v>
      </c>
      <c r="I29" s="1">
        <v>5</v>
      </c>
      <c r="J29" s="1">
        <v>0</v>
      </c>
      <c r="K29" s="20">
        <v>4</v>
      </c>
      <c r="L29" s="13">
        <v>0</v>
      </c>
      <c r="M29" s="18">
        <v>1</v>
      </c>
      <c r="N29" s="19">
        <v>3</v>
      </c>
    </row>
    <row r="30" spans="1:14" ht="19.5">
      <c r="A30" s="3" t="s">
        <v>55</v>
      </c>
      <c r="B30" s="1">
        <v>19</v>
      </c>
      <c r="C30" s="2">
        <v>574</v>
      </c>
      <c r="D30" s="1">
        <v>663</v>
      </c>
      <c r="E30" s="1">
        <v>689</v>
      </c>
      <c r="F30" s="4">
        <f t="shared" si="1"/>
        <v>1352</v>
      </c>
      <c r="G30" s="5">
        <v>3</v>
      </c>
      <c r="H30" s="2">
        <v>4</v>
      </c>
      <c r="I30" s="1">
        <v>10</v>
      </c>
      <c r="J30" s="1">
        <v>5</v>
      </c>
      <c r="K30" s="8">
        <v>0</v>
      </c>
      <c r="L30" s="1">
        <v>0</v>
      </c>
      <c r="M30" s="11">
        <v>0</v>
      </c>
      <c r="N30" s="10">
        <v>0</v>
      </c>
    </row>
    <row r="31" spans="1:14" ht="19.5">
      <c r="A31" s="15" t="s">
        <v>57</v>
      </c>
      <c r="B31" s="1">
        <v>20</v>
      </c>
      <c r="C31" s="1">
        <v>886</v>
      </c>
      <c r="D31" s="17">
        <v>1134</v>
      </c>
      <c r="E31" s="1">
        <v>1212</v>
      </c>
      <c r="F31" s="4">
        <f t="shared" si="1"/>
        <v>2346</v>
      </c>
      <c r="G31" s="5">
        <v>24</v>
      </c>
      <c r="H31" s="2">
        <v>13</v>
      </c>
      <c r="I31" s="1">
        <v>0</v>
      </c>
      <c r="J31" s="1">
        <v>2</v>
      </c>
      <c r="K31" s="20">
        <v>0</v>
      </c>
      <c r="L31" s="13">
        <v>1</v>
      </c>
      <c r="M31" s="18">
        <v>2</v>
      </c>
      <c r="N31" s="19">
        <v>1</v>
      </c>
    </row>
    <row r="32" spans="1:14" ht="19.5">
      <c r="A32" s="3" t="s">
        <v>59</v>
      </c>
      <c r="B32" s="1">
        <v>10</v>
      </c>
      <c r="C32" s="2">
        <v>797</v>
      </c>
      <c r="D32" s="1">
        <v>926</v>
      </c>
      <c r="E32" s="1">
        <v>1012</v>
      </c>
      <c r="F32" s="4">
        <f t="shared" si="1"/>
        <v>1938</v>
      </c>
      <c r="G32" s="5">
        <v>13</v>
      </c>
      <c r="H32" s="2">
        <v>10</v>
      </c>
      <c r="I32" s="1">
        <v>1</v>
      </c>
      <c r="J32" s="1">
        <v>4</v>
      </c>
      <c r="K32" s="8">
        <v>0</v>
      </c>
      <c r="L32" s="1">
        <v>2</v>
      </c>
      <c r="M32" s="11">
        <v>2</v>
      </c>
      <c r="N32" s="10">
        <v>0</v>
      </c>
    </row>
    <row r="33" spans="1:14" ht="19.5">
      <c r="A33" s="15" t="s">
        <v>61</v>
      </c>
      <c r="B33" s="1">
        <v>14</v>
      </c>
      <c r="C33" s="1">
        <v>627</v>
      </c>
      <c r="D33" s="17">
        <v>746</v>
      </c>
      <c r="E33" s="1">
        <v>734</v>
      </c>
      <c r="F33" s="4">
        <f t="shared" si="1"/>
        <v>1480</v>
      </c>
      <c r="G33" s="5">
        <v>2</v>
      </c>
      <c r="H33" s="2">
        <v>12</v>
      </c>
      <c r="I33" s="1">
        <v>2</v>
      </c>
      <c r="J33" s="1">
        <v>3</v>
      </c>
      <c r="K33" s="20">
        <v>0</v>
      </c>
      <c r="L33" s="13">
        <v>3</v>
      </c>
      <c r="M33" s="18">
        <v>2</v>
      </c>
      <c r="N33" s="19">
        <v>2</v>
      </c>
    </row>
    <row r="34" spans="1:14" ht="19.5">
      <c r="A34" s="3" t="s">
        <v>62</v>
      </c>
      <c r="B34" s="1">
        <v>11</v>
      </c>
      <c r="C34" s="2">
        <v>739</v>
      </c>
      <c r="D34" s="1">
        <v>854</v>
      </c>
      <c r="E34" s="1">
        <v>899</v>
      </c>
      <c r="F34" s="4">
        <f t="shared" si="1"/>
        <v>1753</v>
      </c>
      <c r="G34" s="5">
        <v>6</v>
      </c>
      <c r="H34" s="2">
        <v>6</v>
      </c>
      <c r="I34" s="1">
        <v>11</v>
      </c>
      <c r="J34" s="1">
        <v>8</v>
      </c>
      <c r="K34" s="8">
        <v>0</v>
      </c>
      <c r="L34" s="12">
        <v>0</v>
      </c>
      <c r="M34" s="11">
        <v>1</v>
      </c>
      <c r="N34" s="10">
        <v>0</v>
      </c>
    </row>
    <row r="35" spans="1:14" ht="19.5">
      <c r="A35" s="15" t="s">
        <v>63</v>
      </c>
      <c r="B35" s="1">
        <v>15</v>
      </c>
      <c r="C35" s="1">
        <v>735</v>
      </c>
      <c r="D35" s="17">
        <v>748</v>
      </c>
      <c r="E35" s="1">
        <v>825</v>
      </c>
      <c r="F35" s="4">
        <f t="shared" si="1"/>
        <v>1573</v>
      </c>
      <c r="G35" s="5">
        <v>10</v>
      </c>
      <c r="H35" s="2">
        <v>9</v>
      </c>
      <c r="I35" s="21">
        <v>9</v>
      </c>
      <c r="J35" s="1">
        <v>2</v>
      </c>
      <c r="K35" s="20">
        <v>0</v>
      </c>
      <c r="L35" s="1">
        <v>0</v>
      </c>
      <c r="M35" s="18">
        <v>1</v>
      </c>
      <c r="N35" s="19">
        <v>0</v>
      </c>
    </row>
    <row r="36" spans="1:14" ht="19.5">
      <c r="A36" s="3" t="s">
        <v>64</v>
      </c>
      <c r="B36" s="1">
        <v>7</v>
      </c>
      <c r="C36" s="2">
        <v>723</v>
      </c>
      <c r="D36" s="1">
        <v>795</v>
      </c>
      <c r="E36" s="1">
        <v>913</v>
      </c>
      <c r="F36" s="4">
        <f t="shared" si="1"/>
        <v>1708</v>
      </c>
      <c r="G36" s="5">
        <v>10</v>
      </c>
      <c r="H36" s="2">
        <v>6</v>
      </c>
      <c r="I36" s="1">
        <v>1</v>
      </c>
      <c r="J36" s="1">
        <v>2</v>
      </c>
      <c r="K36" s="8">
        <v>1</v>
      </c>
      <c r="L36" s="1">
        <v>0</v>
      </c>
      <c r="M36" s="11">
        <v>3</v>
      </c>
      <c r="N36" s="10">
        <v>0</v>
      </c>
    </row>
    <row r="37" spans="1:14" ht="19.5">
      <c r="A37" s="15" t="s">
        <v>65</v>
      </c>
      <c r="B37" s="1">
        <v>17</v>
      </c>
      <c r="C37" s="1">
        <v>1034</v>
      </c>
      <c r="D37" s="17">
        <v>1277</v>
      </c>
      <c r="E37" s="1">
        <v>1370</v>
      </c>
      <c r="F37" s="4">
        <f t="shared" si="1"/>
        <v>2647</v>
      </c>
      <c r="G37" s="5">
        <v>8</v>
      </c>
      <c r="H37" s="2">
        <v>7</v>
      </c>
      <c r="I37" s="1">
        <v>6</v>
      </c>
      <c r="J37" s="1">
        <v>2</v>
      </c>
      <c r="K37" s="20">
        <v>0</v>
      </c>
      <c r="L37" s="13">
        <v>0</v>
      </c>
      <c r="M37" s="18">
        <v>3</v>
      </c>
      <c r="N37" s="19">
        <v>2</v>
      </c>
    </row>
    <row r="38" spans="1:14" ht="19.5">
      <c r="A38" s="3" t="s">
        <v>66</v>
      </c>
      <c r="B38" s="1">
        <v>6</v>
      </c>
      <c r="C38" s="2">
        <v>358</v>
      </c>
      <c r="D38" s="1">
        <v>375</v>
      </c>
      <c r="E38" s="1">
        <v>422</v>
      </c>
      <c r="F38" s="4">
        <f t="shared" si="1"/>
        <v>797</v>
      </c>
      <c r="G38" s="5">
        <v>3</v>
      </c>
      <c r="H38" s="2">
        <v>5</v>
      </c>
      <c r="I38" s="1">
        <v>2</v>
      </c>
      <c r="J38" s="1">
        <v>0</v>
      </c>
      <c r="K38" s="8">
        <v>0</v>
      </c>
      <c r="L38" s="1">
        <v>0</v>
      </c>
      <c r="M38" s="11">
        <v>1</v>
      </c>
      <c r="N38" s="10">
        <v>0</v>
      </c>
    </row>
    <row r="39" spans="1:14" ht="19.5">
      <c r="A39" s="15" t="s">
        <v>67</v>
      </c>
      <c r="B39" s="1">
        <v>21</v>
      </c>
      <c r="C39" s="1">
        <v>1575</v>
      </c>
      <c r="D39" s="17">
        <v>1743</v>
      </c>
      <c r="E39" s="1">
        <v>2024</v>
      </c>
      <c r="F39" s="4">
        <f t="shared" si="1"/>
        <v>3767</v>
      </c>
      <c r="G39" s="5">
        <v>25</v>
      </c>
      <c r="H39" s="2">
        <v>18</v>
      </c>
      <c r="I39" s="1">
        <v>4</v>
      </c>
      <c r="J39" s="1">
        <v>9</v>
      </c>
      <c r="K39" s="20">
        <v>2</v>
      </c>
      <c r="L39" s="13">
        <v>3</v>
      </c>
      <c r="M39" s="18">
        <v>4</v>
      </c>
      <c r="N39" s="19">
        <v>1</v>
      </c>
    </row>
    <row r="40" spans="1:14" ht="19.5">
      <c r="A40" s="3" t="s">
        <v>68</v>
      </c>
      <c r="B40" s="1">
        <v>29</v>
      </c>
      <c r="C40" s="2">
        <v>1434</v>
      </c>
      <c r="D40" s="1">
        <v>1587</v>
      </c>
      <c r="E40" s="1">
        <v>1665</v>
      </c>
      <c r="F40" s="4">
        <f t="shared" si="1"/>
        <v>3252</v>
      </c>
      <c r="G40" s="5">
        <v>15</v>
      </c>
      <c r="H40" s="2">
        <v>26</v>
      </c>
      <c r="I40" s="1">
        <v>7</v>
      </c>
      <c r="J40" s="1">
        <v>4</v>
      </c>
      <c r="K40" s="8">
        <v>1</v>
      </c>
      <c r="L40" s="12">
        <v>3</v>
      </c>
      <c r="M40" s="11">
        <v>1</v>
      </c>
      <c r="N40" s="10">
        <v>0</v>
      </c>
    </row>
    <row r="41" spans="1:14" ht="19.5">
      <c r="A41" s="15" t="s">
        <v>69</v>
      </c>
      <c r="B41" s="1">
        <v>9</v>
      </c>
      <c r="C41" s="1">
        <v>1281</v>
      </c>
      <c r="D41" s="17">
        <v>1282</v>
      </c>
      <c r="E41" s="1">
        <v>978</v>
      </c>
      <c r="F41" s="4">
        <f t="shared" si="1"/>
        <v>2260</v>
      </c>
      <c r="G41" s="5">
        <v>5</v>
      </c>
      <c r="H41" s="2">
        <v>17</v>
      </c>
      <c r="I41" s="1">
        <v>39</v>
      </c>
      <c r="J41" s="1">
        <v>3</v>
      </c>
      <c r="K41" s="20">
        <v>0</v>
      </c>
      <c r="L41" s="1">
        <v>2</v>
      </c>
      <c r="M41" s="18">
        <v>2</v>
      </c>
      <c r="N41" s="19">
        <v>0</v>
      </c>
    </row>
    <row r="42" spans="1:14" ht="19.5">
      <c r="A42" s="3" t="s">
        <v>70</v>
      </c>
      <c r="B42" s="1">
        <v>25</v>
      </c>
      <c r="C42" s="2">
        <v>1547</v>
      </c>
      <c r="D42" s="1">
        <v>1633</v>
      </c>
      <c r="E42" s="1">
        <v>1899</v>
      </c>
      <c r="F42" s="4">
        <f t="shared" si="1"/>
        <v>3532</v>
      </c>
      <c r="G42" s="5">
        <v>23</v>
      </c>
      <c r="H42" s="2">
        <v>18</v>
      </c>
      <c r="I42" s="1">
        <v>6</v>
      </c>
      <c r="J42" s="1">
        <v>9</v>
      </c>
      <c r="K42" s="8">
        <v>2</v>
      </c>
      <c r="L42" s="1">
        <v>3</v>
      </c>
      <c r="M42" s="11">
        <v>5</v>
      </c>
      <c r="N42" s="10">
        <v>1</v>
      </c>
    </row>
    <row r="43" spans="1:14" ht="19.5">
      <c r="A43" s="15" t="s">
        <v>71</v>
      </c>
      <c r="B43" s="1">
        <v>19</v>
      </c>
      <c r="C43" s="1">
        <v>2101</v>
      </c>
      <c r="D43" s="17">
        <v>1976</v>
      </c>
      <c r="E43" s="1">
        <v>2219</v>
      </c>
      <c r="F43" s="4">
        <f t="shared" si="1"/>
        <v>4195</v>
      </c>
      <c r="G43" s="5">
        <v>37</v>
      </c>
      <c r="H43" s="2">
        <v>33</v>
      </c>
      <c r="I43" s="1">
        <v>1</v>
      </c>
      <c r="J43" s="1">
        <v>18</v>
      </c>
      <c r="K43" s="20">
        <v>3</v>
      </c>
      <c r="L43" s="13">
        <v>2</v>
      </c>
      <c r="M43" s="18">
        <v>5</v>
      </c>
      <c r="N43" s="19">
        <v>2</v>
      </c>
    </row>
    <row r="44" spans="1:14" ht="19.5">
      <c r="A44" s="3" t="s">
        <v>72</v>
      </c>
      <c r="B44" s="1">
        <v>10</v>
      </c>
      <c r="C44" s="2">
        <v>468</v>
      </c>
      <c r="D44" s="1">
        <v>592</v>
      </c>
      <c r="E44" s="1">
        <v>571</v>
      </c>
      <c r="F44" s="4">
        <f t="shared" si="1"/>
        <v>1163</v>
      </c>
      <c r="G44" s="5">
        <v>4</v>
      </c>
      <c r="H44" s="2">
        <v>5</v>
      </c>
      <c r="I44" s="1">
        <v>0</v>
      </c>
      <c r="J44" s="1">
        <v>3</v>
      </c>
      <c r="K44" s="8">
        <v>1</v>
      </c>
      <c r="L44" s="12">
        <v>1</v>
      </c>
      <c r="M44" s="11">
        <v>0</v>
      </c>
      <c r="N44" s="10">
        <v>0</v>
      </c>
    </row>
    <row r="45" spans="1:14" ht="19.5">
      <c r="A45" s="15" t="s">
        <v>73</v>
      </c>
      <c r="B45" s="1">
        <v>23</v>
      </c>
      <c r="C45" s="1">
        <v>859</v>
      </c>
      <c r="D45" s="17">
        <v>1057</v>
      </c>
      <c r="E45" s="1">
        <v>1039</v>
      </c>
      <c r="F45" s="4">
        <f t="shared" si="1"/>
        <v>2096</v>
      </c>
      <c r="G45" s="5">
        <v>8</v>
      </c>
      <c r="H45" s="2">
        <v>9</v>
      </c>
      <c r="I45" s="1">
        <v>1</v>
      </c>
      <c r="J45" s="1">
        <v>2</v>
      </c>
      <c r="K45" s="20">
        <v>1</v>
      </c>
      <c r="L45" s="1">
        <v>4</v>
      </c>
      <c r="M45" s="18">
        <v>2</v>
      </c>
      <c r="N45" s="19">
        <v>0</v>
      </c>
    </row>
    <row r="46" spans="1:14" ht="19.5">
      <c r="A46" s="3" t="s">
        <v>6</v>
      </c>
      <c r="B46" s="1">
        <v>31</v>
      </c>
      <c r="C46" s="2">
        <v>1795</v>
      </c>
      <c r="D46" s="1">
        <v>2168</v>
      </c>
      <c r="E46" s="1">
        <v>2151</v>
      </c>
      <c r="F46" s="4">
        <f t="shared" si="1"/>
        <v>4319</v>
      </c>
      <c r="G46" s="5">
        <v>17</v>
      </c>
      <c r="H46" s="2">
        <v>12</v>
      </c>
      <c r="I46" s="1">
        <v>9</v>
      </c>
      <c r="J46" s="1">
        <v>1</v>
      </c>
      <c r="K46" s="8">
        <v>2</v>
      </c>
      <c r="L46" s="12">
        <v>4</v>
      </c>
      <c r="M46" s="11">
        <v>4</v>
      </c>
      <c r="N46" s="10">
        <v>0</v>
      </c>
    </row>
    <row r="47" spans="1:14" ht="19.5">
      <c r="A47" s="15" t="s">
        <v>8</v>
      </c>
      <c r="B47" s="1">
        <v>16</v>
      </c>
      <c r="C47" s="1">
        <v>1001</v>
      </c>
      <c r="D47" s="17">
        <v>1119</v>
      </c>
      <c r="E47" s="1">
        <v>1240</v>
      </c>
      <c r="F47" s="4">
        <f t="shared" si="1"/>
        <v>2359</v>
      </c>
      <c r="G47" s="5">
        <v>10</v>
      </c>
      <c r="H47" s="2">
        <v>5</v>
      </c>
      <c r="I47" s="1">
        <v>4</v>
      </c>
      <c r="J47" s="1">
        <v>0</v>
      </c>
      <c r="K47" s="20">
        <v>1</v>
      </c>
      <c r="L47" s="1">
        <v>0</v>
      </c>
      <c r="M47" s="18">
        <v>1</v>
      </c>
      <c r="N47" s="19">
        <v>0</v>
      </c>
    </row>
    <row r="48" spans="1:14" ht="19.5">
      <c r="A48" s="3" t="s">
        <v>10</v>
      </c>
      <c r="B48" s="1">
        <v>23</v>
      </c>
      <c r="C48" s="2">
        <v>1670</v>
      </c>
      <c r="D48" s="1">
        <v>2231</v>
      </c>
      <c r="E48" s="1">
        <v>2343</v>
      </c>
      <c r="F48" s="4">
        <f t="shared" si="1"/>
        <v>4574</v>
      </c>
      <c r="G48" s="5">
        <v>14</v>
      </c>
      <c r="H48" s="2">
        <v>20</v>
      </c>
      <c r="I48" s="1">
        <v>4</v>
      </c>
      <c r="J48" s="1">
        <v>2</v>
      </c>
      <c r="K48" s="8">
        <v>2</v>
      </c>
      <c r="L48" s="1">
        <v>1</v>
      </c>
      <c r="M48" s="11">
        <v>1</v>
      </c>
      <c r="N48" s="10">
        <v>0</v>
      </c>
    </row>
    <row r="49" spans="1:14" ht="19.5">
      <c r="A49" s="15" t="s">
        <v>12</v>
      </c>
      <c r="B49" s="1">
        <v>25</v>
      </c>
      <c r="C49" s="1">
        <v>2493</v>
      </c>
      <c r="D49" s="17">
        <v>2775</v>
      </c>
      <c r="E49" s="1">
        <v>3119</v>
      </c>
      <c r="F49" s="4">
        <f t="shared" si="1"/>
        <v>5894</v>
      </c>
      <c r="G49" s="5">
        <v>29</v>
      </c>
      <c r="H49" s="2">
        <v>32</v>
      </c>
      <c r="I49" s="1">
        <v>2</v>
      </c>
      <c r="J49" s="1">
        <v>14</v>
      </c>
      <c r="K49" s="20">
        <v>2</v>
      </c>
      <c r="L49" s="13">
        <v>1</v>
      </c>
      <c r="M49" s="18">
        <v>5</v>
      </c>
      <c r="N49" s="19">
        <v>1</v>
      </c>
    </row>
    <row r="50" spans="1:14" ht="19.5">
      <c r="A50" s="3" t="s">
        <v>14</v>
      </c>
      <c r="B50" s="1">
        <v>15</v>
      </c>
      <c r="C50" s="2">
        <v>1189</v>
      </c>
      <c r="D50" s="1">
        <v>1473</v>
      </c>
      <c r="E50" s="1">
        <v>1594</v>
      </c>
      <c r="F50" s="4">
        <f t="shared" si="1"/>
        <v>3067</v>
      </c>
      <c r="G50" s="5">
        <v>15</v>
      </c>
      <c r="H50" s="2">
        <v>18</v>
      </c>
      <c r="I50" s="1">
        <v>4</v>
      </c>
      <c r="J50" s="1">
        <v>5</v>
      </c>
      <c r="K50" s="8">
        <v>0</v>
      </c>
      <c r="L50" s="12">
        <v>1</v>
      </c>
      <c r="M50" s="11">
        <v>6</v>
      </c>
      <c r="N50" s="10">
        <v>0</v>
      </c>
    </row>
    <row r="51" spans="1:14" ht="19.5">
      <c r="A51" s="15" t="s">
        <v>16</v>
      </c>
      <c r="B51" s="1">
        <v>26</v>
      </c>
      <c r="C51" s="1">
        <v>1682</v>
      </c>
      <c r="D51" s="17">
        <v>2057</v>
      </c>
      <c r="E51" s="1">
        <v>2125</v>
      </c>
      <c r="F51" s="4">
        <f t="shared" si="1"/>
        <v>4182</v>
      </c>
      <c r="G51" s="5">
        <v>19</v>
      </c>
      <c r="H51" s="2">
        <v>24</v>
      </c>
      <c r="I51" s="1">
        <v>6</v>
      </c>
      <c r="J51" s="1">
        <v>0</v>
      </c>
      <c r="K51" s="20">
        <v>4</v>
      </c>
      <c r="L51" s="1">
        <v>3</v>
      </c>
      <c r="M51" s="18">
        <v>4</v>
      </c>
      <c r="N51" s="19">
        <v>0</v>
      </c>
    </row>
    <row r="52" spans="1:14" ht="19.5">
      <c r="A52" s="3" t="s">
        <v>18</v>
      </c>
      <c r="B52" s="1">
        <v>15</v>
      </c>
      <c r="C52" s="2">
        <v>940</v>
      </c>
      <c r="D52" s="1">
        <v>1084</v>
      </c>
      <c r="E52" s="1">
        <v>1189</v>
      </c>
      <c r="F52" s="4">
        <f t="shared" si="1"/>
        <v>2273</v>
      </c>
      <c r="G52" s="5">
        <v>14</v>
      </c>
      <c r="H52" s="2">
        <v>21</v>
      </c>
      <c r="I52" s="1">
        <v>1</v>
      </c>
      <c r="J52" s="1">
        <v>6</v>
      </c>
      <c r="K52" s="8">
        <v>1</v>
      </c>
      <c r="L52" s="12">
        <v>1</v>
      </c>
      <c r="M52" s="11">
        <v>1</v>
      </c>
      <c r="N52" s="10">
        <v>0</v>
      </c>
    </row>
    <row r="53" spans="1:14" ht="19.5">
      <c r="A53" s="15" t="s">
        <v>20</v>
      </c>
      <c r="B53" s="1">
        <v>21</v>
      </c>
      <c r="C53" s="1">
        <v>1403</v>
      </c>
      <c r="D53" s="17">
        <v>1536</v>
      </c>
      <c r="E53" s="1">
        <v>1694</v>
      </c>
      <c r="F53" s="4">
        <f t="shared" si="1"/>
        <v>3230</v>
      </c>
      <c r="G53" s="5">
        <v>18</v>
      </c>
      <c r="H53" s="2">
        <v>6</v>
      </c>
      <c r="I53" s="1">
        <v>4</v>
      </c>
      <c r="J53" s="1">
        <v>3</v>
      </c>
      <c r="K53" s="20">
        <v>1</v>
      </c>
      <c r="L53" s="1">
        <v>7</v>
      </c>
      <c r="M53" s="18">
        <v>0</v>
      </c>
      <c r="N53" s="19">
        <v>1</v>
      </c>
    </row>
    <row r="54" spans="1:14" ht="19.5">
      <c r="A54" s="3" t="s">
        <v>22</v>
      </c>
      <c r="B54" s="1">
        <v>15</v>
      </c>
      <c r="C54" s="2">
        <v>1123</v>
      </c>
      <c r="D54" s="1">
        <v>1569</v>
      </c>
      <c r="E54" s="1">
        <v>1479</v>
      </c>
      <c r="F54" s="4">
        <f t="shared" si="1"/>
        <v>3048</v>
      </c>
      <c r="G54" s="5">
        <v>5</v>
      </c>
      <c r="H54" s="2">
        <v>15</v>
      </c>
      <c r="I54" s="1">
        <v>0</v>
      </c>
      <c r="J54" s="1">
        <v>6</v>
      </c>
      <c r="K54" s="8">
        <v>4</v>
      </c>
      <c r="L54" s="1">
        <v>2</v>
      </c>
      <c r="M54" s="11">
        <v>1</v>
      </c>
      <c r="N54" s="10">
        <v>0</v>
      </c>
    </row>
    <row r="55" spans="1:14" ht="19.5">
      <c r="A55" s="15" t="s">
        <v>24</v>
      </c>
      <c r="B55" s="1">
        <v>25</v>
      </c>
      <c r="C55" s="1">
        <v>1923</v>
      </c>
      <c r="D55" s="17">
        <v>2318</v>
      </c>
      <c r="E55" s="1">
        <v>2484</v>
      </c>
      <c r="F55" s="1">
        <f t="shared" si="1"/>
        <v>4802</v>
      </c>
      <c r="G55" s="5">
        <v>15</v>
      </c>
      <c r="H55" s="2">
        <v>21</v>
      </c>
      <c r="I55" s="1">
        <v>2</v>
      </c>
      <c r="J55" s="1">
        <v>11</v>
      </c>
      <c r="K55" s="1">
        <v>4</v>
      </c>
      <c r="L55" s="13">
        <v>3</v>
      </c>
      <c r="M55" s="9">
        <v>2</v>
      </c>
      <c r="N55" s="10">
        <v>0</v>
      </c>
    </row>
    <row r="56" spans="1:14" ht="19.5">
      <c r="A56" s="3" t="s">
        <v>26</v>
      </c>
      <c r="B56" s="1">
        <v>22</v>
      </c>
      <c r="C56" s="2">
        <v>1799</v>
      </c>
      <c r="D56" s="1">
        <v>2203</v>
      </c>
      <c r="E56" s="1">
        <v>2217</v>
      </c>
      <c r="F56" s="1">
        <f t="shared" si="1"/>
        <v>4420</v>
      </c>
      <c r="G56" s="5">
        <v>25</v>
      </c>
      <c r="H56" s="2">
        <v>10</v>
      </c>
      <c r="I56" s="1">
        <v>8</v>
      </c>
      <c r="J56" s="1">
        <v>9</v>
      </c>
      <c r="K56" s="8">
        <v>3</v>
      </c>
      <c r="L56" s="12">
        <v>2</v>
      </c>
      <c r="M56" s="11">
        <v>4</v>
      </c>
      <c r="N56" s="10">
        <v>0</v>
      </c>
    </row>
    <row r="57" spans="1:14" ht="19.5">
      <c r="A57" s="15" t="s">
        <v>28</v>
      </c>
      <c r="B57" s="1">
        <v>16</v>
      </c>
      <c r="C57" s="1">
        <v>1080</v>
      </c>
      <c r="D57" s="17">
        <v>1340</v>
      </c>
      <c r="E57" s="1">
        <v>1331</v>
      </c>
      <c r="F57" s="4">
        <f t="shared" si="1"/>
        <v>2671</v>
      </c>
      <c r="G57" s="5">
        <v>19</v>
      </c>
      <c r="H57" s="2">
        <v>10</v>
      </c>
      <c r="I57" s="1">
        <v>6</v>
      </c>
      <c r="J57" s="1">
        <v>8</v>
      </c>
      <c r="K57" s="20">
        <v>0</v>
      </c>
      <c r="L57" s="1">
        <v>2</v>
      </c>
      <c r="M57" s="18">
        <v>1</v>
      </c>
      <c r="N57" s="19">
        <v>0</v>
      </c>
    </row>
    <row r="58" spans="1:14" ht="19.5">
      <c r="A58" s="3" t="s">
        <v>30</v>
      </c>
      <c r="B58" s="1">
        <v>14</v>
      </c>
      <c r="C58" s="2">
        <v>747</v>
      </c>
      <c r="D58" s="1">
        <v>880</v>
      </c>
      <c r="E58" s="1">
        <v>890</v>
      </c>
      <c r="F58" s="4">
        <f t="shared" si="1"/>
        <v>1770</v>
      </c>
      <c r="G58" s="5">
        <v>4</v>
      </c>
      <c r="H58" s="2">
        <v>8</v>
      </c>
      <c r="I58" s="1">
        <v>3</v>
      </c>
      <c r="J58" s="1">
        <v>5</v>
      </c>
      <c r="K58" s="8">
        <v>0</v>
      </c>
      <c r="L58" s="12">
        <v>2</v>
      </c>
      <c r="M58" s="11">
        <v>0</v>
      </c>
      <c r="N58" s="10">
        <v>0</v>
      </c>
    </row>
    <row r="59" spans="1:14" ht="19.5">
      <c r="A59" s="15" t="s">
        <v>32</v>
      </c>
      <c r="B59" s="1">
        <v>15</v>
      </c>
      <c r="C59" s="1">
        <v>783</v>
      </c>
      <c r="D59" s="17">
        <v>925</v>
      </c>
      <c r="E59" s="1">
        <v>1054</v>
      </c>
      <c r="F59" s="4">
        <f t="shared" si="1"/>
        <v>1979</v>
      </c>
      <c r="G59" s="5">
        <v>5</v>
      </c>
      <c r="H59" s="2">
        <v>7</v>
      </c>
      <c r="I59" s="1">
        <v>3</v>
      </c>
      <c r="J59" s="1">
        <v>9</v>
      </c>
      <c r="K59" s="20">
        <v>3</v>
      </c>
      <c r="L59" s="1">
        <v>0</v>
      </c>
      <c r="M59" s="18">
        <v>0</v>
      </c>
      <c r="N59" s="19">
        <v>0</v>
      </c>
    </row>
    <row r="60" spans="1:14" ht="19.5">
      <c r="A60" s="3" t="s">
        <v>34</v>
      </c>
      <c r="B60" s="1">
        <v>12</v>
      </c>
      <c r="C60" s="2">
        <v>841</v>
      </c>
      <c r="D60" s="1">
        <v>1196</v>
      </c>
      <c r="E60" s="1">
        <v>1142</v>
      </c>
      <c r="F60" s="4">
        <f t="shared" si="1"/>
        <v>2338</v>
      </c>
      <c r="G60" s="5">
        <v>2</v>
      </c>
      <c r="H60" s="2">
        <v>3</v>
      </c>
      <c r="I60" s="1">
        <v>0</v>
      </c>
      <c r="J60" s="1">
        <v>0</v>
      </c>
      <c r="K60" s="8">
        <v>2</v>
      </c>
      <c r="L60" s="12">
        <v>2</v>
      </c>
      <c r="M60" s="11">
        <v>2</v>
      </c>
      <c r="N60" s="10">
        <v>0</v>
      </c>
    </row>
    <row r="61" spans="1:14" ht="19.5">
      <c r="A61" s="15" t="s">
        <v>36</v>
      </c>
      <c r="B61" s="1">
        <v>15</v>
      </c>
      <c r="C61" s="1">
        <v>656</v>
      </c>
      <c r="D61" s="17">
        <v>848</v>
      </c>
      <c r="E61" s="1">
        <v>868</v>
      </c>
      <c r="F61" s="4">
        <f t="shared" si="1"/>
        <v>1716</v>
      </c>
      <c r="G61" s="5">
        <v>5</v>
      </c>
      <c r="H61" s="2">
        <v>8</v>
      </c>
      <c r="I61" s="1">
        <v>3</v>
      </c>
      <c r="J61" s="1">
        <v>2</v>
      </c>
      <c r="K61" s="20">
        <v>2</v>
      </c>
      <c r="L61" s="1">
        <v>1</v>
      </c>
      <c r="M61" s="18">
        <v>2</v>
      </c>
      <c r="N61" s="19">
        <v>1</v>
      </c>
    </row>
    <row r="62" spans="1:14" ht="19.5">
      <c r="A62" s="3" t="s">
        <v>38</v>
      </c>
      <c r="B62" s="1">
        <v>22</v>
      </c>
      <c r="C62" s="2">
        <v>914</v>
      </c>
      <c r="D62" s="1">
        <v>1189</v>
      </c>
      <c r="E62" s="1">
        <v>1200</v>
      </c>
      <c r="F62" s="4">
        <f t="shared" si="1"/>
        <v>2389</v>
      </c>
      <c r="G62" s="5">
        <v>5</v>
      </c>
      <c r="H62" s="2">
        <v>7</v>
      </c>
      <c r="I62" s="1">
        <v>2</v>
      </c>
      <c r="J62" s="1">
        <v>0</v>
      </c>
      <c r="K62" s="8">
        <v>1</v>
      </c>
      <c r="L62" s="12">
        <v>2</v>
      </c>
      <c r="M62" s="11">
        <v>0</v>
      </c>
      <c r="N62" s="10">
        <v>0</v>
      </c>
    </row>
    <row r="63" spans="1:14" ht="19.5">
      <c r="A63" s="15" t="s">
        <v>40</v>
      </c>
      <c r="B63" s="1">
        <v>27</v>
      </c>
      <c r="C63" s="1">
        <v>1275</v>
      </c>
      <c r="D63" s="17">
        <v>1635</v>
      </c>
      <c r="E63" s="1">
        <v>1655</v>
      </c>
      <c r="F63" s="4">
        <f t="shared" si="1"/>
        <v>3290</v>
      </c>
      <c r="G63" s="5">
        <v>13</v>
      </c>
      <c r="H63" s="2">
        <v>20</v>
      </c>
      <c r="I63" s="1">
        <v>8</v>
      </c>
      <c r="J63" s="1">
        <v>3</v>
      </c>
      <c r="K63" s="20">
        <v>3</v>
      </c>
      <c r="L63" s="1">
        <v>2</v>
      </c>
      <c r="M63" s="18">
        <v>0</v>
      </c>
      <c r="N63" s="19">
        <v>0</v>
      </c>
    </row>
    <row r="64" spans="1:14" ht="19.5">
      <c r="A64" s="3" t="s">
        <v>42</v>
      </c>
      <c r="B64" s="1">
        <v>16</v>
      </c>
      <c r="C64" s="2">
        <v>861</v>
      </c>
      <c r="D64" s="1">
        <v>1042</v>
      </c>
      <c r="E64" s="1">
        <v>1072</v>
      </c>
      <c r="F64" s="4">
        <f t="shared" si="1"/>
        <v>2114</v>
      </c>
      <c r="G64" s="5">
        <v>5</v>
      </c>
      <c r="H64" s="2">
        <v>6</v>
      </c>
      <c r="I64" s="1">
        <v>2</v>
      </c>
      <c r="J64" s="1">
        <v>0</v>
      </c>
      <c r="K64" s="8">
        <v>1</v>
      </c>
      <c r="L64" s="12">
        <v>1</v>
      </c>
      <c r="M64" s="11">
        <v>2</v>
      </c>
      <c r="N64" s="10">
        <v>0</v>
      </c>
    </row>
    <row r="65" spans="1:14" ht="19.5">
      <c r="A65" s="15" t="s">
        <v>44</v>
      </c>
      <c r="B65" s="1">
        <v>35</v>
      </c>
      <c r="C65" s="1">
        <v>1187</v>
      </c>
      <c r="D65" s="17">
        <v>1621</v>
      </c>
      <c r="E65" s="1">
        <v>1576</v>
      </c>
      <c r="F65" s="4">
        <f t="shared" si="1"/>
        <v>3197</v>
      </c>
      <c r="G65" s="5">
        <v>6</v>
      </c>
      <c r="H65" s="2">
        <v>20</v>
      </c>
      <c r="I65" s="1">
        <v>2</v>
      </c>
      <c r="J65" s="1">
        <v>4</v>
      </c>
      <c r="K65" s="20">
        <v>2</v>
      </c>
      <c r="L65" s="1">
        <v>5</v>
      </c>
      <c r="M65" s="18">
        <v>0</v>
      </c>
      <c r="N65" s="19">
        <v>2</v>
      </c>
    </row>
    <row r="66" spans="1:14" ht="19.5">
      <c r="A66" s="3" t="s">
        <v>46</v>
      </c>
      <c r="B66" s="1">
        <v>15</v>
      </c>
      <c r="C66" s="2">
        <v>1182</v>
      </c>
      <c r="D66" s="1">
        <v>1517</v>
      </c>
      <c r="E66" s="1">
        <v>1597</v>
      </c>
      <c r="F66" s="4">
        <f t="shared" si="1"/>
        <v>3114</v>
      </c>
      <c r="G66" s="5">
        <v>11</v>
      </c>
      <c r="H66" s="2">
        <v>14</v>
      </c>
      <c r="I66" s="1">
        <v>8</v>
      </c>
      <c r="J66" s="1">
        <v>5</v>
      </c>
      <c r="K66" s="8">
        <v>2</v>
      </c>
      <c r="L66" s="12">
        <v>4</v>
      </c>
      <c r="M66" s="11">
        <v>2</v>
      </c>
      <c r="N66" s="10">
        <v>0</v>
      </c>
    </row>
    <row r="67" spans="1:14" ht="19.5">
      <c r="A67" s="15" t="s">
        <v>48</v>
      </c>
      <c r="B67" s="1">
        <v>24</v>
      </c>
      <c r="C67" s="1">
        <v>855</v>
      </c>
      <c r="D67" s="17">
        <v>1147</v>
      </c>
      <c r="E67" s="1">
        <v>1091</v>
      </c>
      <c r="F67" s="4">
        <f t="shared" si="1"/>
        <v>2238</v>
      </c>
      <c r="G67" s="5">
        <v>2</v>
      </c>
      <c r="H67" s="2">
        <v>15</v>
      </c>
      <c r="I67" s="1">
        <v>2</v>
      </c>
      <c r="J67" s="1">
        <v>12</v>
      </c>
      <c r="K67" s="20">
        <v>1</v>
      </c>
      <c r="L67" s="1">
        <v>3</v>
      </c>
      <c r="M67" s="18">
        <v>1</v>
      </c>
      <c r="N67" s="19">
        <v>0</v>
      </c>
    </row>
    <row r="68" spans="1:14" ht="19.5">
      <c r="A68" s="3" t="s">
        <v>50</v>
      </c>
      <c r="B68" s="1">
        <v>14</v>
      </c>
      <c r="C68" s="2">
        <v>491</v>
      </c>
      <c r="D68" s="1">
        <v>625</v>
      </c>
      <c r="E68" s="1">
        <v>612</v>
      </c>
      <c r="F68" s="4">
        <f t="shared" si="1"/>
        <v>1237</v>
      </c>
      <c r="G68" s="5">
        <v>6</v>
      </c>
      <c r="H68" s="2">
        <v>3</v>
      </c>
      <c r="I68" s="1">
        <v>2</v>
      </c>
      <c r="J68" s="1">
        <v>3</v>
      </c>
      <c r="K68" s="8">
        <v>1</v>
      </c>
      <c r="L68" s="1">
        <v>0</v>
      </c>
      <c r="M68" s="11">
        <v>1</v>
      </c>
      <c r="N68" s="10">
        <v>0</v>
      </c>
    </row>
    <row r="69" spans="1:14" ht="19.5">
      <c r="A69" s="15" t="s">
        <v>52</v>
      </c>
      <c r="B69" s="1">
        <v>20</v>
      </c>
      <c r="C69" s="1">
        <v>876</v>
      </c>
      <c r="D69" s="17">
        <v>1133</v>
      </c>
      <c r="E69" s="1">
        <v>1126</v>
      </c>
      <c r="F69" s="4">
        <f t="shared" si="1"/>
        <v>2259</v>
      </c>
      <c r="G69" s="5">
        <v>9</v>
      </c>
      <c r="H69" s="2">
        <v>21</v>
      </c>
      <c r="I69" s="1">
        <v>1</v>
      </c>
      <c r="J69" s="1">
        <v>0</v>
      </c>
      <c r="K69" s="20">
        <v>1</v>
      </c>
      <c r="L69" s="13">
        <v>1</v>
      </c>
      <c r="M69" s="18">
        <v>0</v>
      </c>
      <c r="N69" s="19">
        <v>0</v>
      </c>
    </row>
    <row r="70" spans="1:14" ht="19.5">
      <c r="A70" s="3" t="s">
        <v>54</v>
      </c>
      <c r="B70" s="1">
        <v>12</v>
      </c>
      <c r="C70" s="2">
        <v>552</v>
      </c>
      <c r="D70" s="1">
        <v>751</v>
      </c>
      <c r="E70" s="1">
        <v>704</v>
      </c>
      <c r="F70" s="4">
        <f t="shared" si="1"/>
        <v>1455</v>
      </c>
      <c r="G70" s="5">
        <v>3</v>
      </c>
      <c r="H70" s="2">
        <v>3</v>
      </c>
      <c r="I70" s="1">
        <v>0</v>
      </c>
      <c r="J70" s="1">
        <v>0</v>
      </c>
      <c r="K70" s="8">
        <v>0</v>
      </c>
      <c r="L70" s="12">
        <v>1</v>
      </c>
      <c r="M70" s="11">
        <v>1</v>
      </c>
      <c r="N70" s="10">
        <v>0</v>
      </c>
    </row>
    <row r="71" spans="1:14" ht="19.5">
      <c r="A71" s="15" t="s">
        <v>56</v>
      </c>
      <c r="B71" s="1">
        <v>25</v>
      </c>
      <c r="C71" s="1">
        <v>1171</v>
      </c>
      <c r="D71" s="17">
        <v>1490</v>
      </c>
      <c r="E71" s="1">
        <v>1574</v>
      </c>
      <c r="F71" s="4">
        <f t="shared" si="1"/>
        <v>3064</v>
      </c>
      <c r="G71" s="5">
        <v>20</v>
      </c>
      <c r="H71" s="2">
        <v>11</v>
      </c>
      <c r="I71" s="1">
        <v>0</v>
      </c>
      <c r="J71" s="1">
        <v>4</v>
      </c>
      <c r="K71" s="20">
        <v>2</v>
      </c>
      <c r="L71" s="1">
        <v>1</v>
      </c>
      <c r="M71" s="18">
        <v>4</v>
      </c>
      <c r="N71" s="19">
        <v>0</v>
      </c>
    </row>
    <row r="72" spans="1:14" ht="19.5">
      <c r="A72" s="3" t="s">
        <v>58</v>
      </c>
      <c r="B72" s="1">
        <v>20</v>
      </c>
      <c r="C72" s="2">
        <v>674</v>
      </c>
      <c r="D72" s="1">
        <v>889</v>
      </c>
      <c r="E72" s="1">
        <v>854</v>
      </c>
      <c r="F72" s="4">
        <f t="shared" si="1"/>
        <v>1743</v>
      </c>
      <c r="G72" s="5">
        <v>5</v>
      </c>
      <c r="H72" s="2">
        <v>9</v>
      </c>
      <c r="I72" s="1">
        <v>3</v>
      </c>
      <c r="J72" s="1">
        <v>1</v>
      </c>
      <c r="K72" s="8">
        <v>2</v>
      </c>
      <c r="L72" s="12">
        <v>1</v>
      </c>
      <c r="M72" s="11">
        <v>1</v>
      </c>
      <c r="N72" s="10">
        <v>0</v>
      </c>
    </row>
    <row r="73" spans="1:14" ht="19.5">
      <c r="A73" s="15" t="s">
        <v>60</v>
      </c>
      <c r="B73" s="1">
        <v>19</v>
      </c>
      <c r="C73" s="1">
        <v>980</v>
      </c>
      <c r="D73" s="17">
        <v>1227</v>
      </c>
      <c r="E73" s="1">
        <v>1190</v>
      </c>
      <c r="F73" s="1">
        <f t="shared" si="1"/>
        <v>2417</v>
      </c>
      <c r="G73" s="5">
        <v>17</v>
      </c>
      <c r="H73" s="2">
        <v>9</v>
      </c>
      <c r="I73" s="1">
        <v>2</v>
      </c>
      <c r="J73" s="1">
        <v>0</v>
      </c>
      <c r="K73" s="12">
        <v>2</v>
      </c>
      <c r="L73" s="1">
        <v>2</v>
      </c>
      <c r="M73" s="131">
        <v>1</v>
      </c>
      <c r="N73" s="23">
        <v>0</v>
      </c>
    </row>
    <row r="74" spans="1:14" ht="19.5">
      <c r="A74" s="3" t="s">
        <v>78</v>
      </c>
      <c r="B74" s="1">
        <f t="shared" ref="B74:N74" si="2">SUM(B5:B73)</f>
        <v>1248</v>
      </c>
      <c r="C74" s="1">
        <f t="shared" si="2"/>
        <v>72273</v>
      </c>
      <c r="D74" s="1">
        <f t="shared" si="2"/>
        <v>86060</v>
      </c>
      <c r="E74" s="1">
        <f t="shared" si="2"/>
        <v>91656</v>
      </c>
      <c r="F74" s="1">
        <f t="shared" si="2"/>
        <v>177716</v>
      </c>
      <c r="G74" s="1">
        <f t="shared" si="2"/>
        <v>768</v>
      </c>
      <c r="H74" s="1">
        <f t="shared" si="2"/>
        <v>852</v>
      </c>
      <c r="I74" s="1">
        <f t="shared" si="2"/>
        <v>326</v>
      </c>
      <c r="J74" s="1">
        <f t="shared" si="2"/>
        <v>326</v>
      </c>
      <c r="K74" s="1">
        <f t="shared" si="2"/>
        <v>104</v>
      </c>
      <c r="L74" s="8">
        <f t="shared" si="2"/>
        <v>100</v>
      </c>
      <c r="M74" s="11">
        <f t="shared" si="2"/>
        <v>124</v>
      </c>
      <c r="N74" s="24">
        <f t="shared" si="2"/>
        <v>24</v>
      </c>
    </row>
    <row r="75" spans="1:14" s="26" customFormat="1" ht="26.25" customHeight="1">
      <c r="A75" s="141" t="s">
        <v>79</v>
      </c>
      <c r="B75" s="142"/>
      <c r="C75" s="143">
        <f>C74</f>
        <v>72273</v>
      </c>
      <c r="D75" s="143" t="s">
        <v>0</v>
      </c>
      <c r="E75" s="143" t="s">
        <v>80</v>
      </c>
      <c r="F75" s="143"/>
      <c r="G75" s="143">
        <f>F74</f>
        <v>177716</v>
      </c>
      <c r="H75" s="143" t="s">
        <v>81</v>
      </c>
      <c r="I75" s="143"/>
      <c r="J75" s="17"/>
      <c r="K75" s="17" t="s">
        <v>90</v>
      </c>
      <c r="L75" s="17"/>
      <c r="M75" s="25"/>
      <c r="N75" s="24"/>
    </row>
    <row r="76" spans="1:14" s="27" customFormat="1" ht="19.5">
      <c r="A76" s="144" t="s">
        <v>82</v>
      </c>
      <c r="B76" s="145"/>
      <c r="C76" s="146">
        <v>605</v>
      </c>
      <c r="D76" s="147" t="s">
        <v>81</v>
      </c>
      <c r="E76" s="148" t="s">
        <v>83</v>
      </c>
      <c r="F76" s="148"/>
      <c r="G76" s="148">
        <v>317</v>
      </c>
      <c r="H76" s="148" t="s">
        <v>81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84</v>
      </c>
      <c r="F77" s="143"/>
      <c r="G77" s="143">
        <v>288</v>
      </c>
      <c r="H77" s="143" t="s">
        <v>81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104</v>
      </c>
      <c r="D78" s="143" t="s">
        <v>81</v>
      </c>
      <c r="E78" s="143" t="s">
        <v>417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88</v>
      </c>
      <c r="B79" s="142"/>
      <c r="C79" s="17">
        <f>L74</f>
        <v>100</v>
      </c>
      <c r="D79" s="17" t="s">
        <v>81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f>M74</f>
        <v>124</v>
      </c>
      <c r="D80" s="17" t="s">
        <v>197</v>
      </c>
      <c r="E80" s="17" t="s">
        <v>418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f>N74</f>
        <v>24</v>
      </c>
      <c r="D81" s="17" t="s">
        <v>197</v>
      </c>
      <c r="E81" s="17" t="s">
        <v>419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768</v>
      </c>
      <c r="D82" s="164" t="s">
        <v>81</v>
      </c>
      <c r="E82" s="148" t="s">
        <v>89</v>
      </c>
      <c r="F82" s="148"/>
      <c r="G82" s="17">
        <f>H74</f>
        <v>852</v>
      </c>
      <c r="H82" s="165" t="s">
        <v>81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76">
        <f>C74-'10211'!C74</f>
        <v>1</v>
      </c>
      <c r="D83" s="169" t="str">
        <f>IF(E83&gt;0,"男增加","男減少")</f>
        <v>男減少</v>
      </c>
      <c r="E83" s="174">
        <f>D74-'10211'!D74</f>
        <v>-91</v>
      </c>
      <c r="F83" s="171" t="str">
        <f>IF(G83&gt;0,"女增加","女減少")</f>
        <v>女增加</v>
      </c>
      <c r="G83" s="174">
        <f>E74-'10211'!E74</f>
        <v>11</v>
      </c>
      <c r="H83" s="90"/>
      <c r="I83" s="167" t="str">
        <f>IF(K83&gt;0,"總人口數增加","總人口數減少")</f>
        <v>總人口數減少</v>
      </c>
      <c r="J83" s="167"/>
      <c r="K83" s="174">
        <f>F74-'10211'!F74</f>
        <v>-80</v>
      </c>
      <c r="L83" s="90"/>
      <c r="M83" s="172"/>
      <c r="N83" s="31"/>
    </row>
    <row r="84" spans="1:14">
      <c r="C84" s="136"/>
      <c r="K84" s="182"/>
      <c r="M84" s="183"/>
    </row>
  </sheetData>
  <mergeCells count="24">
    <mergeCell ref="A1:N1"/>
    <mergeCell ref="D3:F3"/>
    <mergeCell ref="J3:J4"/>
    <mergeCell ref="A76:B77"/>
    <mergeCell ref="A78:B78"/>
    <mergeCell ref="K3:K4"/>
    <mergeCell ref="L3:L4"/>
    <mergeCell ref="M3:M4"/>
    <mergeCell ref="N3:N4"/>
    <mergeCell ref="K2:N2"/>
    <mergeCell ref="I83:J83"/>
    <mergeCell ref="I3:I4"/>
    <mergeCell ref="C76:C77"/>
    <mergeCell ref="D76:D77"/>
    <mergeCell ref="B3:B4"/>
    <mergeCell ref="C3:C4"/>
    <mergeCell ref="G3:G4"/>
    <mergeCell ref="H3:H4"/>
    <mergeCell ref="A81:B81"/>
    <mergeCell ref="A79:B79"/>
    <mergeCell ref="A80:B80"/>
    <mergeCell ref="A75:B75"/>
    <mergeCell ref="A3:A4"/>
    <mergeCell ref="A83:B8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4" topLeftCell="A75" activePane="bottomLeft" state="frozen"/>
      <selection pane="bottomLeft" activeCell="A83" sqref="A83:B83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423</v>
      </c>
      <c r="L2" s="138"/>
      <c r="M2" s="138"/>
      <c r="N2" s="138"/>
    </row>
    <row r="3" spans="1:14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5" t="s">
        <v>107</v>
      </c>
      <c r="L3" s="122" t="s">
        <v>108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26"/>
      <c r="L4" s="123"/>
      <c r="M4" s="119"/>
      <c r="N4" s="121"/>
    </row>
    <row r="5" spans="1:14" ht="19.5">
      <c r="A5" s="15" t="s">
        <v>111</v>
      </c>
      <c r="B5" s="1">
        <v>18</v>
      </c>
      <c r="C5" s="1">
        <v>968</v>
      </c>
      <c r="D5" s="17">
        <v>999</v>
      </c>
      <c r="E5" s="1">
        <v>1102</v>
      </c>
      <c r="F5" s="4">
        <f t="shared" ref="F5:F36" si="0">SUM(D5:E5)</f>
        <v>2101</v>
      </c>
      <c r="G5" s="5">
        <v>6</v>
      </c>
      <c r="H5" s="2">
        <v>5</v>
      </c>
      <c r="I5" s="1">
        <v>4</v>
      </c>
      <c r="J5" s="1">
        <v>0</v>
      </c>
      <c r="K5" s="12">
        <v>1</v>
      </c>
      <c r="L5" s="1">
        <v>2</v>
      </c>
      <c r="M5" s="11">
        <v>0</v>
      </c>
      <c r="N5" s="9">
        <v>0</v>
      </c>
    </row>
    <row r="6" spans="1:14" ht="19.5">
      <c r="A6" s="3" t="s">
        <v>112</v>
      </c>
      <c r="B6" s="1">
        <v>22</v>
      </c>
      <c r="C6" s="2">
        <v>1438</v>
      </c>
      <c r="D6" s="1">
        <v>1701</v>
      </c>
      <c r="E6" s="1">
        <v>2035</v>
      </c>
      <c r="F6" s="4">
        <f t="shared" si="0"/>
        <v>3736</v>
      </c>
      <c r="G6" s="5">
        <v>9</v>
      </c>
      <c r="H6" s="2">
        <v>22</v>
      </c>
      <c r="I6" s="1">
        <v>9</v>
      </c>
      <c r="J6" s="1">
        <v>3</v>
      </c>
      <c r="K6" s="1">
        <v>2</v>
      </c>
      <c r="L6" s="1">
        <v>1</v>
      </c>
      <c r="M6" s="11">
        <v>1</v>
      </c>
      <c r="N6" s="9">
        <v>2</v>
      </c>
    </row>
    <row r="7" spans="1:14" ht="19.5">
      <c r="A7" s="15" t="s">
        <v>113</v>
      </c>
      <c r="B7" s="1">
        <v>16</v>
      </c>
      <c r="C7" s="1">
        <v>635</v>
      </c>
      <c r="D7" s="17">
        <v>680</v>
      </c>
      <c r="E7" s="1">
        <v>742</v>
      </c>
      <c r="F7" s="4">
        <f t="shared" si="0"/>
        <v>1422</v>
      </c>
      <c r="G7" s="5">
        <v>5</v>
      </c>
      <c r="H7" s="2">
        <v>9</v>
      </c>
      <c r="I7" s="1">
        <v>2</v>
      </c>
      <c r="J7" s="1">
        <v>0</v>
      </c>
      <c r="K7" s="16">
        <v>2</v>
      </c>
      <c r="L7" s="13">
        <v>0</v>
      </c>
      <c r="M7" s="18">
        <v>1</v>
      </c>
      <c r="N7" s="88">
        <v>0</v>
      </c>
    </row>
    <row r="8" spans="1:14" ht="19.5">
      <c r="A8" s="3" t="s">
        <v>114</v>
      </c>
      <c r="B8" s="1">
        <v>22</v>
      </c>
      <c r="C8" s="2">
        <v>1057</v>
      </c>
      <c r="D8" s="1">
        <v>1234</v>
      </c>
      <c r="E8" s="1">
        <v>1334</v>
      </c>
      <c r="F8" s="4">
        <f t="shared" si="0"/>
        <v>2568</v>
      </c>
      <c r="G8" s="5">
        <v>4</v>
      </c>
      <c r="H8" s="2">
        <v>19</v>
      </c>
      <c r="I8" s="1">
        <v>1</v>
      </c>
      <c r="J8" s="1">
        <v>2</v>
      </c>
      <c r="K8" s="1">
        <v>4</v>
      </c>
      <c r="L8" s="1">
        <v>0</v>
      </c>
      <c r="M8" s="11">
        <v>0</v>
      </c>
      <c r="N8" s="9">
        <v>0</v>
      </c>
    </row>
    <row r="9" spans="1:14" ht="19.5">
      <c r="A9" s="15" t="s">
        <v>115</v>
      </c>
      <c r="B9" s="1">
        <v>15</v>
      </c>
      <c r="C9" s="1">
        <v>678</v>
      </c>
      <c r="D9" s="17">
        <v>796</v>
      </c>
      <c r="E9" s="1">
        <v>832</v>
      </c>
      <c r="F9" s="4">
        <f t="shared" si="0"/>
        <v>1628</v>
      </c>
      <c r="G9" s="5">
        <v>4</v>
      </c>
      <c r="H9" s="2">
        <v>11</v>
      </c>
      <c r="I9" s="1">
        <v>0</v>
      </c>
      <c r="J9" s="1">
        <v>1</v>
      </c>
      <c r="K9" s="16">
        <v>3</v>
      </c>
      <c r="L9" s="13">
        <v>1</v>
      </c>
      <c r="M9" s="18">
        <v>2</v>
      </c>
      <c r="N9" s="88">
        <v>0</v>
      </c>
    </row>
    <row r="10" spans="1:14" ht="19.5">
      <c r="A10" s="3" t="s">
        <v>116</v>
      </c>
      <c r="B10" s="1">
        <v>10</v>
      </c>
      <c r="C10" s="2">
        <v>314</v>
      </c>
      <c r="D10" s="1">
        <v>436</v>
      </c>
      <c r="E10" s="1">
        <v>425</v>
      </c>
      <c r="F10" s="4">
        <f t="shared" si="0"/>
        <v>861</v>
      </c>
      <c r="G10" s="5">
        <v>2</v>
      </c>
      <c r="H10" s="6">
        <v>4</v>
      </c>
      <c r="I10" s="6">
        <v>0</v>
      </c>
      <c r="J10" s="1">
        <v>0</v>
      </c>
      <c r="K10" s="1">
        <v>0</v>
      </c>
      <c r="L10" s="1">
        <v>0</v>
      </c>
      <c r="M10" s="11">
        <v>0</v>
      </c>
      <c r="N10" s="9">
        <v>0</v>
      </c>
    </row>
    <row r="11" spans="1:14" ht="19.5">
      <c r="A11" s="15" t="s">
        <v>117</v>
      </c>
      <c r="B11" s="1">
        <v>14</v>
      </c>
      <c r="C11" s="1">
        <v>1305</v>
      </c>
      <c r="D11" s="17">
        <v>1611</v>
      </c>
      <c r="E11" s="1">
        <v>1962</v>
      </c>
      <c r="F11" s="4">
        <f t="shared" si="0"/>
        <v>3573</v>
      </c>
      <c r="G11" s="5">
        <v>16</v>
      </c>
      <c r="H11" s="2">
        <v>13</v>
      </c>
      <c r="I11" s="1">
        <v>5</v>
      </c>
      <c r="J11" s="1">
        <v>10</v>
      </c>
      <c r="K11" s="16">
        <v>0</v>
      </c>
      <c r="L11" s="13">
        <v>4</v>
      </c>
      <c r="M11" s="18">
        <v>0</v>
      </c>
      <c r="N11" s="88">
        <v>1</v>
      </c>
    </row>
    <row r="12" spans="1:14" ht="19.5">
      <c r="A12" s="3" t="s">
        <v>118</v>
      </c>
      <c r="B12" s="1">
        <v>22</v>
      </c>
      <c r="C12" s="2">
        <v>1159</v>
      </c>
      <c r="D12" s="1">
        <v>1362</v>
      </c>
      <c r="E12" s="1">
        <v>1530</v>
      </c>
      <c r="F12" s="4">
        <f t="shared" si="0"/>
        <v>2892</v>
      </c>
      <c r="G12" s="5">
        <v>6</v>
      </c>
      <c r="H12" s="2">
        <v>7</v>
      </c>
      <c r="I12" s="1">
        <v>0</v>
      </c>
      <c r="J12" s="1">
        <v>3</v>
      </c>
      <c r="K12" s="1">
        <v>1</v>
      </c>
      <c r="L12" s="1">
        <v>3</v>
      </c>
      <c r="M12" s="11">
        <v>0</v>
      </c>
      <c r="N12" s="9">
        <v>0</v>
      </c>
    </row>
    <row r="13" spans="1:14" ht="19.5">
      <c r="A13" s="15" t="s">
        <v>119</v>
      </c>
      <c r="B13" s="1">
        <v>20</v>
      </c>
      <c r="C13" s="1">
        <v>967</v>
      </c>
      <c r="D13" s="17">
        <v>1210</v>
      </c>
      <c r="E13" s="1">
        <v>1254</v>
      </c>
      <c r="F13" s="4">
        <f t="shared" si="0"/>
        <v>2464</v>
      </c>
      <c r="G13" s="5">
        <v>7</v>
      </c>
      <c r="H13" s="2">
        <v>11</v>
      </c>
      <c r="I13" s="1">
        <v>0</v>
      </c>
      <c r="J13" s="1">
        <v>0</v>
      </c>
      <c r="K13" s="16">
        <v>3</v>
      </c>
      <c r="L13" s="13">
        <v>2</v>
      </c>
      <c r="M13" s="18">
        <v>0</v>
      </c>
      <c r="N13" s="88">
        <v>0</v>
      </c>
    </row>
    <row r="14" spans="1:14" ht="19.5">
      <c r="A14" s="3" t="s">
        <v>120</v>
      </c>
      <c r="B14" s="1">
        <v>18</v>
      </c>
      <c r="C14" s="2">
        <v>826</v>
      </c>
      <c r="D14" s="1">
        <v>946</v>
      </c>
      <c r="E14" s="1">
        <v>1074</v>
      </c>
      <c r="F14" s="4">
        <f t="shared" si="0"/>
        <v>2020</v>
      </c>
      <c r="G14" s="5">
        <v>9</v>
      </c>
      <c r="H14" s="2">
        <v>5</v>
      </c>
      <c r="I14" s="1">
        <v>0</v>
      </c>
      <c r="J14" s="1">
        <v>2</v>
      </c>
      <c r="K14" s="1">
        <v>1</v>
      </c>
      <c r="L14" s="1">
        <v>0</v>
      </c>
      <c r="M14" s="11">
        <v>2</v>
      </c>
      <c r="N14" s="9">
        <v>0</v>
      </c>
    </row>
    <row r="15" spans="1:14" ht="19.5">
      <c r="A15" s="15" t="s">
        <v>121</v>
      </c>
      <c r="B15" s="1">
        <v>24</v>
      </c>
      <c r="C15" s="1">
        <v>1391</v>
      </c>
      <c r="D15" s="17">
        <v>1693</v>
      </c>
      <c r="E15" s="1">
        <v>1726</v>
      </c>
      <c r="F15" s="4">
        <f t="shared" si="0"/>
        <v>3419</v>
      </c>
      <c r="G15" s="5">
        <v>2</v>
      </c>
      <c r="H15" s="2">
        <v>6</v>
      </c>
      <c r="I15" s="1">
        <v>8</v>
      </c>
      <c r="J15" s="1">
        <v>4</v>
      </c>
      <c r="K15" s="13">
        <v>2</v>
      </c>
      <c r="L15" s="13">
        <v>3</v>
      </c>
      <c r="M15" s="89">
        <v>2</v>
      </c>
      <c r="N15" s="88">
        <v>0</v>
      </c>
    </row>
    <row r="16" spans="1:14" ht="19.5">
      <c r="A16" s="3" t="s">
        <v>122</v>
      </c>
      <c r="B16" s="1">
        <v>13</v>
      </c>
      <c r="C16" s="2">
        <v>753</v>
      </c>
      <c r="D16" s="1">
        <v>898</v>
      </c>
      <c r="E16" s="1">
        <v>1094</v>
      </c>
      <c r="F16" s="4">
        <f t="shared" si="0"/>
        <v>1992</v>
      </c>
      <c r="G16" s="5">
        <v>10</v>
      </c>
      <c r="H16" s="2">
        <v>11</v>
      </c>
      <c r="I16" s="1">
        <v>6</v>
      </c>
      <c r="J16" s="1">
        <v>0</v>
      </c>
      <c r="K16" s="8">
        <v>1</v>
      </c>
      <c r="L16" s="1">
        <v>0</v>
      </c>
      <c r="M16" s="11">
        <v>1</v>
      </c>
      <c r="N16" s="10">
        <v>0</v>
      </c>
    </row>
    <row r="17" spans="1:14" ht="19.5">
      <c r="A17" s="15" t="s">
        <v>123</v>
      </c>
      <c r="B17" s="1">
        <v>16</v>
      </c>
      <c r="C17" s="1">
        <v>762</v>
      </c>
      <c r="D17" s="17">
        <v>882</v>
      </c>
      <c r="E17" s="1">
        <v>954</v>
      </c>
      <c r="F17" s="4">
        <f t="shared" si="0"/>
        <v>1836</v>
      </c>
      <c r="G17" s="5">
        <v>2</v>
      </c>
      <c r="H17" s="2">
        <v>3</v>
      </c>
      <c r="I17" s="1">
        <v>5</v>
      </c>
      <c r="J17" s="1">
        <v>6</v>
      </c>
      <c r="K17" s="20">
        <v>1</v>
      </c>
      <c r="L17" s="13">
        <v>0</v>
      </c>
      <c r="M17" s="18">
        <v>1</v>
      </c>
      <c r="N17" s="19">
        <v>0</v>
      </c>
    </row>
    <row r="18" spans="1:14" ht="19.5">
      <c r="A18" s="3" t="s">
        <v>124</v>
      </c>
      <c r="B18" s="1">
        <v>24</v>
      </c>
      <c r="C18" s="2">
        <v>1563</v>
      </c>
      <c r="D18" s="1">
        <v>1752</v>
      </c>
      <c r="E18" s="1">
        <v>2091</v>
      </c>
      <c r="F18" s="4">
        <f t="shared" si="0"/>
        <v>3843</v>
      </c>
      <c r="G18" s="5">
        <v>12</v>
      </c>
      <c r="H18" s="2">
        <v>21</v>
      </c>
      <c r="I18" s="1">
        <v>0</v>
      </c>
      <c r="J18" s="1">
        <v>9</v>
      </c>
      <c r="K18" s="8">
        <v>4</v>
      </c>
      <c r="L18" s="1">
        <v>3</v>
      </c>
      <c r="M18" s="11">
        <v>0</v>
      </c>
      <c r="N18" s="10">
        <v>0</v>
      </c>
    </row>
    <row r="19" spans="1:14" ht="19.5">
      <c r="A19" s="15" t="s">
        <v>125</v>
      </c>
      <c r="B19" s="1">
        <v>16</v>
      </c>
      <c r="C19" s="1">
        <v>986</v>
      </c>
      <c r="D19" s="17">
        <v>1193</v>
      </c>
      <c r="E19" s="1">
        <v>1369</v>
      </c>
      <c r="F19" s="4">
        <f t="shared" si="0"/>
        <v>2562</v>
      </c>
      <c r="G19" s="5">
        <v>10</v>
      </c>
      <c r="H19" s="2">
        <v>7</v>
      </c>
      <c r="I19" s="1">
        <v>3</v>
      </c>
      <c r="J19" s="1">
        <v>2</v>
      </c>
      <c r="K19" s="20">
        <v>3</v>
      </c>
      <c r="L19" s="13">
        <v>0</v>
      </c>
      <c r="M19" s="18">
        <v>0</v>
      </c>
      <c r="N19" s="19">
        <v>0</v>
      </c>
    </row>
    <row r="20" spans="1:14" ht="19.5">
      <c r="A20" s="3" t="s">
        <v>126</v>
      </c>
      <c r="B20" s="1">
        <v>16</v>
      </c>
      <c r="C20" s="2">
        <v>1139</v>
      </c>
      <c r="D20" s="1">
        <v>1410</v>
      </c>
      <c r="E20" s="1">
        <v>1697</v>
      </c>
      <c r="F20" s="4">
        <f t="shared" si="0"/>
        <v>3107</v>
      </c>
      <c r="G20" s="5">
        <v>14</v>
      </c>
      <c r="H20" s="2">
        <v>10</v>
      </c>
      <c r="I20" s="1">
        <v>6</v>
      </c>
      <c r="J20" s="1">
        <v>6</v>
      </c>
      <c r="K20" s="8">
        <v>3</v>
      </c>
      <c r="L20" s="1">
        <v>1</v>
      </c>
      <c r="M20" s="11">
        <v>4</v>
      </c>
      <c r="N20" s="10">
        <v>1</v>
      </c>
    </row>
    <row r="21" spans="1:14" ht="19.5">
      <c r="A21" s="15" t="s">
        <v>127</v>
      </c>
      <c r="B21" s="1">
        <v>13</v>
      </c>
      <c r="C21" s="1">
        <v>914</v>
      </c>
      <c r="D21" s="17">
        <v>1163</v>
      </c>
      <c r="E21" s="1">
        <v>1353</v>
      </c>
      <c r="F21" s="4">
        <f t="shared" si="0"/>
        <v>2516</v>
      </c>
      <c r="G21" s="5">
        <v>11</v>
      </c>
      <c r="H21" s="2">
        <v>14</v>
      </c>
      <c r="I21" s="1">
        <v>4</v>
      </c>
      <c r="J21" s="1">
        <v>4</v>
      </c>
      <c r="K21" s="20">
        <v>4</v>
      </c>
      <c r="L21" s="13">
        <v>1</v>
      </c>
      <c r="M21" s="18">
        <v>0</v>
      </c>
      <c r="N21" s="19">
        <v>1</v>
      </c>
    </row>
    <row r="22" spans="1:14" ht="19.5">
      <c r="A22" s="3" t="s">
        <v>128</v>
      </c>
      <c r="B22" s="1">
        <v>25</v>
      </c>
      <c r="C22" s="2">
        <v>1245</v>
      </c>
      <c r="D22" s="1">
        <v>1620</v>
      </c>
      <c r="E22" s="1">
        <v>1683</v>
      </c>
      <c r="F22" s="4">
        <f t="shared" si="0"/>
        <v>3303</v>
      </c>
      <c r="G22" s="5">
        <v>2</v>
      </c>
      <c r="H22" s="2">
        <v>11</v>
      </c>
      <c r="I22" s="1">
        <v>0</v>
      </c>
      <c r="J22" s="1">
        <v>2</v>
      </c>
      <c r="K22" s="8">
        <v>2</v>
      </c>
      <c r="L22" s="1">
        <v>1</v>
      </c>
      <c r="M22" s="11">
        <v>2</v>
      </c>
      <c r="N22" s="10">
        <v>1</v>
      </c>
    </row>
    <row r="23" spans="1:14" ht="19.5">
      <c r="A23" s="15" t="s">
        <v>129</v>
      </c>
      <c r="B23" s="1">
        <v>11</v>
      </c>
      <c r="C23" s="1">
        <v>810</v>
      </c>
      <c r="D23" s="17">
        <v>1025</v>
      </c>
      <c r="E23" s="1">
        <v>1151</v>
      </c>
      <c r="F23" s="4">
        <f t="shared" si="0"/>
        <v>2176</v>
      </c>
      <c r="G23" s="5">
        <v>12</v>
      </c>
      <c r="H23" s="2">
        <v>11</v>
      </c>
      <c r="I23" s="1">
        <v>1</v>
      </c>
      <c r="J23" s="1">
        <v>4</v>
      </c>
      <c r="K23" s="20">
        <v>2</v>
      </c>
      <c r="L23" s="13">
        <v>0</v>
      </c>
      <c r="M23" s="18">
        <v>1</v>
      </c>
      <c r="N23" s="19">
        <v>1</v>
      </c>
    </row>
    <row r="24" spans="1:14" ht="19.5">
      <c r="A24" s="3" t="s">
        <v>130</v>
      </c>
      <c r="B24" s="1">
        <v>30</v>
      </c>
      <c r="C24" s="2">
        <v>1836</v>
      </c>
      <c r="D24" s="1">
        <v>2320</v>
      </c>
      <c r="E24" s="1">
        <v>2439</v>
      </c>
      <c r="F24" s="4">
        <f t="shared" si="0"/>
        <v>4759</v>
      </c>
      <c r="G24" s="5">
        <v>18</v>
      </c>
      <c r="H24" s="2">
        <v>22</v>
      </c>
      <c r="I24" s="1">
        <v>8</v>
      </c>
      <c r="J24" s="1">
        <v>6</v>
      </c>
      <c r="K24" s="8">
        <v>3</v>
      </c>
      <c r="L24" s="1">
        <v>0</v>
      </c>
      <c r="M24" s="11">
        <v>4</v>
      </c>
      <c r="N24" s="10">
        <v>0</v>
      </c>
    </row>
    <row r="25" spans="1:14" ht="19.5">
      <c r="A25" s="15" t="s">
        <v>131</v>
      </c>
      <c r="B25" s="1">
        <v>20</v>
      </c>
      <c r="C25" s="1">
        <v>914</v>
      </c>
      <c r="D25" s="17">
        <v>1005</v>
      </c>
      <c r="E25" s="1">
        <v>1139</v>
      </c>
      <c r="F25" s="4">
        <f t="shared" si="0"/>
        <v>2144</v>
      </c>
      <c r="G25" s="5">
        <v>3</v>
      </c>
      <c r="H25" s="2">
        <v>4</v>
      </c>
      <c r="I25" s="1">
        <v>6</v>
      </c>
      <c r="J25" s="1">
        <v>1</v>
      </c>
      <c r="K25" s="20">
        <v>1</v>
      </c>
      <c r="L25" s="13">
        <v>4</v>
      </c>
      <c r="M25" s="18">
        <v>2</v>
      </c>
      <c r="N25" s="19">
        <v>0</v>
      </c>
    </row>
    <row r="26" spans="1:14" ht="19.5">
      <c r="A26" s="3" t="s">
        <v>132</v>
      </c>
      <c r="B26" s="1">
        <v>18</v>
      </c>
      <c r="C26" s="2">
        <v>645</v>
      </c>
      <c r="D26" s="1">
        <v>795</v>
      </c>
      <c r="E26" s="1">
        <v>852</v>
      </c>
      <c r="F26" s="4">
        <f t="shared" si="0"/>
        <v>1647</v>
      </c>
      <c r="G26" s="5">
        <v>3</v>
      </c>
      <c r="H26" s="2">
        <v>1</v>
      </c>
      <c r="I26" s="1">
        <v>5</v>
      </c>
      <c r="J26" s="1">
        <v>1</v>
      </c>
      <c r="K26" s="8">
        <v>0</v>
      </c>
      <c r="L26" s="1">
        <v>0</v>
      </c>
      <c r="M26" s="11">
        <v>2</v>
      </c>
      <c r="N26" s="10">
        <v>0</v>
      </c>
    </row>
    <row r="27" spans="1:14" ht="19.5">
      <c r="A27" s="15" t="s">
        <v>133</v>
      </c>
      <c r="B27" s="1">
        <v>13</v>
      </c>
      <c r="C27" s="1">
        <v>723</v>
      </c>
      <c r="D27" s="17">
        <v>825</v>
      </c>
      <c r="E27" s="1">
        <v>945</v>
      </c>
      <c r="F27" s="4">
        <f t="shared" si="0"/>
        <v>1770</v>
      </c>
      <c r="G27" s="5">
        <v>5</v>
      </c>
      <c r="H27" s="2">
        <v>8</v>
      </c>
      <c r="I27" s="1">
        <v>2</v>
      </c>
      <c r="J27" s="1">
        <v>2</v>
      </c>
      <c r="K27" s="20">
        <v>1</v>
      </c>
      <c r="L27" s="13">
        <v>0</v>
      </c>
      <c r="M27" s="18">
        <v>0</v>
      </c>
      <c r="N27" s="19">
        <v>0</v>
      </c>
    </row>
    <row r="28" spans="1:14" ht="19.5">
      <c r="A28" s="3" t="s">
        <v>134</v>
      </c>
      <c r="B28" s="1">
        <v>8</v>
      </c>
      <c r="C28" s="2">
        <v>278</v>
      </c>
      <c r="D28" s="1">
        <v>334</v>
      </c>
      <c r="E28" s="1">
        <v>344</v>
      </c>
      <c r="F28" s="4">
        <f t="shared" si="0"/>
        <v>678</v>
      </c>
      <c r="G28" s="5">
        <v>0</v>
      </c>
      <c r="H28" s="2">
        <v>2</v>
      </c>
      <c r="I28" s="1">
        <v>1</v>
      </c>
      <c r="J28" s="1">
        <v>0</v>
      </c>
      <c r="K28" s="8">
        <v>0</v>
      </c>
      <c r="L28" s="1">
        <v>1</v>
      </c>
      <c r="M28" s="11">
        <v>0</v>
      </c>
      <c r="N28" s="10">
        <v>0</v>
      </c>
    </row>
    <row r="29" spans="1:14" ht="19.5">
      <c r="A29" s="15" t="s">
        <v>135</v>
      </c>
      <c r="B29" s="1">
        <v>14</v>
      </c>
      <c r="C29" s="1">
        <v>1066</v>
      </c>
      <c r="D29" s="17">
        <v>1134</v>
      </c>
      <c r="E29" s="1">
        <v>1209</v>
      </c>
      <c r="F29" s="4">
        <f t="shared" si="0"/>
        <v>2343</v>
      </c>
      <c r="G29" s="5">
        <v>8</v>
      </c>
      <c r="H29" s="2">
        <v>9</v>
      </c>
      <c r="I29" s="1">
        <v>3</v>
      </c>
      <c r="J29" s="1">
        <v>2</v>
      </c>
      <c r="K29" s="20">
        <v>3</v>
      </c>
      <c r="L29" s="13">
        <v>2</v>
      </c>
      <c r="M29" s="18">
        <v>0</v>
      </c>
      <c r="N29" s="19">
        <v>2</v>
      </c>
    </row>
    <row r="30" spans="1:14" ht="19.5">
      <c r="A30" s="3" t="s">
        <v>136</v>
      </c>
      <c r="B30" s="1">
        <v>19</v>
      </c>
      <c r="C30" s="2">
        <v>573</v>
      </c>
      <c r="D30" s="1">
        <v>665</v>
      </c>
      <c r="E30" s="1">
        <v>697</v>
      </c>
      <c r="F30" s="4">
        <f t="shared" si="0"/>
        <v>1362</v>
      </c>
      <c r="G30" s="5">
        <v>3</v>
      </c>
      <c r="H30" s="2">
        <v>1</v>
      </c>
      <c r="I30" s="1">
        <v>0</v>
      </c>
      <c r="J30" s="1">
        <v>0</v>
      </c>
      <c r="K30" s="8">
        <v>0</v>
      </c>
      <c r="L30" s="1">
        <v>1</v>
      </c>
      <c r="M30" s="11">
        <v>1</v>
      </c>
      <c r="N30" s="10">
        <v>0</v>
      </c>
    </row>
    <row r="31" spans="1:14" ht="19.5">
      <c r="A31" s="15" t="s">
        <v>137</v>
      </c>
      <c r="B31" s="1">
        <v>20</v>
      </c>
      <c r="C31" s="1">
        <v>905</v>
      </c>
      <c r="D31" s="17">
        <v>1159</v>
      </c>
      <c r="E31" s="1">
        <v>1233</v>
      </c>
      <c r="F31" s="4">
        <f t="shared" si="0"/>
        <v>2392</v>
      </c>
      <c r="G31" s="5">
        <v>1</v>
      </c>
      <c r="H31" s="2">
        <v>8</v>
      </c>
      <c r="I31" s="1">
        <v>2</v>
      </c>
      <c r="J31" s="1">
        <v>6</v>
      </c>
      <c r="K31" s="20">
        <v>1</v>
      </c>
      <c r="L31" s="13">
        <v>2</v>
      </c>
      <c r="M31" s="18">
        <v>1</v>
      </c>
      <c r="N31" s="19">
        <v>0</v>
      </c>
    </row>
    <row r="32" spans="1:14" ht="19.5">
      <c r="A32" s="3" t="s">
        <v>138</v>
      </c>
      <c r="B32" s="1">
        <v>10</v>
      </c>
      <c r="C32" s="2">
        <v>792</v>
      </c>
      <c r="D32" s="1">
        <v>930</v>
      </c>
      <c r="E32" s="1">
        <v>1009</v>
      </c>
      <c r="F32" s="4">
        <f t="shared" si="0"/>
        <v>1939</v>
      </c>
      <c r="G32" s="5">
        <v>7</v>
      </c>
      <c r="H32" s="2">
        <v>4</v>
      </c>
      <c r="I32" s="1">
        <v>0</v>
      </c>
      <c r="J32" s="1">
        <v>0</v>
      </c>
      <c r="K32" s="8">
        <v>2</v>
      </c>
      <c r="L32" s="1">
        <v>2</v>
      </c>
      <c r="M32" s="11">
        <v>0</v>
      </c>
      <c r="N32" s="10">
        <v>0</v>
      </c>
    </row>
    <row r="33" spans="1:14" ht="19.5">
      <c r="A33" s="15" t="s">
        <v>139</v>
      </c>
      <c r="B33" s="1">
        <v>14</v>
      </c>
      <c r="C33" s="1">
        <v>653</v>
      </c>
      <c r="D33" s="17">
        <v>788</v>
      </c>
      <c r="E33" s="1">
        <v>782</v>
      </c>
      <c r="F33" s="4">
        <f t="shared" si="0"/>
        <v>1570</v>
      </c>
      <c r="G33" s="5">
        <v>13</v>
      </c>
      <c r="H33" s="2">
        <v>8</v>
      </c>
      <c r="I33" s="1">
        <v>1</v>
      </c>
      <c r="J33" s="1">
        <v>2</v>
      </c>
      <c r="K33" s="20">
        <v>1</v>
      </c>
      <c r="L33" s="13">
        <v>0</v>
      </c>
      <c r="M33" s="18">
        <v>2</v>
      </c>
      <c r="N33" s="19">
        <v>0</v>
      </c>
    </row>
    <row r="34" spans="1:14" ht="19.5">
      <c r="A34" s="3" t="s">
        <v>140</v>
      </c>
      <c r="B34" s="1">
        <v>11</v>
      </c>
      <c r="C34" s="2">
        <v>738</v>
      </c>
      <c r="D34" s="1">
        <v>854</v>
      </c>
      <c r="E34" s="1">
        <v>914</v>
      </c>
      <c r="F34" s="4">
        <f t="shared" si="0"/>
        <v>1768</v>
      </c>
      <c r="G34" s="5">
        <v>5</v>
      </c>
      <c r="H34" s="2">
        <v>15</v>
      </c>
      <c r="I34" s="1">
        <v>0</v>
      </c>
      <c r="J34" s="1">
        <v>0</v>
      </c>
      <c r="K34" s="8">
        <v>2</v>
      </c>
      <c r="L34" s="1">
        <v>0</v>
      </c>
      <c r="M34" s="11">
        <v>0</v>
      </c>
      <c r="N34" s="10">
        <v>0</v>
      </c>
    </row>
    <row r="35" spans="1:14" ht="19.5">
      <c r="A35" s="15" t="s">
        <v>141</v>
      </c>
      <c r="B35" s="1">
        <v>15</v>
      </c>
      <c r="C35" s="1">
        <v>735</v>
      </c>
      <c r="D35" s="17">
        <v>743</v>
      </c>
      <c r="E35" s="1">
        <v>819</v>
      </c>
      <c r="F35" s="4">
        <f t="shared" si="0"/>
        <v>1562</v>
      </c>
      <c r="G35" s="5">
        <v>6</v>
      </c>
      <c r="H35" s="2">
        <v>4</v>
      </c>
      <c r="I35" s="21">
        <v>1</v>
      </c>
      <c r="J35" s="1">
        <v>1</v>
      </c>
      <c r="K35" s="20">
        <v>1</v>
      </c>
      <c r="L35" s="13">
        <v>4</v>
      </c>
      <c r="M35" s="18">
        <v>1</v>
      </c>
      <c r="N35" s="19">
        <v>0</v>
      </c>
    </row>
    <row r="36" spans="1:14" ht="19.5">
      <c r="A36" s="3" t="s">
        <v>142</v>
      </c>
      <c r="B36" s="1">
        <v>7</v>
      </c>
      <c r="C36" s="2">
        <v>718</v>
      </c>
      <c r="D36" s="1">
        <v>809</v>
      </c>
      <c r="E36" s="1">
        <v>889</v>
      </c>
      <c r="F36" s="4">
        <f t="shared" si="0"/>
        <v>1698</v>
      </c>
      <c r="G36" s="5">
        <v>7</v>
      </c>
      <c r="H36" s="2">
        <v>3</v>
      </c>
      <c r="I36" s="1">
        <v>0</v>
      </c>
      <c r="J36" s="1">
        <v>5</v>
      </c>
      <c r="K36" s="8">
        <v>2</v>
      </c>
      <c r="L36" s="1">
        <v>1</v>
      </c>
      <c r="M36" s="11">
        <v>1</v>
      </c>
      <c r="N36" s="10">
        <v>1</v>
      </c>
    </row>
    <row r="37" spans="1:14" ht="19.5">
      <c r="A37" s="15" t="s">
        <v>143</v>
      </c>
      <c r="B37" s="1">
        <v>17</v>
      </c>
      <c r="C37" s="1">
        <v>1018</v>
      </c>
      <c r="D37" s="17">
        <v>1266</v>
      </c>
      <c r="E37" s="1">
        <v>1336</v>
      </c>
      <c r="F37" s="4">
        <f t="shared" ref="F37:F68" si="1">SUM(D37:E37)</f>
        <v>2602</v>
      </c>
      <c r="G37" s="5">
        <v>5</v>
      </c>
      <c r="H37" s="2">
        <v>11</v>
      </c>
      <c r="I37" s="1">
        <v>2</v>
      </c>
      <c r="J37" s="1">
        <v>3</v>
      </c>
      <c r="K37" s="20">
        <v>1</v>
      </c>
      <c r="L37" s="13">
        <v>1</v>
      </c>
      <c r="M37" s="18">
        <v>0</v>
      </c>
      <c r="N37" s="19">
        <v>0</v>
      </c>
    </row>
    <row r="38" spans="1:14" ht="19.5">
      <c r="A38" s="3" t="s">
        <v>144</v>
      </c>
      <c r="B38" s="1">
        <v>6</v>
      </c>
      <c r="C38" s="2">
        <v>365</v>
      </c>
      <c r="D38" s="1">
        <v>380</v>
      </c>
      <c r="E38" s="1">
        <v>433</v>
      </c>
      <c r="F38" s="4">
        <f t="shared" si="1"/>
        <v>813</v>
      </c>
      <c r="G38" s="5">
        <v>3</v>
      </c>
      <c r="H38" s="2">
        <v>0</v>
      </c>
      <c r="I38" s="1">
        <v>0</v>
      </c>
      <c r="J38" s="1">
        <v>0</v>
      </c>
      <c r="K38" s="8">
        <v>0</v>
      </c>
      <c r="L38" s="1">
        <v>2</v>
      </c>
      <c r="M38" s="11">
        <v>1</v>
      </c>
      <c r="N38" s="10">
        <v>0</v>
      </c>
    </row>
    <row r="39" spans="1:14" ht="19.5">
      <c r="A39" s="15" t="s">
        <v>145</v>
      </c>
      <c r="B39" s="1">
        <v>21</v>
      </c>
      <c r="C39" s="1">
        <v>1583</v>
      </c>
      <c r="D39" s="17">
        <v>1769</v>
      </c>
      <c r="E39" s="1">
        <v>2041</v>
      </c>
      <c r="F39" s="4">
        <f t="shared" si="1"/>
        <v>3810</v>
      </c>
      <c r="G39" s="5">
        <v>31</v>
      </c>
      <c r="H39" s="2">
        <v>12</v>
      </c>
      <c r="I39" s="1">
        <v>4</v>
      </c>
      <c r="J39" s="1">
        <v>18</v>
      </c>
      <c r="K39" s="20">
        <v>1</v>
      </c>
      <c r="L39" s="13">
        <v>3</v>
      </c>
      <c r="M39" s="18">
        <v>2</v>
      </c>
      <c r="N39" s="19">
        <v>1</v>
      </c>
    </row>
    <row r="40" spans="1:14" ht="19.5">
      <c r="A40" s="3" t="s">
        <v>146</v>
      </c>
      <c r="B40" s="1">
        <v>29</v>
      </c>
      <c r="C40" s="2">
        <v>1396</v>
      </c>
      <c r="D40" s="1">
        <v>1551</v>
      </c>
      <c r="E40" s="1">
        <v>1654</v>
      </c>
      <c r="F40" s="4">
        <f t="shared" si="1"/>
        <v>3205</v>
      </c>
      <c r="G40" s="5">
        <v>13</v>
      </c>
      <c r="H40" s="2">
        <v>9</v>
      </c>
      <c r="I40" s="1">
        <v>7</v>
      </c>
      <c r="J40" s="1">
        <v>4</v>
      </c>
      <c r="K40" s="8">
        <v>0</v>
      </c>
      <c r="L40" s="1">
        <v>2</v>
      </c>
      <c r="M40" s="11">
        <v>2</v>
      </c>
      <c r="N40" s="10">
        <v>0</v>
      </c>
    </row>
    <row r="41" spans="1:14" ht="19.5">
      <c r="A41" s="15" t="s">
        <v>147</v>
      </c>
      <c r="B41" s="1">
        <v>9</v>
      </c>
      <c r="C41" s="1">
        <v>1248</v>
      </c>
      <c r="D41" s="17">
        <v>1244</v>
      </c>
      <c r="E41" s="1">
        <v>945</v>
      </c>
      <c r="F41" s="4">
        <f t="shared" si="1"/>
        <v>2189</v>
      </c>
      <c r="G41" s="5">
        <v>8</v>
      </c>
      <c r="H41" s="2">
        <v>10</v>
      </c>
      <c r="I41" s="1">
        <v>25</v>
      </c>
      <c r="J41" s="1">
        <v>2</v>
      </c>
      <c r="K41" s="20">
        <v>0</v>
      </c>
      <c r="L41" s="13">
        <v>2</v>
      </c>
      <c r="M41" s="18">
        <v>1</v>
      </c>
      <c r="N41" s="19">
        <v>0</v>
      </c>
    </row>
    <row r="42" spans="1:14" ht="19.5">
      <c r="A42" s="3" t="s">
        <v>148</v>
      </c>
      <c r="B42" s="1">
        <v>25</v>
      </c>
      <c r="C42" s="2">
        <v>1533</v>
      </c>
      <c r="D42" s="1">
        <v>1636</v>
      </c>
      <c r="E42" s="1">
        <v>1878</v>
      </c>
      <c r="F42" s="4">
        <f t="shared" si="1"/>
        <v>3514</v>
      </c>
      <c r="G42" s="5">
        <v>13</v>
      </c>
      <c r="H42" s="2">
        <v>16</v>
      </c>
      <c r="I42" s="1">
        <v>1</v>
      </c>
      <c r="J42" s="1">
        <v>10</v>
      </c>
      <c r="K42" s="8">
        <v>2</v>
      </c>
      <c r="L42" s="1">
        <v>2</v>
      </c>
      <c r="M42" s="11">
        <v>0</v>
      </c>
      <c r="N42" s="10">
        <v>1</v>
      </c>
    </row>
    <row r="43" spans="1:14" ht="19.5">
      <c r="A43" s="15" t="s">
        <v>149</v>
      </c>
      <c r="B43" s="1">
        <v>19</v>
      </c>
      <c r="C43" s="1">
        <v>2088</v>
      </c>
      <c r="D43" s="17">
        <v>2001</v>
      </c>
      <c r="E43" s="1">
        <v>2228</v>
      </c>
      <c r="F43" s="4">
        <f t="shared" si="1"/>
        <v>4229</v>
      </c>
      <c r="G43" s="5">
        <v>39</v>
      </c>
      <c r="H43" s="2">
        <v>19</v>
      </c>
      <c r="I43" s="1">
        <v>6</v>
      </c>
      <c r="J43" s="1">
        <v>3</v>
      </c>
      <c r="K43" s="20">
        <v>4</v>
      </c>
      <c r="L43" s="13">
        <v>1</v>
      </c>
      <c r="M43" s="18">
        <v>0</v>
      </c>
      <c r="N43" s="19">
        <v>0</v>
      </c>
    </row>
    <row r="44" spans="1:14" ht="19.5">
      <c r="A44" s="3" t="s">
        <v>150</v>
      </c>
      <c r="B44" s="1">
        <v>10</v>
      </c>
      <c r="C44" s="2">
        <v>472</v>
      </c>
      <c r="D44" s="1">
        <v>597</v>
      </c>
      <c r="E44" s="1">
        <v>584</v>
      </c>
      <c r="F44" s="4">
        <f t="shared" si="1"/>
        <v>1181</v>
      </c>
      <c r="G44" s="5">
        <v>3</v>
      </c>
      <c r="H44" s="2">
        <v>2</v>
      </c>
      <c r="I44" s="1">
        <v>3</v>
      </c>
      <c r="J44" s="1">
        <v>1</v>
      </c>
      <c r="K44" s="8">
        <v>4</v>
      </c>
      <c r="L44" s="1">
        <v>2</v>
      </c>
      <c r="M44" s="11">
        <v>1</v>
      </c>
      <c r="N44" s="10">
        <v>0</v>
      </c>
    </row>
    <row r="45" spans="1:14" ht="19.5">
      <c r="A45" s="15" t="s">
        <v>151</v>
      </c>
      <c r="B45" s="1">
        <v>23</v>
      </c>
      <c r="C45" s="1">
        <v>871</v>
      </c>
      <c r="D45" s="17">
        <v>1102</v>
      </c>
      <c r="E45" s="1">
        <v>1074</v>
      </c>
      <c r="F45" s="4">
        <f t="shared" si="1"/>
        <v>2176</v>
      </c>
      <c r="G45" s="5">
        <v>2</v>
      </c>
      <c r="H45" s="2">
        <v>6</v>
      </c>
      <c r="I45" s="1">
        <v>1</v>
      </c>
      <c r="J45" s="1">
        <v>1</v>
      </c>
      <c r="K45" s="20">
        <v>1</v>
      </c>
      <c r="L45" s="13">
        <v>1</v>
      </c>
      <c r="M45" s="18">
        <v>2</v>
      </c>
      <c r="N45" s="19">
        <v>0</v>
      </c>
    </row>
    <row r="46" spans="1:14" ht="19.5">
      <c r="A46" s="3" t="s">
        <v>152</v>
      </c>
      <c r="B46" s="1">
        <v>31</v>
      </c>
      <c r="C46" s="2">
        <v>1782</v>
      </c>
      <c r="D46" s="1">
        <v>2196</v>
      </c>
      <c r="E46" s="1">
        <v>2187</v>
      </c>
      <c r="F46" s="4">
        <f t="shared" si="1"/>
        <v>4383</v>
      </c>
      <c r="G46" s="5">
        <v>13</v>
      </c>
      <c r="H46" s="2">
        <v>25</v>
      </c>
      <c r="I46" s="1">
        <v>7</v>
      </c>
      <c r="J46" s="1">
        <v>2</v>
      </c>
      <c r="K46" s="8">
        <v>1</v>
      </c>
      <c r="L46" s="1">
        <v>0</v>
      </c>
      <c r="M46" s="11">
        <v>2</v>
      </c>
      <c r="N46" s="10">
        <v>3</v>
      </c>
    </row>
    <row r="47" spans="1:14" ht="19.5">
      <c r="A47" s="15" t="s">
        <v>153</v>
      </c>
      <c r="B47" s="1">
        <v>16</v>
      </c>
      <c r="C47" s="1">
        <v>986</v>
      </c>
      <c r="D47" s="17">
        <v>1120</v>
      </c>
      <c r="E47" s="1">
        <v>1228</v>
      </c>
      <c r="F47" s="4">
        <f t="shared" si="1"/>
        <v>2348</v>
      </c>
      <c r="G47" s="5">
        <v>4</v>
      </c>
      <c r="H47" s="2">
        <v>3</v>
      </c>
      <c r="I47" s="1">
        <v>2</v>
      </c>
      <c r="J47" s="1">
        <v>1</v>
      </c>
      <c r="K47" s="20">
        <v>2</v>
      </c>
      <c r="L47" s="13">
        <v>2</v>
      </c>
      <c r="M47" s="18">
        <v>1</v>
      </c>
      <c r="N47" s="19">
        <v>1</v>
      </c>
    </row>
    <row r="48" spans="1:14" ht="19.5">
      <c r="A48" s="3" t="s">
        <v>154</v>
      </c>
      <c r="B48" s="1">
        <v>23</v>
      </c>
      <c r="C48" s="2">
        <v>1670</v>
      </c>
      <c r="D48" s="1">
        <v>2281</v>
      </c>
      <c r="E48" s="1">
        <v>2383</v>
      </c>
      <c r="F48" s="4">
        <f t="shared" si="1"/>
        <v>4664</v>
      </c>
      <c r="G48" s="5">
        <v>15</v>
      </c>
      <c r="H48" s="2">
        <v>8</v>
      </c>
      <c r="I48" s="1">
        <v>0</v>
      </c>
      <c r="J48" s="1">
        <v>5</v>
      </c>
      <c r="K48" s="8">
        <v>3</v>
      </c>
      <c r="L48" s="1">
        <v>2</v>
      </c>
      <c r="M48" s="11">
        <v>1</v>
      </c>
      <c r="N48" s="10">
        <v>1</v>
      </c>
    </row>
    <row r="49" spans="1:14" ht="19.5">
      <c r="A49" s="15" t="s">
        <v>155</v>
      </c>
      <c r="B49" s="1">
        <v>25</v>
      </c>
      <c r="C49" s="1">
        <v>2462</v>
      </c>
      <c r="D49" s="17">
        <v>2801</v>
      </c>
      <c r="E49" s="1">
        <v>3110</v>
      </c>
      <c r="F49" s="4">
        <f t="shared" si="1"/>
        <v>5911</v>
      </c>
      <c r="G49" s="5">
        <v>26</v>
      </c>
      <c r="H49" s="2">
        <v>21</v>
      </c>
      <c r="I49" s="1">
        <v>4</v>
      </c>
      <c r="J49" s="1">
        <v>3</v>
      </c>
      <c r="K49" s="20">
        <v>2</v>
      </c>
      <c r="L49" s="13">
        <v>0</v>
      </c>
      <c r="M49" s="18">
        <v>0</v>
      </c>
      <c r="N49" s="19">
        <v>0</v>
      </c>
    </row>
    <row r="50" spans="1:14" ht="19.5">
      <c r="A50" s="3" t="s">
        <v>156</v>
      </c>
      <c r="B50" s="1">
        <v>15</v>
      </c>
      <c r="C50" s="2">
        <v>1191</v>
      </c>
      <c r="D50" s="1">
        <v>1498</v>
      </c>
      <c r="E50" s="1">
        <v>1621</v>
      </c>
      <c r="F50" s="4">
        <f t="shared" si="1"/>
        <v>3119</v>
      </c>
      <c r="G50" s="5">
        <v>21</v>
      </c>
      <c r="H50" s="2">
        <v>14</v>
      </c>
      <c r="I50" s="1">
        <v>10</v>
      </c>
      <c r="J50" s="1">
        <v>4</v>
      </c>
      <c r="K50" s="8">
        <v>3</v>
      </c>
      <c r="L50" s="1">
        <v>0</v>
      </c>
      <c r="M50" s="11">
        <v>2</v>
      </c>
      <c r="N50" s="10">
        <v>1</v>
      </c>
    </row>
    <row r="51" spans="1:14" ht="19.5">
      <c r="A51" s="15" t="s">
        <v>157</v>
      </c>
      <c r="B51" s="1">
        <v>26</v>
      </c>
      <c r="C51" s="1">
        <v>1684</v>
      </c>
      <c r="D51" s="17">
        <v>2074</v>
      </c>
      <c r="E51" s="1">
        <v>2143</v>
      </c>
      <c r="F51" s="4">
        <f t="shared" si="1"/>
        <v>4217</v>
      </c>
      <c r="G51" s="5">
        <v>14</v>
      </c>
      <c r="H51" s="2">
        <v>10</v>
      </c>
      <c r="I51" s="1">
        <v>7</v>
      </c>
      <c r="J51" s="1">
        <v>4</v>
      </c>
      <c r="K51" s="20">
        <v>1</v>
      </c>
      <c r="L51" s="13">
        <v>3</v>
      </c>
      <c r="M51" s="18">
        <v>4</v>
      </c>
      <c r="N51" s="19">
        <v>2</v>
      </c>
    </row>
    <row r="52" spans="1:14" ht="19.5">
      <c r="A52" s="3" t="s">
        <v>158</v>
      </c>
      <c r="B52" s="1">
        <v>15</v>
      </c>
      <c r="C52" s="2">
        <v>932</v>
      </c>
      <c r="D52" s="1">
        <v>1092</v>
      </c>
      <c r="E52" s="1">
        <v>1185</v>
      </c>
      <c r="F52" s="4">
        <f t="shared" si="1"/>
        <v>2277</v>
      </c>
      <c r="G52" s="5">
        <v>2</v>
      </c>
      <c r="H52" s="2">
        <v>10</v>
      </c>
      <c r="I52" s="1">
        <v>3</v>
      </c>
      <c r="J52" s="1">
        <v>3</v>
      </c>
      <c r="K52" s="8">
        <v>2</v>
      </c>
      <c r="L52" s="1">
        <v>5</v>
      </c>
      <c r="M52" s="11">
        <v>1</v>
      </c>
      <c r="N52" s="10">
        <v>0</v>
      </c>
    </row>
    <row r="53" spans="1:14" ht="19.5">
      <c r="A53" s="15" t="s">
        <v>159</v>
      </c>
      <c r="B53" s="1">
        <v>21</v>
      </c>
      <c r="C53" s="1">
        <v>1392</v>
      </c>
      <c r="D53" s="17">
        <v>1536</v>
      </c>
      <c r="E53" s="1">
        <v>1674</v>
      </c>
      <c r="F53" s="4">
        <f t="shared" si="1"/>
        <v>3210</v>
      </c>
      <c r="G53" s="5">
        <v>15</v>
      </c>
      <c r="H53" s="2">
        <v>17</v>
      </c>
      <c r="I53" s="1">
        <v>0</v>
      </c>
      <c r="J53" s="1">
        <v>2</v>
      </c>
      <c r="K53" s="20">
        <v>2</v>
      </c>
      <c r="L53" s="13">
        <v>2</v>
      </c>
      <c r="M53" s="18">
        <v>3</v>
      </c>
      <c r="N53" s="19">
        <v>0</v>
      </c>
    </row>
    <row r="54" spans="1:14" ht="19.5">
      <c r="A54" s="3" t="s">
        <v>160</v>
      </c>
      <c r="B54" s="1">
        <v>15</v>
      </c>
      <c r="C54" s="2">
        <v>1122</v>
      </c>
      <c r="D54" s="1">
        <v>1585</v>
      </c>
      <c r="E54" s="1">
        <v>1507</v>
      </c>
      <c r="F54" s="4">
        <f t="shared" si="1"/>
        <v>3092</v>
      </c>
      <c r="G54" s="5">
        <v>8</v>
      </c>
      <c r="H54" s="2">
        <v>18</v>
      </c>
      <c r="I54" s="1">
        <v>2</v>
      </c>
      <c r="J54" s="1">
        <v>13</v>
      </c>
      <c r="K54" s="8">
        <v>4</v>
      </c>
      <c r="L54" s="1">
        <v>0</v>
      </c>
      <c r="M54" s="11">
        <v>1</v>
      </c>
      <c r="N54" s="10">
        <v>0</v>
      </c>
    </row>
    <row r="55" spans="1:14" ht="19.5">
      <c r="A55" s="15" t="s">
        <v>161</v>
      </c>
      <c r="B55" s="1">
        <v>25</v>
      </c>
      <c r="C55" s="1">
        <v>1910</v>
      </c>
      <c r="D55" s="17">
        <v>2340</v>
      </c>
      <c r="E55" s="1">
        <v>2470</v>
      </c>
      <c r="F55" s="1">
        <f t="shared" si="1"/>
        <v>4810</v>
      </c>
      <c r="G55" s="5">
        <v>25</v>
      </c>
      <c r="H55" s="2">
        <v>16</v>
      </c>
      <c r="I55" s="1">
        <v>11</v>
      </c>
      <c r="J55" s="1">
        <v>7</v>
      </c>
      <c r="K55" s="1">
        <v>4</v>
      </c>
      <c r="L55" s="1">
        <v>2</v>
      </c>
      <c r="M55" s="11">
        <v>1</v>
      </c>
      <c r="N55" s="10">
        <v>0</v>
      </c>
    </row>
    <row r="56" spans="1:14" ht="19.5">
      <c r="A56" s="3" t="s">
        <v>162</v>
      </c>
      <c r="B56" s="1">
        <v>22</v>
      </c>
      <c r="C56" s="2">
        <v>1786</v>
      </c>
      <c r="D56" s="1">
        <v>2199</v>
      </c>
      <c r="E56" s="1">
        <v>2241</v>
      </c>
      <c r="F56" s="1">
        <f t="shared" si="1"/>
        <v>4440</v>
      </c>
      <c r="G56" s="5">
        <v>13</v>
      </c>
      <c r="H56" s="2">
        <v>16</v>
      </c>
      <c r="I56" s="1">
        <v>4</v>
      </c>
      <c r="J56" s="1">
        <v>7</v>
      </c>
      <c r="K56" s="8">
        <v>1</v>
      </c>
      <c r="L56" s="1">
        <v>1</v>
      </c>
      <c r="M56" s="11">
        <v>1</v>
      </c>
      <c r="N56" s="10">
        <v>0</v>
      </c>
    </row>
    <row r="57" spans="1:14" ht="19.5">
      <c r="A57" s="15" t="s">
        <v>163</v>
      </c>
      <c r="B57" s="1">
        <v>16</v>
      </c>
      <c r="C57" s="1">
        <v>1077</v>
      </c>
      <c r="D57" s="17">
        <v>1327</v>
      </c>
      <c r="E57" s="1">
        <v>1337</v>
      </c>
      <c r="F57" s="4">
        <f t="shared" si="1"/>
        <v>2664</v>
      </c>
      <c r="G57" s="5">
        <v>4</v>
      </c>
      <c r="H57" s="2">
        <v>3</v>
      </c>
      <c r="I57" s="1">
        <v>0</v>
      </c>
      <c r="J57" s="1">
        <v>0</v>
      </c>
      <c r="K57" s="20">
        <v>0</v>
      </c>
      <c r="L57" s="13">
        <v>0</v>
      </c>
      <c r="M57" s="18">
        <v>4</v>
      </c>
      <c r="N57" s="19">
        <v>1</v>
      </c>
    </row>
    <row r="58" spans="1:14" ht="19.5">
      <c r="A58" s="3" t="s">
        <v>164</v>
      </c>
      <c r="B58" s="1">
        <v>14</v>
      </c>
      <c r="C58" s="2">
        <v>749</v>
      </c>
      <c r="D58" s="1">
        <v>917</v>
      </c>
      <c r="E58" s="1">
        <v>891</v>
      </c>
      <c r="F58" s="4">
        <f t="shared" si="1"/>
        <v>1808</v>
      </c>
      <c r="G58" s="5">
        <v>2</v>
      </c>
      <c r="H58" s="2">
        <v>5</v>
      </c>
      <c r="I58" s="1">
        <v>0</v>
      </c>
      <c r="J58" s="1">
        <v>4</v>
      </c>
      <c r="K58" s="8">
        <v>1</v>
      </c>
      <c r="L58" s="1">
        <v>1</v>
      </c>
      <c r="M58" s="11">
        <v>0</v>
      </c>
      <c r="N58" s="10">
        <v>0</v>
      </c>
    </row>
    <row r="59" spans="1:14" ht="19.5">
      <c r="A59" s="15" t="s">
        <v>165</v>
      </c>
      <c r="B59" s="1">
        <v>15</v>
      </c>
      <c r="C59" s="1">
        <v>785</v>
      </c>
      <c r="D59" s="17">
        <v>945</v>
      </c>
      <c r="E59" s="1">
        <v>1081</v>
      </c>
      <c r="F59" s="4">
        <f t="shared" si="1"/>
        <v>2026</v>
      </c>
      <c r="G59" s="5">
        <v>3</v>
      </c>
      <c r="H59" s="2">
        <v>6</v>
      </c>
      <c r="I59" s="1">
        <v>2</v>
      </c>
      <c r="J59" s="1">
        <v>0</v>
      </c>
      <c r="K59" s="20">
        <v>0</v>
      </c>
      <c r="L59" s="13">
        <v>1</v>
      </c>
      <c r="M59" s="18">
        <v>1</v>
      </c>
      <c r="N59" s="19">
        <v>0</v>
      </c>
    </row>
    <row r="60" spans="1:14" ht="19.5">
      <c r="A60" s="3" t="s">
        <v>166</v>
      </c>
      <c r="B60" s="1">
        <v>12</v>
      </c>
      <c r="C60" s="2">
        <v>834</v>
      </c>
      <c r="D60" s="1">
        <v>1207</v>
      </c>
      <c r="E60" s="1">
        <v>1146</v>
      </c>
      <c r="F60" s="4">
        <f t="shared" si="1"/>
        <v>2353</v>
      </c>
      <c r="G60" s="5">
        <v>16</v>
      </c>
      <c r="H60" s="2">
        <v>5</v>
      </c>
      <c r="I60" s="1">
        <v>3</v>
      </c>
      <c r="J60" s="1">
        <v>7</v>
      </c>
      <c r="K60" s="8">
        <v>2</v>
      </c>
      <c r="L60" s="1">
        <v>1</v>
      </c>
      <c r="M60" s="11">
        <v>1</v>
      </c>
      <c r="N60" s="10">
        <v>0</v>
      </c>
    </row>
    <row r="61" spans="1:14" ht="19.5">
      <c r="A61" s="15" t="s">
        <v>167</v>
      </c>
      <c r="B61" s="1">
        <v>15</v>
      </c>
      <c r="C61" s="1">
        <v>656</v>
      </c>
      <c r="D61" s="17">
        <v>850</v>
      </c>
      <c r="E61" s="1">
        <v>868</v>
      </c>
      <c r="F61" s="4">
        <f t="shared" si="1"/>
        <v>1718</v>
      </c>
      <c r="G61" s="5">
        <v>6</v>
      </c>
      <c r="H61" s="2">
        <v>5</v>
      </c>
      <c r="I61" s="1">
        <v>1</v>
      </c>
      <c r="J61" s="1">
        <v>2</v>
      </c>
      <c r="K61" s="20">
        <v>0</v>
      </c>
      <c r="L61" s="13">
        <v>1</v>
      </c>
      <c r="M61" s="18">
        <v>0</v>
      </c>
      <c r="N61" s="19">
        <v>0</v>
      </c>
    </row>
    <row r="62" spans="1:14" ht="19.5">
      <c r="A62" s="3" t="s">
        <v>168</v>
      </c>
      <c r="B62" s="1">
        <v>22</v>
      </c>
      <c r="C62" s="2">
        <v>903</v>
      </c>
      <c r="D62" s="1">
        <v>1223</v>
      </c>
      <c r="E62" s="1">
        <v>1210</v>
      </c>
      <c r="F62" s="4">
        <f t="shared" si="1"/>
        <v>2433</v>
      </c>
      <c r="G62" s="5">
        <v>4</v>
      </c>
      <c r="H62" s="2">
        <v>7</v>
      </c>
      <c r="I62" s="1">
        <v>2</v>
      </c>
      <c r="J62" s="1">
        <v>4</v>
      </c>
      <c r="K62" s="8">
        <v>1</v>
      </c>
      <c r="L62" s="1">
        <v>1</v>
      </c>
      <c r="M62" s="11">
        <v>0</v>
      </c>
      <c r="N62" s="10">
        <v>0</v>
      </c>
    </row>
    <row r="63" spans="1:14" ht="19.5">
      <c r="A63" s="15" t="s">
        <v>169</v>
      </c>
      <c r="B63" s="1">
        <v>27</v>
      </c>
      <c r="C63" s="1">
        <v>1260</v>
      </c>
      <c r="D63" s="17">
        <v>1624</v>
      </c>
      <c r="E63" s="1">
        <v>1662</v>
      </c>
      <c r="F63" s="4">
        <f t="shared" si="1"/>
        <v>3286</v>
      </c>
      <c r="G63" s="5">
        <v>13</v>
      </c>
      <c r="H63" s="2">
        <v>15</v>
      </c>
      <c r="I63" s="1">
        <v>4</v>
      </c>
      <c r="J63" s="1">
        <v>4</v>
      </c>
      <c r="K63" s="20">
        <v>3</v>
      </c>
      <c r="L63" s="13">
        <v>2</v>
      </c>
      <c r="M63" s="18">
        <v>1</v>
      </c>
      <c r="N63" s="19">
        <v>0</v>
      </c>
    </row>
    <row r="64" spans="1:14" ht="19.5">
      <c r="A64" s="3" t="s">
        <v>170</v>
      </c>
      <c r="B64" s="1">
        <v>16</v>
      </c>
      <c r="C64" s="2">
        <v>857</v>
      </c>
      <c r="D64" s="1">
        <v>1063</v>
      </c>
      <c r="E64" s="1">
        <v>1085</v>
      </c>
      <c r="F64" s="4">
        <f t="shared" si="1"/>
        <v>2148</v>
      </c>
      <c r="G64" s="5">
        <v>1</v>
      </c>
      <c r="H64" s="2">
        <v>2</v>
      </c>
      <c r="I64" s="1">
        <v>2</v>
      </c>
      <c r="J64" s="1">
        <v>5</v>
      </c>
      <c r="K64" s="8">
        <v>2</v>
      </c>
      <c r="L64" s="1">
        <v>0</v>
      </c>
      <c r="M64" s="11">
        <v>1</v>
      </c>
      <c r="N64" s="10">
        <v>0</v>
      </c>
    </row>
    <row r="65" spans="1:14" ht="19.5">
      <c r="A65" s="15" t="s">
        <v>171</v>
      </c>
      <c r="B65" s="1">
        <v>35</v>
      </c>
      <c r="C65" s="1">
        <v>1203</v>
      </c>
      <c r="D65" s="17">
        <v>1645</v>
      </c>
      <c r="E65" s="1">
        <v>1593</v>
      </c>
      <c r="F65" s="4">
        <f t="shared" si="1"/>
        <v>3238</v>
      </c>
      <c r="G65" s="5">
        <v>12</v>
      </c>
      <c r="H65" s="2">
        <v>9</v>
      </c>
      <c r="I65" s="1">
        <v>5</v>
      </c>
      <c r="J65" s="1">
        <v>2</v>
      </c>
      <c r="K65" s="20">
        <v>3</v>
      </c>
      <c r="L65" s="13">
        <v>4</v>
      </c>
      <c r="M65" s="18">
        <v>1</v>
      </c>
      <c r="N65" s="19">
        <v>2</v>
      </c>
    </row>
    <row r="66" spans="1:14" ht="19.5">
      <c r="A66" s="3" t="s">
        <v>172</v>
      </c>
      <c r="B66" s="1">
        <v>15</v>
      </c>
      <c r="C66" s="2">
        <v>1190</v>
      </c>
      <c r="D66" s="1">
        <v>1541</v>
      </c>
      <c r="E66" s="1">
        <v>1609</v>
      </c>
      <c r="F66" s="4">
        <f t="shared" si="1"/>
        <v>3150</v>
      </c>
      <c r="G66" s="5">
        <v>5</v>
      </c>
      <c r="H66" s="2">
        <v>9</v>
      </c>
      <c r="I66" s="1">
        <v>3</v>
      </c>
      <c r="J66" s="1">
        <v>5</v>
      </c>
      <c r="K66" s="8">
        <v>1</v>
      </c>
      <c r="L66" s="1">
        <v>0</v>
      </c>
      <c r="M66" s="11">
        <v>1</v>
      </c>
      <c r="N66" s="10">
        <v>0</v>
      </c>
    </row>
    <row r="67" spans="1:14" ht="19.5">
      <c r="A67" s="15" t="s">
        <v>173</v>
      </c>
      <c r="B67" s="1">
        <v>24</v>
      </c>
      <c r="C67" s="1">
        <v>875</v>
      </c>
      <c r="D67" s="17">
        <v>1210</v>
      </c>
      <c r="E67" s="1">
        <v>1118</v>
      </c>
      <c r="F67" s="4">
        <f t="shared" si="1"/>
        <v>2328</v>
      </c>
      <c r="G67" s="5">
        <v>3</v>
      </c>
      <c r="H67" s="2">
        <v>12</v>
      </c>
      <c r="I67" s="1">
        <v>2</v>
      </c>
      <c r="J67" s="1">
        <v>1</v>
      </c>
      <c r="K67" s="20">
        <v>2</v>
      </c>
      <c r="L67" s="13">
        <v>0</v>
      </c>
      <c r="M67" s="18">
        <v>0</v>
      </c>
      <c r="N67" s="19">
        <v>0</v>
      </c>
    </row>
    <row r="68" spans="1:14" ht="19.5">
      <c r="A68" s="3" t="s">
        <v>174</v>
      </c>
      <c r="B68" s="1">
        <v>14</v>
      </c>
      <c r="C68" s="2">
        <v>493</v>
      </c>
      <c r="D68" s="1">
        <v>615</v>
      </c>
      <c r="E68" s="1">
        <v>630</v>
      </c>
      <c r="F68" s="4">
        <f t="shared" si="1"/>
        <v>1245</v>
      </c>
      <c r="G68" s="5">
        <v>1</v>
      </c>
      <c r="H68" s="2">
        <v>3</v>
      </c>
      <c r="I68" s="1">
        <v>1</v>
      </c>
      <c r="J68" s="1">
        <v>0</v>
      </c>
      <c r="K68" s="8">
        <v>0</v>
      </c>
      <c r="L68" s="1">
        <v>0</v>
      </c>
      <c r="M68" s="11">
        <v>2</v>
      </c>
      <c r="N68" s="10">
        <v>0</v>
      </c>
    </row>
    <row r="69" spans="1:14" ht="19.5">
      <c r="A69" s="15" t="s">
        <v>175</v>
      </c>
      <c r="B69" s="1">
        <v>20</v>
      </c>
      <c r="C69" s="1">
        <v>873</v>
      </c>
      <c r="D69" s="17">
        <v>1149</v>
      </c>
      <c r="E69" s="1">
        <v>1132</v>
      </c>
      <c r="F69" s="4">
        <f>SUM(D69:E69)</f>
        <v>2281</v>
      </c>
      <c r="G69" s="5">
        <v>8</v>
      </c>
      <c r="H69" s="2">
        <v>2</v>
      </c>
      <c r="I69" s="1">
        <v>3</v>
      </c>
      <c r="J69" s="1">
        <v>1</v>
      </c>
      <c r="K69" s="20">
        <v>0</v>
      </c>
      <c r="L69" s="13">
        <v>1</v>
      </c>
      <c r="M69" s="18">
        <v>0</v>
      </c>
      <c r="N69" s="19">
        <v>0</v>
      </c>
    </row>
    <row r="70" spans="1:14" ht="19.5">
      <c r="A70" s="3" t="s">
        <v>176</v>
      </c>
      <c r="B70" s="1">
        <v>12</v>
      </c>
      <c r="C70" s="2">
        <v>555</v>
      </c>
      <c r="D70" s="1">
        <v>764</v>
      </c>
      <c r="E70" s="1">
        <v>712</v>
      </c>
      <c r="F70" s="4">
        <f>SUM(D70:E70)</f>
        <v>1476</v>
      </c>
      <c r="G70" s="5">
        <v>0</v>
      </c>
      <c r="H70" s="2">
        <v>7</v>
      </c>
      <c r="I70" s="1">
        <v>3</v>
      </c>
      <c r="J70" s="1">
        <v>0</v>
      </c>
      <c r="K70" s="8">
        <v>0</v>
      </c>
      <c r="L70" s="1">
        <v>1</v>
      </c>
      <c r="M70" s="11">
        <v>0</v>
      </c>
      <c r="N70" s="10">
        <v>0</v>
      </c>
    </row>
    <row r="71" spans="1:14" ht="19.5">
      <c r="A71" s="15" t="s">
        <v>177</v>
      </c>
      <c r="B71" s="1">
        <v>25</v>
      </c>
      <c r="C71" s="1">
        <v>1162</v>
      </c>
      <c r="D71" s="17">
        <v>1502</v>
      </c>
      <c r="E71" s="1">
        <v>1580</v>
      </c>
      <c r="F71" s="4">
        <f>SUM(D71:E71)</f>
        <v>3082</v>
      </c>
      <c r="G71" s="5">
        <v>7</v>
      </c>
      <c r="H71" s="2">
        <v>6</v>
      </c>
      <c r="I71" s="1">
        <v>1</v>
      </c>
      <c r="J71" s="1">
        <v>3</v>
      </c>
      <c r="K71" s="20">
        <v>1</v>
      </c>
      <c r="L71" s="13">
        <v>2</v>
      </c>
      <c r="M71" s="18">
        <v>2</v>
      </c>
      <c r="N71" s="19">
        <v>1</v>
      </c>
    </row>
    <row r="72" spans="1:14" ht="19.5">
      <c r="A72" s="3" t="s">
        <v>178</v>
      </c>
      <c r="B72" s="1">
        <v>20</v>
      </c>
      <c r="C72" s="2">
        <v>682</v>
      </c>
      <c r="D72" s="1">
        <v>917</v>
      </c>
      <c r="E72" s="1">
        <v>854</v>
      </c>
      <c r="F72" s="4">
        <f>SUM(D72:E72)</f>
        <v>1771</v>
      </c>
      <c r="G72" s="5">
        <v>5</v>
      </c>
      <c r="H72" s="2">
        <v>1</v>
      </c>
      <c r="I72" s="1">
        <v>2</v>
      </c>
      <c r="J72" s="1">
        <v>2</v>
      </c>
      <c r="K72" s="8">
        <v>0</v>
      </c>
      <c r="L72" s="1">
        <v>0</v>
      </c>
      <c r="M72" s="11">
        <v>1</v>
      </c>
      <c r="N72" s="10">
        <v>0</v>
      </c>
    </row>
    <row r="73" spans="1:14" ht="19.5">
      <c r="A73" s="15" t="s">
        <v>179</v>
      </c>
      <c r="B73" s="1">
        <v>19</v>
      </c>
      <c r="C73" s="1">
        <v>981</v>
      </c>
      <c r="D73" s="17">
        <v>1254</v>
      </c>
      <c r="E73" s="1">
        <v>1208</v>
      </c>
      <c r="F73" s="1">
        <f>SUM(D73:E73)</f>
        <v>2462</v>
      </c>
      <c r="G73" s="5">
        <v>8</v>
      </c>
      <c r="H73" s="2">
        <v>4</v>
      </c>
      <c r="I73" s="1">
        <v>1</v>
      </c>
      <c r="J73" s="1">
        <v>0</v>
      </c>
      <c r="K73" s="12">
        <v>0</v>
      </c>
      <c r="L73" s="13">
        <v>1</v>
      </c>
      <c r="M73" s="22">
        <v>0</v>
      </c>
      <c r="N73" s="23">
        <v>1</v>
      </c>
    </row>
    <row r="74" spans="1:14" ht="19.5">
      <c r="A74" s="3" t="s">
        <v>180</v>
      </c>
      <c r="B74" s="1">
        <f t="shared" ref="B74:N74" si="2">SUM(B5:B73)</f>
        <v>1248</v>
      </c>
      <c r="C74" s="1">
        <f t="shared" si="2"/>
        <v>72112</v>
      </c>
      <c r="D74" s="1">
        <f t="shared" si="2"/>
        <v>86993</v>
      </c>
      <c r="E74" s="1">
        <f t="shared" si="2"/>
        <v>92317</v>
      </c>
      <c r="F74" s="1">
        <f t="shared" si="2"/>
        <v>179310</v>
      </c>
      <c r="G74" s="1">
        <f t="shared" si="2"/>
        <v>593</v>
      </c>
      <c r="H74" s="1">
        <f t="shared" si="2"/>
        <v>633</v>
      </c>
      <c r="I74" s="1">
        <f t="shared" si="2"/>
        <v>217</v>
      </c>
      <c r="J74" s="1">
        <f t="shared" si="2"/>
        <v>217</v>
      </c>
      <c r="K74" s="1">
        <f t="shared" si="2"/>
        <v>110</v>
      </c>
      <c r="L74" s="1">
        <f t="shared" si="2"/>
        <v>88</v>
      </c>
      <c r="M74" s="11">
        <f t="shared" si="2"/>
        <v>72</v>
      </c>
      <c r="N74" s="24">
        <f t="shared" si="2"/>
        <v>25</v>
      </c>
    </row>
    <row r="75" spans="1:14" s="26" customFormat="1" ht="26.25" customHeight="1">
      <c r="A75" s="141" t="s">
        <v>181</v>
      </c>
      <c r="B75" s="142"/>
      <c r="C75" s="143">
        <f>C74</f>
        <v>72112</v>
      </c>
      <c r="D75" s="143" t="s">
        <v>182</v>
      </c>
      <c r="E75" s="143" t="s">
        <v>183</v>
      </c>
      <c r="F75" s="143"/>
      <c r="G75" s="143">
        <f>F74</f>
        <v>179310</v>
      </c>
      <c r="H75" s="143" t="s">
        <v>184</v>
      </c>
      <c r="I75" s="143"/>
      <c r="J75" s="17"/>
      <c r="K75" s="17" t="s">
        <v>185</v>
      </c>
      <c r="L75" s="17"/>
      <c r="M75" s="25"/>
      <c r="N75" s="24"/>
    </row>
    <row r="76" spans="1:14" s="27" customFormat="1" ht="19.5">
      <c r="A76" s="144" t="s">
        <v>186</v>
      </c>
      <c r="B76" s="145"/>
      <c r="C76" s="146">
        <f>SUM(G76,G77)</f>
        <v>605</v>
      </c>
      <c r="D76" s="147" t="s">
        <v>184</v>
      </c>
      <c r="E76" s="148" t="s">
        <v>187</v>
      </c>
      <c r="F76" s="148"/>
      <c r="G76" s="148">
        <v>336</v>
      </c>
      <c r="H76" s="148" t="s">
        <v>184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269</v>
      </c>
      <c r="H77" s="143" t="s">
        <v>184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110</v>
      </c>
      <c r="D78" s="143" t="s">
        <v>184</v>
      </c>
      <c r="E78" s="143" t="s">
        <v>293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189</v>
      </c>
      <c r="B79" s="142"/>
      <c r="C79" s="17">
        <f>L74</f>
        <v>88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72</v>
      </c>
      <c r="D80" s="17" t="s">
        <v>190</v>
      </c>
      <c r="E80" s="17" t="s">
        <v>291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25</v>
      </c>
      <c r="D81" s="17" t="s">
        <v>190</v>
      </c>
      <c r="E81" s="17" t="s">
        <v>292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593</v>
      </c>
      <c r="D82" s="164" t="s">
        <v>184</v>
      </c>
      <c r="E82" s="148" t="s">
        <v>191</v>
      </c>
      <c r="F82" s="148"/>
      <c r="G82" s="17">
        <f>H74</f>
        <v>633</v>
      </c>
      <c r="H82" s="165" t="s">
        <v>184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68">
        <f>C74-'10201'!C74</f>
        <v>5</v>
      </c>
      <c r="D83" s="169" t="str">
        <f>IF(E83&gt;0,"男增加","男減少")</f>
        <v>男減少</v>
      </c>
      <c r="E83" s="170">
        <f>D74-'10201'!D74</f>
        <v>-17</v>
      </c>
      <c r="F83" s="171" t="str">
        <f>IF(H83&gt;0,"女增加","女減少")</f>
        <v>女減少</v>
      </c>
      <c r="G83" s="170">
        <f>E74-'10201'!E74</f>
        <v>-1</v>
      </c>
      <c r="H83" s="90"/>
      <c r="I83" s="167" t="str">
        <f>IF(K83&gt;0,"總人口數增加","總人口數減少")</f>
        <v>總人口數減少</v>
      </c>
      <c r="J83" s="167"/>
      <c r="K83" s="170">
        <f>F74-'10201'!F74</f>
        <v>-18</v>
      </c>
      <c r="L83" s="90"/>
      <c r="M83" s="172"/>
      <c r="N83" s="31"/>
    </row>
    <row r="84" spans="1:14">
      <c r="C84" s="136"/>
    </row>
  </sheetData>
  <mergeCells count="24">
    <mergeCell ref="A83:B83"/>
    <mergeCell ref="I83:J83"/>
    <mergeCell ref="H3:H4"/>
    <mergeCell ref="K3:K4"/>
    <mergeCell ref="A81:B81"/>
    <mergeCell ref="A76:B77"/>
    <mergeCell ref="A78:B78"/>
    <mergeCell ref="A79:B79"/>
    <mergeCell ref="A80:B80"/>
    <mergeCell ref="D3:F3"/>
    <mergeCell ref="C76:C77"/>
    <mergeCell ref="D76:D77"/>
    <mergeCell ref="B3:B4"/>
    <mergeCell ref="C3:C4"/>
    <mergeCell ref="A75:B75"/>
    <mergeCell ref="A3:A4"/>
    <mergeCell ref="M3:M4"/>
    <mergeCell ref="N3:N4"/>
    <mergeCell ref="K2:N2"/>
    <mergeCell ref="A1:L1"/>
    <mergeCell ref="I3:I4"/>
    <mergeCell ref="G3:G4"/>
    <mergeCell ref="L3:L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4" topLeftCell="A74" activePane="bottomLeft" state="frozen"/>
      <selection pane="bottomLeft" activeCell="C82" sqref="C82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424</v>
      </c>
      <c r="L2" s="138"/>
      <c r="M2" s="138"/>
      <c r="N2" s="138"/>
    </row>
    <row r="3" spans="1:14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2" t="s">
        <v>107</v>
      </c>
      <c r="L3" s="122" t="s">
        <v>108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23"/>
      <c r="L4" s="123"/>
      <c r="M4" s="119"/>
      <c r="N4" s="121"/>
    </row>
    <row r="5" spans="1:14" ht="19.5">
      <c r="A5" s="15" t="s">
        <v>111</v>
      </c>
      <c r="B5" s="1">
        <v>18</v>
      </c>
      <c r="C5" s="1">
        <v>965</v>
      </c>
      <c r="D5" s="17">
        <v>998</v>
      </c>
      <c r="E5" s="1">
        <v>1096</v>
      </c>
      <c r="F5" s="4">
        <f t="shared" ref="F5:F36" si="0">SUM(D5:E5)</f>
        <v>2094</v>
      </c>
      <c r="G5" s="5">
        <v>8</v>
      </c>
      <c r="H5" s="2">
        <v>13</v>
      </c>
      <c r="I5" s="1">
        <v>3</v>
      </c>
      <c r="J5" s="1">
        <v>6</v>
      </c>
      <c r="K5" s="16">
        <v>2</v>
      </c>
      <c r="L5" s="1">
        <v>1</v>
      </c>
      <c r="M5" s="11">
        <v>1</v>
      </c>
      <c r="N5" s="9">
        <v>1</v>
      </c>
    </row>
    <row r="6" spans="1:14" ht="19.5">
      <c r="A6" s="3" t="s">
        <v>112</v>
      </c>
      <c r="B6" s="1">
        <v>22</v>
      </c>
      <c r="C6" s="2">
        <v>1442</v>
      </c>
      <c r="D6" s="1">
        <v>1701</v>
      </c>
      <c r="E6" s="1">
        <v>2041</v>
      </c>
      <c r="F6" s="4">
        <f t="shared" si="0"/>
        <v>3742</v>
      </c>
      <c r="G6" s="5">
        <v>28</v>
      </c>
      <c r="H6" s="2">
        <v>28</v>
      </c>
      <c r="I6" s="1">
        <v>11</v>
      </c>
      <c r="J6" s="1">
        <v>5</v>
      </c>
      <c r="K6" s="1">
        <v>2</v>
      </c>
      <c r="L6" s="1">
        <v>2</v>
      </c>
      <c r="M6" s="11">
        <v>2</v>
      </c>
      <c r="N6" s="9">
        <v>1</v>
      </c>
    </row>
    <row r="7" spans="1:14" ht="19.5">
      <c r="A7" s="15" t="s">
        <v>113</v>
      </c>
      <c r="B7" s="1">
        <v>16</v>
      </c>
      <c r="C7" s="1">
        <v>634</v>
      </c>
      <c r="D7" s="17">
        <v>681</v>
      </c>
      <c r="E7" s="1">
        <v>742</v>
      </c>
      <c r="F7" s="4">
        <f t="shared" si="0"/>
        <v>1423</v>
      </c>
      <c r="G7" s="5">
        <v>5</v>
      </c>
      <c r="H7" s="2">
        <v>5</v>
      </c>
      <c r="I7" s="1">
        <v>1</v>
      </c>
      <c r="J7" s="1">
        <v>0</v>
      </c>
      <c r="K7" s="16">
        <v>0</v>
      </c>
      <c r="L7" s="1">
        <v>0</v>
      </c>
      <c r="M7" s="18">
        <v>1</v>
      </c>
      <c r="N7" s="88">
        <v>0</v>
      </c>
    </row>
    <row r="8" spans="1:14" ht="19.5">
      <c r="A8" s="3" t="s">
        <v>114</v>
      </c>
      <c r="B8" s="1">
        <v>22</v>
      </c>
      <c r="C8" s="2">
        <v>1057</v>
      </c>
      <c r="D8" s="1">
        <v>1235</v>
      </c>
      <c r="E8" s="1">
        <v>1325</v>
      </c>
      <c r="F8" s="4">
        <f t="shared" si="0"/>
        <v>2560</v>
      </c>
      <c r="G8" s="5">
        <v>9</v>
      </c>
      <c r="H8" s="2">
        <v>18</v>
      </c>
      <c r="I8" s="1">
        <v>3</v>
      </c>
      <c r="J8" s="1">
        <v>4</v>
      </c>
      <c r="K8" s="1">
        <v>3</v>
      </c>
      <c r="L8" s="1">
        <v>1</v>
      </c>
      <c r="M8" s="11">
        <v>1</v>
      </c>
      <c r="N8" s="9">
        <v>0</v>
      </c>
    </row>
    <row r="9" spans="1:14" ht="19.5">
      <c r="A9" s="15" t="s">
        <v>115</v>
      </c>
      <c r="B9" s="1">
        <v>15</v>
      </c>
      <c r="C9" s="1">
        <v>676</v>
      </c>
      <c r="D9" s="17">
        <v>792</v>
      </c>
      <c r="E9" s="1">
        <v>832</v>
      </c>
      <c r="F9" s="4">
        <f t="shared" si="0"/>
        <v>1624</v>
      </c>
      <c r="G9" s="5">
        <v>5</v>
      </c>
      <c r="H9" s="2">
        <v>8</v>
      </c>
      <c r="I9" s="1">
        <v>1</v>
      </c>
      <c r="J9" s="1">
        <v>2</v>
      </c>
      <c r="K9" s="20">
        <v>1</v>
      </c>
      <c r="L9" s="13">
        <v>1</v>
      </c>
      <c r="M9" s="18">
        <v>2</v>
      </c>
      <c r="N9" s="88">
        <v>0</v>
      </c>
    </row>
    <row r="10" spans="1:14" ht="19.5">
      <c r="A10" s="3" t="s">
        <v>116</v>
      </c>
      <c r="B10" s="1">
        <v>10</v>
      </c>
      <c r="C10" s="2">
        <v>313</v>
      </c>
      <c r="D10" s="1">
        <v>435</v>
      </c>
      <c r="E10" s="1">
        <v>420</v>
      </c>
      <c r="F10" s="4">
        <f t="shared" si="0"/>
        <v>855</v>
      </c>
      <c r="G10" s="5">
        <v>1</v>
      </c>
      <c r="H10" s="6">
        <v>5</v>
      </c>
      <c r="I10" s="6">
        <v>1</v>
      </c>
      <c r="J10" s="1">
        <v>3</v>
      </c>
      <c r="K10" s="8">
        <v>0</v>
      </c>
      <c r="L10" s="1">
        <v>0</v>
      </c>
      <c r="M10" s="11">
        <v>1</v>
      </c>
      <c r="N10" s="9">
        <v>0</v>
      </c>
    </row>
    <row r="11" spans="1:14" ht="19.5">
      <c r="A11" s="15" t="s">
        <v>117</v>
      </c>
      <c r="B11" s="1">
        <v>14</v>
      </c>
      <c r="C11" s="1">
        <v>1303</v>
      </c>
      <c r="D11" s="17">
        <v>1611</v>
      </c>
      <c r="E11" s="1">
        <v>1952</v>
      </c>
      <c r="F11" s="4">
        <f t="shared" si="0"/>
        <v>3563</v>
      </c>
      <c r="G11" s="5">
        <v>20</v>
      </c>
      <c r="H11" s="2">
        <v>27</v>
      </c>
      <c r="I11" s="1">
        <v>21</v>
      </c>
      <c r="J11" s="1">
        <v>25</v>
      </c>
      <c r="K11" s="20">
        <v>1</v>
      </c>
      <c r="L11" s="13">
        <v>0</v>
      </c>
      <c r="M11" s="18">
        <v>0</v>
      </c>
      <c r="N11" s="88">
        <v>2</v>
      </c>
    </row>
    <row r="12" spans="1:14" ht="19.5">
      <c r="A12" s="3" t="s">
        <v>118</v>
      </c>
      <c r="B12" s="1">
        <v>22</v>
      </c>
      <c r="C12" s="2">
        <v>1160</v>
      </c>
      <c r="D12" s="1">
        <v>1363</v>
      </c>
      <c r="E12" s="1">
        <v>1530</v>
      </c>
      <c r="F12" s="4">
        <f t="shared" si="0"/>
        <v>2893</v>
      </c>
      <c r="G12" s="5">
        <v>10</v>
      </c>
      <c r="H12" s="2">
        <v>12</v>
      </c>
      <c r="I12" s="1">
        <v>5</v>
      </c>
      <c r="J12" s="1">
        <v>2</v>
      </c>
      <c r="K12" s="8">
        <v>0</v>
      </c>
      <c r="L12" s="1">
        <v>0</v>
      </c>
      <c r="M12" s="11">
        <v>3</v>
      </c>
      <c r="N12" s="9">
        <v>0</v>
      </c>
    </row>
    <row r="13" spans="1:14" ht="19.5">
      <c r="A13" s="15" t="s">
        <v>119</v>
      </c>
      <c r="B13" s="1">
        <v>20</v>
      </c>
      <c r="C13" s="1">
        <v>969</v>
      </c>
      <c r="D13" s="17">
        <v>1214</v>
      </c>
      <c r="E13" s="1">
        <v>1253</v>
      </c>
      <c r="F13" s="4">
        <f t="shared" si="0"/>
        <v>2467</v>
      </c>
      <c r="G13" s="5">
        <v>19</v>
      </c>
      <c r="H13" s="2">
        <v>8</v>
      </c>
      <c r="I13" s="1">
        <v>0</v>
      </c>
      <c r="J13" s="1">
        <v>8</v>
      </c>
      <c r="K13" s="20">
        <v>0</v>
      </c>
      <c r="L13" s="13">
        <v>0</v>
      </c>
      <c r="M13" s="18">
        <v>1</v>
      </c>
      <c r="N13" s="88">
        <v>1</v>
      </c>
    </row>
    <row r="14" spans="1:14" ht="19.5">
      <c r="A14" s="3" t="s">
        <v>120</v>
      </c>
      <c r="B14" s="1">
        <v>18</v>
      </c>
      <c r="C14" s="2">
        <v>827</v>
      </c>
      <c r="D14" s="1">
        <v>950</v>
      </c>
      <c r="E14" s="1">
        <v>1078</v>
      </c>
      <c r="F14" s="4">
        <f t="shared" si="0"/>
        <v>2028</v>
      </c>
      <c r="G14" s="5">
        <v>16</v>
      </c>
      <c r="H14" s="2">
        <v>11</v>
      </c>
      <c r="I14" s="1">
        <v>4</v>
      </c>
      <c r="J14" s="1">
        <v>1</v>
      </c>
      <c r="K14" s="8">
        <v>1</v>
      </c>
      <c r="L14" s="1">
        <v>1</v>
      </c>
      <c r="M14" s="11">
        <v>1</v>
      </c>
      <c r="N14" s="9">
        <v>0</v>
      </c>
    </row>
    <row r="15" spans="1:14" ht="19.5">
      <c r="A15" s="15" t="s">
        <v>121</v>
      </c>
      <c r="B15" s="1">
        <v>24</v>
      </c>
      <c r="C15" s="1">
        <v>1391</v>
      </c>
      <c r="D15" s="17">
        <v>1685</v>
      </c>
      <c r="E15" s="1">
        <v>1725</v>
      </c>
      <c r="F15" s="4">
        <f t="shared" si="0"/>
        <v>3410</v>
      </c>
      <c r="G15" s="5">
        <v>15</v>
      </c>
      <c r="H15" s="2">
        <v>13</v>
      </c>
      <c r="I15" s="1">
        <v>0</v>
      </c>
      <c r="J15" s="1">
        <v>11</v>
      </c>
      <c r="K15" s="20">
        <v>3</v>
      </c>
      <c r="L15" s="13">
        <v>3</v>
      </c>
      <c r="M15" s="89">
        <v>4</v>
      </c>
      <c r="N15" s="88">
        <v>2</v>
      </c>
    </row>
    <row r="16" spans="1:14" ht="19.5">
      <c r="A16" s="3" t="s">
        <v>122</v>
      </c>
      <c r="B16" s="1">
        <v>13</v>
      </c>
      <c r="C16" s="2">
        <v>756</v>
      </c>
      <c r="D16" s="1">
        <v>895</v>
      </c>
      <c r="E16" s="1">
        <v>1102</v>
      </c>
      <c r="F16" s="4">
        <f t="shared" si="0"/>
        <v>1997</v>
      </c>
      <c r="G16" s="5">
        <v>12</v>
      </c>
      <c r="H16" s="2">
        <v>12</v>
      </c>
      <c r="I16" s="1">
        <v>8</v>
      </c>
      <c r="J16" s="1">
        <v>1</v>
      </c>
      <c r="K16" s="8">
        <v>0</v>
      </c>
      <c r="L16" s="1">
        <v>2</v>
      </c>
      <c r="M16" s="11">
        <v>0</v>
      </c>
      <c r="N16" s="10">
        <v>2</v>
      </c>
    </row>
    <row r="17" spans="1:14" ht="19.5">
      <c r="A17" s="15" t="s">
        <v>123</v>
      </c>
      <c r="B17" s="1">
        <v>16</v>
      </c>
      <c r="C17" s="1">
        <v>762</v>
      </c>
      <c r="D17" s="17">
        <v>893</v>
      </c>
      <c r="E17" s="1">
        <v>952</v>
      </c>
      <c r="F17" s="4">
        <f t="shared" si="0"/>
        <v>1845</v>
      </c>
      <c r="G17" s="5">
        <v>1</v>
      </c>
      <c r="H17" s="2">
        <v>1</v>
      </c>
      <c r="I17" s="1">
        <v>15</v>
      </c>
      <c r="J17" s="1">
        <v>4</v>
      </c>
      <c r="K17" s="20">
        <v>1</v>
      </c>
      <c r="L17" s="13">
        <v>3</v>
      </c>
      <c r="M17" s="18">
        <v>1</v>
      </c>
      <c r="N17" s="19">
        <v>0</v>
      </c>
    </row>
    <row r="18" spans="1:14" ht="19.5">
      <c r="A18" s="3" t="s">
        <v>124</v>
      </c>
      <c r="B18" s="1">
        <v>24</v>
      </c>
      <c r="C18" s="2">
        <v>1562</v>
      </c>
      <c r="D18" s="1">
        <v>1758</v>
      </c>
      <c r="E18" s="1">
        <v>2090</v>
      </c>
      <c r="F18" s="4">
        <f t="shared" si="0"/>
        <v>3848</v>
      </c>
      <c r="G18" s="5">
        <v>29</v>
      </c>
      <c r="H18" s="2">
        <v>20</v>
      </c>
      <c r="I18" s="1">
        <v>9</v>
      </c>
      <c r="J18" s="1">
        <v>13</v>
      </c>
      <c r="K18" s="8">
        <v>2</v>
      </c>
      <c r="L18" s="1">
        <v>2</v>
      </c>
      <c r="M18" s="11">
        <v>0</v>
      </c>
      <c r="N18" s="10">
        <v>0</v>
      </c>
    </row>
    <row r="19" spans="1:14" ht="19.5">
      <c r="A19" s="15" t="s">
        <v>125</v>
      </c>
      <c r="B19" s="1">
        <v>16</v>
      </c>
      <c r="C19" s="1">
        <v>984</v>
      </c>
      <c r="D19" s="17">
        <v>1186</v>
      </c>
      <c r="E19" s="1">
        <v>1369</v>
      </c>
      <c r="F19" s="4">
        <f t="shared" si="0"/>
        <v>2555</v>
      </c>
      <c r="G19" s="5">
        <v>15</v>
      </c>
      <c r="H19" s="2">
        <v>9</v>
      </c>
      <c r="I19" s="1">
        <v>4</v>
      </c>
      <c r="J19" s="1">
        <v>16</v>
      </c>
      <c r="K19" s="20">
        <v>0</v>
      </c>
      <c r="L19" s="13">
        <v>1</v>
      </c>
      <c r="M19" s="18">
        <v>1</v>
      </c>
      <c r="N19" s="19">
        <v>0</v>
      </c>
    </row>
    <row r="20" spans="1:14" ht="19.5">
      <c r="A20" s="3" t="s">
        <v>126</v>
      </c>
      <c r="B20" s="1">
        <v>16</v>
      </c>
      <c r="C20" s="2">
        <v>1141</v>
      </c>
      <c r="D20" s="1">
        <v>1408</v>
      </c>
      <c r="E20" s="1">
        <v>1700</v>
      </c>
      <c r="F20" s="4">
        <f t="shared" si="0"/>
        <v>3108</v>
      </c>
      <c r="G20" s="5">
        <v>11</v>
      </c>
      <c r="H20" s="2">
        <v>12</v>
      </c>
      <c r="I20" s="1">
        <v>6</v>
      </c>
      <c r="J20" s="1">
        <v>5</v>
      </c>
      <c r="K20" s="8">
        <v>2</v>
      </c>
      <c r="L20" s="1">
        <v>1</v>
      </c>
      <c r="M20" s="11">
        <v>0</v>
      </c>
      <c r="N20" s="10">
        <v>1</v>
      </c>
    </row>
    <row r="21" spans="1:14" ht="19.5">
      <c r="A21" s="15" t="s">
        <v>127</v>
      </c>
      <c r="B21" s="1">
        <v>13</v>
      </c>
      <c r="C21" s="1">
        <v>914</v>
      </c>
      <c r="D21" s="17">
        <v>1164</v>
      </c>
      <c r="E21" s="1">
        <v>1352</v>
      </c>
      <c r="F21" s="4">
        <f t="shared" si="0"/>
        <v>2516</v>
      </c>
      <c r="G21" s="5">
        <v>20</v>
      </c>
      <c r="H21" s="2">
        <v>19</v>
      </c>
      <c r="I21" s="1">
        <v>11</v>
      </c>
      <c r="J21" s="1">
        <v>12</v>
      </c>
      <c r="K21" s="20">
        <v>0</v>
      </c>
      <c r="L21" s="13">
        <v>0</v>
      </c>
      <c r="M21" s="18">
        <v>0</v>
      </c>
      <c r="N21" s="19">
        <v>0</v>
      </c>
    </row>
    <row r="22" spans="1:14" ht="19.5">
      <c r="A22" s="3" t="s">
        <v>128</v>
      </c>
      <c r="B22" s="1">
        <v>25</v>
      </c>
      <c r="C22" s="2">
        <v>1248</v>
      </c>
      <c r="D22" s="1">
        <v>1610</v>
      </c>
      <c r="E22" s="1">
        <v>1688</v>
      </c>
      <c r="F22" s="4">
        <f t="shared" si="0"/>
        <v>3298</v>
      </c>
      <c r="G22" s="5">
        <v>11</v>
      </c>
      <c r="H22" s="2">
        <v>17</v>
      </c>
      <c r="I22" s="1">
        <v>6</v>
      </c>
      <c r="J22" s="1">
        <v>3</v>
      </c>
      <c r="K22" s="8">
        <v>3</v>
      </c>
      <c r="L22" s="1">
        <v>5</v>
      </c>
      <c r="M22" s="11">
        <v>3</v>
      </c>
      <c r="N22" s="10">
        <v>0</v>
      </c>
    </row>
    <row r="23" spans="1:14" ht="19.5">
      <c r="A23" s="15" t="s">
        <v>129</v>
      </c>
      <c r="B23" s="1">
        <v>11</v>
      </c>
      <c r="C23" s="1">
        <v>815</v>
      </c>
      <c r="D23" s="17">
        <v>1030</v>
      </c>
      <c r="E23" s="1">
        <v>1156</v>
      </c>
      <c r="F23" s="4">
        <f t="shared" si="0"/>
        <v>2186</v>
      </c>
      <c r="G23" s="5">
        <v>7</v>
      </c>
      <c r="H23" s="2">
        <v>5</v>
      </c>
      <c r="I23" s="1">
        <v>8</v>
      </c>
      <c r="J23" s="1">
        <v>0</v>
      </c>
      <c r="K23" s="20">
        <v>1</v>
      </c>
      <c r="L23" s="13">
        <v>1</v>
      </c>
      <c r="M23" s="18">
        <v>1</v>
      </c>
      <c r="N23" s="19">
        <v>0</v>
      </c>
    </row>
    <row r="24" spans="1:14" ht="19.5">
      <c r="A24" s="3" t="s">
        <v>130</v>
      </c>
      <c r="B24" s="1">
        <v>30</v>
      </c>
      <c r="C24" s="2">
        <v>1836</v>
      </c>
      <c r="D24" s="1">
        <v>2315</v>
      </c>
      <c r="E24" s="1">
        <v>2444</v>
      </c>
      <c r="F24" s="4">
        <f t="shared" si="0"/>
        <v>4759</v>
      </c>
      <c r="G24" s="5">
        <v>20</v>
      </c>
      <c r="H24" s="2">
        <v>14</v>
      </c>
      <c r="I24" s="1">
        <v>6</v>
      </c>
      <c r="J24" s="1">
        <v>10</v>
      </c>
      <c r="K24" s="8">
        <v>3</v>
      </c>
      <c r="L24" s="1">
        <v>5</v>
      </c>
      <c r="M24" s="11">
        <v>1</v>
      </c>
      <c r="N24" s="10">
        <v>0</v>
      </c>
    </row>
    <row r="25" spans="1:14" ht="19.5">
      <c r="A25" s="15" t="s">
        <v>131</v>
      </c>
      <c r="B25" s="1">
        <v>20</v>
      </c>
      <c r="C25" s="1">
        <v>916</v>
      </c>
      <c r="D25" s="17">
        <v>1007</v>
      </c>
      <c r="E25" s="1">
        <v>1135</v>
      </c>
      <c r="F25" s="4">
        <f t="shared" si="0"/>
        <v>2142</v>
      </c>
      <c r="G25" s="5">
        <v>14</v>
      </c>
      <c r="H25" s="2">
        <v>13</v>
      </c>
      <c r="I25" s="1">
        <v>1</v>
      </c>
      <c r="J25" s="1">
        <v>2</v>
      </c>
      <c r="K25" s="20">
        <v>0</v>
      </c>
      <c r="L25" s="13">
        <v>2</v>
      </c>
      <c r="M25" s="18">
        <v>3</v>
      </c>
      <c r="N25" s="19">
        <v>0</v>
      </c>
    </row>
    <row r="26" spans="1:14" ht="19.5">
      <c r="A26" s="3" t="s">
        <v>132</v>
      </c>
      <c r="B26" s="1">
        <v>18</v>
      </c>
      <c r="C26" s="2">
        <v>648</v>
      </c>
      <c r="D26" s="1">
        <v>797</v>
      </c>
      <c r="E26" s="1">
        <v>855</v>
      </c>
      <c r="F26" s="4">
        <f t="shared" si="0"/>
        <v>1652</v>
      </c>
      <c r="G26" s="5">
        <v>12</v>
      </c>
      <c r="H26" s="2">
        <v>7</v>
      </c>
      <c r="I26" s="1">
        <v>1</v>
      </c>
      <c r="J26" s="1">
        <v>1</v>
      </c>
      <c r="K26" s="8">
        <v>0</v>
      </c>
      <c r="L26" s="1">
        <v>0</v>
      </c>
      <c r="M26" s="11">
        <v>0</v>
      </c>
      <c r="N26" s="10">
        <v>0</v>
      </c>
    </row>
    <row r="27" spans="1:14" ht="19.5">
      <c r="A27" s="15" t="s">
        <v>133</v>
      </c>
      <c r="B27" s="1">
        <v>13</v>
      </c>
      <c r="C27" s="1">
        <v>727</v>
      </c>
      <c r="D27" s="17">
        <v>824</v>
      </c>
      <c r="E27" s="1">
        <v>942</v>
      </c>
      <c r="F27" s="4">
        <f t="shared" si="0"/>
        <v>1766</v>
      </c>
      <c r="G27" s="5">
        <v>15</v>
      </c>
      <c r="H27" s="2">
        <v>15</v>
      </c>
      <c r="I27" s="1">
        <v>1</v>
      </c>
      <c r="J27" s="1">
        <v>2</v>
      </c>
      <c r="K27" s="20">
        <v>0</v>
      </c>
      <c r="L27" s="13">
        <v>3</v>
      </c>
      <c r="M27" s="18">
        <v>0</v>
      </c>
      <c r="N27" s="19">
        <v>1</v>
      </c>
    </row>
    <row r="28" spans="1:14" ht="19.5">
      <c r="A28" s="3" t="s">
        <v>134</v>
      </c>
      <c r="B28" s="1">
        <v>8</v>
      </c>
      <c r="C28" s="2">
        <v>279</v>
      </c>
      <c r="D28" s="1">
        <v>336</v>
      </c>
      <c r="E28" s="1">
        <v>347</v>
      </c>
      <c r="F28" s="4">
        <f t="shared" si="0"/>
        <v>683</v>
      </c>
      <c r="G28" s="5">
        <v>8</v>
      </c>
      <c r="H28" s="2">
        <v>2</v>
      </c>
      <c r="I28" s="1">
        <v>0</v>
      </c>
      <c r="J28" s="1">
        <v>1</v>
      </c>
      <c r="K28" s="8">
        <v>0</v>
      </c>
      <c r="L28" s="1">
        <v>0</v>
      </c>
      <c r="M28" s="11">
        <v>2</v>
      </c>
      <c r="N28" s="10">
        <v>0</v>
      </c>
    </row>
    <row r="29" spans="1:14" ht="19.5">
      <c r="A29" s="15" t="s">
        <v>135</v>
      </c>
      <c r="B29" s="1">
        <v>14</v>
      </c>
      <c r="C29" s="1">
        <v>1059</v>
      </c>
      <c r="D29" s="17">
        <v>1130</v>
      </c>
      <c r="E29" s="1">
        <v>1210</v>
      </c>
      <c r="F29" s="4">
        <f t="shared" si="0"/>
        <v>2340</v>
      </c>
      <c r="G29" s="5">
        <v>13</v>
      </c>
      <c r="H29" s="2">
        <v>19</v>
      </c>
      <c r="I29" s="1">
        <v>7</v>
      </c>
      <c r="J29" s="1">
        <v>4</v>
      </c>
      <c r="K29" s="20">
        <v>1</v>
      </c>
      <c r="L29" s="13">
        <v>1</v>
      </c>
      <c r="M29" s="18">
        <v>3</v>
      </c>
      <c r="N29" s="19">
        <v>2</v>
      </c>
    </row>
    <row r="30" spans="1:14" ht="19.5">
      <c r="A30" s="3" t="s">
        <v>136</v>
      </c>
      <c r="B30" s="1">
        <v>19</v>
      </c>
      <c r="C30" s="2">
        <v>574</v>
      </c>
      <c r="D30" s="1">
        <v>672</v>
      </c>
      <c r="E30" s="1">
        <v>698</v>
      </c>
      <c r="F30" s="4">
        <f t="shared" si="0"/>
        <v>1370</v>
      </c>
      <c r="G30" s="5">
        <v>7</v>
      </c>
      <c r="H30" s="2">
        <v>3</v>
      </c>
      <c r="I30" s="1">
        <v>7</v>
      </c>
      <c r="J30" s="1">
        <v>1</v>
      </c>
      <c r="K30" s="8">
        <v>1</v>
      </c>
      <c r="L30" s="1">
        <v>3</v>
      </c>
      <c r="M30" s="11">
        <v>0</v>
      </c>
      <c r="N30" s="10">
        <v>0</v>
      </c>
    </row>
    <row r="31" spans="1:14" ht="19.5">
      <c r="A31" s="15" t="s">
        <v>137</v>
      </c>
      <c r="B31" s="1">
        <v>20</v>
      </c>
      <c r="C31" s="1">
        <v>897</v>
      </c>
      <c r="D31" s="17">
        <v>1147</v>
      </c>
      <c r="E31" s="1">
        <v>1218</v>
      </c>
      <c r="F31" s="4">
        <f t="shared" si="0"/>
        <v>2365</v>
      </c>
      <c r="G31" s="5">
        <v>7</v>
      </c>
      <c r="H31" s="2">
        <v>29</v>
      </c>
      <c r="I31" s="1">
        <v>0</v>
      </c>
      <c r="J31" s="1">
        <v>5</v>
      </c>
      <c r="K31" s="20">
        <v>1</v>
      </c>
      <c r="L31" s="13">
        <v>1</v>
      </c>
      <c r="M31" s="18">
        <v>0</v>
      </c>
      <c r="N31" s="19">
        <v>0</v>
      </c>
    </row>
    <row r="32" spans="1:14" ht="19.5">
      <c r="A32" s="3" t="s">
        <v>138</v>
      </c>
      <c r="B32" s="1">
        <v>10</v>
      </c>
      <c r="C32" s="2">
        <v>794</v>
      </c>
      <c r="D32" s="1">
        <v>928</v>
      </c>
      <c r="E32" s="1">
        <v>1010</v>
      </c>
      <c r="F32" s="4">
        <f t="shared" si="0"/>
        <v>1938</v>
      </c>
      <c r="G32" s="5">
        <v>8</v>
      </c>
      <c r="H32" s="2">
        <v>4</v>
      </c>
      <c r="I32" s="1">
        <v>0</v>
      </c>
      <c r="J32" s="1">
        <v>2</v>
      </c>
      <c r="K32" s="8">
        <v>1</v>
      </c>
      <c r="L32" s="1">
        <v>4</v>
      </c>
      <c r="M32" s="11">
        <v>0</v>
      </c>
      <c r="N32" s="10">
        <v>0</v>
      </c>
    </row>
    <row r="33" spans="1:14" ht="19.5">
      <c r="A33" s="15" t="s">
        <v>139</v>
      </c>
      <c r="B33" s="1">
        <v>14</v>
      </c>
      <c r="C33" s="1">
        <v>652</v>
      </c>
      <c r="D33" s="17">
        <v>788</v>
      </c>
      <c r="E33" s="1">
        <v>773</v>
      </c>
      <c r="F33" s="4">
        <f t="shared" si="0"/>
        <v>1561</v>
      </c>
      <c r="G33" s="5">
        <v>5</v>
      </c>
      <c r="H33" s="2">
        <v>13</v>
      </c>
      <c r="I33" s="1">
        <v>8</v>
      </c>
      <c r="J33" s="1">
        <v>6</v>
      </c>
      <c r="K33" s="20">
        <v>0</v>
      </c>
      <c r="L33" s="13">
        <v>3</v>
      </c>
      <c r="M33" s="18">
        <v>3</v>
      </c>
      <c r="N33" s="19">
        <v>0</v>
      </c>
    </row>
    <row r="34" spans="1:14" ht="19.5">
      <c r="A34" s="3" t="s">
        <v>140</v>
      </c>
      <c r="B34" s="1">
        <v>11</v>
      </c>
      <c r="C34" s="2">
        <v>740</v>
      </c>
      <c r="D34" s="1">
        <v>855</v>
      </c>
      <c r="E34" s="1">
        <v>913</v>
      </c>
      <c r="F34" s="4">
        <f t="shared" si="0"/>
        <v>1768</v>
      </c>
      <c r="G34" s="5">
        <v>1</v>
      </c>
      <c r="H34" s="2">
        <v>3</v>
      </c>
      <c r="I34" s="1">
        <v>2</v>
      </c>
      <c r="J34" s="1">
        <v>2</v>
      </c>
      <c r="K34" s="8">
        <v>3</v>
      </c>
      <c r="L34" s="1">
        <v>1</v>
      </c>
      <c r="M34" s="11">
        <v>1</v>
      </c>
      <c r="N34" s="10">
        <v>1</v>
      </c>
    </row>
    <row r="35" spans="1:14" ht="19.5">
      <c r="A35" s="15" t="s">
        <v>141</v>
      </c>
      <c r="B35" s="1">
        <v>15</v>
      </c>
      <c r="C35" s="1">
        <v>734</v>
      </c>
      <c r="D35" s="17">
        <v>739</v>
      </c>
      <c r="E35" s="1">
        <v>822</v>
      </c>
      <c r="F35" s="4">
        <f t="shared" si="0"/>
        <v>1561</v>
      </c>
      <c r="G35" s="5">
        <v>10</v>
      </c>
      <c r="H35" s="2">
        <v>11</v>
      </c>
      <c r="I35" s="21">
        <v>1</v>
      </c>
      <c r="J35" s="1">
        <v>0</v>
      </c>
      <c r="K35" s="20">
        <v>0</v>
      </c>
      <c r="L35" s="13">
        <v>1</v>
      </c>
      <c r="M35" s="18">
        <v>1</v>
      </c>
      <c r="N35" s="19">
        <v>0</v>
      </c>
    </row>
    <row r="36" spans="1:14" ht="19.5">
      <c r="A36" s="3" t="s">
        <v>142</v>
      </c>
      <c r="B36" s="1">
        <v>7</v>
      </c>
      <c r="C36" s="2">
        <v>713</v>
      </c>
      <c r="D36" s="1">
        <v>807</v>
      </c>
      <c r="E36" s="1">
        <v>893</v>
      </c>
      <c r="F36" s="4">
        <f t="shared" si="0"/>
        <v>1700</v>
      </c>
      <c r="G36" s="5">
        <v>10</v>
      </c>
      <c r="H36" s="2">
        <v>7</v>
      </c>
      <c r="I36" s="1">
        <v>4</v>
      </c>
      <c r="J36" s="1">
        <v>5</v>
      </c>
      <c r="K36" s="8">
        <v>0</v>
      </c>
      <c r="L36" s="1">
        <v>0</v>
      </c>
      <c r="M36" s="11">
        <v>0</v>
      </c>
      <c r="N36" s="10">
        <v>0</v>
      </c>
    </row>
    <row r="37" spans="1:14" ht="19.5">
      <c r="A37" s="15" t="s">
        <v>143</v>
      </c>
      <c r="B37" s="1">
        <v>17</v>
      </c>
      <c r="C37" s="1">
        <v>1015</v>
      </c>
      <c r="D37" s="17">
        <v>1271</v>
      </c>
      <c r="E37" s="1">
        <v>1341</v>
      </c>
      <c r="F37" s="4">
        <f t="shared" ref="F37:F68" si="1">SUM(D37:E37)</f>
        <v>2612</v>
      </c>
      <c r="G37" s="5">
        <v>12</v>
      </c>
      <c r="H37" s="2">
        <v>12</v>
      </c>
      <c r="I37" s="1">
        <v>10</v>
      </c>
      <c r="J37" s="1">
        <v>2</v>
      </c>
      <c r="K37" s="20">
        <v>4</v>
      </c>
      <c r="L37" s="13">
        <v>2</v>
      </c>
      <c r="M37" s="18">
        <v>3</v>
      </c>
      <c r="N37" s="19">
        <v>0</v>
      </c>
    </row>
    <row r="38" spans="1:14" ht="19.5">
      <c r="A38" s="3" t="s">
        <v>144</v>
      </c>
      <c r="B38" s="1">
        <v>6</v>
      </c>
      <c r="C38" s="2">
        <v>365</v>
      </c>
      <c r="D38" s="1">
        <v>382</v>
      </c>
      <c r="E38" s="1">
        <v>434</v>
      </c>
      <c r="F38" s="4">
        <f t="shared" si="1"/>
        <v>816</v>
      </c>
      <c r="G38" s="5">
        <v>7</v>
      </c>
      <c r="H38" s="2">
        <v>4</v>
      </c>
      <c r="I38" s="1">
        <v>0</v>
      </c>
      <c r="J38" s="1">
        <v>1</v>
      </c>
      <c r="K38" s="8">
        <v>1</v>
      </c>
      <c r="L38" s="1">
        <v>0</v>
      </c>
      <c r="M38" s="11">
        <v>0</v>
      </c>
      <c r="N38" s="10">
        <v>0</v>
      </c>
    </row>
    <row r="39" spans="1:14" ht="19.5">
      <c r="A39" s="15" t="s">
        <v>145</v>
      </c>
      <c r="B39" s="1">
        <v>21</v>
      </c>
      <c r="C39" s="1">
        <v>1582</v>
      </c>
      <c r="D39" s="17">
        <v>1772</v>
      </c>
      <c r="E39" s="1">
        <v>2054</v>
      </c>
      <c r="F39" s="4">
        <f t="shared" si="1"/>
        <v>3826</v>
      </c>
      <c r="G39" s="5">
        <v>38</v>
      </c>
      <c r="H39" s="2">
        <v>34</v>
      </c>
      <c r="I39" s="1">
        <v>23</v>
      </c>
      <c r="J39" s="1">
        <v>14</v>
      </c>
      <c r="K39" s="20">
        <v>3</v>
      </c>
      <c r="L39" s="13">
        <v>0</v>
      </c>
      <c r="M39" s="18">
        <v>5</v>
      </c>
      <c r="N39" s="19">
        <v>0</v>
      </c>
    </row>
    <row r="40" spans="1:14" ht="19.5">
      <c r="A40" s="3" t="s">
        <v>146</v>
      </c>
      <c r="B40" s="1">
        <v>29</v>
      </c>
      <c r="C40" s="2">
        <v>1397</v>
      </c>
      <c r="D40" s="1">
        <v>1548</v>
      </c>
      <c r="E40" s="1">
        <v>1652</v>
      </c>
      <c r="F40" s="4">
        <f t="shared" si="1"/>
        <v>3200</v>
      </c>
      <c r="G40" s="5">
        <v>19</v>
      </c>
      <c r="H40" s="2">
        <v>19</v>
      </c>
      <c r="I40" s="1">
        <v>2</v>
      </c>
      <c r="J40" s="1">
        <v>10</v>
      </c>
      <c r="K40" s="8">
        <v>5</v>
      </c>
      <c r="L40" s="1">
        <v>2</v>
      </c>
      <c r="M40" s="11">
        <v>1</v>
      </c>
      <c r="N40" s="10">
        <v>2</v>
      </c>
    </row>
    <row r="41" spans="1:14" ht="19.5">
      <c r="A41" s="15" t="s">
        <v>147</v>
      </c>
      <c r="B41" s="1">
        <v>9</v>
      </c>
      <c r="C41" s="1">
        <v>1248</v>
      </c>
      <c r="D41" s="17">
        <v>1243</v>
      </c>
      <c r="E41" s="1">
        <v>947</v>
      </c>
      <c r="F41" s="4">
        <f t="shared" si="1"/>
        <v>2190</v>
      </c>
      <c r="G41" s="5">
        <v>13</v>
      </c>
      <c r="H41" s="2">
        <v>19</v>
      </c>
      <c r="I41" s="1">
        <v>13</v>
      </c>
      <c r="J41" s="1">
        <v>5</v>
      </c>
      <c r="K41" s="20">
        <v>0</v>
      </c>
      <c r="L41" s="13">
        <v>1</v>
      </c>
      <c r="M41" s="18">
        <v>2</v>
      </c>
      <c r="N41" s="19">
        <v>0</v>
      </c>
    </row>
    <row r="42" spans="1:14" ht="19.5">
      <c r="A42" s="3" t="s">
        <v>148</v>
      </c>
      <c r="B42" s="1">
        <v>25</v>
      </c>
      <c r="C42" s="2">
        <v>1537</v>
      </c>
      <c r="D42" s="1">
        <v>1637</v>
      </c>
      <c r="E42" s="1">
        <v>1886</v>
      </c>
      <c r="F42" s="4">
        <f t="shared" si="1"/>
        <v>3523</v>
      </c>
      <c r="G42" s="5">
        <v>24</v>
      </c>
      <c r="H42" s="2">
        <v>17</v>
      </c>
      <c r="I42" s="1">
        <v>10</v>
      </c>
      <c r="J42" s="1">
        <v>9</v>
      </c>
      <c r="K42" s="8">
        <v>2</v>
      </c>
      <c r="L42" s="1">
        <v>1</v>
      </c>
      <c r="M42" s="11">
        <v>1</v>
      </c>
      <c r="N42" s="10">
        <v>0</v>
      </c>
    </row>
    <row r="43" spans="1:14" ht="19.5">
      <c r="A43" s="15" t="s">
        <v>149</v>
      </c>
      <c r="B43" s="1">
        <v>19</v>
      </c>
      <c r="C43" s="1">
        <v>2096</v>
      </c>
      <c r="D43" s="17">
        <v>2001</v>
      </c>
      <c r="E43" s="1">
        <v>2235</v>
      </c>
      <c r="F43" s="4">
        <f t="shared" si="1"/>
        <v>4236</v>
      </c>
      <c r="G43" s="5">
        <v>32</v>
      </c>
      <c r="H43" s="2">
        <v>25</v>
      </c>
      <c r="I43" s="1">
        <v>6</v>
      </c>
      <c r="J43" s="1">
        <v>8</v>
      </c>
      <c r="K43" s="20">
        <v>5</v>
      </c>
      <c r="L43" s="13">
        <v>3</v>
      </c>
      <c r="M43" s="18">
        <v>2</v>
      </c>
      <c r="N43" s="19">
        <v>1</v>
      </c>
    </row>
    <row r="44" spans="1:14" ht="19.5">
      <c r="A44" s="3" t="s">
        <v>150</v>
      </c>
      <c r="B44" s="1">
        <v>10</v>
      </c>
      <c r="C44" s="2">
        <v>472</v>
      </c>
      <c r="D44" s="1">
        <v>595</v>
      </c>
      <c r="E44" s="1">
        <v>580</v>
      </c>
      <c r="F44" s="4">
        <f t="shared" si="1"/>
        <v>1175</v>
      </c>
      <c r="G44" s="5">
        <v>3</v>
      </c>
      <c r="H44" s="2">
        <v>8</v>
      </c>
      <c r="I44" s="1">
        <v>3</v>
      </c>
      <c r="J44" s="1">
        <v>1</v>
      </c>
      <c r="K44" s="8">
        <v>0</v>
      </c>
      <c r="L44" s="1">
        <v>3</v>
      </c>
      <c r="M44" s="11">
        <v>0</v>
      </c>
      <c r="N44" s="10">
        <v>0</v>
      </c>
    </row>
    <row r="45" spans="1:14" ht="19.5">
      <c r="A45" s="15" t="s">
        <v>151</v>
      </c>
      <c r="B45" s="1">
        <v>23</v>
      </c>
      <c r="C45" s="1">
        <v>870</v>
      </c>
      <c r="D45" s="17">
        <v>1093</v>
      </c>
      <c r="E45" s="1">
        <v>1073</v>
      </c>
      <c r="F45" s="4">
        <f t="shared" si="1"/>
        <v>2166</v>
      </c>
      <c r="G45" s="5">
        <v>12</v>
      </c>
      <c r="H45" s="2">
        <v>20</v>
      </c>
      <c r="I45" s="1">
        <v>6</v>
      </c>
      <c r="J45" s="1">
        <v>7</v>
      </c>
      <c r="K45" s="20">
        <v>0</v>
      </c>
      <c r="L45" s="13">
        <v>1</v>
      </c>
      <c r="M45" s="18">
        <v>1</v>
      </c>
      <c r="N45" s="19">
        <v>0</v>
      </c>
    </row>
    <row r="46" spans="1:14" ht="19.5">
      <c r="A46" s="3" t="s">
        <v>152</v>
      </c>
      <c r="B46" s="1">
        <v>31</v>
      </c>
      <c r="C46" s="2">
        <v>1786</v>
      </c>
      <c r="D46" s="1">
        <v>2195</v>
      </c>
      <c r="E46" s="1">
        <v>2184</v>
      </c>
      <c r="F46" s="4">
        <f t="shared" si="1"/>
        <v>4379</v>
      </c>
      <c r="G46" s="5">
        <v>11</v>
      </c>
      <c r="H46" s="2">
        <v>12</v>
      </c>
      <c r="I46" s="1">
        <v>5</v>
      </c>
      <c r="J46" s="1">
        <v>7</v>
      </c>
      <c r="K46" s="8">
        <v>2</v>
      </c>
      <c r="L46" s="1">
        <v>3</v>
      </c>
      <c r="M46" s="11">
        <v>2</v>
      </c>
      <c r="N46" s="10">
        <v>1</v>
      </c>
    </row>
    <row r="47" spans="1:14" ht="19.5">
      <c r="A47" s="15" t="s">
        <v>153</v>
      </c>
      <c r="B47" s="1">
        <v>16</v>
      </c>
      <c r="C47" s="1">
        <v>989</v>
      </c>
      <c r="D47" s="17">
        <v>1122</v>
      </c>
      <c r="E47" s="1">
        <v>1231</v>
      </c>
      <c r="F47" s="4">
        <f t="shared" si="1"/>
        <v>2353</v>
      </c>
      <c r="G47" s="5">
        <v>12</v>
      </c>
      <c r="H47" s="2">
        <v>7</v>
      </c>
      <c r="I47" s="1">
        <v>5</v>
      </c>
      <c r="J47" s="1">
        <v>5</v>
      </c>
      <c r="K47" s="20">
        <v>0</v>
      </c>
      <c r="L47" s="1">
        <v>0</v>
      </c>
      <c r="M47" s="18">
        <v>1</v>
      </c>
      <c r="N47" s="19">
        <v>0</v>
      </c>
    </row>
    <row r="48" spans="1:14" ht="19.5">
      <c r="A48" s="3" t="s">
        <v>154</v>
      </c>
      <c r="B48" s="1">
        <v>23</v>
      </c>
      <c r="C48" s="2">
        <v>1667</v>
      </c>
      <c r="D48" s="1">
        <v>2265</v>
      </c>
      <c r="E48" s="1">
        <v>2379</v>
      </c>
      <c r="F48" s="4">
        <f t="shared" si="1"/>
        <v>4644</v>
      </c>
      <c r="G48" s="5">
        <v>14</v>
      </c>
      <c r="H48" s="2">
        <v>32</v>
      </c>
      <c r="I48" s="1">
        <v>5</v>
      </c>
      <c r="J48" s="1">
        <v>5</v>
      </c>
      <c r="K48" s="8">
        <v>2</v>
      </c>
      <c r="L48" s="1">
        <v>4</v>
      </c>
      <c r="M48" s="11">
        <v>5</v>
      </c>
      <c r="N48" s="10">
        <v>2</v>
      </c>
    </row>
    <row r="49" spans="1:14" ht="19.5">
      <c r="A49" s="15" t="s">
        <v>155</v>
      </c>
      <c r="B49" s="1">
        <v>25</v>
      </c>
      <c r="C49" s="1">
        <v>2466</v>
      </c>
      <c r="D49" s="17">
        <v>2801</v>
      </c>
      <c r="E49" s="1">
        <v>3110</v>
      </c>
      <c r="F49" s="4">
        <f t="shared" si="1"/>
        <v>5911</v>
      </c>
      <c r="G49" s="5">
        <v>25</v>
      </c>
      <c r="H49" s="2">
        <v>37</v>
      </c>
      <c r="I49" s="1">
        <v>18</v>
      </c>
      <c r="J49" s="1">
        <v>6</v>
      </c>
      <c r="K49" s="20">
        <v>3</v>
      </c>
      <c r="L49" s="13">
        <v>3</v>
      </c>
      <c r="M49" s="18">
        <v>4</v>
      </c>
      <c r="N49" s="19">
        <v>2</v>
      </c>
    </row>
    <row r="50" spans="1:14" ht="19.5">
      <c r="A50" s="3" t="s">
        <v>156</v>
      </c>
      <c r="B50" s="1">
        <v>15</v>
      </c>
      <c r="C50" s="2">
        <v>1190</v>
      </c>
      <c r="D50" s="1">
        <v>1492</v>
      </c>
      <c r="E50" s="1">
        <v>1617</v>
      </c>
      <c r="F50" s="4">
        <f t="shared" si="1"/>
        <v>3109</v>
      </c>
      <c r="G50" s="5">
        <v>17</v>
      </c>
      <c r="H50" s="2">
        <v>19</v>
      </c>
      <c r="I50" s="1">
        <v>1</v>
      </c>
      <c r="J50" s="1">
        <v>8</v>
      </c>
      <c r="K50" s="8">
        <v>1</v>
      </c>
      <c r="L50" s="1">
        <v>2</v>
      </c>
      <c r="M50" s="11">
        <v>1</v>
      </c>
      <c r="N50" s="10">
        <v>3</v>
      </c>
    </row>
    <row r="51" spans="1:14" ht="19.5">
      <c r="A51" s="15" t="s">
        <v>157</v>
      </c>
      <c r="B51" s="1">
        <v>26</v>
      </c>
      <c r="C51" s="1">
        <v>1679</v>
      </c>
      <c r="D51" s="17">
        <v>2070</v>
      </c>
      <c r="E51" s="1">
        <v>2138</v>
      </c>
      <c r="F51" s="4">
        <f t="shared" si="1"/>
        <v>4208</v>
      </c>
      <c r="G51" s="5">
        <v>16</v>
      </c>
      <c r="H51" s="2">
        <v>27</v>
      </c>
      <c r="I51" s="1">
        <v>8</v>
      </c>
      <c r="J51" s="1">
        <v>7</v>
      </c>
      <c r="K51" s="20">
        <v>2</v>
      </c>
      <c r="L51" s="13">
        <v>1</v>
      </c>
      <c r="M51" s="18">
        <v>2</v>
      </c>
      <c r="N51" s="19">
        <v>1</v>
      </c>
    </row>
    <row r="52" spans="1:14" ht="19.5">
      <c r="A52" s="3" t="s">
        <v>158</v>
      </c>
      <c r="B52" s="1">
        <v>15</v>
      </c>
      <c r="C52" s="2">
        <v>930</v>
      </c>
      <c r="D52" s="1">
        <v>1092</v>
      </c>
      <c r="E52" s="1">
        <v>1186</v>
      </c>
      <c r="F52" s="4">
        <f t="shared" si="1"/>
        <v>2278</v>
      </c>
      <c r="G52" s="5">
        <v>12</v>
      </c>
      <c r="H52" s="2">
        <v>8</v>
      </c>
      <c r="I52" s="1">
        <v>6</v>
      </c>
      <c r="J52" s="1">
        <v>10</v>
      </c>
      <c r="K52" s="8">
        <v>2</v>
      </c>
      <c r="L52" s="1">
        <v>1</v>
      </c>
      <c r="M52" s="11">
        <v>3</v>
      </c>
      <c r="N52" s="10">
        <v>0</v>
      </c>
    </row>
    <row r="53" spans="1:14" ht="19.5">
      <c r="A53" s="15" t="s">
        <v>159</v>
      </c>
      <c r="B53" s="1">
        <v>21</v>
      </c>
      <c r="C53" s="1">
        <v>1391</v>
      </c>
      <c r="D53" s="17">
        <v>1540</v>
      </c>
      <c r="E53" s="1">
        <v>1672</v>
      </c>
      <c r="F53" s="4">
        <f t="shared" si="1"/>
        <v>3212</v>
      </c>
      <c r="G53" s="5">
        <v>13</v>
      </c>
      <c r="H53" s="2">
        <v>18</v>
      </c>
      <c r="I53" s="1">
        <v>12</v>
      </c>
      <c r="J53" s="1">
        <v>8</v>
      </c>
      <c r="K53" s="20">
        <v>4</v>
      </c>
      <c r="L53" s="13">
        <v>1</v>
      </c>
      <c r="M53" s="18">
        <v>3</v>
      </c>
      <c r="N53" s="19">
        <v>1</v>
      </c>
    </row>
    <row r="54" spans="1:14" ht="19.5">
      <c r="A54" s="3" t="s">
        <v>160</v>
      </c>
      <c r="B54" s="1">
        <v>15</v>
      </c>
      <c r="C54" s="2">
        <v>1122</v>
      </c>
      <c r="D54" s="1">
        <v>1584</v>
      </c>
      <c r="E54" s="1">
        <v>1505</v>
      </c>
      <c r="F54" s="4">
        <f t="shared" si="1"/>
        <v>3089</v>
      </c>
      <c r="G54" s="5">
        <v>14</v>
      </c>
      <c r="H54" s="2">
        <v>17</v>
      </c>
      <c r="I54" s="1">
        <v>1</v>
      </c>
      <c r="J54" s="1">
        <v>1</v>
      </c>
      <c r="K54" s="8">
        <v>1</v>
      </c>
      <c r="L54" s="1">
        <v>1</v>
      </c>
      <c r="M54" s="11">
        <v>2</v>
      </c>
      <c r="N54" s="10">
        <v>0</v>
      </c>
    </row>
    <row r="55" spans="1:14" ht="19.5">
      <c r="A55" s="15" t="s">
        <v>161</v>
      </c>
      <c r="B55" s="1">
        <v>25</v>
      </c>
      <c r="C55" s="1">
        <v>1910</v>
      </c>
      <c r="D55" s="17">
        <v>2337</v>
      </c>
      <c r="E55" s="1">
        <v>2469</v>
      </c>
      <c r="F55" s="1">
        <f t="shared" si="1"/>
        <v>4806</v>
      </c>
      <c r="G55" s="5">
        <v>20</v>
      </c>
      <c r="H55" s="2">
        <v>25</v>
      </c>
      <c r="I55" s="1">
        <v>7</v>
      </c>
      <c r="J55" s="1">
        <v>5</v>
      </c>
      <c r="K55" s="1">
        <v>1</v>
      </c>
      <c r="L55" s="1">
        <v>2</v>
      </c>
      <c r="M55" s="11">
        <v>4</v>
      </c>
      <c r="N55" s="10">
        <v>0</v>
      </c>
    </row>
    <row r="56" spans="1:14" ht="19.5">
      <c r="A56" s="3" t="s">
        <v>162</v>
      </c>
      <c r="B56" s="1">
        <v>22</v>
      </c>
      <c r="C56" s="2">
        <v>1782</v>
      </c>
      <c r="D56" s="1">
        <v>2195</v>
      </c>
      <c r="E56" s="1">
        <v>2231</v>
      </c>
      <c r="F56" s="1">
        <f t="shared" si="1"/>
        <v>4426</v>
      </c>
      <c r="G56" s="5">
        <v>20</v>
      </c>
      <c r="H56" s="2">
        <v>29</v>
      </c>
      <c r="I56" s="1">
        <v>2</v>
      </c>
      <c r="J56" s="1">
        <v>5</v>
      </c>
      <c r="K56" s="8">
        <v>2</v>
      </c>
      <c r="L56" s="1">
        <v>4</v>
      </c>
      <c r="M56" s="11">
        <v>2</v>
      </c>
      <c r="N56" s="10">
        <v>1</v>
      </c>
    </row>
    <row r="57" spans="1:14" ht="19.5">
      <c r="A57" s="15" t="s">
        <v>163</v>
      </c>
      <c r="B57" s="1">
        <v>16</v>
      </c>
      <c r="C57" s="1">
        <v>1075</v>
      </c>
      <c r="D57" s="17">
        <v>1324</v>
      </c>
      <c r="E57" s="1">
        <v>1332</v>
      </c>
      <c r="F57" s="4">
        <f t="shared" si="1"/>
        <v>2656</v>
      </c>
      <c r="G57" s="5">
        <v>9</v>
      </c>
      <c r="H57" s="2">
        <v>11</v>
      </c>
      <c r="I57" s="1">
        <v>1</v>
      </c>
      <c r="J57" s="1">
        <v>7</v>
      </c>
      <c r="K57" s="20">
        <v>1</v>
      </c>
      <c r="L57" s="13">
        <v>1</v>
      </c>
      <c r="M57" s="18">
        <v>1</v>
      </c>
      <c r="N57" s="19">
        <v>0</v>
      </c>
    </row>
    <row r="58" spans="1:14" ht="19.5">
      <c r="A58" s="3" t="s">
        <v>164</v>
      </c>
      <c r="B58" s="1">
        <v>14</v>
      </c>
      <c r="C58" s="2">
        <v>751</v>
      </c>
      <c r="D58" s="1">
        <v>914</v>
      </c>
      <c r="E58" s="1">
        <v>892</v>
      </c>
      <c r="F58" s="4">
        <f t="shared" si="1"/>
        <v>1806</v>
      </c>
      <c r="G58" s="5">
        <v>5</v>
      </c>
      <c r="H58" s="2">
        <v>4</v>
      </c>
      <c r="I58" s="1">
        <v>1</v>
      </c>
      <c r="J58" s="1">
        <v>5</v>
      </c>
      <c r="K58" s="8">
        <v>2</v>
      </c>
      <c r="L58" s="1">
        <v>1</v>
      </c>
      <c r="M58" s="11">
        <v>1</v>
      </c>
      <c r="N58" s="10">
        <v>0</v>
      </c>
    </row>
    <row r="59" spans="1:14" ht="19.5">
      <c r="A59" s="15" t="s">
        <v>165</v>
      </c>
      <c r="B59" s="1">
        <v>15</v>
      </c>
      <c r="C59" s="1">
        <v>792</v>
      </c>
      <c r="D59" s="17">
        <v>955</v>
      </c>
      <c r="E59" s="1">
        <v>1086</v>
      </c>
      <c r="F59" s="4">
        <f t="shared" si="1"/>
        <v>2041</v>
      </c>
      <c r="G59" s="5">
        <v>15</v>
      </c>
      <c r="H59" s="2">
        <v>4</v>
      </c>
      <c r="I59" s="1">
        <v>10</v>
      </c>
      <c r="J59" s="1">
        <v>7</v>
      </c>
      <c r="K59" s="20">
        <v>1</v>
      </c>
      <c r="L59" s="13">
        <v>0</v>
      </c>
      <c r="M59" s="18">
        <v>0</v>
      </c>
      <c r="N59" s="19">
        <v>1</v>
      </c>
    </row>
    <row r="60" spans="1:14" ht="19.5">
      <c r="A60" s="3" t="s">
        <v>166</v>
      </c>
      <c r="B60" s="1">
        <v>12</v>
      </c>
      <c r="C60" s="2">
        <v>833</v>
      </c>
      <c r="D60" s="1">
        <v>1202</v>
      </c>
      <c r="E60" s="1">
        <v>1146</v>
      </c>
      <c r="F60" s="4">
        <f t="shared" si="1"/>
        <v>2348</v>
      </c>
      <c r="G60" s="5">
        <v>3</v>
      </c>
      <c r="H60" s="2">
        <v>6</v>
      </c>
      <c r="I60" s="1">
        <v>1</v>
      </c>
      <c r="J60" s="1">
        <v>5</v>
      </c>
      <c r="K60" s="8">
        <v>3</v>
      </c>
      <c r="L60" s="1">
        <v>1</v>
      </c>
      <c r="M60" s="11">
        <v>3</v>
      </c>
      <c r="N60" s="10">
        <v>0</v>
      </c>
    </row>
    <row r="61" spans="1:14" ht="19.5">
      <c r="A61" s="15" t="s">
        <v>167</v>
      </c>
      <c r="B61" s="1">
        <v>15</v>
      </c>
      <c r="C61" s="1">
        <v>655</v>
      </c>
      <c r="D61" s="17">
        <v>847</v>
      </c>
      <c r="E61" s="1">
        <v>864</v>
      </c>
      <c r="F61" s="4">
        <f t="shared" si="1"/>
        <v>1711</v>
      </c>
      <c r="G61" s="5">
        <v>10</v>
      </c>
      <c r="H61" s="2">
        <v>14</v>
      </c>
      <c r="I61" s="1">
        <v>2</v>
      </c>
      <c r="J61" s="1">
        <v>5</v>
      </c>
      <c r="K61" s="20">
        <v>3</v>
      </c>
      <c r="L61" s="13">
        <v>3</v>
      </c>
      <c r="M61" s="18">
        <v>0</v>
      </c>
      <c r="N61" s="19">
        <v>0</v>
      </c>
    </row>
    <row r="62" spans="1:14" ht="19.5">
      <c r="A62" s="3" t="s">
        <v>168</v>
      </c>
      <c r="B62" s="1">
        <v>22</v>
      </c>
      <c r="C62" s="2">
        <v>904</v>
      </c>
      <c r="D62" s="1">
        <v>1219</v>
      </c>
      <c r="E62" s="1">
        <v>1215</v>
      </c>
      <c r="F62" s="4">
        <f t="shared" si="1"/>
        <v>2434</v>
      </c>
      <c r="G62" s="5">
        <v>5</v>
      </c>
      <c r="H62" s="2">
        <v>11</v>
      </c>
      <c r="I62" s="1">
        <v>10</v>
      </c>
      <c r="J62" s="1">
        <v>3</v>
      </c>
      <c r="K62" s="8">
        <v>0</v>
      </c>
      <c r="L62" s="1">
        <v>0</v>
      </c>
      <c r="M62" s="11">
        <v>1</v>
      </c>
      <c r="N62" s="10">
        <v>1</v>
      </c>
    </row>
    <row r="63" spans="1:14" ht="19.5">
      <c r="A63" s="15" t="s">
        <v>169</v>
      </c>
      <c r="B63" s="1">
        <v>27</v>
      </c>
      <c r="C63" s="1">
        <v>1264</v>
      </c>
      <c r="D63" s="17">
        <v>1623</v>
      </c>
      <c r="E63" s="1">
        <v>1661</v>
      </c>
      <c r="F63" s="4">
        <f t="shared" si="1"/>
        <v>3284</v>
      </c>
      <c r="G63" s="5">
        <v>12</v>
      </c>
      <c r="H63" s="2">
        <v>13</v>
      </c>
      <c r="I63" s="1">
        <v>4</v>
      </c>
      <c r="J63" s="1">
        <v>2</v>
      </c>
      <c r="K63" s="20">
        <v>1</v>
      </c>
      <c r="L63" s="13">
        <v>4</v>
      </c>
      <c r="M63" s="18">
        <v>6</v>
      </c>
      <c r="N63" s="19">
        <v>0</v>
      </c>
    </row>
    <row r="64" spans="1:14" ht="19.5">
      <c r="A64" s="3" t="s">
        <v>170</v>
      </c>
      <c r="B64" s="1">
        <v>16</v>
      </c>
      <c r="C64" s="2">
        <v>855</v>
      </c>
      <c r="D64" s="1">
        <v>1060</v>
      </c>
      <c r="E64" s="1">
        <v>1077</v>
      </c>
      <c r="F64" s="4">
        <f t="shared" si="1"/>
        <v>2137</v>
      </c>
      <c r="G64" s="5">
        <v>10</v>
      </c>
      <c r="H64" s="2">
        <v>14</v>
      </c>
      <c r="I64" s="1">
        <v>0</v>
      </c>
      <c r="J64" s="1">
        <v>3</v>
      </c>
      <c r="K64" s="8">
        <v>0</v>
      </c>
      <c r="L64" s="1">
        <v>4</v>
      </c>
      <c r="M64" s="11">
        <v>0</v>
      </c>
      <c r="N64" s="10">
        <v>0</v>
      </c>
    </row>
    <row r="65" spans="1:14" ht="19.5">
      <c r="A65" s="15" t="s">
        <v>171</v>
      </c>
      <c r="B65" s="1">
        <v>35</v>
      </c>
      <c r="C65" s="1">
        <v>1204</v>
      </c>
      <c r="D65" s="17">
        <v>1647</v>
      </c>
      <c r="E65" s="1">
        <v>1592</v>
      </c>
      <c r="F65" s="4">
        <f t="shared" si="1"/>
        <v>3239</v>
      </c>
      <c r="G65" s="5">
        <v>12</v>
      </c>
      <c r="H65" s="2">
        <v>14</v>
      </c>
      <c r="I65" s="1">
        <v>9</v>
      </c>
      <c r="J65" s="1">
        <v>7</v>
      </c>
      <c r="K65" s="20">
        <v>5</v>
      </c>
      <c r="L65" s="13">
        <v>4</v>
      </c>
      <c r="M65" s="18">
        <v>5</v>
      </c>
      <c r="N65" s="19">
        <v>0</v>
      </c>
    </row>
    <row r="66" spans="1:14" ht="19.5">
      <c r="A66" s="3" t="s">
        <v>172</v>
      </c>
      <c r="B66" s="1">
        <v>15</v>
      </c>
      <c r="C66" s="2">
        <v>1188</v>
      </c>
      <c r="D66" s="1">
        <v>1541</v>
      </c>
      <c r="E66" s="1">
        <v>1606</v>
      </c>
      <c r="F66" s="4">
        <f t="shared" si="1"/>
        <v>3147</v>
      </c>
      <c r="G66" s="5">
        <v>14</v>
      </c>
      <c r="H66" s="2">
        <v>12</v>
      </c>
      <c r="I66" s="1">
        <v>0</v>
      </c>
      <c r="J66" s="1">
        <v>6</v>
      </c>
      <c r="K66" s="8">
        <v>3</v>
      </c>
      <c r="L66" s="1">
        <v>2</v>
      </c>
      <c r="M66" s="11">
        <v>1</v>
      </c>
      <c r="N66" s="10">
        <v>0</v>
      </c>
    </row>
    <row r="67" spans="1:14" ht="19.5">
      <c r="A67" s="15" t="s">
        <v>173</v>
      </c>
      <c r="B67" s="1">
        <v>24</v>
      </c>
      <c r="C67" s="1">
        <v>874</v>
      </c>
      <c r="D67" s="17">
        <v>1206</v>
      </c>
      <c r="E67" s="1">
        <v>1120</v>
      </c>
      <c r="F67" s="4">
        <f t="shared" si="1"/>
        <v>2326</v>
      </c>
      <c r="G67" s="5">
        <v>11</v>
      </c>
      <c r="H67" s="2">
        <v>10</v>
      </c>
      <c r="I67" s="1">
        <v>3</v>
      </c>
      <c r="J67" s="1">
        <v>1</v>
      </c>
      <c r="K67" s="20">
        <v>1</v>
      </c>
      <c r="L67" s="13">
        <v>6</v>
      </c>
      <c r="M67" s="18">
        <v>1</v>
      </c>
      <c r="N67" s="19">
        <v>0</v>
      </c>
    </row>
    <row r="68" spans="1:14" ht="19.5">
      <c r="A68" s="3" t="s">
        <v>174</v>
      </c>
      <c r="B68" s="1">
        <v>14</v>
      </c>
      <c r="C68" s="2">
        <v>490</v>
      </c>
      <c r="D68" s="1">
        <v>615</v>
      </c>
      <c r="E68" s="1">
        <v>626</v>
      </c>
      <c r="F68" s="4">
        <f t="shared" si="1"/>
        <v>1241</v>
      </c>
      <c r="G68" s="5">
        <v>6</v>
      </c>
      <c r="H68" s="2">
        <v>6</v>
      </c>
      <c r="I68" s="1">
        <v>1</v>
      </c>
      <c r="J68" s="1">
        <v>5</v>
      </c>
      <c r="K68" s="8">
        <v>1</v>
      </c>
      <c r="L68" s="1">
        <v>1</v>
      </c>
      <c r="M68" s="11">
        <v>0</v>
      </c>
      <c r="N68" s="10">
        <v>0</v>
      </c>
    </row>
    <row r="69" spans="1:14" ht="19.5">
      <c r="A69" s="15" t="s">
        <v>175</v>
      </c>
      <c r="B69" s="1">
        <v>20</v>
      </c>
      <c r="C69" s="1">
        <v>873</v>
      </c>
      <c r="D69" s="17">
        <v>1149</v>
      </c>
      <c r="E69" s="1">
        <v>1126</v>
      </c>
      <c r="F69" s="4">
        <f>SUM(D69:E69)</f>
        <v>2275</v>
      </c>
      <c r="G69" s="5">
        <v>6</v>
      </c>
      <c r="H69" s="2">
        <v>14</v>
      </c>
      <c r="I69" s="1">
        <v>5</v>
      </c>
      <c r="J69" s="1">
        <v>4</v>
      </c>
      <c r="K69" s="20">
        <v>2</v>
      </c>
      <c r="L69" s="13">
        <v>1</v>
      </c>
      <c r="M69" s="18">
        <v>1</v>
      </c>
      <c r="N69" s="19">
        <v>2</v>
      </c>
    </row>
    <row r="70" spans="1:14" ht="19.5">
      <c r="A70" s="3" t="s">
        <v>176</v>
      </c>
      <c r="B70" s="1">
        <v>12</v>
      </c>
      <c r="C70" s="2">
        <v>553</v>
      </c>
      <c r="D70" s="1">
        <v>762</v>
      </c>
      <c r="E70" s="1">
        <v>711</v>
      </c>
      <c r="F70" s="4">
        <f>SUM(D70:E70)</f>
        <v>1473</v>
      </c>
      <c r="G70" s="5">
        <v>2</v>
      </c>
      <c r="H70" s="2">
        <v>4</v>
      </c>
      <c r="I70" s="1">
        <v>1</v>
      </c>
      <c r="J70" s="1">
        <v>2</v>
      </c>
      <c r="K70" s="8">
        <v>1</v>
      </c>
      <c r="L70" s="1">
        <v>1</v>
      </c>
      <c r="M70" s="11">
        <v>2</v>
      </c>
      <c r="N70" s="10">
        <v>0</v>
      </c>
    </row>
    <row r="71" spans="1:14" ht="19.5">
      <c r="A71" s="15" t="s">
        <v>177</v>
      </c>
      <c r="B71" s="1">
        <v>25</v>
      </c>
      <c r="C71" s="1">
        <v>1163</v>
      </c>
      <c r="D71" s="17">
        <v>1498</v>
      </c>
      <c r="E71" s="1">
        <v>1575</v>
      </c>
      <c r="F71" s="4">
        <f>SUM(D71:E71)</f>
        <v>3073</v>
      </c>
      <c r="G71" s="5">
        <v>7</v>
      </c>
      <c r="H71" s="2">
        <v>19</v>
      </c>
      <c r="I71" s="1">
        <v>6</v>
      </c>
      <c r="J71" s="1">
        <v>4</v>
      </c>
      <c r="K71" s="20">
        <v>4</v>
      </c>
      <c r="L71" s="13">
        <v>3</v>
      </c>
      <c r="M71" s="18">
        <v>2</v>
      </c>
      <c r="N71" s="19">
        <v>1</v>
      </c>
    </row>
    <row r="72" spans="1:14" ht="19.5">
      <c r="A72" s="3" t="s">
        <v>178</v>
      </c>
      <c r="B72" s="1">
        <v>20</v>
      </c>
      <c r="C72" s="2">
        <v>681</v>
      </c>
      <c r="D72" s="1">
        <v>916</v>
      </c>
      <c r="E72" s="1">
        <v>858</v>
      </c>
      <c r="F72" s="4">
        <f>SUM(D72:E72)</f>
        <v>1774</v>
      </c>
      <c r="G72" s="5">
        <v>8</v>
      </c>
      <c r="H72" s="2">
        <v>3</v>
      </c>
      <c r="I72" s="1">
        <v>5</v>
      </c>
      <c r="J72" s="1">
        <v>7</v>
      </c>
      <c r="K72" s="8">
        <v>1</v>
      </c>
      <c r="L72" s="1">
        <v>1</v>
      </c>
      <c r="M72" s="11">
        <v>0</v>
      </c>
      <c r="N72" s="10">
        <v>3</v>
      </c>
    </row>
    <row r="73" spans="1:14" ht="19.5">
      <c r="A73" s="15" t="s">
        <v>179</v>
      </c>
      <c r="B73" s="1">
        <v>19</v>
      </c>
      <c r="C73" s="1">
        <v>975</v>
      </c>
      <c r="D73" s="17">
        <v>1242</v>
      </c>
      <c r="E73" s="1">
        <v>1199</v>
      </c>
      <c r="F73" s="1">
        <f>SUM(D73:E73)</f>
        <v>2441</v>
      </c>
      <c r="G73" s="5">
        <v>3</v>
      </c>
      <c r="H73" s="2">
        <v>23</v>
      </c>
      <c r="I73" s="1">
        <v>2</v>
      </c>
      <c r="J73" s="1">
        <v>0</v>
      </c>
      <c r="K73" s="12">
        <v>1</v>
      </c>
      <c r="L73" s="13">
        <v>4</v>
      </c>
      <c r="M73" s="22">
        <v>1</v>
      </c>
      <c r="N73" s="23">
        <v>0</v>
      </c>
    </row>
    <row r="74" spans="1:14" ht="19.5">
      <c r="A74" s="3" t="s">
        <v>180</v>
      </c>
      <c r="B74" s="1">
        <f t="shared" ref="B74:N74" si="2">SUM(B5:B73)</f>
        <v>1248</v>
      </c>
      <c r="C74" s="1">
        <f t="shared" si="2"/>
        <v>72112</v>
      </c>
      <c r="D74" s="1">
        <f t="shared" si="2"/>
        <v>86909</v>
      </c>
      <c r="E74" s="1">
        <f t="shared" si="2"/>
        <v>92273</v>
      </c>
      <c r="F74" s="1">
        <f t="shared" si="2"/>
        <v>179182</v>
      </c>
      <c r="G74" s="1">
        <f t="shared" si="2"/>
        <v>844</v>
      </c>
      <c r="H74" s="1">
        <f t="shared" si="2"/>
        <v>954</v>
      </c>
      <c r="I74" s="1">
        <f t="shared" si="2"/>
        <v>359</v>
      </c>
      <c r="J74" s="1">
        <f t="shared" si="2"/>
        <v>359</v>
      </c>
      <c r="K74" s="1">
        <f t="shared" si="2"/>
        <v>102</v>
      </c>
      <c r="L74" s="1">
        <f t="shared" si="2"/>
        <v>120</v>
      </c>
      <c r="M74" s="11">
        <f t="shared" si="2"/>
        <v>106</v>
      </c>
      <c r="N74" s="24">
        <f t="shared" si="2"/>
        <v>36</v>
      </c>
    </row>
    <row r="75" spans="1:14" s="26" customFormat="1" ht="26.25" customHeight="1">
      <c r="A75" s="141" t="s">
        <v>181</v>
      </c>
      <c r="B75" s="142"/>
      <c r="C75" s="143">
        <f>C74</f>
        <v>72112</v>
      </c>
      <c r="D75" s="143" t="s">
        <v>182</v>
      </c>
      <c r="E75" s="143" t="s">
        <v>183</v>
      </c>
      <c r="F75" s="143"/>
      <c r="G75" s="143">
        <f>F74</f>
        <v>179182</v>
      </c>
      <c r="H75" s="143" t="s">
        <v>184</v>
      </c>
      <c r="I75" s="143"/>
      <c r="J75" s="17"/>
      <c r="K75" s="17" t="s">
        <v>185</v>
      </c>
      <c r="L75" s="17"/>
      <c r="M75" s="25"/>
      <c r="N75" s="24"/>
    </row>
    <row r="76" spans="1:14" s="27" customFormat="1" ht="19.5">
      <c r="A76" s="144" t="s">
        <v>186</v>
      </c>
      <c r="B76" s="145"/>
      <c r="C76" s="146">
        <v>608</v>
      </c>
      <c r="D76" s="147" t="s">
        <v>184</v>
      </c>
      <c r="E76" s="148" t="s">
        <v>187</v>
      </c>
      <c r="F76" s="148"/>
      <c r="G76" s="148">
        <v>335</v>
      </c>
      <c r="H76" s="148" t="s">
        <v>184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273</v>
      </c>
      <c r="H77" s="143" t="s">
        <v>184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102</v>
      </c>
      <c r="D78" s="143" t="s">
        <v>184</v>
      </c>
      <c r="E78" s="143" t="s">
        <v>303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189</v>
      </c>
      <c r="B79" s="142"/>
      <c r="C79" s="17">
        <f>L74</f>
        <v>120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106</v>
      </c>
      <c r="D80" s="17" t="s">
        <v>190</v>
      </c>
      <c r="E80" s="17" t="s">
        <v>304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36</v>
      </c>
      <c r="D81" s="17" t="s">
        <v>190</v>
      </c>
      <c r="E81" s="17" t="s">
        <v>305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844</v>
      </c>
      <c r="D82" s="164" t="s">
        <v>184</v>
      </c>
      <c r="E82" s="148" t="s">
        <v>191</v>
      </c>
      <c r="F82" s="148"/>
      <c r="G82" s="17">
        <f>H74</f>
        <v>954</v>
      </c>
      <c r="H82" s="165" t="s">
        <v>184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>本月戶數減少</v>
      </c>
      <c r="B83" s="167"/>
      <c r="C83" s="168">
        <f>C74-'10202'!C74</f>
        <v>0</v>
      </c>
      <c r="D83" s="169" t="str">
        <f>IF(E83&gt;0,"男增加","男減少")</f>
        <v>男減少</v>
      </c>
      <c r="E83" s="174">
        <f>D74-'10202'!D74</f>
        <v>-84</v>
      </c>
      <c r="F83" s="171" t="str">
        <f>IF(H83&gt;0,"女增加","女減少")</f>
        <v>女減少</v>
      </c>
      <c r="G83" s="174">
        <f>E74-'10202'!E74</f>
        <v>-44</v>
      </c>
      <c r="H83" s="90"/>
      <c r="I83" s="167" t="str">
        <f>IF(K83&gt;0,"總人口數增加","總人口數減少")</f>
        <v>總人口數減少</v>
      </c>
      <c r="J83" s="167"/>
      <c r="K83" s="174">
        <f>F74-'10202'!F74</f>
        <v>-128</v>
      </c>
      <c r="L83" s="90"/>
      <c r="M83" s="172"/>
      <c r="N83" s="31"/>
    </row>
    <row r="84" spans="1:14">
      <c r="C84" s="136"/>
    </row>
  </sheetData>
  <mergeCells count="24">
    <mergeCell ref="A1:L1"/>
    <mergeCell ref="I3:I4"/>
    <mergeCell ref="C76:C77"/>
    <mergeCell ref="D76:D77"/>
    <mergeCell ref="B3:B4"/>
    <mergeCell ref="C3:C4"/>
    <mergeCell ref="G3:G4"/>
    <mergeCell ref="A83:B83"/>
    <mergeCell ref="I83:J83"/>
    <mergeCell ref="D3:F3"/>
    <mergeCell ref="J3:J4"/>
    <mergeCell ref="A75:B75"/>
    <mergeCell ref="A3:A4"/>
    <mergeCell ref="A81:B81"/>
    <mergeCell ref="A79:B79"/>
    <mergeCell ref="A80:B80"/>
    <mergeCell ref="A76:B77"/>
    <mergeCell ref="M3:M4"/>
    <mergeCell ref="N3:N4"/>
    <mergeCell ref="K2:N2"/>
    <mergeCell ref="A78:B78"/>
    <mergeCell ref="H3:H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pane ySplit="4" topLeftCell="A74" activePane="bottomLeft" state="frozen"/>
      <selection pane="bottomLeft" activeCell="C82" sqref="C82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5" width="9" style="136"/>
    <col min="16" max="16384" width="9" style="133"/>
  </cols>
  <sheetData>
    <row r="1" spans="1:15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5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425</v>
      </c>
      <c r="L2" s="138"/>
      <c r="M2" s="138"/>
      <c r="N2" s="138"/>
    </row>
    <row r="3" spans="1:15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2" t="s">
        <v>107</v>
      </c>
      <c r="L3" s="122" t="s">
        <v>108</v>
      </c>
      <c r="M3" s="118" t="s">
        <v>315</v>
      </c>
      <c r="N3" s="120" t="s">
        <v>316</v>
      </c>
    </row>
    <row r="4" spans="1:15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23"/>
      <c r="L4" s="123"/>
      <c r="M4" s="119"/>
      <c r="N4" s="121"/>
      <c r="O4" s="175"/>
    </row>
    <row r="5" spans="1:15" ht="19.5">
      <c r="A5" s="15" t="s">
        <v>111</v>
      </c>
      <c r="B5" s="1">
        <v>18</v>
      </c>
      <c r="C5" s="1">
        <v>969</v>
      </c>
      <c r="D5" s="17">
        <v>997</v>
      </c>
      <c r="E5" s="1">
        <v>1096</v>
      </c>
      <c r="F5" s="4">
        <f t="shared" ref="F5:F36" si="0">SUM(D5:E5)</f>
        <v>2093</v>
      </c>
      <c r="G5" s="5">
        <v>11</v>
      </c>
      <c r="H5" s="2">
        <v>8</v>
      </c>
      <c r="I5" s="1">
        <v>2</v>
      </c>
      <c r="J5" s="1">
        <v>2</v>
      </c>
      <c r="K5" s="16">
        <v>0</v>
      </c>
      <c r="L5" s="13">
        <v>4</v>
      </c>
      <c r="M5" s="11">
        <v>1</v>
      </c>
      <c r="N5" s="10">
        <v>0</v>
      </c>
    </row>
    <row r="6" spans="1:15" ht="19.5">
      <c r="A6" s="3" t="s">
        <v>112</v>
      </c>
      <c r="B6" s="1">
        <v>22</v>
      </c>
      <c r="C6" s="2">
        <v>1439</v>
      </c>
      <c r="D6" s="1">
        <v>1701</v>
      </c>
      <c r="E6" s="1">
        <v>2037</v>
      </c>
      <c r="F6" s="4">
        <f t="shared" si="0"/>
        <v>3738</v>
      </c>
      <c r="G6" s="5">
        <v>9</v>
      </c>
      <c r="H6" s="2">
        <v>23</v>
      </c>
      <c r="I6" s="1">
        <v>14</v>
      </c>
      <c r="J6" s="1">
        <v>7</v>
      </c>
      <c r="K6" s="1">
        <v>3</v>
      </c>
      <c r="L6" s="1">
        <v>0</v>
      </c>
      <c r="M6" s="11">
        <v>0</v>
      </c>
      <c r="N6" s="10">
        <v>0</v>
      </c>
    </row>
    <row r="7" spans="1:15" ht="19.5">
      <c r="A7" s="15" t="s">
        <v>113</v>
      </c>
      <c r="B7" s="1">
        <v>16</v>
      </c>
      <c r="C7" s="1">
        <v>633</v>
      </c>
      <c r="D7" s="17">
        <v>680</v>
      </c>
      <c r="E7" s="1">
        <v>743</v>
      </c>
      <c r="F7" s="4">
        <f t="shared" si="0"/>
        <v>1423</v>
      </c>
      <c r="G7" s="5">
        <v>8</v>
      </c>
      <c r="H7" s="2">
        <v>8</v>
      </c>
      <c r="I7" s="1">
        <v>0</v>
      </c>
      <c r="J7" s="1">
        <v>0</v>
      </c>
      <c r="K7" s="16">
        <v>0</v>
      </c>
      <c r="L7" s="13">
        <v>0</v>
      </c>
      <c r="M7" s="18">
        <v>0</v>
      </c>
      <c r="N7" s="19">
        <v>2</v>
      </c>
    </row>
    <row r="8" spans="1:15" ht="19.5">
      <c r="A8" s="3" t="s">
        <v>114</v>
      </c>
      <c r="B8" s="1">
        <v>22</v>
      </c>
      <c r="C8" s="2">
        <v>1054</v>
      </c>
      <c r="D8" s="1">
        <v>1225</v>
      </c>
      <c r="E8" s="1">
        <v>1321</v>
      </c>
      <c r="F8" s="4">
        <f t="shared" si="0"/>
        <v>2546</v>
      </c>
      <c r="G8" s="5">
        <v>4</v>
      </c>
      <c r="H8" s="2">
        <v>17</v>
      </c>
      <c r="I8" s="1">
        <v>1</v>
      </c>
      <c r="J8" s="1">
        <v>2</v>
      </c>
      <c r="K8" s="1">
        <v>2</v>
      </c>
      <c r="L8" s="1">
        <v>2</v>
      </c>
      <c r="M8" s="11">
        <v>0</v>
      </c>
      <c r="N8" s="10">
        <v>0</v>
      </c>
    </row>
    <row r="9" spans="1:15" ht="19.5">
      <c r="A9" s="15" t="s">
        <v>115</v>
      </c>
      <c r="B9" s="1">
        <v>15</v>
      </c>
      <c r="C9" s="1">
        <v>678</v>
      </c>
      <c r="D9" s="17">
        <v>795</v>
      </c>
      <c r="E9" s="1">
        <v>837</v>
      </c>
      <c r="F9" s="4">
        <f t="shared" si="0"/>
        <v>1632</v>
      </c>
      <c r="G9" s="5">
        <v>12</v>
      </c>
      <c r="H9" s="2">
        <v>5</v>
      </c>
      <c r="I9" s="1">
        <v>2</v>
      </c>
      <c r="J9" s="1">
        <v>1</v>
      </c>
      <c r="K9" s="20">
        <v>1</v>
      </c>
      <c r="L9" s="1">
        <v>1</v>
      </c>
      <c r="M9" s="18">
        <v>2</v>
      </c>
      <c r="N9" s="19">
        <v>0</v>
      </c>
    </row>
    <row r="10" spans="1:15" ht="19.5">
      <c r="A10" s="3" t="s">
        <v>116</v>
      </c>
      <c r="B10" s="1">
        <v>10</v>
      </c>
      <c r="C10" s="2">
        <v>314</v>
      </c>
      <c r="D10" s="1">
        <v>437</v>
      </c>
      <c r="E10" s="1">
        <v>422</v>
      </c>
      <c r="F10" s="4">
        <f t="shared" si="0"/>
        <v>859</v>
      </c>
      <c r="G10" s="5">
        <v>3</v>
      </c>
      <c r="H10" s="6">
        <v>1</v>
      </c>
      <c r="I10" s="6">
        <v>2</v>
      </c>
      <c r="J10" s="1">
        <v>1</v>
      </c>
      <c r="K10" s="8">
        <v>1</v>
      </c>
      <c r="L10" s="1">
        <v>0</v>
      </c>
      <c r="M10" s="11">
        <v>0</v>
      </c>
      <c r="N10" s="10">
        <v>1</v>
      </c>
    </row>
    <row r="11" spans="1:15" ht="19.5">
      <c r="A11" s="15" t="s">
        <v>117</v>
      </c>
      <c r="B11" s="1">
        <v>14</v>
      </c>
      <c r="C11" s="1">
        <v>1305</v>
      </c>
      <c r="D11" s="17">
        <v>1611</v>
      </c>
      <c r="E11" s="1">
        <v>1952</v>
      </c>
      <c r="F11" s="4">
        <f t="shared" si="0"/>
        <v>3563</v>
      </c>
      <c r="G11" s="5">
        <v>16</v>
      </c>
      <c r="H11" s="2">
        <v>20</v>
      </c>
      <c r="I11" s="1">
        <v>17</v>
      </c>
      <c r="J11" s="1">
        <v>15</v>
      </c>
      <c r="K11" s="20">
        <v>4</v>
      </c>
      <c r="L11" s="13">
        <v>2</v>
      </c>
      <c r="M11" s="18">
        <v>1</v>
      </c>
      <c r="N11" s="19">
        <v>1</v>
      </c>
    </row>
    <row r="12" spans="1:15" ht="19.5">
      <c r="A12" s="3" t="s">
        <v>118</v>
      </c>
      <c r="B12" s="1">
        <v>22</v>
      </c>
      <c r="C12" s="2">
        <v>1153</v>
      </c>
      <c r="D12" s="1">
        <v>1355</v>
      </c>
      <c r="E12" s="1">
        <v>1511</v>
      </c>
      <c r="F12" s="4">
        <f t="shared" si="0"/>
        <v>2866</v>
      </c>
      <c r="G12" s="5">
        <v>17</v>
      </c>
      <c r="H12" s="2">
        <v>34</v>
      </c>
      <c r="I12" s="1">
        <v>2</v>
      </c>
      <c r="J12" s="1">
        <v>8</v>
      </c>
      <c r="K12" s="8">
        <v>0</v>
      </c>
      <c r="L12" s="1">
        <v>4</v>
      </c>
      <c r="M12" s="11">
        <v>1</v>
      </c>
      <c r="N12" s="10">
        <v>0</v>
      </c>
    </row>
    <row r="13" spans="1:15" ht="19.5">
      <c r="A13" s="15" t="s">
        <v>119</v>
      </c>
      <c r="B13" s="1">
        <v>20</v>
      </c>
      <c r="C13" s="1">
        <v>971</v>
      </c>
      <c r="D13" s="17">
        <v>1215</v>
      </c>
      <c r="E13" s="1">
        <v>1254</v>
      </c>
      <c r="F13" s="4">
        <f t="shared" si="0"/>
        <v>2469</v>
      </c>
      <c r="G13" s="5">
        <v>10</v>
      </c>
      <c r="H13" s="2">
        <v>6</v>
      </c>
      <c r="I13" s="1">
        <v>1</v>
      </c>
      <c r="J13" s="1">
        <v>5</v>
      </c>
      <c r="K13" s="20">
        <v>3</v>
      </c>
      <c r="L13" s="13">
        <v>1</v>
      </c>
      <c r="M13" s="18">
        <v>1</v>
      </c>
      <c r="N13" s="19">
        <v>0</v>
      </c>
    </row>
    <row r="14" spans="1:15" ht="19.5">
      <c r="A14" s="3" t="s">
        <v>120</v>
      </c>
      <c r="B14" s="1">
        <v>18</v>
      </c>
      <c r="C14" s="2">
        <v>825</v>
      </c>
      <c r="D14" s="1">
        <v>949</v>
      </c>
      <c r="E14" s="1">
        <v>1078</v>
      </c>
      <c r="F14" s="4">
        <f t="shared" si="0"/>
        <v>2027</v>
      </c>
      <c r="G14" s="5">
        <v>13</v>
      </c>
      <c r="H14" s="2">
        <v>13</v>
      </c>
      <c r="I14" s="1">
        <v>2</v>
      </c>
      <c r="J14" s="1">
        <v>3</v>
      </c>
      <c r="K14" s="8">
        <v>0</v>
      </c>
      <c r="L14" s="1">
        <v>0</v>
      </c>
      <c r="M14" s="11">
        <v>1</v>
      </c>
      <c r="N14" s="10">
        <v>0</v>
      </c>
    </row>
    <row r="15" spans="1:15" ht="19.5">
      <c r="A15" s="15" t="s">
        <v>121</v>
      </c>
      <c r="B15" s="1">
        <v>24</v>
      </c>
      <c r="C15" s="1">
        <v>1392</v>
      </c>
      <c r="D15" s="17">
        <v>1684</v>
      </c>
      <c r="E15" s="1">
        <v>1730</v>
      </c>
      <c r="F15" s="4">
        <f t="shared" si="0"/>
        <v>3414</v>
      </c>
      <c r="G15" s="5">
        <v>12</v>
      </c>
      <c r="H15" s="2">
        <v>11</v>
      </c>
      <c r="I15" s="1">
        <v>6</v>
      </c>
      <c r="J15" s="1">
        <v>5</v>
      </c>
      <c r="K15" s="20">
        <v>3</v>
      </c>
      <c r="L15" s="1">
        <v>1</v>
      </c>
      <c r="M15" s="18">
        <v>1</v>
      </c>
      <c r="N15" s="19">
        <v>0</v>
      </c>
    </row>
    <row r="16" spans="1:15" ht="19.5">
      <c r="A16" s="3" t="s">
        <v>122</v>
      </c>
      <c r="B16" s="1">
        <v>13</v>
      </c>
      <c r="C16" s="2">
        <v>761</v>
      </c>
      <c r="D16" s="1">
        <v>899</v>
      </c>
      <c r="E16" s="1">
        <v>1102</v>
      </c>
      <c r="F16" s="4">
        <f t="shared" si="0"/>
        <v>2001</v>
      </c>
      <c r="G16" s="5">
        <v>7</v>
      </c>
      <c r="H16" s="2">
        <v>4</v>
      </c>
      <c r="I16" s="1">
        <v>6</v>
      </c>
      <c r="J16" s="1">
        <v>6</v>
      </c>
      <c r="K16" s="8">
        <v>1</v>
      </c>
      <c r="L16" s="1">
        <v>0</v>
      </c>
      <c r="M16" s="11">
        <v>0</v>
      </c>
      <c r="N16" s="10">
        <v>0</v>
      </c>
    </row>
    <row r="17" spans="1:14" ht="19.5">
      <c r="A17" s="15" t="s">
        <v>123</v>
      </c>
      <c r="B17" s="1">
        <v>16</v>
      </c>
      <c r="C17" s="1">
        <v>758</v>
      </c>
      <c r="D17" s="17">
        <v>887</v>
      </c>
      <c r="E17" s="1">
        <v>948</v>
      </c>
      <c r="F17" s="4">
        <f t="shared" si="0"/>
        <v>1835</v>
      </c>
      <c r="G17" s="5">
        <v>0</v>
      </c>
      <c r="H17" s="2">
        <v>4</v>
      </c>
      <c r="I17" s="1">
        <v>1</v>
      </c>
      <c r="J17" s="1">
        <v>6</v>
      </c>
      <c r="K17" s="20">
        <v>0</v>
      </c>
      <c r="L17" s="13">
        <v>1</v>
      </c>
      <c r="M17" s="18">
        <v>0</v>
      </c>
      <c r="N17" s="19">
        <v>1</v>
      </c>
    </row>
    <row r="18" spans="1:14" ht="19.5">
      <c r="A18" s="3" t="s">
        <v>124</v>
      </c>
      <c r="B18" s="1">
        <v>24</v>
      </c>
      <c r="C18" s="2">
        <v>1560</v>
      </c>
      <c r="D18" s="1">
        <v>1755</v>
      </c>
      <c r="E18" s="1">
        <v>2085</v>
      </c>
      <c r="F18" s="4">
        <f t="shared" si="0"/>
        <v>3840</v>
      </c>
      <c r="G18" s="5">
        <v>19</v>
      </c>
      <c r="H18" s="2">
        <v>27</v>
      </c>
      <c r="I18" s="1">
        <v>5</v>
      </c>
      <c r="J18" s="1">
        <v>4</v>
      </c>
      <c r="K18" s="8">
        <v>1</v>
      </c>
      <c r="L18" s="1">
        <v>2</v>
      </c>
      <c r="M18" s="11">
        <v>1</v>
      </c>
      <c r="N18" s="10">
        <v>1</v>
      </c>
    </row>
    <row r="19" spans="1:14" ht="19.5">
      <c r="A19" s="15" t="s">
        <v>125</v>
      </c>
      <c r="B19" s="1">
        <v>16</v>
      </c>
      <c r="C19" s="1">
        <v>981</v>
      </c>
      <c r="D19" s="17">
        <v>1187</v>
      </c>
      <c r="E19" s="1">
        <v>1359</v>
      </c>
      <c r="F19" s="4">
        <f t="shared" si="0"/>
        <v>2546</v>
      </c>
      <c r="G19" s="5">
        <v>7</v>
      </c>
      <c r="H19" s="2">
        <v>14</v>
      </c>
      <c r="I19" s="1">
        <v>6</v>
      </c>
      <c r="J19" s="1">
        <v>10</v>
      </c>
      <c r="K19" s="20">
        <v>3</v>
      </c>
      <c r="L19" s="13">
        <v>1</v>
      </c>
      <c r="M19" s="18">
        <v>1</v>
      </c>
      <c r="N19" s="19">
        <v>4</v>
      </c>
    </row>
    <row r="20" spans="1:14" ht="19.5">
      <c r="A20" s="3" t="s">
        <v>126</v>
      </c>
      <c r="B20" s="1">
        <v>16</v>
      </c>
      <c r="C20" s="2">
        <v>1142</v>
      </c>
      <c r="D20" s="1">
        <v>1411</v>
      </c>
      <c r="E20" s="1">
        <v>1703</v>
      </c>
      <c r="F20" s="4">
        <f t="shared" si="0"/>
        <v>3114</v>
      </c>
      <c r="G20" s="5">
        <v>13</v>
      </c>
      <c r="H20" s="2">
        <v>14</v>
      </c>
      <c r="I20" s="1">
        <v>8</v>
      </c>
      <c r="J20" s="1">
        <v>3</v>
      </c>
      <c r="K20" s="8">
        <v>2</v>
      </c>
      <c r="L20" s="1">
        <v>0</v>
      </c>
      <c r="M20" s="11">
        <v>1</v>
      </c>
      <c r="N20" s="10">
        <v>0</v>
      </c>
    </row>
    <row r="21" spans="1:14" ht="19.5">
      <c r="A21" s="15" t="s">
        <v>127</v>
      </c>
      <c r="B21" s="1">
        <v>13</v>
      </c>
      <c r="C21" s="1">
        <v>911</v>
      </c>
      <c r="D21" s="17">
        <v>1161</v>
      </c>
      <c r="E21" s="1">
        <v>1350</v>
      </c>
      <c r="F21" s="4">
        <f t="shared" si="0"/>
        <v>2511</v>
      </c>
      <c r="G21" s="5">
        <v>2</v>
      </c>
      <c r="H21" s="2">
        <v>8</v>
      </c>
      <c r="I21" s="1">
        <v>9</v>
      </c>
      <c r="J21" s="1">
        <v>10</v>
      </c>
      <c r="K21" s="20">
        <v>2</v>
      </c>
      <c r="L21" s="13">
        <v>0</v>
      </c>
      <c r="M21" s="18">
        <v>1</v>
      </c>
      <c r="N21" s="19">
        <v>1</v>
      </c>
    </row>
    <row r="22" spans="1:14" ht="19.5">
      <c r="A22" s="3" t="s">
        <v>128</v>
      </c>
      <c r="B22" s="1">
        <v>25</v>
      </c>
      <c r="C22" s="2">
        <v>1248</v>
      </c>
      <c r="D22" s="1">
        <v>1605</v>
      </c>
      <c r="E22" s="1">
        <v>1692</v>
      </c>
      <c r="F22" s="4">
        <f t="shared" si="0"/>
        <v>3297</v>
      </c>
      <c r="G22" s="5">
        <v>9</v>
      </c>
      <c r="H22" s="2">
        <v>15</v>
      </c>
      <c r="I22" s="1">
        <v>7</v>
      </c>
      <c r="J22" s="1">
        <v>3</v>
      </c>
      <c r="K22" s="8">
        <v>2</v>
      </c>
      <c r="L22" s="1">
        <v>1</v>
      </c>
      <c r="M22" s="11">
        <v>1</v>
      </c>
      <c r="N22" s="10">
        <v>0</v>
      </c>
    </row>
    <row r="23" spans="1:14" ht="19.5">
      <c r="A23" s="15" t="s">
        <v>129</v>
      </c>
      <c r="B23" s="1">
        <v>11</v>
      </c>
      <c r="C23" s="1">
        <v>817</v>
      </c>
      <c r="D23" s="17">
        <v>1034</v>
      </c>
      <c r="E23" s="1">
        <v>1158</v>
      </c>
      <c r="F23" s="4">
        <f t="shared" si="0"/>
        <v>2192</v>
      </c>
      <c r="G23" s="5">
        <v>5</v>
      </c>
      <c r="H23" s="2">
        <v>7</v>
      </c>
      <c r="I23" s="1">
        <v>6</v>
      </c>
      <c r="J23" s="1">
        <v>0</v>
      </c>
      <c r="K23" s="20">
        <v>2</v>
      </c>
      <c r="L23" s="1">
        <v>0</v>
      </c>
      <c r="M23" s="18">
        <v>2</v>
      </c>
      <c r="N23" s="19">
        <v>0</v>
      </c>
    </row>
    <row r="24" spans="1:14" ht="19.5">
      <c r="A24" s="3" t="s">
        <v>130</v>
      </c>
      <c r="B24" s="1">
        <v>30</v>
      </c>
      <c r="C24" s="2">
        <v>1837</v>
      </c>
      <c r="D24" s="1">
        <v>2321</v>
      </c>
      <c r="E24" s="1">
        <v>2438</v>
      </c>
      <c r="F24" s="4">
        <f t="shared" si="0"/>
        <v>4759</v>
      </c>
      <c r="G24" s="5">
        <v>20</v>
      </c>
      <c r="H24" s="2">
        <v>21</v>
      </c>
      <c r="I24" s="1">
        <v>8</v>
      </c>
      <c r="J24" s="1">
        <v>6</v>
      </c>
      <c r="K24" s="8">
        <v>2</v>
      </c>
      <c r="L24" s="1">
        <v>3</v>
      </c>
      <c r="M24" s="11">
        <v>1</v>
      </c>
      <c r="N24" s="10">
        <v>1</v>
      </c>
    </row>
    <row r="25" spans="1:14" ht="19.5">
      <c r="A25" s="15" t="s">
        <v>131</v>
      </c>
      <c r="B25" s="1">
        <v>20</v>
      </c>
      <c r="C25" s="1">
        <v>914</v>
      </c>
      <c r="D25" s="17">
        <v>1006</v>
      </c>
      <c r="E25" s="1">
        <v>1128</v>
      </c>
      <c r="F25" s="4">
        <f t="shared" si="0"/>
        <v>2134</v>
      </c>
      <c r="G25" s="5">
        <v>3</v>
      </c>
      <c r="H25" s="2">
        <v>11</v>
      </c>
      <c r="I25" s="1">
        <v>4</v>
      </c>
      <c r="J25" s="1">
        <v>4</v>
      </c>
      <c r="K25" s="20">
        <v>1</v>
      </c>
      <c r="L25" s="13">
        <v>1</v>
      </c>
      <c r="M25" s="18">
        <v>0</v>
      </c>
      <c r="N25" s="19">
        <v>0</v>
      </c>
    </row>
    <row r="26" spans="1:14" ht="19.5">
      <c r="A26" s="3" t="s">
        <v>132</v>
      </c>
      <c r="B26" s="1">
        <v>18</v>
      </c>
      <c r="C26" s="2">
        <v>649</v>
      </c>
      <c r="D26" s="1">
        <v>797</v>
      </c>
      <c r="E26" s="1">
        <v>845</v>
      </c>
      <c r="F26" s="4">
        <f t="shared" si="0"/>
        <v>1642</v>
      </c>
      <c r="G26" s="5">
        <v>9</v>
      </c>
      <c r="H26" s="2">
        <v>17</v>
      </c>
      <c r="I26" s="1">
        <v>0</v>
      </c>
      <c r="J26" s="1">
        <v>2</v>
      </c>
      <c r="K26" s="8">
        <v>1</v>
      </c>
      <c r="L26" s="1">
        <v>1</v>
      </c>
      <c r="M26" s="11">
        <v>0</v>
      </c>
      <c r="N26" s="10">
        <v>0</v>
      </c>
    </row>
    <row r="27" spans="1:14" ht="19.5">
      <c r="A27" s="15" t="s">
        <v>133</v>
      </c>
      <c r="B27" s="1">
        <v>13</v>
      </c>
      <c r="C27" s="1">
        <v>728</v>
      </c>
      <c r="D27" s="17">
        <v>828</v>
      </c>
      <c r="E27" s="1">
        <v>942</v>
      </c>
      <c r="F27" s="4">
        <f t="shared" si="0"/>
        <v>1770</v>
      </c>
      <c r="G27" s="5">
        <v>11</v>
      </c>
      <c r="H27" s="2">
        <v>8</v>
      </c>
      <c r="I27" s="1">
        <v>5</v>
      </c>
      <c r="J27" s="1">
        <v>4</v>
      </c>
      <c r="K27" s="20">
        <v>1</v>
      </c>
      <c r="L27" s="13">
        <v>1</v>
      </c>
      <c r="M27" s="18">
        <v>1</v>
      </c>
      <c r="N27" s="19">
        <v>0</v>
      </c>
    </row>
    <row r="28" spans="1:14" ht="19.5">
      <c r="A28" s="3" t="s">
        <v>134</v>
      </c>
      <c r="B28" s="1">
        <v>8</v>
      </c>
      <c r="C28" s="2">
        <v>281</v>
      </c>
      <c r="D28" s="1">
        <v>335</v>
      </c>
      <c r="E28" s="1">
        <v>348</v>
      </c>
      <c r="F28" s="4">
        <f t="shared" si="0"/>
        <v>683</v>
      </c>
      <c r="G28" s="5">
        <v>6</v>
      </c>
      <c r="H28" s="2">
        <v>7</v>
      </c>
      <c r="I28" s="1">
        <v>1</v>
      </c>
      <c r="J28" s="1">
        <v>0</v>
      </c>
      <c r="K28" s="8">
        <v>0</v>
      </c>
      <c r="L28" s="1">
        <v>0</v>
      </c>
      <c r="M28" s="11">
        <v>2</v>
      </c>
      <c r="N28" s="10">
        <v>0</v>
      </c>
    </row>
    <row r="29" spans="1:14" ht="19.5">
      <c r="A29" s="15" t="s">
        <v>135</v>
      </c>
      <c r="B29" s="1">
        <v>14</v>
      </c>
      <c r="C29" s="1">
        <v>1063</v>
      </c>
      <c r="D29" s="17">
        <v>1127</v>
      </c>
      <c r="E29" s="1">
        <v>1214</v>
      </c>
      <c r="F29" s="4">
        <f t="shared" si="0"/>
        <v>2341</v>
      </c>
      <c r="G29" s="5">
        <v>13</v>
      </c>
      <c r="H29" s="2">
        <v>13</v>
      </c>
      <c r="I29" s="1">
        <v>2</v>
      </c>
      <c r="J29" s="1">
        <v>1</v>
      </c>
      <c r="K29" s="20">
        <v>1</v>
      </c>
      <c r="L29" s="13">
        <v>1</v>
      </c>
      <c r="M29" s="18">
        <v>1</v>
      </c>
      <c r="N29" s="19">
        <v>0</v>
      </c>
    </row>
    <row r="30" spans="1:14" ht="19.5">
      <c r="A30" s="3" t="s">
        <v>136</v>
      </c>
      <c r="B30" s="1">
        <v>19</v>
      </c>
      <c r="C30" s="2">
        <v>577</v>
      </c>
      <c r="D30" s="1">
        <v>674</v>
      </c>
      <c r="E30" s="1">
        <v>703</v>
      </c>
      <c r="F30" s="4">
        <f t="shared" si="0"/>
        <v>1377</v>
      </c>
      <c r="G30" s="5">
        <v>11</v>
      </c>
      <c r="H30" s="2">
        <v>3</v>
      </c>
      <c r="I30" s="1">
        <v>0</v>
      </c>
      <c r="J30" s="1">
        <v>1</v>
      </c>
      <c r="K30" s="8">
        <v>0</v>
      </c>
      <c r="L30" s="1">
        <v>0</v>
      </c>
      <c r="M30" s="11">
        <v>0</v>
      </c>
      <c r="N30" s="10">
        <v>0</v>
      </c>
    </row>
    <row r="31" spans="1:14" ht="19.5">
      <c r="A31" s="15" t="s">
        <v>137</v>
      </c>
      <c r="B31" s="1">
        <v>20</v>
      </c>
      <c r="C31" s="1">
        <v>896</v>
      </c>
      <c r="D31" s="17">
        <v>1142</v>
      </c>
      <c r="E31" s="1">
        <v>1213</v>
      </c>
      <c r="F31" s="4">
        <f t="shared" si="0"/>
        <v>2355</v>
      </c>
      <c r="G31" s="5">
        <v>11</v>
      </c>
      <c r="H31" s="2">
        <v>14</v>
      </c>
      <c r="I31" s="1">
        <v>0</v>
      </c>
      <c r="J31" s="1">
        <v>4</v>
      </c>
      <c r="K31" s="20">
        <v>1</v>
      </c>
      <c r="L31" s="13">
        <v>4</v>
      </c>
      <c r="M31" s="18">
        <v>0</v>
      </c>
      <c r="N31" s="19">
        <v>0</v>
      </c>
    </row>
    <row r="32" spans="1:14" ht="19.5">
      <c r="A32" s="3" t="s">
        <v>138</v>
      </c>
      <c r="B32" s="1">
        <v>10</v>
      </c>
      <c r="C32" s="2">
        <v>796</v>
      </c>
      <c r="D32" s="1">
        <v>926</v>
      </c>
      <c r="E32" s="1">
        <v>1013</v>
      </c>
      <c r="F32" s="4">
        <f t="shared" si="0"/>
        <v>1939</v>
      </c>
      <c r="G32" s="5">
        <v>13</v>
      </c>
      <c r="H32" s="2">
        <v>10</v>
      </c>
      <c r="I32" s="1">
        <v>2</v>
      </c>
      <c r="J32" s="1">
        <v>3</v>
      </c>
      <c r="K32" s="8">
        <v>0</v>
      </c>
      <c r="L32" s="1">
        <v>1</v>
      </c>
      <c r="M32" s="11">
        <v>1</v>
      </c>
      <c r="N32" s="10">
        <v>1</v>
      </c>
    </row>
    <row r="33" spans="1:14" ht="19.5">
      <c r="A33" s="15" t="s">
        <v>139</v>
      </c>
      <c r="B33" s="1">
        <v>14</v>
      </c>
      <c r="C33" s="1">
        <v>650</v>
      </c>
      <c r="D33" s="17">
        <v>783</v>
      </c>
      <c r="E33" s="1">
        <v>771</v>
      </c>
      <c r="F33" s="4">
        <f t="shared" si="0"/>
        <v>1554</v>
      </c>
      <c r="G33" s="5">
        <v>8</v>
      </c>
      <c r="H33" s="2">
        <v>15</v>
      </c>
      <c r="I33" s="1">
        <v>4</v>
      </c>
      <c r="J33" s="1">
        <v>3</v>
      </c>
      <c r="K33" s="20">
        <v>0</v>
      </c>
      <c r="L33" s="13">
        <v>1</v>
      </c>
      <c r="M33" s="18">
        <v>1</v>
      </c>
      <c r="N33" s="19">
        <v>1</v>
      </c>
    </row>
    <row r="34" spans="1:14" ht="19.5">
      <c r="A34" s="3" t="s">
        <v>140</v>
      </c>
      <c r="B34" s="1">
        <v>11</v>
      </c>
      <c r="C34" s="2">
        <v>739</v>
      </c>
      <c r="D34" s="1">
        <v>853</v>
      </c>
      <c r="E34" s="1">
        <v>910</v>
      </c>
      <c r="F34" s="4">
        <f t="shared" si="0"/>
        <v>1763</v>
      </c>
      <c r="G34" s="5">
        <v>6</v>
      </c>
      <c r="H34" s="2">
        <v>10</v>
      </c>
      <c r="I34" s="1">
        <v>0</v>
      </c>
      <c r="J34" s="1">
        <v>1</v>
      </c>
      <c r="K34" s="8">
        <v>0</v>
      </c>
      <c r="L34" s="1">
        <v>0</v>
      </c>
      <c r="M34" s="11">
        <v>0</v>
      </c>
      <c r="N34" s="10">
        <v>3</v>
      </c>
    </row>
    <row r="35" spans="1:14" ht="19.5">
      <c r="A35" s="15" t="s">
        <v>141</v>
      </c>
      <c r="B35" s="1">
        <v>15</v>
      </c>
      <c r="C35" s="1">
        <v>733</v>
      </c>
      <c r="D35" s="17">
        <v>740</v>
      </c>
      <c r="E35" s="1">
        <v>819</v>
      </c>
      <c r="F35" s="4">
        <f t="shared" si="0"/>
        <v>1559</v>
      </c>
      <c r="G35" s="5">
        <v>7</v>
      </c>
      <c r="H35" s="2">
        <v>7</v>
      </c>
      <c r="I35" s="21">
        <v>3</v>
      </c>
      <c r="J35" s="1">
        <v>5</v>
      </c>
      <c r="K35" s="20">
        <v>0</v>
      </c>
      <c r="L35" s="13">
        <v>0</v>
      </c>
      <c r="M35" s="18">
        <v>1</v>
      </c>
      <c r="N35" s="19">
        <v>0</v>
      </c>
    </row>
    <row r="36" spans="1:14" ht="19.5">
      <c r="A36" s="3" t="s">
        <v>142</v>
      </c>
      <c r="B36" s="1">
        <v>7</v>
      </c>
      <c r="C36" s="2">
        <v>717</v>
      </c>
      <c r="D36" s="1">
        <v>806</v>
      </c>
      <c r="E36" s="1">
        <v>898</v>
      </c>
      <c r="F36" s="4">
        <f t="shared" si="0"/>
        <v>1704</v>
      </c>
      <c r="G36" s="5">
        <v>7</v>
      </c>
      <c r="H36" s="2">
        <v>8</v>
      </c>
      <c r="I36" s="1">
        <v>5</v>
      </c>
      <c r="J36" s="1">
        <v>1</v>
      </c>
      <c r="K36" s="8">
        <v>1</v>
      </c>
      <c r="L36" s="1">
        <v>0</v>
      </c>
      <c r="M36" s="11">
        <v>2</v>
      </c>
      <c r="N36" s="10">
        <v>0</v>
      </c>
    </row>
    <row r="37" spans="1:14" ht="19.5">
      <c r="A37" s="15" t="s">
        <v>143</v>
      </c>
      <c r="B37" s="1">
        <v>17</v>
      </c>
      <c r="C37" s="1">
        <v>1018</v>
      </c>
      <c r="D37" s="17">
        <v>1264</v>
      </c>
      <c r="E37" s="1">
        <v>1348</v>
      </c>
      <c r="F37" s="4">
        <f t="shared" ref="F37:F68" si="1">SUM(D37:E37)</f>
        <v>2612</v>
      </c>
      <c r="G37" s="5">
        <v>17</v>
      </c>
      <c r="H37" s="2">
        <v>15</v>
      </c>
      <c r="I37" s="1">
        <v>3</v>
      </c>
      <c r="J37" s="1">
        <v>5</v>
      </c>
      <c r="K37" s="20">
        <v>1</v>
      </c>
      <c r="L37" s="13">
        <v>1</v>
      </c>
      <c r="M37" s="18">
        <v>0</v>
      </c>
      <c r="N37" s="19">
        <v>1</v>
      </c>
    </row>
    <row r="38" spans="1:14" ht="19.5">
      <c r="A38" s="3" t="s">
        <v>144</v>
      </c>
      <c r="B38" s="1">
        <v>6</v>
      </c>
      <c r="C38" s="2">
        <v>364</v>
      </c>
      <c r="D38" s="1">
        <v>381</v>
      </c>
      <c r="E38" s="1">
        <v>434</v>
      </c>
      <c r="F38" s="4">
        <f t="shared" si="1"/>
        <v>815</v>
      </c>
      <c r="G38" s="5">
        <v>9</v>
      </c>
      <c r="H38" s="2">
        <v>12</v>
      </c>
      <c r="I38" s="1">
        <v>2</v>
      </c>
      <c r="J38" s="1">
        <v>0</v>
      </c>
      <c r="K38" s="8">
        <v>0</v>
      </c>
      <c r="L38" s="1">
        <v>0</v>
      </c>
      <c r="M38" s="11">
        <v>0</v>
      </c>
      <c r="N38" s="10">
        <v>0</v>
      </c>
    </row>
    <row r="39" spans="1:14" ht="19.5">
      <c r="A39" s="15" t="s">
        <v>145</v>
      </c>
      <c r="B39" s="1">
        <v>21</v>
      </c>
      <c r="C39" s="1">
        <v>1584</v>
      </c>
      <c r="D39" s="17">
        <v>1772</v>
      </c>
      <c r="E39" s="1">
        <v>2060</v>
      </c>
      <c r="F39" s="4">
        <f t="shared" si="1"/>
        <v>3832</v>
      </c>
      <c r="G39" s="5">
        <v>21</v>
      </c>
      <c r="H39" s="2">
        <v>16</v>
      </c>
      <c r="I39" s="1">
        <v>8</v>
      </c>
      <c r="J39" s="1">
        <v>7</v>
      </c>
      <c r="K39" s="20">
        <v>3</v>
      </c>
      <c r="L39" s="13">
        <v>3</v>
      </c>
      <c r="M39" s="18">
        <v>4</v>
      </c>
      <c r="N39" s="19">
        <v>0</v>
      </c>
    </row>
    <row r="40" spans="1:14" ht="19.5">
      <c r="A40" s="3" t="s">
        <v>146</v>
      </c>
      <c r="B40" s="1">
        <v>29</v>
      </c>
      <c r="C40" s="2">
        <v>1402</v>
      </c>
      <c r="D40" s="1">
        <v>1551</v>
      </c>
      <c r="E40" s="1">
        <v>1642</v>
      </c>
      <c r="F40" s="4">
        <f t="shared" si="1"/>
        <v>3193</v>
      </c>
      <c r="G40" s="5">
        <v>7</v>
      </c>
      <c r="H40" s="2">
        <v>12</v>
      </c>
      <c r="I40" s="1">
        <v>7</v>
      </c>
      <c r="J40" s="1">
        <v>8</v>
      </c>
      <c r="K40" s="8">
        <v>0</v>
      </c>
      <c r="L40" s="1">
        <v>1</v>
      </c>
      <c r="M40" s="11">
        <v>2</v>
      </c>
      <c r="N40" s="10">
        <v>1</v>
      </c>
    </row>
    <row r="41" spans="1:14" ht="19.5">
      <c r="A41" s="15" t="s">
        <v>147</v>
      </c>
      <c r="B41" s="1">
        <v>9</v>
      </c>
      <c r="C41" s="1">
        <v>1246</v>
      </c>
      <c r="D41" s="17">
        <v>1241</v>
      </c>
      <c r="E41" s="1">
        <v>956</v>
      </c>
      <c r="F41" s="4">
        <f t="shared" si="1"/>
        <v>2197</v>
      </c>
      <c r="G41" s="5">
        <v>10</v>
      </c>
      <c r="H41" s="2">
        <v>18</v>
      </c>
      <c r="I41" s="1">
        <v>19</v>
      </c>
      <c r="J41" s="1">
        <v>3</v>
      </c>
      <c r="K41" s="20">
        <v>0</v>
      </c>
      <c r="L41" s="13">
        <v>1</v>
      </c>
      <c r="M41" s="18">
        <v>1</v>
      </c>
      <c r="N41" s="19">
        <v>0</v>
      </c>
    </row>
    <row r="42" spans="1:14" ht="19.5">
      <c r="A42" s="3" t="s">
        <v>148</v>
      </c>
      <c r="B42" s="1">
        <v>25</v>
      </c>
      <c r="C42" s="2">
        <v>1533</v>
      </c>
      <c r="D42" s="1">
        <v>1632</v>
      </c>
      <c r="E42" s="1">
        <v>1879</v>
      </c>
      <c r="F42" s="4">
        <f t="shared" si="1"/>
        <v>3511</v>
      </c>
      <c r="G42" s="5">
        <v>11</v>
      </c>
      <c r="H42" s="2">
        <v>21</v>
      </c>
      <c r="I42" s="1">
        <v>1</v>
      </c>
      <c r="J42" s="1">
        <v>4</v>
      </c>
      <c r="K42" s="8">
        <v>5</v>
      </c>
      <c r="L42" s="1">
        <v>4</v>
      </c>
      <c r="M42" s="11">
        <v>2</v>
      </c>
      <c r="N42" s="10">
        <v>0</v>
      </c>
    </row>
    <row r="43" spans="1:14" ht="19.5">
      <c r="A43" s="15" t="s">
        <v>149</v>
      </c>
      <c r="B43" s="1">
        <v>19</v>
      </c>
      <c r="C43" s="1">
        <v>2101</v>
      </c>
      <c r="D43" s="17">
        <v>1999</v>
      </c>
      <c r="E43" s="1">
        <v>2238</v>
      </c>
      <c r="F43" s="4">
        <f t="shared" si="1"/>
        <v>4237</v>
      </c>
      <c r="G43" s="5">
        <v>42</v>
      </c>
      <c r="H43" s="2">
        <v>38</v>
      </c>
      <c r="I43" s="1">
        <v>8</v>
      </c>
      <c r="J43" s="1">
        <v>12</v>
      </c>
      <c r="K43" s="20">
        <v>1</v>
      </c>
      <c r="L43" s="13">
        <v>0</v>
      </c>
      <c r="M43" s="18">
        <v>3</v>
      </c>
      <c r="N43" s="19">
        <v>0</v>
      </c>
    </row>
    <row r="44" spans="1:14" ht="19.5">
      <c r="A44" s="3" t="s">
        <v>150</v>
      </c>
      <c r="B44" s="1">
        <v>10</v>
      </c>
      <c r="C44" s="2">
        <v>470</v>
      </c>
      <c r="D44" s="1">
        <v>595</v>
      </c>
      <c r="E44" s="1">
        <v>574</v>
      </c>
      <c r="F44" s="4">
        <f t="shared" si="1"/>
        <v>1169</v>
      </c>
      <c r="G44" s="5">
        <v>3</v>
      </c>
      <c r="H44" s="2">
        <v>5</v>
      </c>
      <c r="I44" s="1">
        <v>2</v>
      </c>
      <c r="J44" s="1">
        <v>5</v>
      </c>
      <c r="K44" s="8">
        <v>0</v>
      </c>
      <c r="L44" s="1">
        <v>1</v>
      </c>
      <c r="M44" s="11">
        <v>2</v>
      </c>
      <c r="N44" s="10">
        <v>1</v>
      </c>
    </row>
    <row r="45" spans="1:14" ht="19.5">
      <c r="A45" s="15" t="s">
        <v>151</v>
      </c>
      <c r="B45" s="1">
        <v>23</v>
      </c>
      <c r="C45" s="1">
        <v>870</v>
      </c>
      <c r="D45" s="17">
        <v>1093</v>
      </c>
      <c r="E45" s="1">
        <v>1070</v>
      </c>
      <c r="F45" s="4">
        <f t="shared" si="1"/>
        <v>2163</v>
      </c>
      <c r="G45" s="5">
        <v>10</v>
      </c>
      <c r="H45" s="2">
        <v>16</v>
      </c>
      <c r="I45" s="1">
        <v>4</v>
      </c>
      <c r="J45" s="1">
        <v>2</v>
      </c>
      <c r="K45" s="20">
        <v>2</v>
      </c>
      <c r="L45" s="13">
        <v>1</v>
      </c>
      <c r="M45" s="18">
        <v>1</v>
      </c>
      <c r="N45" s="19">
        <v>0</v>
      </c>
    </row>
    <row r="46" spans="1:14" ht="19.5">
      <c r="A46" s="3" t="s">
        <v>152</v>
      </c>
      <c r="B46" s="1">
        <v>31</v>
      </c>
      <c r="C46" s="2">
        <v>1788</v>
      </c>
      <c r="D46" s="1">
        <v>2192</v>
      </c>
      <c r="E46" s="1">
        <v>2181</v>
      </c>
      <c r="F46" s="4">
        <f t="shared" si="1"/>
        <v>4373</v>
      </c>
      <c r="G46" s="5">
        <v>11</v>
      </c>
      <c r="H46" s="2">
        <v>19</v>
      </c>
      <c r="I46" s="1">
        <v>4</v>
      </c>
      <c r="J46" s="1">
        <v>2</v>
      </c>
      <c r="K46" s="8">
        <v>4</v>
      </c>
      <c r="L46" s="1">
        <v>4</v>
      </c>
      <c r="M46" s="11">
        <v>2</v>
      </c>
      <c r="N46" s="10">
        <v>4</v>
      </c>
    </row>
    <row r="47" spans="1:14" ht="19.5">
      <c r="A47" s="15" t="s">
        <v>153</v>
      </c>
      <c r="B47" s="1">
        <v>16</v>
      </c>
      <c r="C47" s="1">
        <v>992</v>
      </c>
      <c r="D47" s="17">
        <v>1118</v>
      </c>
      <c r="E47" s="1">
        <v>1231</v>
      </c>
      <c r="F47" s="4">
        <f t="shared" si="1"/>
        <v>2349</v>
      </c>
      <c r="G47" s="5">
        <v>8</v>
      </c>
      <c r="H47" s="2">
        <v>11</v>
      </c>
      <c r="I47" s="1">
        <v>8</v>
      </c>
      <c r="J47" s="1">
        <v>7</v>
      </c>
      <c r="K47" s="20">
        <v>1</v>
      </c>
      <c r="L47" s="13">
        <v>3</v>
      </c>
      <c r="M47" s="18">
        <v>1</v>
      </c>
      <c r="N47" s="19">
        <v>0</v>
      </c>
    </row>
    <row r="48" spans="1:14" ht="19.5">
      <c r="A48" s="3" t="s">
        <v>154</v>
      </c>
      <c r="B48" s="1">
        <v>23</v>
      </c>
      <c r="C48" s="2">
        <v>1673</v>
      </c>
      <c r="D48" s="1">
        <v>2269</v>
      </c>
      <c r="E48" s="1">
        <v>2387</v>
      </c>
      <c r="F48" s="4">
        <f t="shared" si="1"/>
        <v>4656</v>
      </c>
      <c r="G48" s="5">
        <v>16</v>
      </c>
      <c r="H48" s="2">
        <v>10</v>
      </c>
      <c r="I48" s="1">
        <v>5</v>
      </c>
      <c r="J48" s="1">
        <v>2</v>
      </c>
      <c r="K48" s="8">
        <v>6</v>
      </c>
      <c r="L48" s="1">
        <v>3</v>
      </c>
      <c r="M48" s="11">
        <v>2</v>
      </c>
      <c r="N48" s="10">
        <v>0</v>
      </c>
    </row>
    <row r="49" spans="1:14" ht="19.5">
      <c r="A49" s="15" t="s">
        <v>155</v>
      </c>
      <c r="B49" s="1">
        <v>25</v>
      </c>
      <c r="C49" s="1">
        <v>2470</v>
      </c>
      <c r="D49" s="17">
        <v>2794</v>
      </c>
      <c r="E49" s="1">
        <v>3109</v>
      </c>
      <c r="F49" s="4">
        <f t="shared" si="1"/>
        <v>5903</v>
      </c>
      <c r="G49" s="5">
        <v>24</v>
      </c>
      <c r="H49" s="2">
        <v>27</v>
      </c>
      <c r="I49" s="1">
        <v>4</v>
      </c>
      <c r="J49" s="1">
        <v>3</v>
      </c>
      <c r="K49" s="20">
        <v>0</v>
      </c>
      <c r="L49" s="13">
        <v>6</v>
      </c>
      <c r="M49" s="18">
        <v>4</v>
      </c>
      <c r="N49" s="19">
        <v>2</v>
      </c>
    </row>
    <row r="50" spans="1:14" ht="19.5">
      <c r="A50" s="3" t="s">
        <v>156</v>
      </c>
      <c r="B50" s="1">
        <v>15</v>
      </c>
      <c r="C50" s="2">
        <v>1187</v>
      </c>
      <c r="D50" s="1">
        <v>1495</v>
      </c>
      <c r="E50" s="1">
        <v>1611</v>
      </c>
      <c r="F50" s="4">
        <f t="shared" si="1"/>
        <v>3106</v>
      </c>
      <c r="G50" s="5">
        <v>12</v>
      </c>
      <c r="H50" s="2">
        <v>18</v>
      </c>
      <c r="I50" s="1">
        <v>3</v>
      </c>
      <c r="J50" s="1">
        <v>3</v>
      </c>
      <c r="K50" s="8">
        <v>4</v>
      </c>
      <c r="L50" s="1">
        <v>1</v>
      </c>
      <c r="M50" s="11">
        <v>1</v>
      </c>
      <c r="N50" s="10">
        <v>0</v>
      </c>
    </row>
    <row r="51" spans="1:14" ht="19.5">
      <c r="A51" s="15" t="s">
        <v>157</v>
      </c>
      <c r="B51" s="1">
        <v>26</v>
      </c>
      <c r="C51" s="1">
        <v>1682</v>
      </c>
      <c r="D51" s="17">
        <v>2075</v>
      </c>
      <c r="E51" s="1">
        <v>2138</v>
      </c>
      <c r="F51" s="4">
        <f t="shared" si="1"/>
        <v>4213</v>
      </c>
      <c r="G51" s="5">
        <v>23</v>
      </c>
      <c r="H51" s="2">
        <v>17</v>
      </c>
      <c r="I51" s="1">
        <v>4</v>
      </c>
      <c r="J51" s="1">
        <v>3</v>
      </c>
      <c r="K51" s="20">
        <v>0</v>
      </c>
      <c r="L51" s="13">
        <v>2</v>
      </c>
      <c r="M51" s="18">
        <v>5</v>
      </c>
      <c r="N51" s="19">
        <v>1</v>
      </c>
    </row>
    <row r="52" spans="1:14" ht="19.5">
      <c r="A52" s="3" t="s">
        <v>158</v>
      </c>
      <c r="B52" s="1">
        <v>15</v>
      </c>
      <c r="C52" s="2">
        <v>931</v>
      </c>
      <c r="D52" s="1">
        <v>1085</v>
      </c>
      <c r="E52" s="1">
        <v>1181</v>
      </c>
      <c r="F52" s="4">
        <f t="shared" si="1"/>
        <v>2266</v>
      </c>
      <c r="G52" s="5">
        <v>9</v>
      </c>
      <c r="H52" s="2">
        <v>17</v>
      </c>
      <c r="I52" s="1">
        <v>1</v>
      </c>
      <c r="J52" s="1">
        <v>7</v>
      </c>
      <c r="K52" s="8">
        <v>2</v>
      </c>
      <c r="L52" s="1">
        <v>0</v>
      </c>
      <c r="M52" s="11">
        <v>1</v>
      </c>
      <c r="N52" s="10">
        <v>0</v>
      </c>
    </row>
    <row r="53" spans="1:14" ht="19.5">
      <c r="A53" s="15" t="s">
        <v>159</v>
      </c>
      <c r="B53" s="1">
        <v>21</v>
      </c>
      <c r="C53" s="1">
        <v>1389</v>
      </c>
      <c r="D53" s="17">
        <v>1535</v>
      </c>
      <c r="E53" s="1">
        <v>1670</v>
      </c>
      <c r="F53" s="4">
        <f t="shared" si="1"/>
        <v>3205</v>
      </c>
      <c r="G53" s="5">
        <v>10</v>
      </c>
      <c r="H53" s="2">
        <v>16</v>
      </c>
      <c r="I53" s="1">
        <v>5</v>
      </c>
      <c r="J53" s="1">
        <v>4</v>
      </c>
      <c r="K53" s="20">
        <v>0</v>
      </c>
      <c r="L53" s="1">
        <v>2</v>
      </c>
      <c r="M53" s="18">
        <v>1</v>
      </c>
      <c r="N53" s="19">
        <v>2</v>
      </c>
    </row>
    <row r="54" spans="1:14" ht="19.5">
      <c r="A54" s="3" t="s">
        <v>160</v>
      </c>
      <c r="B54" s="1">
        <v>15</v>
      </c>
      <c r="C54" s="2">
        <v>1122</v>
      </c>
      <c r="D54" s="1">
        <v>1576</v>
      </c>
      <c r="E54" s="1">
        <v>1504</v>
      </c>
      <c r="F54" s="4">
        <f t="shared" si="1"/>
        <v>3080</v>
      </c>
      <c r="G54" s="5">
        <v>12</v>
      </c>
      <c r="H54" s="2">
        <v>19</v>
      </c>
      <c r="I54" s="1">
        <v>3</v>
      </c>
      <c r="J54" s="1">
        <v>6</v>
      </c>
      <c r="K54" s="8">
        <v>2</v>
      </c>
      <c r="L54" s="1">
        <v>1</v>
      </c>
      <c r="M54" s="11">
        <v>1</v>
      </c>
      <c r="N54" s="10">
        <v>0</v>
      </c>
    </row>
    <row r="55" spans="1:14" ht="19.5">
      <c r="A55" s="15" t="s">
        <v>161</v>
      </c>
      <c r="B55" s="1">
        <v>25</v>
      </c>
      <c r="C55" s="1">
        <v>1909</v>
      </c>
      <c r="D55" s="17">
        <v>2331</v>
      </c>
      <c r="E55" s="1">
        <v>2460</v>
      </c>
      <c r="F55" s="1">
        <f t="shared" si="1"/>
        <v>4791</v>
      </c>
      <c r="G55" s="5">
        <v>12</v>
      </c>
      <c r="H55" s="2">
        <v>22</v>
      </c>
      <c r="I55" s="1">
        <v>3</v>
      </c>
      <c r="J55" s="1">
        <v>6</v>
      </c>
      <c r="K55" s="1">
        <v>2</v>
      </c>
      <c r="L55" s="1">
        <v>4</v>
      </c>
      <c r="M55" s="11">
        <v>1</v>
      </c>
      <c r="N55" s="10">
        <v>1</v>
      </c>
    </row>
    <row r="56" spans="1:14" ht="19.5">
      <c r="A56" s="3" t="s">
        <v>162</v>
      </c>
      <c r="B56" s="1">
        <v>22</v>
      </c>
      <c r="C56" s="2">
        <v>1785</v>
      </c>
      <c r="D56" s="1">
        <v>2187</v>
      </c>
      <c r="E56" s="1">
        <v>2233</v>
      </c>
      <c r="F56" s="1">
        <f t="shared" si="1"/>
        <v>4420</v>
      </c>
      <c r="G56" s="5">
        <v>32</v>
      </c>
      <c r="H56" s="2">
        <v>34</v>
      </c>
      <c r="I56" s="1">
        <v>2</v>
      </c>
      <c r="J56" s="1">
        <v>6</v>
      </c>
      <c r="K56" s="8">
        <v>2</v>
      </c>
      <c r="L56" s="1">
        <v>2</v>
      </c>
      <c r="M56" s="11">
        <v>2</v>
      </c>
      <c r="N56" s="10">
        <v>1</v>
      </c>
    </row>
    <row r="57" spans="1:14" ht="19.5">
      <c r="A57" s="15" t="s">
        <v>163</v>
      </c>
      <c r="B57" s="1">
        <v>16</v>
      </c>
      <c r="C57" s="1">
        <v>1075</v>
      </c>
      <c r="D57" s="17">
        <v>1324</v>
      </c>
      <c r="E57" s="1">
        <v>1327</v>
      </c>
      <c r="F57" s="4">
        <f t="shared" si="1"/>
        <v>2651</v>
      </c>
      <c r="G57" s="5">
        <v>6</v>
      </c>
      <c r="H57" s="2">
        <v>8</v>
      </c>
      <c r="I57" s="1">
        <v>4</v>
      </c>
      <c r="J57" s="1">
        <v>7</v>
      </c>
      <c r="K57" s="20">
        <v>1</v>
      </c>
      <c r="L57" s="13">
        <v>1</v>
      </c>
      <c r="M57" s="18">
        <v>0</v>
      </c>
      <c r="N57" s="19">
        <v>1</v>
      </c>
    </row>
    <row r="58" spans="1:14" ht="19.5">
      <c r="A58" s="3" t="s">
        <v>164</v>
      </c>
      <c r="B58" s="1">
        <v>14</v>
      </c>
      <c r="C58" s="2">
        <v>751</v>
      </c>
      <c r="D58" s="1">
        <v>914</v>
      </c>
      <c r="E58" s="1">
        <v>892</v>
      </c>
      <c r="F58" s="4">
        <f t="shared" si="1"/>
        <v>1806</v>
      </c>
      <c r="G58" s="5">
        <v>3</v>
      </c>
      <c r="H58" s="2">
        <v>4</v>
      </c>
      <c r="I58" s="1">
        <v>1</v>
      </c>
      <c r="J58" s="1">
        <v>1</v>
      </c>
      <c r="K58" s="8">
        <v>1</v>
      </c>
      <c r="L58" s="1">
        <v>0</v>
      </c>
      <c r="M58" s="11">
        <v>2</v>
      </c>
      <c r="N58" s="10">
        <v>0</v>
      </c>
    </row>
    <row r="59" spans="1:14" ht="19.5">
      <c r="A59" s="15" t="s">
        <v>165</v>
      </c>
      <c r="B59" s="1">
        <v>15</v>
      </c>
      <c r="C59" s="1">
        <v>791</v>
      </c>
      <c r="D59" s="17">
        <v>953</v>
      </c>
      <c r="E59" s="1">
        <v>1082</v>
      </c>
      <c r="F59" s="4">
        <f t="shared" si="1"/>
        <v>2035</v>
      </c>
      <c r="G59" s="5">
        <v>2</v>
      </c>
      <c r="H59" s="2">
        <v>6</v>
      </c>
      <c r="I59" s="1">
        <v>3</v>
      </c>
      <c r="J59" s="1">
        <v>4</v>
      </c>
      <c r="K59" s="20">
        <v>0</v>
      </c>
      <c r="L59" s="13">
        <v>1</v>
      </c>
      <c r="M59" s="18">
        <v>0</v>
      </c>
      <c r="N59" s="19">
        <v>0</v>
      </c>
    </row>
    <row r="60" spans="1:14" ht="19.5">
      <c r="A60" s="3" t="s">
        <v>166</v>
      </c>
      <c r="B60" s="1">
        <v>12</v>
      </c>
      <c r="C60" s="2">
        <v>833</v>
      </c>
      <c r="D60" s="1">
        <v>1208</v>
      </c>
      <c r="E60" s="1">
        <v>1144</v>
      </c>
      <c r="F60" s="4">
        <f t="shared" si="1"/>
        <v>2352</v>
      </c>
      <c r="G60" s="5">
        <v>9</v>
      </c>
      <c r="H60" s="2">
        <v>9</v>
      </c>
      <c r="I60" s="1">
        <v>2</v>
      </c>
      <c r="J60" s="1">
        <v>0</v>
      </c>
      <c r="K60" s="8">
        <v>3</v>
      </c>
      <c r="L60" s="1">
        <v>1</v>
      </c>
      <c r="M60" s="11">
        <v>0</v>
      </c>
      <c r="N60" s="10">
        <v>0</v>
      </c>
    </row>
    <row r="61" spans="1:14" ht="19.5">
      <c r="A61" s="15" t="s">
        <v>167</v>
      </c>
      <c r="B61" s="1">
        <v>15</v>
      </c>
      <c r="C61" s="1">
        <v>655</v>
      </c>
      <c r="D61" s="17">
        <v>849</v>
      </c>
      <c r="E61" s="1">
        <v>869</v>
      </c>
      <c r="F61" s="4">
        <f t="shared" si="1"/>
        <v>1718</v>
      </c>
      <c r="G61" s="5">
        <v>7</v>
      </c>
      <c r="H61" s="2">
        <v>5</v>
      </c>
      <c r="I61" s="1">
        <v>6</v>
      </c>
      <c r="J61" s="1">
        <v>0</v>
      </c>
      <c r="K61" s="20">
        <v>1</v>
      </c>
      <c r="L61" s="1">
        <v>2</v>
      </c>
      <c r="M61" s="18">
        <v>2</v>
      </c>
      <c r="N61" s="19">
        <v>0</v>
      </c>
    </row>
    <row r="62" spans="1:14" ht="19.5">
      <c r="A62" s="3" t="s">
        <v>168</v>
      </c>
      <c r="B62" s="1">
        <v>22</v>
      </c>
      <c r="C62" s="2">
        <v>902</v>
      </c>
      <c r="D62" s="1">
        <v>1209</v>
      </c>
      <c r="E62" s="1">
        <v>1211</v>
      </c>
      <c r="F62" s="4">
        <f t="shared" si="1"/>
        <v>2420</v>
      </c>
      <c r="G62" s="5">
        <v>9</v>
      </c>
      <c r="H62" s="2">
        <v>18</v>
      </c>
      <c r="I62" s="1">
        <v>1</v>
      </c>
      <c r="J62" s="1">
        <v>6</v>
      </c>
      <c r="K62" s="1">
        <v>1</v>
      </c>
      <c r="L62" s="1">
        <v>1</v>
      </c>
      <c r="M62" s="11">
        <v>2</v>
      </c>
      <c r="N62" s="10">
        <v>2</v>
      </c>
    </row>
    <row r="63" spans="1:14" ht="19.5">
      <c r="A63" s="15" t="s">
        <v>169</v>
      </c>
      <c r="B63" s="1">
        <v>27</v>
      </c>
      <c r="C63" s="1">
        <v>1269</v>
      </c>
      <c r="D63" s="17">
        <v>1627</v>
      </c>
      <c r="E63" s="1">
        <v>1674</v>
      </c>
      <c r="F63" s="4">
        <f t="shared" si="1"/>
        <v>3301</v>
      </c>
      <c r="G63" s="5">
        <v>27</v>
      </c>
      <c r="H63" s="2">
        <v>8</v>
      </c>
      <c r="I63" s="1">
        <v>3</v>
      </c>
      <c r="J63" s="1">
        <v>4</v>
      </c>
      <c r="K63" s="20">
        <v>2</v>
      </c>
      <c r="L63" s="13">
        <v>3</v>
      </c>
      <c r="M63" s="18">
        <v>1</v>
      </c>
      <c r="N63" s="19">
        <v>0</v>
      </c>
    </row>
    <row r="64" spans="1:14" ht="19.5">
      <c r="A64" s="3" t="s">
        <v>170</v>
      </c>
      <c r="B64" s="1">
        <v>16</v>
      </c>
      <c r="C64" s="2">
        <v>853</v>
      </c>
      <c r="D64" s="1">
        <v>1055</v>
      </c>
      <c r="E64" s="1">
        <v>1071</v>
      </c>
      <c r="F64" s="4">
        <f t="shared" si="1"/>
        <v>2126</v>
      </c>
      <c r="G64" s="5">
        <v>1</v>
      </c>
      <c r="H64" s="2">
        <v>12</v>
      </c>
      <c r="I64" s="1">
        <v>3</v>
      </c>
      <c r="J64" s="1">
        <v>3</v>
      </c>
      <c r="K64" s="8">
        <v>0</v>
      </c>
      <c r="L64" s="1">
        <v>0</v>
      </c>
      <c r="M64" s="11">
        <v>1</v>
      </c>
      <c r="N64" s="10">
        <v>1</v>
      </c>
    </row>
    <row r="65" spans="1:15" ht="19.5">
      <c r="A65" s="15" t="s">
        <v>171</v>
      </c>
      <c r="B65" s="1">
        <v>35</v>
      </c>
      <c r="C65" s="1">
        <v>1197</v>
      </c>
      <c r="D65" s="17">
        <v>1644</v>
      </c>
      <c r="E65" s="1">
        <v>1585</v>
      </c>
      <c r="F65" s="4">
        <f t="shared" si="1"/>
        <v>3229</v>
      </c>
      <c r="G65" s="5">
        <v>5</v>
      </c>
      <c r="H65" s="2">
        <v>16</v>
      </c>
      <c r="I65" s="1">
        <v>7</v>
      </c>
      <c r="J65" s="1">
        <v>5</v>
      </c>
      <c r="K65" s="20">
        <v>1</v>
      </c>
      <c r="L65" s="13">
        <v>2</v>
      </c>
      <c r="M65" s="18">
        <v>1</v>
      </c>
      <c r="N65" s="19">
        <v>1</v>
      </c>
    </row>
    <row r="66" spans="1:15" ht="19.5">
      <c r="A66" s="3" t="s">
        <v>172</v>
      </c>
      <c r="B66" s="1">
        <v>15</v>
      </c>
      <c r="C66" s="2">
        <v>1185</v>
      </c>
      <c r="D66" s="1">
        <v>1536</v>
      </c>
      <c r="E66" s="1">
        <v>1601</v>
      </c>
      <c r="F66" s="4">
        <f t="shared" si="1"/>
        <v>3137</v>
      </c>
      <c r="G66" s="5">
        <v>9</v>
      </c>
      <c r="H66" s="2">
        <v>14</v>
      </c>
      <c r="I66" s="1">
        <v>5</v>
      </c>
      <c r="J66" s="1">
        <v>11</v>
      </c>
      <c r="K66" s="8">
        <v>2</v>
      </c>
      <c r="L66" s="1">
        <v>1</v>
      </c>
      <c r="M66" s="11">
        <v>2</v>
      </c>
      <c r="N66" s="10">
        <v>0</v>
      </c>
    </row>
    <row r="67" spans="1:15" ht="19.5">
      <c r="A67" s="15" t="s">
        <v>173</v>
      </c>
      <c r="B67" s="1">
        <v>24</v>
      </c>
      <c r="C67" s="1">
        <v>875</v>
      </c>
      <c r="D67" s="17">
        <v>1202</v>
      </c>
      <c r="E67" s="1">
        <v>1117</v>
      </c>
      <c r="F67" s="4">
        <f t="shared" si="1"/>
        <v>2319</v>
      </c>
      <c r="G67" s="5">
        <v>14</v>
      </c>
      <c r="H67" s="2">
        <v>8</v>
      </c>
      <c r="I67" s="1">
        <v>2</v>
      </c>
      <c r="J67" s="1">
        <v>13</v>
      </c>
      <c r="K67" s="20">
        <v>1</v>
      </c>
      <c r="L67" s="13">
        <v>3</v>
      </c>
      <c r="M67" s="18">
        <v>2</v>
      </c>
      <c r="N67" s="19">
        <v>2</v>
      </c>
    </row>
    <row r="68" spans="1:15" ht="19.5">
      <c r="A68" s="3" t="s">
        <v>174</v>
      </c>
      <c r="B68" s="1">
        <v>14</v>
      </c>
      <c r="C68" s="2">
        <v>490</v>
      </c>
      <c r="D68" s="1">
        <v>621</v>
      </c>
      <c r="E68" s="1">
        <v>621</v>
      </c>
      <c r="F68" s="4">
        <f t="shared" si="1"/>
        <v>1242</v>
      </c>
      <c r="G68" s="5">
        <v>6</v>
      </c>
      <c r="H68" s="2">
        <v>11</v>
      </c>
      <c r="I68" s="1">
        <v>6</v>
      </c>
      <c r="J68" s="1">
        <v>1</v>
      </c>
      <c r="K68" s="8">
        <v>1</v>
      </c>
      <c r="L68" s="1">
        <v>0</v>
      </c>
      <c r="M68" s="11">
        <v>0</v>
      </c>
      <c r="N68" s="10">
        <v>0</v>
      </c>
    </row>
    <row r="69" spans="1:15" ht="19.5">
      <c r="A69" s="15" t="s">
        <v>175</v>
      </c>
      <c r="B69" s="1">
        <v>20</v>
      </c>
      <c r="C69" s="1">
        <v>874</v>
      </c>
      <c r="D69" s="17">
        <v>1150</v>
      </c>
      <c r="E69" s="1">
        <v>1128</v>
      </c>
      <c r="F69" s="4">
        <f>SUM(D69:E69)</f>
        <v>2278</v>
      </c>
      <c r="G69" s="5">
        <v>13</v>
      </c>
      <c r="H69" s="2">
        <v>5</v>
      </c>
      <c r="I69" s="1">
        <v>0</v>
      </c>
      <c r="J69" s="1">
        <v>4</v>
      </c>
      <c r="K69" s="20">
        <v>0</v>
      </c>
      <c r="L69" s="13">
        <v>1</v>
      </c>
      <c r="M69" s="18">
        <v>0</v>
      </c>
      <c r="N69" s="19">
        <v>0</v>
      </c>
    </row>
    <row r="70" spans="1:15" ht="19.5">
      <c r="A70" s="3" t="s">
        <v>176</v>
      </c>
      <c r="B70" s="1">
        <v>12</v>
      </c>
      <c r="C70" s="2">
        <v>556</v>
      </c>
      <c r="D70" s="1">
        <v>766</v>
      </c>
      <c r="E70" s="1">
        <v>713</v>
      </c>
      <c r="F70" s="4">
        <f>SUM(D70:E70)</f>
        <v>1479</v>
      </c>
      <c r="G70" s="5">
        <v>2</v>
      </c>
      <c r="H70" s="2">
        <v>1</v>
      </c>
      <c r="I70" s="1">
        <v>3</v>
      </c>
      <c r="J70" s="1">
        <v>0</v>
      </c>
      <c r="K70" s="8">
        <v>3</v>
      </c>
      <c r="L70" s="1">
        <v>1</v>
      </c>
      <c r="M70" s="11">
        <v>1</v>
      </c>
      <c r="N70" s="10">
        <v>0</v>
      </c>
    </row>
    <row r="71" spans="1:15" ht="19.5">
      <c r="A71" s="15" t="s">
        <v>177</v>
      </c>
      <c r="B71" s="1">
        <v>25</v>
      </c>
      <c r="C71" s="1">
        <v>1166</v>
      </c>
      <c r="D71" s="17">
        <v>1494</v>
      </c>
      <c r="E71" s="1">
        <v>1574</v>
      </c>
      <c r="F71" s="4">
        <f>SUM(D71:E71)</f>
        <v>3068</v>
      </c>
      <c r="G71" s="5">
        <v>12</v>
      </c>
      <c r="H71" s="2">
        <v>15</v>
      </c>
      <c r="I71" s="1">
        <v>2</v>
      </c>
      <c r="J71" s="1">
        <v>4</v>
      </c>
      <c r="K71" s="20">
        <v>1</v>
      </c>
      <c r="L71" s="13">
        <v>1</v>
      </c>
      <c r="M71" s="18">
        <v>2</v>
      </c>
      <c r="N71" s="19">
        <v>2</v>
      </c>
    </row>
    <row r="72" spans="1:15" ht="19.5">
      <c r="A72" s="3" t="s">
        <v>178</v>
      </c>
      <c r="B72" s="1">
        <v>20</v>
      </c>
      <c r="C72" s="2">
        <v>681</v>
      </c>
      <c r="D72" s="1">
        <v>916</v>
      </c>
      <c r="E72" s="1">
        <v>857</v>
      </c>
      <c r="F72" s="4">
        <f>SUM(D72:E72)</f>
        <v>1773</v>
      </c>
      <c r="G72" s="5">
        <v>2</v>
      </c>
      <c r="H72" s="2">
        <v>8</v>
      </c>
      <c r="I72" s="1">
        <v>7</v>
      </c>
      <c r="J72" s="1">
        <v>0</v>
      </c>
      <c r="K72" s="8">
        <v>1</v>
      </c>
      <c r="L72" s="1">
        <v>3</v>
      </c>
      <c r="M72" s="11">
        <v>2</v>
      </c>
      <c r="N72" s="10">
        <v>0</v>
      </c>
    </row>
    <row r="73" spans="1:15" ht="19.5">
      <c r="A73" s="15" t="s">
        <v>179</v>
      </c>
      <c r="B73" s="1">
        <v>19</v>
      </c>
      <c r="C73" s="1">
        <v>975</v>
      </c>
      <c r="D73" s="17">
        <v>1243</v>
      </c>
      <c r="E73" s="1">
        <v>1202</v>
      </c>
      <c r="F73" s="1">
        <f>SUM(D73:E73)</f>
        <v>2445</v>
      </c>
      <c r="G73" s="5">
        <v>4</v>
      </c>
      <c r="H73" s="2">
        <v>4</v>
      </c>
      <c r="I73" s="1">
        <v>2</v>
      </c>
      <c r="J73" s="1">
        <v>0</v>
      </c>
      <c r="K73" s="12">
        <v>2</v>
      </c>
      <c r="L73" s="13">
        <v>0</v>
      </c>
      <c r="M73" s="22">
        <v>0</v>
      </c>
      <c r="N73" s="23">
        <v>0</v>
      </c>
    </row>
    <row r="74" spans="1:15" ht="19.5">
      <c r="A74" s="3" t="s">
        <v>180</v>
      </c>
      <c r="B74" s="1">
        <f t="shared" ref="B74:N74" si="2">SUM(B5:B73)</f>
        <v>1248</v>
      </c>
      <c r="C74" s="1">
        <f t="shared" si="2"/>
        <v>72135</v>
      </c>
      <c r="D74" s="1">
        <f t="shared" si="2"/>
        <v>86822</v>
      </c>
      <c r="E74" s="1">
        <f t="shared" si="2"/>
        <v>92194</v>
      </c>
      <c r="F74" s="1">
        <f t="shared" si="2"/>
        <v>179016</v>
      </c>
      <c r="G74" s="1">
        <f t="shared" si="2"/>
        <v>732</v>
      </c>
      <c r="H74" s="1">
        <f t="shared" si="2"/>
        <v>898</v>
      </c>
      <c r="I74" s="1">
        <f t="shared" si="2"/>
        <v>284</v>
      </c>
      <c r="J74" s="1">
        <f t="shared" si="2"/>
        <v>284</v>
      </c>
      <c r="K74" s="1">
        <f t="shared" si="2"/>
        <v>94</v>
      </c>
      <c r="L74" s="1">
        <f t="shared" si="2"/>
        <v>94</v>
      </c>
      <c r="M74" s="11">
        <f t="shared" si="2"/>
        <v>79</v>
      </c>
      <c r="N74" s="24">
        <f t="shared" si="2"/>
        <v>40</v>
      </c>
    </row>
    <row r="75" spans="1:15" s="26" customFormat="1" ht="26.25" customHeight="1">
      <c r="A75" s="141" t="s">
        <v>181</v>
      </c>
      <c r="B75" s="142"/>
      <c r="C75" s="143">
        <f>C74</f>
        <v>72135</v>
      </c>
      <c r="D75" s="143" t="s">
        <v>182</v>
      </c>
      <c r="E75" s="143" t="s">
        <v>183</v>
      </c>
      <c r="F75" s="143"/>
      <c r="G75" s="143">
        <f>F74</f>
        <v>179016</v>
      </c>
      <c r="H75" s="143" t="s">
        <v>184</v>
      </c>
      <c r="I75" s="143"/>
      <c r="J75" s="17"/>
      <c r="K75" s="17" t="s">
        <v>185</v>
      </c>
      <c r="L75" s="17"/>
      <c r="M75" s="25"/>
      <c r="N75" s="24"/>
      <c r="O75" s="91"/>
    </row>
    <row r="76" spans="1:15" s="27" customFormat="1" ht="19.5">
      <c r="A76" s="144" t="s">
        <v>186</v>
      </c>
      <c r="B76" s="145"/>
      <c r="C76" s="146">
        <v>610</v>
      </c>
      <c r="D76" s="147" t="s">
        <v>184</v>
      </c>
      <c r="E76" s="148" t="s">
        <v>187</v>
      </c>
      <c r="F76" s="148"/>
      <c r="G76" s="148">
        <v>337</v>
      </c>
      <c r="H76" s="148" t="s">
        <v>184</v>
      </c>
      <c r="I76" s="148"/>
      <c r="J76" s="148"/>
      <c r="L76" s="28"/>
      <c r="M76" s="29"/>
      <c r="N76" s="30"/>
      <c r="O76" s="92"/>
    </row>
    <row r="77" spans="1:15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273</v>
      </c>
      <c r="H77" s="143" t="s">
        <v>184</v>
      </c>
      <c r="I77" s="143"/>
      <c r="J77" s="143"/>
      <c r="K77" s="153"/>
      <c r="L77" s="153"/>
      <c r="M77" s="154"/>
      <c r="N77" s="155"/>
      <c r="O77" s="91"/>
    </row>
    <row r="78" spans="1:15" s="26" customFormat="1" ht="24.75" customHeight="1">
      <c r="A78" s="141" t="s">
        <v>91</v>
      </c>
      <c r="B78" s="142"/>
      <c r="C78" s="143">
        <f>K74</f>
        <v>94</v>
      </c>
      <c r="D78" s="143" t="s">
        <v>184</v>
      </c>
      <c r="E78" s="143" t="s">
        <v>297</v>
      </c>
      <c r="F78" s="143"/>
      <c r="G78" s="143"/>
      <c r="H78" s="143"/>
      <c r="I78" s="143"/>
      <c r="J78" s="17"/>
      <c r="K78" s="156"/>
      <c r="L78" s="156"/>
      <c r="M78" s="157"/>
      <c r="N78" s="158"/>
      <c r="O78" s="91"/>
    </row>
    <row r="79" spans="1:15" s="27" customFormat="1" ht="24.75" customHeight="1">
      <c r="A79" s="141" t="s">
        <v>189</v>
      </c>
      <c r="B79" s="142"/>
      <c r="C79" s="17">
        <f>L74</f>
        <v>94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  <c r="O79" s="92"/>
    </row>
    <row r="80" spans="1:15" s="27" customFormat="1" ht="27" customHeight="1">
      <c r="A80" s="141" t="s">
        <v>85</v>
      </c>
      <c r="B80" s="142"/>
      <c r="C80" s="17">
        <v>79</v>
      </c>
      <c r="D80" s="17" t="s">
        <v>190</v>
      </c>
      <c r="E80" s="17" t="s">
        <v>298</v>
      </c>
      <c r="F80" s="17"/>
      <c r="G80" s="17"/>
      <c r="H80" s="17"/>
      <c r="I80" s="17"/>
      <c r="J80" s="17"/>
      <c r="K80" s="160"/>
      <c r="L80" s="160"/>
      <c r="M80" s="161"/>
      <c r="N80" s="162"/>
      <c r="O80" s="92"/>
    </row>
    <row r="81" spans="1:15" s="27" customFormat="1" ht="27.75" customHeight="1">
      <c r="A81" s="141" t="s">
        <v>86</v>
      </c>
      <c r="B81" s="142"/>
      <c r="C81" s="17">
        <v>40</v>
      </c>
      <c r="D81" s="17" t="s">
        <v>190</v>
      </c>
      <c r="E81" s="17" t="s">
        <v>299</v>
      </c>
      <c r="F81" s="17"/>
      <c r="G81" s="17"/>
      <c r="H81" s="17"/>
      <c r="I81" s="17"/>
      <c r="J81" s="17"/>
      <c r="K81" s="160"/>
      <c r="L81" s="160"/>
      <c r="M81" s="161"/>
      <c r="N81" s="162"/>
      <c r="O81" s="92"/>
    </row>
    <row r="82" spans="1:15" s="27" customFormat="1" ht="26.25" customHeight="1">
      <c r="A82" s="163" t="s">
        <v>87</v>
      </c>
      <c r="B82" s="148"/>
      <c r="C82" s="148">
        <f>G74</f>
        <v>732</v>
      </c>
      <c r="D82" s="164" t="s">
        <v>184</v>
      </c>
      <c r="E82" s="148" t="s">
        <v>191</v>
      </c>
      <c r="F82" s="148"/>
      <c r="G82" s="17">
        <f>H74</f>
        <v>898</v>
      </c>
      <c r="H82" s="165" t="s">
        <v>184</v>
      </c>
      <c r="I82" s="17"/>
      <c r="J82" s="17"/>
      <c r="K82" s="160"/>
      <c r="L82" s="160"/>
      <c r="M82" s="161"/>
      <c r="N82" s="162"/>
      <c r="O82" s="92"/>
    </row>
    <row r="83" spans="1:15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68">
        <f>C74-'10203'!C74</f>
        <v>23</v>
      </c>
      <c r="D83" s="169" t="str">
        <f>IF(E83&gt;0,"男增加","男減少")</f>
        <v>男減少</v>
      </c>
      <c r="E83" s="174">
        <f>D74-'10203'!D74</f>
        <v>-87</v>
      </c>
      <c r="F83" s="171" t="str">
        <f>IF(G83&gt;0,"女增加","女減少")</f>
        <v>女減少</v>
      </c>
      <c r="G83" s="174">
        <f>E74-'10203'!E74</f>
        <v>-79</v>
      </c>
      <c r="H83" s="90"/>
      <c r="I83" s="167" t="str">
        <f>IF(K83&gt;0,"總人口數增加","總人口數減少")</f>
        <v>總人口數減少</v>
      </c>
      <c r="J83" s="167"/>
      <c r="K83" s="174">
        <f>F74-'10203'!F74</f>
        <v>-166</v>
      </c>
      <c r="L83" s="90"/>
      <c r="M83" s="172"/>
      <c r="N83" s="31"/>
    </row>
    <row r="84" spans="1:15">
      <c r="C84" s="136"/>
    </row>
  </sheetData>
  <mergeCells count="24">
    <mergeCell ref="A83:B83"/>
    <mergeCell ref="I83:J83"/>
    <mergeCell ref="L3:L4"/>
    <mergeCell ref="A81:B81"/>
    <mergeCell ref="A76:B77"/>
    <mergeCell ref="A78:B78"/>
    <mergeCell ref="A79:B79"/>
    <mergeCell ref="A80:B80"/>
    <mergeCell ref="D3:F3"/>
    <mergeCell ref="J3:J4"/>
    <mergeCell ref="C76:C77"/>
    <mergeCell ref="D76:D77"/>
    <mergeCell ref="A75:B75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pane ySplit="4" topLeftCell="A62" activePane="bottomLeft" state="frozen"/>
      <selection pane="bottomLeft" activeCell="D72" sqref="D72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426</v>
      </c>
      <c r="L2" s="138"/>
      <c r="M2" s="138"/>
      <c r="N2" s="138"/>
    </row>
    <row r="3" spans="1:14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2" t="s">
        <v>107</v>
      </c>
      <c r="L3" s="122" t="s">
        <v>108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23"/>
      <c r="L4" s="123"/>
      <c r="M4" s="119"/>
      <c r="N4" s="121"/>
    </row>
    <row r="5" spans="1:14" ht="19.5">
      <c r="A5" s="15" t="s">
        <v>111</v>
      </c>
      <c r="B5" s="1">
        <v>18</v>
      </c>
      <c r="C5" s="1">
        <v>969</v>
      </c>
      <c r="D5" s="17">
        <v>999</v>
      </c>
      <c r="E5" s="1">
        <v>1092</v>
      </c>
      <c r="F5" s="4">
        <f t="shared" ref="F5:F36" si="0">SUM(D5:E5)</f>
        <v>2091</v>
      </c>
      <c r="G5" s="5">
        <v>10</v>
      </c>
      <c r="H5" s="2">
        <v>13</v>
      </c>
      <c r="I5" s="1">
        <v>1</v>
      </c>
      <c r="J5" s="1">
        <v>2</v>
      </c>
      <c r="K5" s="16">
        <v>2</v>
      </c>
      <c r="L5" s="13">
        <v>0</v>
      </c>
      <c r="M5" s="11">
        <v>5</v>
      </c>
      <c r="N5" s="10">
        <v>0</v>
      </c>
    </row>
    <row r="6" spans="1:14" ht="19.5">
      <c r="A6" s="3" t="s">
        <v>112</v>
      </c>
      <c r="B6" s="1">
        <v>22</v>
      </c>
      <c r="C6" s="2">
        <v>1436</v>
      </c>
      <c r="D6" s="1">
        <v>1686</v>
      </c>
      <c r="E6" s="1">
        <v>2036</v>
      </c>
      <c r="F6" s="4">
        <f t="shared" si="0"/>
        <v>3722</v>
      </c>
      <c r="G6" s="5">
        <v>21</v>
      </c>
      <c r="H6" s="2">
        <v>25</v>
      </c>
      <c r="I6" s="1">
        <v>2</v>
      </c>
      <c r="J6" s="1">
        <v>13</v>
      </c>
      <c r="K6" s="1">
        <v>2</v>
      </c>
      <c r="L6" s="1">
        <v>3</v>
      </c>
      <c r="M6" s="11">
        <v>3</v>
      </c>
      <c r="N6" s="10">
        <v>0</v>
      </c>
    </row>
    <row r="7" spans="1:14" ht="19.5">
      <c r="A7" s="15" t="s">
        <v>113</v>
      </c>
      <c r="B7" s="1">
        <v>16</v>
      </c>
      <c r="C7" s="1">
        <v>635</v>
      </c>
      <c r="D7" s="17">
        <v>679</v>
      </c>
      <c r="E7" s="1">
        <v>745</v>
      </c>
      <c r="F7" s="4">
        <f t="shared" si="0"/>
        <v>1424</v>
      </c>
      <c r="G7" s="5">
        <v>10</v>
      </c>
      <c r="H7" s="2">
        <v>9</v>
      </c>
      <c r="I7" s="1">
        <v>0</v>
      </c>
      <c r="J7" s="1">
        <v>0</v>
      </c>
      <c r="K7" s="16">
        <v>1</v>
      </c>
      <c r="L7" s="13">
        <v>1</v>
      </c>
      <c r="M7" s="18">
        <v>0</v>
      </c>
      <c r="N7" s="19">
        <v>0</v>
      </c>
    </row>
    <row r="8" spans="1:14" ht="19.5">
      <c r="A8" s="3" t="s">
        <v>114</v>
      </c>
      <c r="B8" s="1">
        <v>22</v>
      </c>
      <c r="C8" s="2">
        <v>1060</v>
      </c>
      <c r="D8" s="1">
        <v>1224</v>
      </c>
      <c r="E8" s="1">
        <v>1325</v>
      </c>
      <c r="F8" s="4">
        <f t="shared" si="0"/>
        <v>2549</v>
      </c>
      <c r="G8" s="5">
        <v>15</v>
      </c>
      <c r="H8" s="2">
        <v>13</v>
      </c>
      <c r="I8" s="1">
        <v>7</v>
      </c>
      <c r="J8" s="1">
        <v>7</v>
      </c>
      <c r="K8" s="1">
        <v>2</v>
      </c>
      <c r="L8" s="1">
        <v>1</v>
      </c>
      <c r="M8" s="11">
        <v>1</v>
      </c>
      <c r="N8" s="10">
        <v>0</v>
      </c>
    </row>
    <row r="9" spans="1:14" ht="19.5">
      <c r="A9" s="15" t="s">
        <v>115</v>
      </c>
      <c r="B9" s="1">
        <v>15</v>
      </c>
      <c r="C9" s="1">
        <v>678</v>
      </c>
      <c r="D9" s="17">
        <v>793</v>
      </c>
      <c r="E9" s="1">
        <v>838</v>
      </c>
      <c r="F9" s="4">
        <f t="shared" si="0"/>
        <v>1631</v>
      </c>
      <c r="G9" s="5">
        <v>6</v>
      </c>
      <c r="H9" s="2">
        <v>6</v>
      </c>
      <c r="I9" s="1">
        <v>3</v>
      </c>
      <c r="J9" s="1">
        <v>4</v>
      </c>
      <c r="K9" s="20">
        <v>1</v>
      </c>
      <c r="L9" s="13">
        <v>1</v>
      </c>
      <c r="M9" s="18">
        <v>0</v>
      </c>
      <c r="N9" s="19">
        <v>0</v>
      </c>
    </row>
    <row r="10" spans="1:14" ht="19.5">
      <c r="A10" s="3" t="s">
        <v>116</v>
      </c>
      <c r="B10" s="1">
        <v>10</v>
      </c>
      <c r="C10" s="2">
        <v>312</v>
      </c>
      <c r="D10" s="1">
        <v>432</v>
      </c>
      <c r="E10" s="1">
        <v>420</v>
      </c>
      <c r="F10" s="4">
        <f t="shared" si="0"/>
        <v>852</v>
      </c>
      <c r="G10" s="5">
        <v>1</v>
      </c>
      <c r="H10" s="6">
        <v>8</v>
      </c>
      <c r="I10" s="6">
        <v>0</v>
      </c>
      <c r="J10" s="1">
        <v>1</v>
      </c>
      <c r="K10" s="8">
        <v>1</v>
      </c>
      <c r="L10" s="1">
        <v>0</v>
      </c>
      <c r="M10" s="11">
        <v>1</v>
      </c>
      <c r="N10" s="10">
        <v>0</v>
      </c>
    </row>
    <row r="11" spans="1:14" ht="19.5">
      <c r="A11" s="15" t="s">
        <v>117</v>
      </c>
      <c r="B11" s="1">
        <v>14</v>
      </c>
      <c r="C11" s="1">
        <v>1304</v>
      </c>
      <c r="D11" s="17">
        <v>1617</v>
      </c>
      <c r="E11" s="1">
        <v>1962</v>
      </c>
      <c r="F11" s="4">
        <f t="shared" si="0"/>
        <v>3579</v>
      </c>
      <c r="G11" s="5">
        <v>31</v>
      </c>
      <c r="H11" s="2">
        <v>25</v>
      </c>
      <c r="I11" s="1">
        <v>20</v>
      </c>
      <c r="J11" s="1">
        <v>9</v>
      </c>
      <c r="K11" s="20">
        <v>0</v>
      </c>
      <c r="L11" s="13">
        <v>1</v>
      </c>
      <c r="M11" s="18">
        <v>1</v>
      </c>
      <c r="N11" s="19">
        <v>2</v>
      </c>
    </row>
    <row r="12" spans="1:14" ht="19.5">
      <c r="A12" s="3" t="s">
        <v>118</v>
      </c>
      <c r="B12" s="1">
        <v>22</v>
      </c>
      <c r="C12" s="2">
        <v>1155</v>
      </c>
      <c r="D12" s="1">
        <v>1355</v>
      </c>
      <c r="E12" s="1">
        <v>1510</v>
      </c>
      <c r="F12" s="4">
        <f t="shared" si="0"/>
        <v>2865</v>
      </c>
      <c r="G12" s="5">
        <v>16</v>
      </c>
      <c r="H12" s="2">
        <v>18</v>
      </c>
      <c r="I12" s="1">
        <v>2</v>
      </c>
      <c r="J12" s="1">
        <v>1</v>
      </c>
      <c r="K12" s="8">
        <v>2</v>
      </c>
      <c r="L12" s="1">
        <v>2</v>
      </c>
      <c r="M12" s="11">
        <v>4</v>
      </c>
      <c r="N12" s="10">
        <v>0</v>
      </c>
    </row>
    <row r="13" spans="1:14" ht="19.5">
      <c r="A13" s="15" t="s">
        <v>119</v>
      </c>
      <c r="B13" s="1">
        <v>20</v>
      </c>
      <c r="C13" s="1">
        <v>972</v>
      </c>
      <c r="D13" s="17">
        <v>1215</v>
      </c>
      <c r="E13" s="1">
        <v>1252</v>
      </c>
      <c r="F13" s="4">
        <f t="shared" si="0"/>
        <v>2467</v>
      </c>
      <c r="G13" s="5">
        <v>11</v>
      </c>
      <c r="H13" s="2">
        <v>16</v>
      </c>
      <c r="I13" s="1">
        <v>4</v>
      </c>
      <c r="J13" s="1">
        <v>2</v>
      </c>
      <c r="K13" s="20">
        <v>1</v>
      </c>
      <c r="L13" s="13">
        <v>0</v>
      </c>
      <c r="M13" s="18">
        <v>2</v>
      </c>
      <c r="N13" s="19">
        <v>0</v>
      </c>
    </row>
    <row r="14" spans="1:14" ht="19.5">
      <c r="A14" s="3" t="s">
        <v>120</v>
      </c>
      <c r="B14" s="1">
        <v>18</v>
      </c>
      <c r="C14" s="2">
        <v>824</v>
      </c>
      <c r="D14" s="1">
        <v>942</v>
      </c>
      <c r="E14" s="1">
        <v>1075</v>
      </c>
      <c r="F14" s="4">
        <f t="shared" si="0"/>
        <v>2017</v>
      </c>
      <c r="G14" s="5">
        <v>5</v>
      </c>
      <c r="H14" s="2">
        <v>18</v>
      </c>
      <c r="I14" s="1">
        <v>7</v>
      </c>
      <c r="J14" s="1">
        <v>1</v>
      </c>
      <c r="K14" s="8">
        <v>0</v>
      </c>
      <c r="L14" s="1">
        <v>3</v>
      </c>
      <c r="M14" s="11">
        <v>2</v>
      </c>
      <c r="N14" s="10">
        <v>0</v>
      </c>
    </row>
    <row r="15" spans="1:14" ht="19.5">
      <c r="A15" s="15" t="s">
        <v>121</v>
      </c>
      <c r="B15" s="1">
        <v>24</v>
      </c>
      <c r="C15" s="1">
        <v>1394</v>
      </c>
      <c r="D15" s="17">
        <v>1686</v>
      </c>
      <c r="E15" s="1">
        <v>1726</v>
      </c>
      <c r="F15" s="4">
        <f t="shared" si="0"/>
        <v>3412</v>
      </c>
      <c r="G15" s="5">
        <v>17</v>
      </c>
      <c r="H15" s="2">
        <v>13</v>
      </c>
      <c r="I15" s="1">
        <v>1</v>
      </c>
      <c r="J15" s="1">
        <v>4</v>
      </c>
      <c r="K15" s="20">
        <v>0</v>
      </c>
      <c r="L15" s="13">
        <v>3</v>
      </c>
      <c r="M15" s="18">
        <v>0</v>
      </c>
      <c r="N15" s="19">
        <v>0</v>
      </c>
    </row>
    <row r="16" spans="1:14" ht="19.5">
      <c r="A16" s="3" t="s">
        <v>122</v>
      </c>
      <c r="B16" s="1">
        <v>13</v>
      </c>
      <c r="C16" s="2">
        <v>761</v>
      </c>
      <c r="D16" s="1">
        <v>904</v>
      </c>
      <c r="E16" s="1">
        <v>1104</v>
      </c>
      <c r="F16" s="4">
        <f t="shared" si="0"/>
        <v>2008</v>
      </c>
      <c r="G16" s="5">
        <v>12</v>
      </c>
      <c r="H16" s="2">
        <v>2</v>
      </c>
      <c r="I16" s="1">
        <v>1</v>
      </c>
      <c r="J16" s="1">
        <v>2</v>
      </c>
      <c r="K16" s="8">
        <v>0</v>
      </c>
      <c r="L16" s="1">
        <v>2</v>
      </c>
      <c r="M16" s="11">
        <v>1</v>
      </c>
      <c r="N16" s="10">
        <v>0</v>
      </c>
    </row>
    <row r="17" spans="1:14" ht="19.5">
      <c r="A17" s="15" t="s">
        <v>123</v>
      </c>
      <c r="B17" s="1">
        <v>16</v>
      </c>
      <c r="C17" s="1">
        <v>765</v>
      </c>
      <c r="D17" s="17">
        <v>887</v>
      </c>
      <c r="E17" s="1">
        <v>950</v>
      </c>
      <c r="F17" s="4">
        <f t="shared" si="0"/>
        <v>1837</v>
      </c>
      <c r="G17" s="5">
        <v>10</v>
      </c>
      <c r="H17" s="2">
        <v>8</v>
      </c>
      <c r="I17" s="1">
        <v>5</v>
      </c>
      <c r="J17" s="1">
        <v>5</v>
      </c>
      <c r="K17" s="20">
        <v>0</v>
      </c>
      <c r="L17" s="13">
        <v>0</v>
      </c>
      <c r="M17" s="18">
        <v>0</v>
      </c>
      <c r="N17" s="19">
        <v>0</v>
      </c>
    </row>
    <row r="18" spans="1:14" ht="19.5">
      <c r="A18" s="3" t="s">
        <v>124</v>
      </c>
      <c r="B18" s="1">
        <v>24</v>
      </c>
      <c r="C18" s="2">
        <v>1554</v>
      </c>
      <c r="D18" s="1">
        <v>1756</v>
      </c>
      <c r="E18" s="1">
        <v>2082</v>
      </c>
      <c r="F18" s="4">
        <f t="shared" si="0"/>
        <v>3838</v>
      </c>
      <c r="G18" s="5">
        <v>23</v>
      </c>
      <c r="H18" s="2">
        <v>18</v>
      </c>
      <c r="I18" s="1">
        <v>1</v>
      </c>
      <c r="J18" s="1">
        <v>9</v>
      </c>
      <c r="K18" s="8">
        <v>2</v>
      </c>
      <c r="L18" s="1">
        <v>1</v>
      </c>
      <c r="M18" s="11">
        <v>1</v>
      </c>
      <c r="N18" s="10">
        <v>0</v>
      </c>
    </row>
    <row r="19" spans="1:14" ht="19.5">
      <c r="A19" s="15" t="s">
        <v>125</v>
      </c>
      <c r="B19" s="1">
        <v>16</v>
      </c>
      <c r="C19" s="1">
        <v>979</v>
      </c>
      <c r="D19" s="17">
        <v>1174</v>
      </c>
      <c r="E19" s="1">
        <v>1348</v>
      </c>
      <c r="F19" s="4">
        <f t="shared" si="0"/>
        <v>2522</v>
      </c>
      <c r="G19" s="5">
        <v>10</v>
      </c>
      <c r="H19" s="2">
        <v>22</v>
      </c>
      <c r="I19" s="1">
        <v>4</v>
      </c>
      <c r="J19" s="1">
        <v>14</v>
      </c>
      <c r="K19" s="20">
        <v>0</v>
      </c>
      <c r="L19" s="13">
        <v>2</v>
      </c>
      <c r="M19" s="18">
        <v>0</v>
      </c>
      <c r="N19" s="19">
        <v>0</v>
      </c>
    </row>
    <row r="20" spans="1:14" ht="19.5">
      <c r="A20" s="3" t="s">
        <v>126</v>
      </c>
      <c r="B20" s="1">
        <v>16</v>
      </c>
      <c r="C20" s="2">
        <v>1142</v>
      </c>
      <c r="D20" s="1">
        <v>1407</v>
      </c>
      <c r="E20" s="1">
        <v>1699</v>
      </c>
      <c r="F20" s="4">
        <f t="shared" si="0"/>
        <v>3106</v>
      </c>
      <c r="G20" s="5">
        <v>14</v>
      </c>
      <c r="H20" s="2">
        <v>20</v>
      </c>
      <c r="I20" s="1">
        <v>5</v>
      </c>
      <c r="J20" s="1">
        <v>8</v>
      </c>
      <c r="K20" s="8">
        <v>1</v>
      </c>
      <c r="L20" s="1">
        <v>0</v>
      </c>
      <c r="M20" s="11">
        <v>3</v>
      </c>
      <c r="N20" s="10">
        <v>1</v>
      </c>
    </row>
    <row r="21" spans="1:14" ht="19.5">
      <c r="A21" s="15" t="s">
        <v>127</v>
      </c>
      <c r="B21" s="1">
        <v>13</v>
      </c>
      <c r="C21" s="1">
        <v>910</v>
      </c>
      <c r="D21" s="17">
        <v>1163</v>
      </c>
      <c r="E21" s="1">
        <v>1348</v>
      </c>
      <c r="F21" s="4">
        <f t="shared" si="0"/>
        <v>2511</v>
      </c>
      <c r="G21" s="5">
        <v>5</v>
      </c>
      <c r="H21" s="2">
        <v>6</v>
      </c>
      <c r="I21" s="1">
        <v>7</v>
      </c>
      <c r="J21" s="1">
        <v>7</v>
      </c>
      <c r="K21" s="20">
        <v>1</v>
      </c>
      <c r="L21" s="13">
        <v>0</v>
      </c>
      <c r="M21" s="18">
        <v>1</v>
      </c>
      <c r="N21" s="19">
        <v>0</v>
      </c>
    </row>
    <row r="22" spans="1:14" ht="19.5">
      <c r="A22" s="3" t="s">
        <v>128</v>
      </c>
      <c r="B22" s="1">
        <v>25</v>
      </c>
      <c r="C22" s="2">
        <v>1246</v>
      </c>
      <c r="D22" s="1">
        <v>1604</v>
      </c>
      <c r="E22" s="1">
        <v>1680</v>
      </c>
      <c r="F22" s="4">
        <f t="shared" si="0"/>
        <v>3284</v>
      </c>
      <c r="G22" s="5">
        <v>6</v>
      </c>
      <c r="H22" s="2">
        <v>22</v>
      </c>
      <c r="I22" s="1">
        <v>5</v>
      </c>
      <c r="J22" s="1">
        <v>2</v>
      </c>
      <c r="K22" s="8">
        <v>3</v>
      </c>
      <c r="L22" s="1">
        <v>3</v>
      </c>
      <c r="M22" s="11">
        <v>2</v>
      </c>
      <c r="N22" s="10">
        <v>2</v>
      </c>
    </row>
    <row r="23" spans="1:14" ht="19.5">
      <c r="A23" s="15" t="s">
        <v>129</v>
      </c>
      <c r="B23" s="1">
        <v>11</v>
      </c>
      <c r="C23" s="1">
        <v>818</v>
      </c>
      <c r="D23" s="17">
        <v>1029</v>
      </c>
      <c r="E23" s="1">
        <v>1161</v>
      </c>
      <c r="F23" s="4">
        <f t="shared" si="0"/>
        <v>2190</v>
      </c>
      <c r="G23" s="5">
        <v>9</v>
      </c>
      <c r="H23" s="2">
        <v>11</v>
      </c>
      <c r="I23" s="1">
        <v>4</v>
      </c>
      <c r="J23" s="1">
        <v>3</v>
      </c>
      <c r="K23" s="20">
        <v>0</v>
      </c>
      <c r="L23" s="13">
        <v>1</v>
      </c>
      <c r="M23" s="18">
        <v>1</v>
      </c>
      <c r="N23" s="19">
        <v>0</v>
      </c>
    </row>
    <row r="24" spans="1:14" ht="19.5">
      <c r="A24" s="3" t="s">
        <v>130</v>
      </c>
      <c r="B24" s="1">
        <v>30</v>
      </c>
      <c r="C24" s="2">
        <v>1841</v>
      </c>
      <c r="D24" s="1">
        <v>2327</v>
      </c>
      <c r="E24" s="1">
        <v>2447</v>
      </c>
      <c r="F24" s="4">
        <f t="shared" si="0"/>
        <v>4774</v>
      </c>
      <c r="G24" s="5">
        <v>24</v>
      </c>
      <c r="H24" s="2">
        <v>14</v>
      </c>
      <c r="I24" s="1">
        <v>5</v>
      </c>
      <c r="J24" s="1">
        <v>1</v>
      </c>
      <c r="K24" s="8">
        <v>2</v>
      </c>
      <c r="L24" s="1">
        <v>1</v>
      </c>
      <c r="M24" s="11">
        <v>3</v>
      </c>
      <c r="N24" s="10">
        <v>1</v>
      </c>
    </row>
    <row r="25" spans="1:14" ht="19.5">
      <c r="A25" s="15" t="s">
        <v>131</v>
      </c>
      <c r="B25" s="1">
        <v>20</v>
      </c>
      <c r="C25" s="1">
        <v>913</v>
      </c>
      <c r="D25" s="17">
        <v>1002</v>
      </c>
      <c r="E25" s="1">
        <v>1129</v>
      </c>
      <c r="F25" s="4">
        <f t="shared" si="0"/>
        <v>2131</v>
      </c>
      <c r="G25" s="5">
        <v>7</v>
      </c>
      <c r="H25" s="2">
        <v>4</v>
      </c>
      <c r="I25" s="1">
        <v>0</v>
      </c>
      <c r="J25" s="1">
        <v>6</v>
      </c>
      <c r="K25" s="20">
        <v>0</v>
      </c>
      <c r="L25" s="1">
        <v>0</v>
      </c>
      <c r="M25" s="18">
        <v>0</v>
      </c>
      <c r="N25" s="19">
        <v>1</v>
      </c>
    </row>
    <row r="26" spans="1:14" ht="19.5">
      <c r="A26" s="3" t="s">
        <v>132</v>
      </c>
      <c r="B26" s="1">
        <v>18</v>
      </c>
      <c r="C26" s="2">
        <v>650</v>
      </c>
      <c r="D26" s="1">
        <v>795</v>
      </c>
      <c r="E26" s="1">
        <v>846</v>
      </c>
      <c r="F26" s="4">
        <f t="shared" si="0"/>
        <v>1641</v>
      </c>
      <c r="G26" s="5">
        <v>9</v>
      </c>
      <c r="H26" s="2">
        <v>5</v>
      </c>
      <c r="I26" s="1">
        <v>0</v>
      </c>
      <c r="J26" s="1">
        <v>4</v>
      </c>
      <c r="K26" s="8">
        <v>1</v>
      </c>
      <c r="L26" s="1">
        <v>2</v>
      </c>
      <c r="M26" s="11">
        <v>0</v>
      </c>
      <c r="N26" s="10">
        <v>0</v>
      </c>
    </row>
    <row r="27" spans="1:14" ht="19.5">
      <c r="A27" s="15" t="s">
        <v>133</v>
      </c>
      <c r="B27" s="1">
        <v>13</v>
      </c>
      <c r="C27" s="1">
        <v>720</v>
      </c>
      <c r="D27" s="17">
        <v>817</v>
      </c>
      <c r="E27" s="1">
        <v>933</v>
      </c>
      <c r="F27" s="4">
        <f t="shared" si="0"/>
        <v>1750</v>
      </c>
      <c r="G27" s="5">
        <v>6</v>
      </c>
      <c r="H27" s="2">
        <v>16</v>
      </c>
      <c r="I27" s="1">
        <v>1</v>
      </c>
      <c r="J27" s="1">
        <v>10</v>
      </c>
      <c r="K27" s="20">
        <v>0</v>
      </c>
      <c r="L27" s="13">
        <v>1</v>
      </c>
      <c r="M27" s="18">
        <v>0</v>
      </c>
      <c r="N27" s="19">
        <v>0</v>
      </c>
    </row>
    <row r="28" spans="1:14" ht="19.5">
      <c r="A28" s="3" t="s">
        <v>134</v>
      </c>
      <c r="B28" s="1">
        <v>8</v>
      </c>
      <c r="C28" s="2">
        <v>280</v>
      </c>
      <c r="D28" s="1">
        <v>338</v>
      </c>
      <c r="E28" s="1">
        <v>352</v>
      </c>
      <c r="F28" s="4">
        <f t="shared" si="0"/>
        <v>690</v>
      </c>
      <c r="G28" s="5">
        <v>3</v>
      </c>
      <c r="H28" s="2">
        <v>1</v>
      </c>
      <c r="I28" s="1">
        <v>8</v>
      </c>
      <c r="J28" s="1">
        <v>3</v>
      </c>
      <c r="K28" s="8">
        <v>0</v>
      </c>
      <c r="L28" s="1">
        <v>0</v>
      </c>
      <c r="M28" s="11">
        <v>1</v>
      </c>
      <c r="N28" s="10">
        <v>0</v>
      </c>
    </row>
    <row r="29" spans="1:14" ht="19.5">
      <c r="A29" s="15" t="s">
        <v>135</v>
      </c>
      <c r="B29" s="1">
        <v>14</v>
      </c>
      <c r="C29" s="1">
        <v>1062</v>
      </c>
      <c r="D29" s="17">
        <v>1125</v>
      </c>
      <c r="E29" s="1">
        <v>1217</v>
      </c>
      <c r="F29" s="4">
        <f t="shared" si="0"/>
        <v>2342</v>
      </c>
      <c r="G29" s="5">
        <v>21</v>
      </c>
      <c r="H29" s="2">
        <v>24</v>
      </c>
      <c r="I29" s="1">
        <v>9</v>
      </c>
      <c r="J29" s="1">
        <v>5</v>
      </c>
      <c r="K29" s="20">
        <v>0</v>
      </c>
      <c r="L29" s="13">
        <v>0</v>
      </c>
      <c r="M29" s="18">
        <v>3</v>
      </c>
      <c r="N29" s="19">
        <v>1</v>
      </c>
    </row>
    <row r="30" spans="1:14" ht="19.5">
      <c r="A30" s="3" t="s">
        <v>136</v>
      </c>
      <c r="B30" s="1">
        <v>19</v>
      </c>
      <c r="C30" s="2">
        <v>573</v>
      </c>
      <c r="D30" s="1">
        <v>674</v>
      </c>
      <c r="E30" s="1">
        <v>704</v>
      </c>
      <c r="F30" s="4">
        <f t="shared" si="0"/>
        <v>1378</v>
      </c>
      <c r="G30" s="5">
        <v>9</v>
      </c>
      <c r="H30" s="2">
        <v>12</v>
      </c>
      <c r="I30" s="1">
        <v>2</v>
      </c>
      <c r="J30" s="1">
        <v>1</v>
      </c>
      <c r="K30" s="8">
        <v>4</v>
      </c>
      <c r="L30" s="1">
        <v>1</v>
      </c>
      <c r="M30" s="11">
        <v>2</v>
      </c>
      <c r="N30" s="10">
        <v>0</v>
      </c>
    </row>
    <row r="31" spans="1:14" ht="19.5">
      <c r="A31" s="15" t="s">
        <v>137</v>
      </c>
      <c r="B31" s="1">
        <v>20</v>
      </c>
      <c r="C31" s="1">
        <v>893</v>
      </c>
      <c r="D31" s="17">
        <v>1142</v>
      </c>
      <c r="E31" s="1">
        <v>1209</v>
      </c>
      <c r="F31" s="4">
        <f t="shared" si="0"/>
        <v>2351</v>
      </c>
      <c r="G31" s="5">
        <v>10</v>
      </c>
      <c r="H31" s="2">
        <v>16</v>
      </c>
      <c r="I31" s="1">
        <v>5</v>
      </c>
      <c r="J31" s="1">
        <v>3</v>
      </c>
      <c r="K31" s="20">
        <v>1</v>
      </c>
      <c r="L31" s="13">
        <v>1</v>
      </c>
      <c r="M31" s="18">
        <v>2</v>
      </c>
      <c r="N31" s="19">
        <v>0</v>
      </c>
    </row>
    <row r="32" spans="1:14" ht="19.5">
      <c r="A32" s="3" t="s">
        <v>138</v>
      </c>
      <c r="B32" s="1">
        <v>10</v>
      </c>
      <c r="C32" s="2">
        <v>795</v>
      </c>
      <c r="D32" s="1">
        <v>924</v>
      </c>
      <c r="E32" s="1">
        <v>1021</v>
      </c>
      <c r="F32" s="4">
        <f t="shared" si="0"/>
        <v>1945</v>
      </c>
      <c r="G32" s="5">
        <v>10</v>
      </c>
      <c r="H32" s="2">
        <v>12</v>
      </c>
      <c r="I32" s="1">
        <v>7</v>
      </c>
      <c r="J32" s="1">
        <v>0</v>
      </c>
      <c r="K32" s="8">
        <v>2</v>
      </c>
      <c r="L32" s="1">
        <v>1</v>
      </c>
      <c r="M32" s="11">
        <v>0</v>
      </c>
      <c r="N32" s="10">
        <v>0</v>
      </c>
    </row>
    <row r="33" spans="1:14" ht="19.5">
      <c r="A33" s="15" t="s">
        <v>139</v>
      </c>
      <c r="B33" s="1">
        <v>14</v>
      </c>
      <c r="C33" s="1">
        <v>650</v>
      </c>
      <c r="D33" s="17">
        <v>774</v>
      </c>
      <c r="E33" s="1">
        <v>768</v>
      </c>
      <c r="F33" s="4">
        <f t="shared" si="0"/>
        <v>1542</v>
      </c>
      <c r="G33" s="5">
        <v>6</v>
      </c>
      <c r="H33" s="2">
        <v>8</v>
      </c>
      <c r="I33" s="1">
        <v>0</v>
      </c>
      <c r="J33" s="1">
        <v>8</v>
      </c>
      <c r="K33" s="20">
        <v>1</v>
      </c>
      <c r="L33" s="13">
        <v>3</v>
      </c>
      <c r="M33" s="18">
        <v>1</v>
      </c>
      <c r="N33" s="19">
        <v>1</v>
      </c>
    </row>
    <row r="34" spans="1:14" ht="19.5">
      <c r="A34" s="3" t="s">
        <v>140</v>
      </c>
      <c r="B34" s="1">
        <v>11</v>
      </c>
      <c r="C34" s="2">
        <v>743</v>
      </c>
      <c r="D34" s="1">
        <v>854</v>
      </c>
      <c r="E34" s="1">
        <v>908</v>
      </c>
      <c r="F34" s="4">
        <f t="shared" si="0"/>
        <v>1762</v>
      </c>
      <c r="G34" s="5">
        <v>15</v>
      </c>
      <c r="H34" s="2">
        <v>14</v>
      </c>
      <c r="I34" s="1">
        <v>0</v>
      </c>
      <c r="J34" s="1">
        <v>4</v>
      </c>
      <c r="K34" s="8">
        <v>2</v>
      </c>
      <c r="L34" s="1">
        <v>0</v>
      </c>
      <c r="M34" s="11">
        <v>1</v>
      </c>
      <c r="N34" s="10">
        <v>1</v>
      </c>
    </row>
    <row r="35" spans="1:14" ht="19.5">
      <c r="A35" s="15" t="s">
        <v>141</v>
      </c>
      <c r="B35" s="1">
        <v>15</v>
      </c>
      <c r="C35" s="1">
        <v>729</v>
      </c>
      <c r="D35" s="17">
        <v>739</v>
      </c>
      <c r="E35" s="1">
        <v>814</v>
      </c>
      <c r="F35" s="4">
        <f t="shared" si="0"/>
        <v>1553</v>
      </c>
      <c r="G35" s="5">
        <v>5</v>
      </c>
      <c r="H35" s="2">
        <v>8</v>
      </c>
      <c r="I35" s="21">
        <v>1</v>
      </c>
      <c r="J35" s="1">
        <v>3</v>
      </c>
      <c r="K35" s="20">
        <v>1</v>
      </c>
      <c r="L35" s="13">
        <v>2</v>
      </c>
      <c r="M35" s="18">
        <v>0</v>
      </c>
      <c r="N35" s="19">
        <v>0</v>
      </c>
    </row>
    <row r="36" spans="1:14" ht="19.5">
      <c r="A36" s="3" t="s">
        <v>142</v>
      </c>
      <c r="B36" s="1">
        <v>7</v>
      </c>
      <c r="C36" s="2">
        <v>722</v>
      </c>
      <c r="D36" s="1">
        <v>808</v>
      </c>
      <c r="E36" s="1">
        <v>900</v>
      </c>
      <c r="F36" s="4">
        <f t="shared" si="0"/>
        <v>1708</v>
      </c>
      <c r="G36" s="5">
        <v>8</v>
      </c>
      <c r="H36" s="2">
        <v>7</v>
      </c>
      <c r="I36" s="1">
        <v>7</v>
      </c>
      <c r="J36" s="1">
        <v>4</v>
      </c>
      <c r="K36" s="8">
        <v>1</v>
      </c>
      <c r="L36" s="1">
        <v>1</v>
      </c>
      <c r="M36" s="11">
        <v>0</v>
      </c>
      <c r="N36" s="10">
        <v>0</v>
      </c>
    </row>
    <row r="37" spans="1:14" ht="19.5">
      <c r="A37" s="15" t="s">
        <v>143</v>
      </c>
      <c r="B37" s="1">
        <v>17</v>
      </c>
      <c r="C37" s="1">
        <v>1014</v>
      </c>
      <c r="D37" s="17">
        <v>1269</v>
      </c>
      <c r="E37" s="1">
        <v>1347</v>
      </c>
      <c r="F37" s="4">
        <f t="shared" ref="F37:F68" si="1">SUM(D37:E37)</f>
        <v>2616</v>
      </c>
      <c r="G37" s="5">
        <v>9</v>
      </c>
      <c r="H37" s="2">
        <v>15</v>
      </c>
      <c r="I37" s="1">
        <v>7</v>
      </c>
      <c r="J37" s="1">
        <v>0</v>
      </c>
      <c r="K37" s="20">
        <v>3</v>
      </c>
      <c r="L37" s="13">
        <v>0</v>
      </c>
      <c r="M37" s="18">
        <v>4</v>
      </c>
      <c r="N37" s="19">
        <v>0</v>
      </c>
    </row>
    <row r="38" spans="1:14" ht="19.5">
      <c r="A38" s="3" t="s">
        <v>144</v>
      </c>
      <c r="B38" s="1">
        <v>6</v>
      </c>
      <c r="C38" s="2">
        <v>367</v>
      </c>
      <c r="D38" s="1">
        <v>383</v>
      </c>
      <c r="E38" s="1">
        <v>434</v>
      </c>
      <c r="F38" s="4">
        <f t="shared" si="1"/>
        <v>817</v>
      </c>
      <c r="G38" s="5">
        <v>6</v>
      </c>
      <c r="H38" s="2">
        <v>5</v>
      </c>
      <c r="I38" s="1">
        <v>3</v>
      </c>
      <c r="J38" s="1">
        <v>2</v>
      </c>
      <c r="K38" s="8">
        <v>1</v>
      </c>
      <c r="L38" s="1">
        <v>1</v>
      </c>
      <c r="M38" s="11">
        <v>0</v>
      </c>
      <c r="N38" s="10">
        <v>0</v>
      </c>
    </row>
    <row r="39" spans="1:14" ht="19.5">
      <c r="A39" s="15" t="s">
        <v>145</v>
      </c>
      <c r="B39" s="1">
        <v>21</v>
      </c>
      <c r="C39" s="1">
        <v>1588</v>
      </c>
      <c r="D39" s="17">
        <v>1763</v>
      </c>
      <c r="E39" s="1">
        <v>2058</v>
      </c>
      <c r="F39" s="4">
        <f t="shared" si="1"/>
        <v>3821</v>
      </c>
      <c r="G39" s="5">
        <v>11</v>
      </c>
      <c r="H39" s="2">
        <v>27</v>
      </c>
      <c r="I39" s="1">
        <v>9</v>
      </c>
      <c r="J39" s="1">
        <v>7</v>
      </c>
      <c r="K39" s="20">
        <v>4</v>
      </c>
      <c r="L39" s="1">
        <v>1</v>
      </c>
      <c r="M39" s="18">
        <v>0</v>
      </c>
      <c r="N39" s="19">
        <v>0</v>
      </c>
    </row>
    <row r="40" spans="1:14" ht="19.5">
      <c r="A40" s="3" t="s">
        <v>146</v>
      </c>
      <c r="B40" s="1">
        <v>29</v>
      </c>
      <c r="C40" s="2">
        <v>1403</v>
      </c>
      <c r="D40" s="1">
        <v>1557</v>
      </c>
      <c r="E40" s="1">
        <v>1640</v>
      </c>
      <c r="F40" s="4">
        <f t="shared" si="1"/>
        <v>3197</v>
      </c>
      <c r="G40" s="5">
        <v>27</v>
      </c>
      <c r="H40" s="2">
        <v>23</v>
      </c>
      <c r="I40" s="1">
        <v>4</v>
      </c>
      <c r="J40" s="1">
        <v>3</v>
      </c>
      <c r="K40" s="8">
        <v>2</v>
      </c>
      <c r="L40" s="1">
        <v>3</v>
      </c>
      <c r="M40" s="11">
        <v>0</v>
      </c>
      <c r="N40" s="10">
        <v>0</v>
      </c>
    </row>
    <row r="41" spans="1:14" ht="19.5">
      <c r="A41" s="15" t="s">
        <v>147</v>
      </c>
      <c r="B41" s="1">
        <v>9</v>
      </c>
      <c r="C41" s="1">
        <v>1246</v>
      </c>
      <c r="D41" s="17">
        <v>1240</v>
      </c>
      <c r="E41" s="1">
        <v>952</v>
      </c>
      <c r="F41" s="4">
        <f t="shared" si="1"/>
        <v>2192</v>
      </c>
      <c r="G41" s="5">
        <v>0</v>
      </c>
      <c r="H41" s="2">
        <v>24</v>
      </c>
      <c r="I41" s="1">
        <v>20</v>
      </c>
      <c r="J41" s="1">
        <v>0</v>
      </c>
      <c r="K41" s="20">
        <v>0</v>
      </c>
      <c r="L41" s="13">
        <v>1</v>
      </c>
      <c r="M41" s="18">
        <v>2</v>
      </c>
      <c r="N41" s="19">
        <v>0</v>
      </c>
    </row>
    <row r="42" spans="1:14" ht="19.5">
      <c r="A42" s="3" t="s">
        <v>148</v>
      </c>
      <c r="B42" s="1">
        <v>25</v>
      </c>
      <c r="C42" s="2">
        <v>1539</v>
      </c>
      <c r="D42" s="1">
        <v>1631</v>
      </c>
      <c r="E42" s="1">
        <v>1882</v>
      </c>
      <c r="F42" s="4">
        <f t="shared" si="1"/>
        <v>3513</v>
      </c>
      <c r="G42" s="5">
        <v>23</v>
      </c>
      <c r="H42" s="2">
        <v>18</v>
      </c>
      <c r="I42" s="1">
        <v>8</v>
      </c>
      <c r="J42" s="1">
        <v>9</v>
      </c>
      <c r="K42" s="8">
        <v>2</v>
      </c>
      <c r="L42" s="1">
        <v>4</v>
      </c>
      <c r="M42" s="11">
        <v>2</v>
      </c>
      <c r="N42" s="10">
        <v>0</v>
      </c>
    </row>
    <row r="43" spans="1:14" ht="19.5">
      <c r="A43" s="15" t="s">
        <v>149</v>
      </c>
      <c r="B43" s="1">
        <v>19</v>
      </c>
      <c r="C43" s="1">
        <v>2096</v>
      </c>
      <c r="D43" s="17">
        <v>1996</v>
      </c>
      <c r="E43" s="1">
        <v>2237</v>
      </c>
      <c r="F43" s="4">
        <f t="shared" si="1"/>
        <v>4233</v>
      </c>
      <c r="G43" s="5">
        <v>28</v>
      </c>
      <c r="H43" s="2">
        <v>31</v>
      </c>
      <c r="I43" s="1">
        <v>9</v>
      </c>
      <c r="J43" s="1">
        <v>7</v>
      </c>
      <c r="K43" s="20">
        <v>2</v>
      </c>
      <c r="L43" s="13">
        <v>5</v>
      </c>
      <c r="M43" s="18">
        <v>2</v>
      </c>
      <c r="N43" s="19">
        <v>1</v>
      </c>
    </row>
    <row r="44" spans="1:14" ht="19.5">
      <c r="A44" s="3" t="s">
        <v>150</v>
      </c>
      <c r="B44" s="1">
        <v>10</v>
      </c>
      <c r="C44" s="2">
        <v>467</v>
      </c>
      <c r="D44" s="1">
        <v>590</v>
      </c>
      <c r="E44" s="1">
        <v>566</v>
      </c>
      <c r="F44" s="4">
        <f t="shared" si="1"/>
        <v>1156</v>
      </c>
      <c r="G44" s="5">
        <v>3</v>
      </c>
      <c r="H44" s="2">
        <v>10</v>
      </c>
      <c r="I44" s="1">
        <v>1</v>
      </c>
      <c r="J44" s="1">
        <v>7</v>
      </c>
      <c r="K44" s="8">
        <v>0</v>
      </c>
      <c r="L44" s="1">
        <v>0</v>
      </c>
      <c r="M44" s="11">
        <v>1</v>
      </c>
      <c r="N44" s="10">
        <v>1</v>
      </c>
    </row>
    <row r="45" spans="1:14" ht="19.5">
      <c r="A45" s="15" t="s">
        <v>151</v>
      </c>
      <c r="B45" s="1">
        <v>23</v>
      </c>
      <c r="C45" s="1">
        <v>872</v>
      </c>
      <c r="D45" s="17">
        <v>1093</v>
      </c>
      <c r="E45" s="1">
        <v>1067</v>
      </c>
      <c r="F45" s="4">
        <f t="shared" si="1"/>
        <v>2160</v>
      </c>
      <c r="G45" s="5">
        <v>15</v>
      </c>
      <c r="H45" s="2">
        <v>15</v>
      </c>
      <c r="I45" s="1">
        <v>0</v>
      </c>
      <c r="J45" s="1">
        <v>2</v>
      </c>
      <c r="K45" s="20">
        <v>0</v>
      </c>
      <c r="L45" s="13">
        <v>1</v>
      </c>
      <c r="M45" s="18">
        <v>2</v>
      </c>
      <c r="N45" s="19">
        <v>2</v>
      </c>
    </row>
    <row r="46" spans="1:14" ht="19.5">
      <c r="A46" s="3" t="s">
        <v>152</v>
      </c>
      <c r="B46" s="1">
        <v>31</v>
      </c>
      <c r="C46" s="2">
        <v>1787</v>
      </c>
      <c r="D46" s="1">
        <v>2188</v>
      </c>
      <c r="E46" s="1">
        <v>2174</v>
      </c>
      <c r="F46" s="4">
        <f t="shared" si="1"/>
        <v>4362</v>
      </c>
      <c r="G46" s="5">
        <v>15</v>
      </c>
      <c r="H46" s="2">
        <v>24</v>
      </c>
      <c r="I46" s="1">
        <v>10</v>
      </c>
      <c r="J46" s="1">
        <v>8</v>
      </c>
      <c r="K46" s="8">
        <v>1</v>
      </c>
      <c r="L46" s="1">
        <v>5</v>
      </c>
      <c r="M46" s="11">
        <v>4</v>
      </c>
      <c r="N46" s="10">
        <v>2</v>
      </c>
    </row>
    <row r="47" spans="1:14" ht="19.5">
      <c r="A47" s="15" t="s">
        <v>153</v>
      </c>
      <c r="B47" s="1">
        <v>16</v>
      </c>
      <c r="C47" s="1">
        <v>997</v>
      </c>
      <c r="D47" s="17">
        <v>1124</v>
      </c>
      <c r="E47" s="1">
        <v>1237</v>
      </c>
      <c r="F47" s="4">
        <f t="shared" si="1"/>
        <v>2361</v>
      </c>
      <c r="G47" s="5">
        <v>11</v>
      </c>
      <c r="H47" s="2">
        <v>6</v>
      </c>
      <c r="I47" s="1">
        <v>8</v>
      </c>
      <c r="J47" s="1">
        <v>1</v>
      </c>
      <c r="K47" s="20">
        <v>1</v>
      </c>
      <c r="L47" s="13">
        <v>1</v>
      </c>
      <c r="M47" s="18">
        <v>2</v>
      </c>
      <c r="N47" s="19">
        <v>1</v>
      </c>
    </row>
    <row r="48" spans="1:14" ht="19.5">
      <c r="A48" s="3" t="s">
        <v>154</v>
      </c>
      <c r="B48" s="1">
        <v>23</v>
      </c>
      <c r="C48" s="2">
        <v>1675</v>
      </c>
      <c r="D48" s="1">
        <v>2258</v>
      </c>
      <c r="E48" s="1">
        <v>2381</v>
      </c>
      <c r="F48" s="4">
        <f t="shared" si="1"/>
        <v>4639</v>
      </c>
      <c r="G48" s="5">
        <v>16</v>
      </c>
      <c r="H48" s="2">
        <v>36</v>
      </c>
      <c r="I48" s="1">
        <v>5</v>
      </c>
      <c r="J48" s="1">
        <v>3</v>
      </c>
      <c r="K48" s="8">
        <v>4</v>
      </c>
      <c r="L48" s="1">
        <v>3</v>
      </c>
      <c r="M48" s="11">
        <v>2</v>
      </c>
      <c r="N48" s="10">
        <v>1</v>
      </c>
    </row>
    <row r="49" spans="1:14" ht="19.5">
      <c r="A49" s="15" t="s">
        <v>155</v>
      </c>
      <c r="B49" s="1">
        <v>25</v>
      </c>
      <c r="C49" s="1">
        <v>2467</v>
      </c>
      <c r="D49" s="17">
        <v>2778</v>
      </c>
      <c r="E49" s="1">
        <v>3116</v>
      </c>
      <c r="F49" s="4">
        <f t="shared" si="1"/>
        <v>5894</v>
      </c>
      <c r="G49" s="5">
        <v>35</v>
      </c>
      <c r="H49" s="2">
        <v>37</v>
      </c>
      <c r="I49" s="1">
        <v>10</v>
      </c>
      <c r="J49" s="1">
        <v>16</v>
      </c>
      <c r="K49" s="20">
        <v>3</v>
      </c>
      <c r="L49" s="13">
        <v>4</v>
      </c>
      <c r="M49" s="18">
        <v>4</v>
      </c>
      <c r="N49" s="19">
        <v>0</v>
      </c>
    </row>
    <row r="50" spans="1:14" ht="19.5">
      <c r="A50" s="3" t="s">
        <v>156</v>
      </c>
      <c r="B50" s="1">
        <v>15</v>
      </c>
      <c r="C50" s="2">
        <v>1187</v>
      </c>
      <c r="D50" s="1">
        <v>1490</v>
      </c>
      <c r="E50" s="1">
        <v>1611</v>
      </c>
      <c r="F50" s="4">
        <f t="shared" si="1"/>
        <v>3101</v>
      </c>
      <c r="G50" s="5">
        <v>17</v>
      </c>
      <c r="H50" s="2">
        <v>22</v>
      </c>
      <c r="I50" s="1">
        <v>10</v>
      </c>
      <c r="J50" s="1">
        <v>5</v>
      </c>
      <c r="K50" s="8">
        <v>0</v>
      </c>
      <c r="L50" s="1">
        <v>5</v>
      </c>
      <c r="M50" s="11">
        <v>2</v>
      </c>
      <c r="N50" s="10">
        <v>1</v>
      </c>
    </row>
    <row r="51" spans="1:14" ht="19.5">
      <c r="A51" s="15" t="s">
        <v>157</v>
      </c>
      <c r="B51" s="1">
        <v>26</v>
      </c>
      <c r="C51" s="1">
        <v>1673</v>
      </c>
      <c r="D51" s="17">
        <v>2067</v>
      </c>
      <c r="E51" s="1">
        <v>2122</v>
      </c>
      <c r="F51" s="4">
        <f t="shared" si="1"/>
        <v>4189</v>
      </c>
      <c r="G51" s="5">
        <v>17</v>
      </c>
      <c r="H51" s="2">
        <v>34</v>
      </c>
      <c r="I51" s="1">
        <v>2</v>
      </c>
      <c r="J51" s="1">
        <v>8</v>
      </c>
      <c r="K51" s="20">
        <v>1</v>
      </c>
      <c r="L51" s="13">
        <v>2</v>
      </c>
      <c r="M51" s="18">
        <v>1</v>
      </c>
      <c r="N51" s="19">
        <v>1</v>
      </c>
    </row>
    <row r="52" spans="1:14" ht="19.5">
      <c r="A52" s="3" t="s">
        <v>158</v>
      </c>
      <c r="B52" s="1">
        <v>15</v>
      </c>
      <c r="C52" s="2">
        <v>925</v>
      </c>
      <c r="D52" s="1">
        <v>1081</v>
      </c>
      <c r="E52" s="1">
        <v>1173</v>
      </c>
      <c r="F52" s="4">
        <f t="shared" si="1"/>
        <v>2254</v>
      </c>
      <c r="G52" s="5">
        <v>9</v>
      </c>
      <c r="H52" s="2">
        <v>11</v>
      </c>
      <c r="I52" s="1">
        <v>1</v>
      </c>
      <c r="J52" s="1">
        <v>8</v>
      </c>
      <c r="K52" s="8">
        <v>1</v>
      </c>
      <c r="L52" s="1">
        <v>4</v>
      </c>
      <c r="M52" s="11">
        <v>3</v>
      </c>
      <c r="N52" s="10">
        <v>0</v>
      </c>
    </row>
    <row r="53" spans="1:14" ht="19.5">
      <c r="A53" s="15" t="s">
        <v>159</v>
      </c>
      <c r="B53" s="1">
        <v>21</v>
      </c>
      <c r="C53" s="1">
        <v>1394</v>
      </c>
      <c r="D53" s="17">
        <v>1536</v>
      </c>
      <c r="E53" s="1">
        <v>1669</v>
      </c>
      <c r="F53" s="4">
        <f t="shared" si="1"/>
        <v>3205</v>
      </c>
      <c r="G53" s="5">
        <v>16</v>
      </c>
      <c r="H53" s="2">
        <v>23</v>
      </c>
      <c r="I53" s="1">
        <v>10</v>
      </c>
      <c r="J53" s="1">
        <v>3</v>
      </c>
      <c r="K53" s="20">
        <v>1</v>
      </c>
      <c r="L53" s="13">
        <v>1</v>
      </c>
      <c r="M53" s="18">
        <v>1</v>
      </c>
      <c r="N53" s="19">
        <v>1</v>
      </c>
    </row>
    <row r="54" spans="1:14" ht="19.5">
      <c r="A54" s="3" t="s">
        <v>160</v>
      </c>
      <c r="B54" s="1">
        <v>15</v>
      </c>
      <c r="C54" s="2">
        <v>1127</v>
      </c>
      <c r="D54" s="1">
        <v>1576</v>
      </c>
      <c r="E54" s="1">
        <v>1498</v>
      </c>
      <c r="F54" s="4">
        <f t="shared" si="1"/>
        <v>3074</v>
      </c>
      <c r="G54" s="5">
        <v>23</v>
      </c>
      <c r="H54" s="2">
        <v>25</v>
      </c>
      <c r="I54" s="1">
        <v>1</v>
      </c>
      <c r="J54" s="1">
        <v>6</v>
      </c>
      <c r="K54" s="8">
        <v>3</v>
      </c>
      <c r="L54" s="1">
        <v>2</v>
      </c>
      <c r="M54" s="11">
        <v>1</v>
      </c>
      <c r="N54" s="10">
        <v>0</v>
      </c>
    </row>
    <row r="55" spans="1:14" ht="19.5">
      <c r="A55" s="15" t="s">
        <v>161</v>
      </c>
      <c r="B55" s="1">
        <v>25</v>
      </c>
      <c r="C55" s="1">
        <v>1905</v>
      </c>
      <c r="D55" s="17">
        <v>2330</v>
      </c>
      <c r="E55" s="1">
        <v>2463</v>
      </c>
      <c r="F55" s="1">
        <f t="shared" si="1"/>
        <v>4793</v>
      </c>
      <c r="G55" s="5">
        <v>21</v>
      </c>
      <c r="H55" s="2">
        <v>19</v>
      </c>
      <c r="I55" s="1">
        <v>8</v>
      </c>
      <c r="J55" s="1">
        <v>9</v>
      </c>
      <c r="K55" s="1">
        <v>4</v>
      </c>
      <c r="L55" s="1">
        <v>3</v>
      </c>
      <c r="M55" s="11">
        <v>5</v>
      </c>
      <c r="N55" s="10">
        <v>1</v>
      </c>
    </row>
    <row r="56" spans="1:14" ht="19.5">
      <c r="A56" s="3" t="s">
        <v>162</v>
      </c>
      <c r="B56" s="1">
        <v>22</v>
      </c>
      <c r="C56" s="2">
        <v>1784</v>
      </c>
      <c r="D56" s="1">
        <v>2184</v>
      </c>
      <c r="E56" s="1">
        <v>2231</v>
      </c>
      <c r="F56" s="1">
        <f t="shared" si="1"/>
        <v>4415</v>
      </c>
      <c r="G56" s="5">
        <v>27</v>
      </c>
      <c r="H56" s="2">
        <v>33</v>
      </c>
      <c r="I56" s="1">
        <v>7</v>
      </c>
      <c r="J56" s="1">
        <v>6</v>
      </c>
      <c r="K56" s="8">
        <v>4</v>
      </c>
      <c r="L56" s="1">
        <v>4</v>
      </c>
      <c r="M56" s="11">
        <v>1</v>
      </c>
      <c r="N56" s="10">
        <v>1</v>
      </c>
    </row>
    <row r="57" spans="1:14" ht="19.5">
      <c r="A57" s="15" t="s">
        <v>163</v>
      </c>
      <c r="B57" s="1">
        <v>16</v>
      </c>
      <c r="C57" s="1">
        <v>1076</v>
      </c>
      <c r="D57" s="17">
        <v>1325</v>
      </c>
      <c r="E57" s="1">
        <v>1326</v>
      </c>
      <c r="F57" s="4">
        <f t="shared" si="1"/>
        <v>2651</v>
      </c>
      <c r="G57" s="5">
        <v>11</v>
      </c>
      <c r="H57" s="2">
        <v>8</v>
      </c>
      <c r="I57" s="1">
        <v>6</v>
      </c>
      <c r="J57" s="1">
        <v>5</v>
      </c>
      <c r="K57" s="20">
        <v>0</v>
      </c>
      <c r="L57" s="13">
        <v>4</v>
      </c>
      <c r="M57" s="18">
        <v>0</v>
      </c>
      <c r="N57" s="19">
        <v>1</v>
      </c>
    </row>
    <row r="58" spans="1:14" ht="19.5">
      <c r="A58" s="3" t="s">
        <v>164</v>
      </c>
      <c r="B58" s="1">
        <v>14</v>
      </c>
      <c r="C58" s="2">
        <v>751</v>
      </c>
      <c r="D58" s="1">
        <v>907</v>
      </c>
      <c r="E58" s="1">
        <v>893</v>
      </c>
      <c r="F58" s="4">
        <f t="shared" si="1"/>
        <v>1800</v>
      </c>
      <c r="G58" s="5">
        <v>9</v>
      </c>
      <c r="H58" s="2">
        <v>16</v>
      </c>
      <c r="I58" s="1">
        <v>2</v>
      </c>
      <c r="J58" s="1">
        <v>2</v>
      </c>
      <c r="K58" s="8">
        <v>1</v>
      </c>
      <c r="L58" s="1">
        <v>0</v>
      </c>
      <c r="M58" s="11">
        <v>1</v>
      </c>
      <c r="N58" s="10">
        <v>0</v>
      </c>
    </row>
    <row r="59" spans="1:14" ht="19.5">
      <c r="A59" s="15" t="s">
        <v>165</v>
      </c>
      <c r="B59" s="1">
        <v>15</v>
      </c>
      <c r="C59" s="1">
        <v>788</v>
      </c>
      <c r="D59" s="17">
        <v>947</v>
      </c>
      <c r="E59" s="1">
        <v>1085</v>
      </c>
      <c r="F59" s="4">
        <f t="shared" si="1"/>
        <v>2032</v>
      </c>
      <c r="G59" s="5">
        <v>4</v>
      </c>
      <c r="H59" s="2">
        <v>11</v>
      </c>
      <c r="I59" s="1">
        <v>5</v>
      </c>
      <c r="J59" s="1">
        <v>0</v>
      </c>
      <c r="K59" s="20">
        <v>1</v>
      </c>
      <c r="L59" s="13">
        <v>2</v>
      </c>
      <c r="M59" s="18">
        <v>1</v>
      </c>
      <c r="N59" s="19">
        <v>0</v>
      </c>
    </row>
    <row r="60" spans="1:14" ht="19.5">
      <c r="A60" s="3" t="s">
        <v>166</v>
      </c>
      <c r="B60" s="1">
        <v>12</v>
      </c>
      <c r="C60" s="2">
        <v>835</v>
      </c>
      <c r="D60" s="1">
        <v>1201</v>
      </c>
      <c r="E60" s="1">
        <v>1142</v>
      </c>
      <c r="F60" s="4">
        <f t="shared" si="1"/>
        <v>2343</v>
      </c>
      <c r="G60" s="5">
        <v>5</v>
      </c>
      <c r="H60" s="2">
        <v>15</v>
      </c>
      <c r="I60" s="1">
        <v>1</v>
      </c>
      <c r="J60" s="1">
        <v>0</v>
      </c>
      <c r="K60" s="8">
        <v>0</v>
      </c>
      <c r="L60" s="1">
        <v>0</v>
      </c>
      <c r="M60" s="11">
        <v>2</v>
      </c>
      <c r="N60" s="10">
        <v>0</v>
      </c>
    </row>
    <row r="61" spans="1:14" ht="19.5">
      <c r="A61" s="15" t="s">
        <v>167</v>
      </c>
      <c r="B61" s="1">
        <v>15</v>
      </c>
      <c r="C61" s="1">
        <v>655</v>
      </c>
      <c r="D61" s="17">
        <v>849</v>
      </c>
      <c r="E61" s="1">
        <v>869</v>
      </c>
      <c r="F61" s="4">
        <f t="shared" si="1"/>
        <v>1718</v>
      </c>
      <c r="G61" s="5">
        <v>9</v>
      </c>
      <c r="H61" s="2">
        <v>4</v>
      </c>
      <c r="I61" s="1">
        <v>0</v>
      </c>
      <c r="J61" s="1">
        <v>4</v>
      </c>
      <c r="K61" s="20">
        <v>0</v>
      </c>
      <c r="L61" s="13">
        <v>1</v>
      </c>
      <c r="M61" s="18">
        <v>0</v>
      </c>
      <c r="N61" s="19">
        <v>1</v>
      </c>
    </row>
    <row r="62" spans="1:14" ht="19.5">
      <c r="A62" s="3" t="s">
        <v>168</v>
      </c>
      <c r="B62" s="1">
        <v>22</v>
      </c>
      <c r="C62" s="2">
        <v>906</v>
      </c>
      <c r="D62" s="1">
        <v>1199</v>
      </c>
      <c r="E62" s="1">
        <v>1205</v>
      </c>
      <c r="F62" s="4">
        <f t="shared" si="1"/>
        <v>2404</v>
      </c>
      <c r="G62" s="5">
        <v>9</v>
      </c>
      <c r="H62" s="2">
        <v>18</v>
      </c>
      <c r="I62" s="1">
        <v>11</v>
      </c>
      <c r="J62" s="1">
        <v>17</v>
      </c>
      <c r="K62" s="8">
        <v>0</v>
      </c>
      <c r="L62" s="1">
        <v>1</v>
      </c>
      <c r="M62" s="11">
        <v>2</v>
      </c>
      <c r="N62" s="10">
        <v>0</v>
      </c>
    </row>
    <row r="63" spans="1:14" ht="19.5">
      <c r="A63" s="15" t="s">
        <v>169</v>
      </c>
      <c r="B63" s="1">
        <v>27</v>
      </c>
      <c r="C63" s="1">
        <v>1266</v>
      </c>
      <c r="D63" s="17">
        <v>1623</v>
      </c>
      <c r="E63" s="1">
        <v>1673</v>
      </c>
      <c r="F63" s="4">
        <f t="shared" si="1"/>
        <v>3296</v>
      </c>
      <c r="G63" s="5">
        <v>8</v>
      </c>
      <c r="H63" s="2">
        <v>15</v>
      </c>
      <c r="I63" s="1">
        <v>1</v>
      </c>
      <c r="J63" s="1">
        <v>0</v>
      </c>
      <c r="K63" s="20">
        <v>3</v>
      </c>
      <c r="L63" s="13">
        <v>2</v>
      </c>
      <c r="M63" s="18">
        <v>2</v>
      </c>
      <c r="N63" s="19">
        <v>2</v>
      </c>
    </row>
    <row r="64" spans="1:14" ht="19.5">
      <c r="A64" s="3" t="s">
        <v>170</v>
      </c>
      <c r="B64" s="1">
        <v>16</v>
      </c>
      <c r="C64" s="2">
        <v>851</v>
      </c>
      <c r="D64" s="1">
        <v>1054</v>
      </c>
      <c r="E64" s="1">
        <v>1069</v>
      </c>
      <c r="F64" s="4">
        <f t="shared" si="1"/>
        <v>2123</v>
      </c>
      <c r="G64" s="5">
        <v>11</v>
      </c>
      <c r="H64" s="2">
        <v>11</v>
      </c>
      <c r="I64" s="1">
        <v>3</v>
      </c>
      <c r="J64" s="1">
        <v>5</v>
      </c>
      <c r="K64" s="8">
        <v>0</v>
      </c>
      <c r="L64" s="1">
        <v>1</v>
      </c>
      <c r="M64" s="11">
        <v>0</v>
      </c>
      <c r="N64" s="10">
        <v>1</v>
      </c>
    </row>
    <row r="65" spans="1:14" ht="19.5">
      <c r="A65" s="15" t="s">
        <v>171</v>
      </c>
      <c r="B65" s="1">
        <v>35</v>
      </c>
      <c r="C65" s="1">
        <v>1190</v>
      </c>
      <c r="D65" s="17">
        <v>1640</v>
      </c>
      <c r="E65" s="1">
        <v>1579</v>
      </c>
      <c r="F65" s="4">
        <f t="shared" si="1"/>
        <v>3219</v>
      </c>
      <c r="G65" s="5">
        <v>19</v>
      </c>
      <c r="H65" s="2">
        <v>18</v>
      </c>
      <c r="I65" s="1">
        <v>4</v>
      </c>
      <c r="J65" s="1">
        <v>14</v>
      </c>
      <c r="K65" s="20">
        <v>2</v>
      </c>
      <c r="L65" s="13">
        <v>3</v>
      </c>
      <c r="M65" s="18">
        <v>0</v>
      </c>
      <c r="N65" s="19">
        <v>0</v>
      </c>
    </row>
    <row r="66" spans="1:14" ht="19.5">
      <c r="A66" s="3" t="s">
        <v>172</v>
      </c>
      <c r="B66" s="1">
        <v>15</v>
      </c>
      <c r="C66" s="2">
        <v>1186</v>
      </c>
      <c r="D66" s="1">
        <v>1538</v>
      </c>
      <c r="E66" s="1">
        <v>1604</v>
      </c>
      <c r="F66" s="4">
        <f t="shared" si="1"/>
        <v>3142</v>
      </c>
      <c r="G66" s="5">
        <v>10</v>
      </c>
      <c r="H66" s="2">
        <v>11</v>
      </c>
      <c r="I66" s="1">
        <v>4</v>
      </c>
      <c r="J66" s="1">
        <v>0</v>
      </c>
      <c r="K66" s="8">
        <v>3</v>
      </c>
      <c r="L66" s="1">
        <v>1</v>
      </c>
      <c r="M66" s="11">
        <v>1</v>
      </c>
      <c r="N66" s="10">
        <v>1</v>
      </c>
    </row>
    <row r="67" spans="1:14" ht="19.5">
      <c r="A67" s="15" t="s">
        <v>173</v>
      </c>
      <c r="B67" s="1">
        <v>24</v>
      </c>
      <c r="C67" s="1">
        <v>874</v>
      </c>
      <c r="D67" s="17">
        <v>1200</v>
      </c>
      <c r="E67" s="1">
        <v>1113</v>
      </c>
      <c r="F67" s="4">
        <f t="shared" si="1"/>
        <v>2313</v>
      </c>
      <c r="G67" s="5">
        <v>6</v>
      </c>
      <c r="H67" s="2">
        <v>15</v>
      </c>
      <c r="I67" s="1">
        <v>3</v>
      </c>
      <c r="J67" s="1">
        <v>0</v>
      </c>
      <c r="K67" s="20">
        <v>1</v>
      </c>
      <c r="L67" s="1">
        <v>1</v>
      </c>
      <c r="M67" s="18">
        <v>0</v>
      </c>
      <c r="N67" s="19">
        <v>1</v>
      </c>
    </row>
    <row r="68" spans="1:14" ht="19.5">
      <c r="A68" s="3" t="s">
        <v>174</v>
      </c>
      <c r="B68" s="1">
        <v>14</v>
      </c>
      <c r="C68" s="2">
        <v>489</v>
      </c>
      <c r="D68" s="1">
        <v>620</v>
      </c>
      <c r="E68" s="1">
        <v>621</v>
      </c>
      <c r="F68" s="4">
        <f t="shared" si="1"/>
        <v>1241</v>
      </c>
      <c r="G68" s="5">
        <v>2</v>
      </c>
      <c r="H68" s="2">
        <v>3</v>
      </c>
      <c r="I68" s="1">
        <v>0</v>
      </c>
      <c r="J68" s="1">
        <v>0</v>
      </c>
      <c r="K68" s="8">
        <v>1</v>
      </c>
      <c r="L68" s="1">
        <v>1</v>
      </c>
      <c r="M68" s="11">
        <v>0</v>
      </c>
      <c r="N68" s="10">
        <v>0</v>
      </c>
    </row>
    <row r="69" spans="1:14" ht="19.5">
      <c r="A69" s="15" t="s">
        <v>175</v>
      </c>
      <c r="B69" s="1">
        <v>20</v>
      </c>
      <c r="C69" s="1">
        <v>874</v>
      </c>
      <c r="D69" s="17">
        <v>1147</v>
      </c>
      <c r="E69" s="1">
        <v>1121</v>
      </c>
      <c r="F69" s="4">
        <f>SUM(D69:E69)</f>
        <v>2268</v>
      </c>
      <c r="G69" s="5">
        <v>8</v>
      </c>
      <c r="H69" s="2">
        <v>19</v>
      </c>
      <c r="I69" s="1">
        <v>4</v>
      </c>
      <c r="J69" s="1">
        <v>3</v>
      </c>
      <c r="K69" s="20">
        <v>1</v>
      </c>
      <c r="L69" s="1">
        <v>1</v>
      </c>
      <c r="M69" s="18">
        <v>0</v>
      </c>
      <c r="N69" s="19">
        <v>0</v>
      </c>
    </row>
    <row r="70" spans="1:14" ht="19.5">
      <c r="A70" s="3" t="s">
        <v>176</v>
      </c>
      <c r="B70" s="1">
        <v>12</v>
      </c>
      <c r="C70" s="2">
        <v>556</v>
      </c>
      <c r="D70" s="1">
        <v>765</v>
      </c>
      <c r="E70" s="1">
        <v>711</v>
      </c>
      <c r="F70" s="4">
        <f>SUM(D70:E70)</f>
        <v>1476</v>
      </c>
      <c r="G70" s="5">
        <v>4</v>
      </c>
      <c r="H70" s="2">
        <v>9</v>
      </c>
      <c r="I70" s="1">
        <v>6</v>
      </c>
      <c r="J70" s="1">
        <v>4</v>
      </c>
      <c r="K70" s="8">
        <v>0</v>
      </c>
      <c r="L70" s="1">
        <v>0</v>
      </c>
      <c r="M70" s="11">
        <v>1</v>
      </c>
      <c r="N70" s="10">
        <v>0</v>
      </c>
    </row>
    <row r="71" spans="1:14" ht="19.5">
      <c r="A71" s="15" t="s">
        <v>177</v>
      </c>
      <c r="B71" s="1">
        <v>25</v>
      </c>
      <c r="C71" s="1">
        <v>1167</v>
      </c>
      <c r="D71" s="17">
        <v>1497</v>
      </c>
      <c r="E71" s="1">
        <v>1572</v>
      </c>
      <c r="F71" s="4">
        <f>SUM(D71:E71)</f>
        <v>3069</v>
      </c>
      <c r="G71" s="5">
        <v>12</v>
      </c>
      <c r="H71" s="2">
        <v>17</v>
      </c>
      <c r="I71" s="1">
        <v>8</v>
      </c>
      <c r="J71" s="1">
        <v>2</v>
      </c>
      <c r="K71" s="20">
        <v>1</v>
      </c>
      <c r="L71" s="13">
        <v>1</v>
      </c>
      <c r="M71" s="18">
        <v>1</v>
      </c>
      <c r="N71" s="19">
        <v>0</v>
      </c>
    </row>
    <row r="72" spans="1:14" ht="19.5">
      <c r="A72" s="3" t="s">
        <v>178</v>
      </c>
      <c r="B72" s="1">
        <v>20</v>
      </c>
      <c r="C72" s="2">
        <v>676</v>
      </c>
      <c r="D72" s="1">
        <v>907</v>
      </c>
      <c r="E72" s="1">
        <v>858</v>
      </c>
      <c r="F72" s="4">
        <f>SUM(D72:E72)</f>
        <v>1765</v>
      </c>
      <c r="G72" s="5">
        <v>5</v>
      </c>
      <c r="H72" s="2">
        <v>11</v>
      </c>
      <c r="I72" s="1">
        <v>5</v>
      </c>
      <c r="J72" s="1">
        <v>8</v>
      </c>
      <c r="K72" s="8">
        <v>1</v>
      </c>
      <c r="L72" s="1">
        <v>0</v>
      </c>
      <c r="M72" s="11">
        <v>1</v>
      </c>
      <c r="N72" s="10">
        <v>0</v>
      </c>
    </row>
    <row r="73" spans="1:14" ht="19.5">
      <c r="A73" s="15" t="s">
        <v>179</v>
      </c>
      <c r="B73" s="1">
        <v>19</v>
      </c>
      <c r="C73" s="1">
        <v>973</v>
      </c>
      <c r="D73" s="17">
        <v>1236</v>
      </c>
      <c r="E73" s="1">
        <v>1195</v>
      </c>
      <c r="F73" s="1">
        <f>SUM(D73:E73)</f>
        <v>2431</v>
      </c>
      <c r="G73" s="5">
        <v>5</v>
      </c>
      <c r="H73" s="2">
        <v>20</v>
      </c>
      <c r="I73" s="1">
        <v>1</v>
      </c>
      <c r="J73" s="1">
        <v>1</v>
      </c>
      <c r="K73" s="12">
        <v>1</v>
      </c>
      <c r="L73" s="13">
        <v>0</v>
      </c>
      <c r="M73" s="22">
        <v>1</v>
      </c>
      <c r="N73" s="23">
        <v>0</v>
      </c>
    </row>
    <row r="74" spans="1:14" ht="19.5">
      <c r="A74" s="3" t="s">
        <v>180</v>
      </c>
      <c r="B74" s="1">
        <f t="shared" ref="B74:N74" si="2">SUM(B5:B73)</f>
        <v>1248</v>
      </c>
      <c r="C74" s="1">
        <f t="shared" si="2"/>
        <v>72111</v>
      </c>
      <c r="D74" s="1">
        <f t="shared" si="2"/>
        <v>86660</v>
      </c>
      <c r="E74" s="1">
        <f t="shared" si="2"/>
        <v>92095</v>
      </c>
      <c r="F74" s="1">
        <f t="shared" si="2"/>
        <v>178755</v>
      </c>
      <c r="G74" s="1">
        <f t="shared" si="2"/>
        <v>831</v>
      </c>
      <c r="H74" s="1">
        <f t="shared" si="2"/>
        <v>1073</v>
      </c>
      <c r="I74" s="1">
        <f t="shared" si="2"/>
        <v>321</v>
      </c>
      <c r="J74" s="1">
        <f t="shared" si="2"/>
        <v>321</v>
      </c>
      <c r="K74" s="1">
        <f t="shared" si="2"/>
        <v>87</v>
      </c>
      <c r="L74" s="1">
        <f t="shared" si="2"/>
        <v>106</v>
      </c>
      <c r="M74" s="11">
        <f t="shared" si="2"/>
        <v>93</v>
      </c>
      <c r="N74" s="24">
        <f t="shared" si="2"/>
        <v>30</v>
      </c>
    </row>
    <row r="75" spans="1:14" s="26" customFormat="1" ht="26.25" customHeight="1">
      <c r="A75" s="141" t="s">
        <v>181</v>
      </c>
      <c r="B75" s="142"/>
      <c r="C75" s="143">
        <f>C74</f>
        <v>72111</v>
      </c>
      <c r="D75" s="143" t="s">
        <v>182</v>
      </c>
      <c r="E75" s="143" t="s">
        <v>183</v>
      </c>
      <c r="F75" s="143"/>
      <c r="G75" s="143">
        <f>F74</f>
        <v>178755</v>
      </c>
      <c r="H75" s="143" t="s">
        <v>184</v>
      </c>
      <c r="I75" s="143"/>
      <c r="J75" s="17"/>
      <c r="K75" s="17" t="s">
        <v>185</v>
      </c>
      <c r="L75" s="17"/>
      <c r="M75" s="25"/>
      <c r="N75" s="24"/>
    </row>
    <row r="76" spans="1:14" s="27" customFormat="1" ht="19.5">
      <c r="A76" s="144" t="s">
        <v>186</v>
      </c>
      <c r="B76" s="145"/>
      <c r="C76" s="146">
        <v>604</v>
      </c>
      <c r="D76" s="147" t="s">
        <v>184</v>
      </c>
      <c r="E76" s="148" t="s">
        <v>187</v>
      </c>
      <c r="F76" s="148"/>
      <c r="G76" s="148">
        <v>334</v>
      </c>
      <c r="H76" s="148" t="s">
        <v>184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270</v>
      </c>
      <c r="H77" s="143" t="s">
        <v>184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87</v>
      </c>
      <c r="D78" s="143" t="s">
        <v>184</v>
      </c>
      <c r="E78" s="143" t="s">
        <v>306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189</v>
      </c>
      <c r="B79" s="142"/>
      <c r="C79" s="17">
        <f>L74</f>
        <v>106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93</v>
      </c>
      <c r="D80" s="17" t="s">
        <v>190</v>
      </c>
      <c r="E80" s="17" t="s">
        <v>307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30</v>
      </c>
      <c r="D81" s="17" t="s">
        <v>190</v>
      </c>
      <c r="E81" s="17" t="s">
        <v>308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831</v>
      </c>
      <c r="D82" s="164" t="s">
        <v>184</v>
      </c>
      <c r="E82" s="148" t="s">
        <v>191</v>
      </c>
      <c r="F82" s="148"/>
      <c r="G82" s="17">
        <f>H74</f>
        <v>1073</v>
      </c>
      <c r="H82" s="165" t="s">
        <v>184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>本月戶數減少</v>
      </c>
      <c r="B83" s="167"/>
      <c r="C83" s="168">
        <f>C74-'10204'!C74</f>
        <v>-24</v>
      </c>
      <c r="D83" s="169" t="str">
        <f>IF(E83&gt;0,"男增加","男減少")</f>
        <v>男減少</v>
      </c>
      <c r="E83" s="174">
        <f>D74-'10204'!D74</f>
        <v>-162</v>
      </c>
      <c r="F83" s="171" t="str">
        <f>IF(H83&gt;0,"女增加","女減少")</f>
        <v>女減少</v>
      </c>
      <c r="G83" s="174">
        <f>E74-'10204'!E74</f>
        <v>-99</v>
      </c>
      <c r="H83" s="90"/>
      <c r="I83" s="167" t="str">
        <f>IF(K83&gt;0,"總人口數增加","總人口數減少")</f>
        <v>總人口數減少</v>
      </c>
      <c r="J83" s="167"/>
      <c r="K83" s="174">
        <f>F74-'10204'!F74</f>
        <v>-261</v>
      </c>
      <c r="L83" s="90"/>
      <c r="M83" s="172"/>
      <c r="N83" s="31"/>
    </row>
    <row r="84" spans="1:14">
      <c r="C84" s="136"/>
      <c r="L84" s="136"/>
    </row>
    <row r="85" spans="1:14">
      <c r="L85" s="136"/>
    </row>
    <row r="86" spans="1:14">
      <c r="L86" s="136"/>
    </row>
    <row r="87" spans="1:14">
      <c r="L87" s="136"/>
    </row>
    <row r="88" spans="1:14">
      <c r="L88" s="136"/>
    </row>
    <row r="89" spans="1:14">
      <c r="L89" s="136"/>
    </row>
    <row r="90" spans="1:14">
      <c r="L90" s="136"/>
    </row>
    <row r="91" spans="1:14">
      <c r="L91" s="136"/>
    </row>
    <row r="92" spans="1:14">
      <c r="L92" s="136"/>
    </row>
    <row r="93" spans="1:14">
      <c r="L93" s="136"/>
    </row>
    <row r="94" spans="1:14">
      <c r="L94" s="136"/>
    </row>
  </sheetData>
  <mergeCells count="24">
    <mergeCell ref="A80:B80"/>
    <mergeCell ref="A83:B83"/>
    <mergeCell ref="A75:B75"/>
    <mergeCell ref="K2:N2"/>
    <mergeCell ref="D3:F3"/>
    <mergeCell ref="J3:J4"/>
    <mergeCell ref="I83:J83"/>
    <mergeCell ref="A1:L1"/>
    <mergeCell ref="I3:I4"/>
    <mergeCell ref="C76:C77"/>
    <mergeCell ref="D76:D77"/>
    <mergeCell ref="B3:B4"/>
    <mergeCell ref="C3:C4"/>
    <mergeCell ref="G3:G4"/>
    <mergeCell ref="H3:H4"/>
    <mergeCell ref="A81:B81"/>
    <mergeCell ref="A76:B77"/>
    <mergeCell ref="A78:B78"/>
    <mergeCell ref="A79:B79"/>
    <mergeCell ref="A3:A4"/>
    <mergeCell ref="K3:K4"/>
    <mergeCell ref="L3:L4"/>
    <mergeCell ref="M3:M4"/>
    <mergeCell ref="N3:N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4" topLeftCell="A68" activePane="bottomLeft" state="frozen"/>
      <selection pane="bottomLeft" activeCell="D76" sqref="D76:D77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427</v>
      </c>
      <c r="L2" s="138"/>
      <c r="M2" s="138"/>
      <c r="N2" s="138"/>
    </row>
    <row r="3" spans="1:14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5" t="s">
        <v>107</v>
      </c>
      <c r="L3" s="122" t="s">
        <v>108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26"/>
      <c r="L4" s="123"/>
      <c r="M4" s="119"/>
      <c r="N4" s="121"/>
    </row>
    <row r="5" spans="1:14" ht="19.5">
      <c r="A5" s="15" t="s">
        <v>111</v>
      </c>
      <c r="B5" s="1">
        <v>18</v>
      </c>
      <c r="C5" s="1">
        <v>971</v>
      </c>
      <c r="D5" s="17">
        <v>994</v>
      </c>
      <c r="E5" s="1">
        <v>1094</v>
      </c>
      <c r="F5" s="4">
        <f t="shared" ref="F5:F36" si="0">SUM(D5:E5)</f>
        <v>2088</v>
      </c>
      <c r="G5" s="5">
        <v>8</v>
      </c>
      <c r="H5" s="2">
        <v>7</v>
      </c>
      <c r="I5" s="1">
        <v>0</v>
      </c>
      <c r="J5" s="1">
        <v>2</v>
      </c>
      <c r="K5" s="16">
        <v>0</v>
      </c>
      <c r="L5" s="13">
        <v>2</v>
      </c>
      <c r="M5" s="11">
        <v>1</v>
      </c>
      <c r="N5" s="10">
        <v>0</v>
      </c>
    </row>
    <row r="6" spans="1:14" ht="19.5">
      <c r="A6" s="3" t="s">
        <v>112</v>
      </c>
      <c r="B6" s="1">
        <v>22</v>
      </c>
      <c r="C6" s="2">
        <v>1436</v>
      </c>
      <c r="D6" s="1">
        <v>1684</v>
      </c>
      <c r="E6" s="1">
        <v>2037</v>
      </c>
      <c r="F6" s="4">
        <f t="shared" si="0"/>
        <v>3721</v>
      </c>
      <c r="G6" s="5">
        <v>14</v>
      </c>
      <c r="H6" s="2">
        <v>17</v>
      </c>
      <c r="I6" s="1">
        <v>9</v>
      </c>
      <c r="J6" s="1">
        <v>6</v>
      </c>
      <c r="K6" s="1">
        <v>0</v>
      </c>
      <c r="L6" s="1">
        <v>1</v>
      </c>
      <c r="M6" s="11">
        <v>0</v>
      </c>
      <c r="N6" s="10">
        <v>3</v>
      </c>
    </row>
    <row r="7" spans="1:14" ht="19.5">
      <c r="A7" s="15" t="s">
        <v>113</v>
      </c>
      <c r="B7" s="1">
        <v>16</v>
      </c>
      <c r="C7" s="1">
        <v>635</v>
      </c>
      <c r="D7" s="17">
        <v>679</v>
      </c>
      <c r="E7" s="1">
        <v>744</v>
      </c>
      <c r="F7" s="4">
        <f t="shared" si="0"/>
        <v>1423</v>
      </c>
      <c r="G7" s="5">
        <v>6</v>
      </c>
      <c r="H7" s="2">
        <v>4</v>
      </c>
      <c r="I7" s="1">
        <v>2</v>
      </c>
      <c r="J7" s="1">
        <v>5</v>
      </c>
      <c r="K7" s="16">
        <v>0</v>
      </c>
      <c r="L7" s="13">
        <v>0</v>
      </c>
      <c r="M7" s="18">
        <v>0</v>
      </c>
      <c r="N7" s="19">
        <v>0</v>
      </c>
    </row>
    <row r="8" spans="1:14" ht="19.5">
      <c r="A8" s="3" t="s">
        <v>114</v>
      </c>
      <c r="B8" s="1">
        <v>22</v>
      </c>
      <c r="C8" s="2">
        <v>1067</v>
      </c>
      <c r="D8" s="1">
        <v>1226</v>
      </c>
      <c r="E8" s="1">
        <v>1332</v>
      </c>
      <c r="F8" s="4">
        <f t="shared" si="0"/>
        <v>2558</v>
      </c>
      <c r="G8" s="5">
        <v>14</v>
      </c>
      <c r="H8" s="2">
        <v>7</v>
      </c>
      <c r="I8" s="1">
        <v>3</v>
      </c>
      <c r="J8" s="1">
        <v>1</v>
      </c>
      <c r="K8" s="1">
        <v>3</v>
      </c>
      <c r="L8" s="1">
        <v>3</v>
      </c>
      <c r="M8" s="11">
        <v>2</v>
      </c>
      <c r="N8" s="10">
        <v>1</v>
      </c>
    </row>
    <row r="9" spans="1:14" ht="19.5">
      <c r="A9" s="15" t="s">
        <v>115</v>
      </c>
      <c r="B9" s="1">
        <v>15</v>
      </c>
      <c r="C9" s="1">
        <v>679</v>
      </c>
      <c r="D9" s="17">
        <v>786</v>
      </c>
      <c r="E9" s="1">
        <v>843</v>
      </c>
      <c r="F9" s="4">
        <f t="shared" si="0"/>
        <v>1629</v>
      </c>
      <c r="G9" s="5">
        <v>10</v>
      </c>
      <c r="H9" s="2">
        <v>12</v>
      </c>
      <c r="I9" s="1">
        <v>3</v>
      </c>
      <c r="J9" s="1">
        <v>1</v>
      </c>
      <c r="K9" s="20">
        <v>0</v>
      </c>
      <c r="L9" s="13">
        <v>2</v>
      </c>
      <c r="M9" s="18">
        <v>1</v>
      </c>
      <c r="N9" s="19">
        <v>0</v>
      </c>
    </row>
    <row r="10" spans="1:14" ht="19.5">
      <c r="A10" s="3" t="s">
        <v>116</v>
      </c>
      <c r="B10" s="1">
        <v>10</v>
      </c>
      <c r="C10" s="2">
        <v>311</v>
      </c>
      <c r="D10" s="1">
        <v>433</v>
      </c>
      <c r="E10" s="1">
        <v>417</v>
      </c>
      <c r="F10" s="4">
        <f t="shared" si="0"/>
        <v>850</v>
      </c>
      <c r="G10" s="5">
        <v>3</v>
      </c>
      <c r="H10" s="6">
        <v>4</v>
      </c>
      <c r="I10" s="6">
        <v>1</v>
      </c>
      <c r="J10" s="1">
        <v>0</v>
      </c>
      <c r="K10" s="8">
        <v>0</v>
      </c>
      <c r="L10" s="1">
        <v>2</v>
      </c>
      <c r="M10" s="11">
        <v>1</v>
      </c>
      <c r="N10" s="10">
        <v>0</v>
      </c>
    </row>
    <row r="11" spans="1:14" ht="19.5">
      <c r="A11" s="15" t="s">
        <v>117</v>
      </c>
      <c r="B11" s="1">
        <v>14</v>
      </c>
      <c r="C11" s="1">
        <v>1310</v>
      </c>
      <c r="D11" s="17">
        <v>1616</v>
      </c>
      <c r="E11" s="1">
        <v>1969</v>
      </c>
      <c r="F11" s="4">
        <f t="shared" si="0"/>
        <v>3585</v>
      </c>
      <c r="G11" s="5">
        <v>28</v>
      </c>
      <c r="H11" s="2">
        <v>33</v>
      </c>
      <c r="I11" s="1">
        <v>20</v>
      </c>
      <c r="J11" s="1">
        <v>6</v>
      </c>
      <c r="K11" s="20">
        <v>0</v>
      </c>
      <c r="L11" s="13">
        <v>3</v>
      </c>
      <c r="M11" s="18">
        <v>1</v>
      </c>
      <c r="N11" s="19">
        <v>1</v>
      </c>
    </row>
    <row r="12" spans="1:14" ht="19.5">
      <c r="A12" s="3" t="s">
        <v>118</v>
      </c>
      <c r="B12" s="1">
        <v>22</v>
      </c>
      <c r="C12" s="2">
        <v>1161</v>
      </c>
      <c r="D12" s="1">
        <v>1362</v>
      </c>
      <c r="E12" s="1">
        <v>1516</v>
      </c>
      <c r="F12" s="4">
        <f t="shared" si="0"/>
        <v>2878</v>
      </c>
      <c r="G12" s="5">
        <v>18</v>
      </c>
      <c r="H12" s="2">
        <v>6</v>
      </c>
      <c r="I12" s="1">
        <v>1</v>
      </c>
      <c r="J12" s="1">
        <v>0</v>
      </c>
      <c r="K12" s="8">
        <v>0</v>
      </c>
      <c r="L12" s="1">
        <v>0</v>
      </c>
      <c r="M12" s="11">
        <v>1</v>
      </c>
      <c r="N12" s="10">
        <v>0</v>
      </c>
    </row>
    <row r="13" spans="1:14" ht="19.5">
      <c r="A13" s="15" t="s">
        <v>119</v>
      </c>
      <c r="B13" s="1">
        <v>20</v>
      </c>
      <c r="C13" s="1">
        <v>972</v>
      </c>
      <c r="D13" s="17">
        <v>1224</v>
      </c>
      <c r="E13" s="1">
        <v>1250</v>
      </c>
      <c r="F13" s="4">
        <f t="shared" si="0"/>
        <v>2474</v>
      </c>
      <c r="G13" s="5">
        <v>10</v>
      </c>
      <c r="H13" s="2">
        <v>5</v>
      </c>
      <c r="I13" s="1">
        <v>10</v>
      </c>
      <c r="J13" s="1">
        <v>6</v>
      </c>
      <c r="K13" s="20">
        <v>1</v>
      </c>
      <c r="L13" s="13">
        <v>3</v>
      </c>
      <c r="M13" s="18">
        <v>0</v>
      </c>
      <c r="N13" s="19">
        <v>0</v>
      </c>
    </row>
    <row r="14" spans="1:14" ht="19.5">
      <c r="A14" s="3" t="s">
        <v>120</v>
      </c>
      <c r="B14" s="1">
        <v>18</v>
      </c>
      <c r="C14" s="2">
        <v>824</v>
      </c>
      <c r="D14" s="1">
        <v>937</v>
      </c>
      <c r="E14" s="1">
        <v>1072</v>
      </c>
      <c r="F14" s="4">
        <f t="shared" si="0"/>
        <v>2009</v>
      </c>
      <c r="G14" s="5">
        <v>7</v>
      </c>
      <c r="H14" s="2">
        <v>7</v>
      </c>
      <c r="I14" s="1">
        <v>5</v>
      </c>
      <c r="J14" s="1">
        <v>12</v>
      </c>
      <c r="K14" s="8">
        <v>0</v>
      </c>
      <c r="L14" s="1">
        <v>1</v>
      </c>
      <c r="M14" s="11">
        <v>0</v>
      </c>
      <c r="N14" s="10">
        <v>1</v>
      </c>
    </row>
    <row r="15" spans="1:14" ht="19.5">
      <c r="A15" s="15" t="s">
        <v>121</v>
      </c>
      <c r="B15" s="1">
        <v>24</v>
      </c>
      <c r="C15" s="1">
        <v>1393</v>
      </c>
      <c r="D15" s="17">
        <v>1680</v>
      </c>
      <c r="E15" s="1">
        <v>1715</v>
      </c>
      <c r="F15" s="4">
        <f t="shared" si="0"/>
        <v>3395</v>
      </c>
      <c r="G15" s="5">
        <v>7</v>
      </c>
      <c r="H15" s="2">
        <v>22</v>
      </c>
      <c r="I15" s="1">
        <v>1</v>
      </c>
      <c r="J15" s="1">
        <v>1</v>
      </c>
      <c r="K15" s="20">
        <v>1</v>
      </c>
      <c r="L15" s="1">
        <v>3</v>
      </c>
      <c r="M15" s="18">
        <v>0</v>
      </c>
      <c r="N15" s="19">
        <v>0</v>
      </c>
    </row>
    <row r="16" spans="1:14" ht="19.5">
      <c r="A16" s="3" t="s">
        <v>122</v>
      </c>
      <c r="B16" s="1">
        <v>13</v>
      </c>
      <c r="C16" s="2">
        <v>758</v>
      </c>
      <c r="D16" s="1">
        <v>897</v>
      </c>
      <c r="E16" s="1">
        <v>1097</v>
      </c>
      <c r="F16" s="4">
        <f t="shared" si="0"/>
        <v>1994</v>
      </c>
      <c r="G16" s="5">
        <v>6</v>
      </c>
      <c r="H16" s="2">
        <v>15</v>
      </c>
      <c r="I16" s="1">
        <v>3</v>
      </c>
      <c r="J16" s="1">
        <v>8</v>
      </c>
      <c r="K16" s="8">
        <v>1</v>
      </c>
      <c r="L16" s="1">
        <v>1</v>
      </c>
      <c r="M16" s="11">
        <v>0</v>
      </c>
      <c r="N16" s="10">
        <v>1</v>
      </c>
    </row>
    <row r="17" spans="1:14" ht="19.5">
      <c r="A17" s="15" t="s">
        <v>123</v>
      </c>
      <c r="B17" s="1">
        <v>16</v>
      </c>
      <c r="C17" s="1">
        <v>769</v>
      </c>
      <c r="D17" s="17">
        <v>888</v>
      </c>
      <c r="E17" s="1">
        <v>960</v>
      </c>
      <c r="F17" s="4">
        <f t="shared" si="0"/>
        <v>1848</v>
      </c>
      <c r="G17" s="5">
        <v>9</v>
      </c>
      <c r="H17" s="2">
        <v>9</v>
      </c>
      <c r="I17" s="1">
        <v>9</v>
      </c>
      <c r="J17" s="1">
        <v>2</v>
      </c>
      <c r="K17" s="20">
        <v>4</v>
      </c>
      <c r="L17" s="1">
        <v>0</v>
      </c>
      <c r="M17" s="18">
        <v>1</v>
      </c>
      <c r="N17" s="19">
        <v>1</v>
      </c>
    </row>
    <row r="18" spans="1:14" ht="19.5">
      <c r="A18" s="3" t="s">
        <v>124</v>
      </c>
      <c r="B18" s="1">
        <v>24</v>
      </c>
      <c r="C18" s="2">
        <v>1557</v>
      </c>
      <c r="D18" s="1">
        <v>1755</v>
      </c>
      <c r="E18" s="1">
        <v>2076</v>
      </c>
      <c r="F18" s="4">
        <f t="shared" si="0"/>
        <v>3831</v>
      </c>
      <c r="G18" s="5">
        <v>15</v>
      </c>
      <c r="H18" s="2">
        <v>22</v>
      </c>
      <c r="I18" s="1">
        <v>10</v>
      </c>
      <c r="J18" s="1">
        <v>9</v>
      </c>
      <c r="K18" s="8">
        <v>1</v>
      </c>
      <c r="L18" s="1">
        <v>2</v>
      </c>
      <c r="M18" s="11">
        <v>3</v>
      </c>
      <c r="N18" s="10">
        <v>0</v>
      </c>
    </row>
    <row r="19" spans="1:14" ht="19.5">
      <c r="A19" s="15" t="s">
        <v>125</v>
      </c>
      <c r="B19" s="1">
        <v>16</v>
      </c>
      <c r="C19" s="1">
        <v>980</v>
      </c>
      <c r="D19" s="17">
        <v>1175</v>
      </c>
      <c r="E19" s="1">
        <v>1347</v>
      </c>
      <c r="F19" s="4">
        <f t="shared" si="0"/>
        <v>2522</v>
      </c>
      <c r="G19" s="5">
        <v>17</v>
      </c>
      <c r="H19" s="2">
        <v>11</v>
      </c>
      <c r="I19" s="1">
        <v>6</v>
      </c>
      <c r="J19" s="1">
        <v>11</v>
      </c>
      <c r="K19" s="20">
        <v>0</v>
      </c>
      <c r="L19" s="13">
        <v>1</v>
      </c>
      <c r="M19" s="18">
        <v>0</v>
      </c>
      <c r="N19" s="19">
        <v>0</v>
      </c>
    </row>
    <row r="20" spans="1:14" ht="19.5">
      <c r="A20" s="3" t="s">
        <v>126</v>
      </c>
      <c r="B20" s="1">
        <v>16</v>
      </c>
      <c r="C20" s="2">
        <v>1138</v>
      </c>
      <c r="D20" s="1">
        <v>1406</v>
      </c>
      <c r="E20" s="1">
        <v>1688</v>
      </c>
      <c r="F20" s="4">
        <f t="shared" si="0"/>
        <v>3094</v>
      </c>
      <c r="G20" s="5">
        <v>16</v>
      </c>
      <c r="H20" s="2">
        <v>19</v>
      </c>
      <c r="I20" s="1">
        <v>2</v>
      </c>
      <c r="J20" s="1">
        <v>13</v>
      </c>
      <c r="K20" s="8">
        <v>2</v>
      </c>
      <c r="L20" s="1">
        <v>0</v>
      </c>
      <c r="M20" s="11">
        <v>2</v>
      </c>
      <c r="N20" s="10">
        <v>1</v>
      </c>
    </row>
    <row r="21" spans="1:14" ht="19.5">
      <c r="A21" s="15" t="s">
        <v>127</v>
      </c>
      <c r="B21" s="1">
        <v>13</v>
      </c>
      <c r="C21" s="1">
        <v>912</v>
      </c>
      <c r="D21" s="17">
        <v>1164</v>
      </c>
      <c r="E21" s="1">
        <v>1350</v>
      </c>
      <c r="F21" s="4">
        <f t="shared" si="0"/>
        <v>2514</v>
      </c>
      <c r="G21" s="5">
        <v>10</v>
      </c>
      <c r="H21" s="2">
        <v>15</v>
      </c>
      <c r="I21" s="1">
        <v>7</v>
      </c>
      <c r="J21" s="1">
        <v>2</v>
      </c>
      <c r="K21" s="20">
        <v>3</v>
      </c>
      <c r="L21" s="13">
        <v>0</v>
      </c>
      <c r="M21" s="18">
        <v>0</v>
      </c>
      <c r="N21" s="19">
        <v>0</v>
      </c>
    </row>
    <row r="22" spans="1:14" ht="19.5">
      <c r="A22" s="3" t="s">
        <v>128</v>
      </c>
      <c r="B22" s="1">
        <v>25</v>
      </c>
      <c r="C22" s="2">
        <v>1244</v>
      </c>
      <c r="D22" s="1">
        <v>1602</v>
      </c>
      <c r="E22" s="1">
        <v>1674</v>
      </c>
      <c r="F22" s="4">
        <f t="shared" si="0"/>
        <v>3276</v>
      </c>
      <c r="G22" s="5">
        <v>4</v>
      </c>
      <c r="H22" s="2">
        <v>13</v>
      </c>
      <c r="I22" s="1">
        <v>1</v>
      </c>
      <c r="J22" s="1">
        <v>2</v>
      </c>
      <c r="K22" s="8">
        <v>3</v>
      </c>
      <c r="L22" s="1">
        <v>1</v>
      </c>
      <c r="M22" s="11">
        <v>1</v>
      </c>
      <c r="N22" s="10">
        <v>0</v>
      </c>
    </row>
    <row r="23" spans="1:14" ht="19.5">
      <c r="A23" s="15" t="s">
        <v>129</v>
      </c>
      <c r="B23" s="1">
        <v>11</v>
      </c>
      <c r="C23" s="1">
        <v>817</v>
      </c>
      <c r="D23" s="17">
        <v>1030</v>
      </c>
      <c r="E23" s="1">
        <v>1155</v>
      </c>
      <c r="F23" s="4">
        <f t="shared" si="0"/>
        <v>2185</v>
      </c>
      <c r="G23" s="5">
        <v>7</v>
      </c>
      <c r="H23" s="2">
        <v>10</v>
      </c>
      <c r="I23" s="1">
        <v>4</v>
      </c>
      <c r="J23" s="1">
        <v>6</v>
      </c>
      <c r="K23" s="20">
        <v>1</v>
      </c>
      <c r="L23" s="13">
        <v>1</v>
      </c>
      <c r="M23" s="18">
        <v>1</v>
      </c>
      <c r="N23" s="19">
        <v>0</v>
      </c>
    </row>
    <row r="24" spans="1:14" ht="19.5">
      <c r="A24" s="3" t="s">
        <v>130</v>
      </c>
      <c r="B24" s="1">
        <v>30</v>
      </c>
      <c r="C24" s="2">
        <v>1844</v>
      </c>
      <c r="D24" s="1">
        <v>2324</v>
      </c>
      <c r="E24" s="1">
        <v>2452</v>
      </c>
      <c r="F24" s="4">
        <f t="shared" si="0"/>
        <v>4776</v>
      </c>
      <c r="G24" s="5">
        <v>17</v>
      </c>
      <c r="H24" s="2">
        <v>20</v>
      </c>
      <c r="I24" s="1">
        <v>12</v>
      </c>
      <c r="J24" s="1">
        <v>8</v>
      </c>
      <c r="K24" s="8">
        <v>3</v>
      </c>
      <c r="L24" s="7">
        <v>2</v>
      </c>
      <c r="M24" s="11">
        <v>1</v>
      </c>
      <c r="N24" s="10">
        <v>0</v>
      </c>
    </row>
    <row r="25" spans="1:14" ht="19.5">
      <c r="A25" s="15" t="s">
        <v>131</v>
      </c>
      <c r="B25" s="1">
        <v>20</v>
      </c>
      <c r="C25" s="1">
        <v>911</v>
      </c>
      <c r="D25" s="17">
        <v>993</v>
      </c>
      <c r="E25" s="1">
        <v>1126</v>
      </c>
      <c r="F25" s="4">
        <f t="shared" si="0"/>
        <v>2119</v>
      </c>
      <c r="G25" s="5">
        <v>5</v>
      </c>
      <c r="H25" s="2">
        <v>13</v>
      </c>
      <c r="I25" s="1">
        <v>0</v>
      </c>
      <c r="J25" s="1">
        <v>2</v>
      </c>
      <c r="K25" s="20">
        <v>0</v>
      </c>
      <c r="L25" s="93">
        <v>2</v>
      </c>
      <c r="M25" s="18">
        <v>0</v>
      </c>
      <c r="N25" s="19">
        <v>2</v>
      </c>
    </row>
    <row r="26" spans="1:14" ht="19.5">
      <c r="A26" s="3" t="s">
        <v>132</v>
      </c>
      <c r="B26" s="1">
        <v>18</v>
      </c>
      <c r="C26" s="2">
        <v>652</v>
      </c>
      <c r="D26" s="1">
        <v>789</v>
      </c>
      <c r="E26" s="1">
        <v>838</v>
      </c>
      <c r="F26" s="4">
        <f t="shared" si="0"/>
        <v>1627</v>
      </c>
      <c r="G26" s="5">
        <v>6</v>
      </c>
      <c r="H26" s="2">
        <v>19</v>
      </c>
      <c r="I26" s="1">
        <v>1</v>
      </c>
      <c r="J26" s="1">
        <v>3</v>
      </c>
      <c r="K26" s="8">
        <v>1</v>
      </c>
      <c r="L26" s="1">
        <v>0</v>
      </c>
      <c r="M26" s="11">
        <v>0</v>
      </c>
      <c r="N26" s="10">
        <v>0</v>
      </c>
    </row>
    <row r="27" spans="1:14" ht="19.5">
      <c r="A27" s="15" t="s">
        <v>133</v>
      </c>
      <c r="B27" s="1">
        <v>13</v>
      </c>
      <c r="C27" s="1">
        <v>724</v>
      </c>
      <c r="D27" s="17">
        <v>812</v>
      </c>
      <c r="E27" s="1">
        <v>936</v>
      </c>
      <c r="F27" s="4">
        <f t="shared" si="0"/>
        <v>1748</v>
      </c>
      <c r="G27" s="5">
        <v>8</v>
      </c>
      <c r="H27" s="2">
        <v>9</v>
      </c>
      <c r="I27" s="1">
        <v>2</v>
      </c>
      <c r="J27" s="1">
        <v>2</v>
      </c>
      <c r="K27" s="20">
        <v>0</v>
      </c>
      <c r="L27" s="13">
        <v>1</v>
      </c>
      <c r="M27" s="18">
        <v>0</v>
      </c>
      <c r="N27" s="19">
        <v>2</v>
      </c>
    </row>
    <row r="28" spans="1:14" ht="19.5">
      <c r="A28" s="3" t="s">
        <v>134</v>
      </c>
      <c r="B28" s="1">
        <v>8</v>
      </c>
      <c r="C28" s="2">
        <v>279</v>
      </c>
      <c r="D28" s="1">
        <v>337</v>
      </c>
      <c r="E28" s="1">
        <v>348</v>
      </c>
      <c r="F28" s="4">
        <f t="shared" si="0"/>
        <v>685</v>
      </c>
      <c r="G28" s="5">
        <v>4</v>
      </c>
      <c r="H28" s="2">
        <v>8</v>
      </c>
      <c r="I28" s="1">
        <v>0</v>
      </c>
      <c r="J28" s="1">
        <v>0</v>
      </c>
      <c r="K28" s="8">
        <v>0</v>
      </c>
      <c r="L28" s="1">
        <v>1</v>
      </c>
      <c r="M28" s="11">
        <v>1</v>
      </c>
      <c r="N28" s="10">
        <v>0</v>
      </c>
    </row>
    <row r="29" spans="1:14" ht="19.5">
      <c r="A29" s="15" t="s">
        <v>135</v>
      </c>
      <c r="B29" s="1">
        <v>14</v>
      </c>
      <c r="C29" s="1">
        <v>1064</v>
      </c>
      <c r="D29" s="17">
        <v>1126</v>
      </c>
      <c r="E29" s="1">
        <v>1212</v>
      </c>
      <c r="F29" s="4">
        <f t="shared" si="0"/>
        <v>2338</v>
      </c>
      <c r="G29" s="5">
        <v>17</v>
      </c>
      <c r="H29" s="2">
        <v>17</v>
      </c>
      <c r="I29" s="1">
        <v>1</v>
      </c>
      <c r="J29" s="1">
        <v>5</v>
      </c>
      <c r="K29" s="20">
        <v>0</v>
      </c>
      <c r="L29" s="13">
        <v>0</v>
      </c>
      <c r="M29" s="18">
        <v>1</v>
      </c>
      <c r="N29" s="19">
        <v>1</v>
      </c>
    </row>
    <row r="30" spans="1:14" ht="19.5">
      <c r="A30" s="3" t="s">
        <v>136</v>
      </c>
      <c r="B30" s="1">
        <v>19</v>
      </c>
      <c r="C30" s="2">
        <v>573</v>
      </c>
      <c r="D30" s="1">
        <v>672</v>
      </c>
      <c r="E30" s="1">
        <v>702</v>
      </c>
      <c r="F30" s="4">
        <f t="shared" si="0"/>
        <v>1374</v>
      </c>
      <c r="G30" s="5">
        <v>5</v>
      </c>
      <c r="H30" s="2">
        <v>11</v>
      </c>
      <c r="I30" s="1">
        <v>2</v>
      </c>
      <c r="J30" s="1">
        <v>1</v>
      </c>
      <c r="K30" s="8">
        <v>2</v>
      </c>
      <c r="L30" s="1">
        <v>1</v>
      </c>
      <c r="M30" s="11">
        <v>0</v>
      </c>
      <c r="N30" s="10">
        <v>1</v>
      </c>
    </row>
    <row r="31" spans="1:14" ht="19.5">
      <c r="A31" s="15" t="s">
        <v>137</v>
      </c>
      <c r="B31" s="1">
        <v>20</v>
      </c>
      <c r="C31" s="1">
        <v>894</v>
      </c>
      <c r="D31" s="17">
        <v>1143</v>
      </c>
      <c r="E31" s="1">
        <v>1209</v>
      </c>
      <c r="F31" s="4">
        <f t="shared" si="0"/>
        <v>2352</v>
      </c>
      <c r="G31" s="5">
        <v>7</v>
      </c>
      <c r="H31" s="2">
        <v>6</v>
      </c>
      <c r="I31" s="1">
        <v>0</v>
      </c>
      <c r="J31" s="1">
        <v>0</v>
      </c>
      <c r="K31" s="20">
        <v>1</v>
      </c>
      <c r="L31" s="13">
        <v>1</v>
      </c>
      <c r="M31" s="18">
        <v>1</v>
      </c>
      <c r="N31" s="19">
        <v>0</v>
      </c>
    </row>
    <row r="32" spans="1:14" ht="19.5">
      <c r="A32" s="3" t="s">
        <v>138</v>
      </c>
      <c r="B32" s="1">
        <v>10</v>
      </c>
      <c r="C32" s="2">
        <v>794</v>
      </c>
      <c r="D32" s="1">
        <v>923</v>
      </c>
      <c r="E32" s="1">
        <v>1012</v>
      </c>
      <c r="F32" s="4">
        <f t="shared" si="0"/>
        <v>1935</v>
      </c>
      <c r="G32" s="5">
        <v>2</v>
      </c>
      <c r="H32" s="2">
        <v>7</v>
      </c>
      <c r="I32" s="1">
        <v>2</v>
      </c>
      <c r="J32" s="1">
        <v>8</v>
      </c>
      <c r="K32" s="8">
        <v>1</v>
      </c>
      <c r="L32" s="1">
        <v>0</v>
      </c>
      <c r="M32" s="11">
        <v>0</v>
      </c>
      <c r="N32" s="10">
        <v>0</v>
      </c>
    </row>
    <row r="33" spans="1:14" ht="19.5">
      <c r="A33" s="15" t="s">
        <v>139</v>
      </c>
      <c r="B33" s="1">
        <v>14</v>
      </c>
      <c r="C33" s="1">
        <v>651</v>
      </c>
      <c r="D33" s="17">
        <v>775</v>
      </c>
      <c r="E33" s="1">
        <v>765</v>
      </c>
      <c r="F33" s="4">
        <f t="shared" si="0"/>
        <v>1540</v>
      </c>
      <c r="G33" s="5">
        <v>8</v>
      </c>
      <c r="H33" s="2">
        <v>7</v>
      </c>
      <c r="I33" s="1">
        <v>0</v>
      </c>
      <c r="J33" s="1">
        <v>3</v>
      </c>
      <c r="K33" s="20">
        <v>0</v>
      </c>
      <c r="L33" s="13">
        <v>0</v>
      </c>
      <c r="M33" s="18">
        <v>0</v>
      </c>
      <c r="N33" s="19">
        <v>0</v>
      </c>
    </row>
    <row r="34" spans="1:14" ht="19.5">
      <c r="A34" s="3" t="s">
        <v>140</v>
      </c>
      <c r="B34" s="1">
        <v>11</v>
      </c>
      <c r="C34" s="2">
        <v>744</v>
      </c>
      <c r="D34" s="1">
        <v>851</v>
      </c>
      <c r="E34" s="1">
        <v>904</v>
      </c>
      <c r="F34" s="4">
        <f t="shared" si="0"/>
        <v>1755</v>
      </c>
      <c r="G34" s="5">
        <v>2</v>
      </c>
      <c r="H34" s="2">
        <v>9</v>
      </c>
      <c r="I34" s="1">
        <v>3</v>
      </c>
      <c r="J34" s="1">
        <v>2</v>
      </c>
      <c r="K34" s="8">
        <v>0</v>
      </c>
      <c r="L34" s="1">
        <v>1</v>
      </c>
      <c r="M34" s="11">
        <v>0</v>
      </c>
      <c r="N34" s="10">
        <v>0</v>
      </c>
    </row>
    <row r="35" spans="1:14" ht="19.5">
      <c r="A35" s="15" t="s">
        <v>141</v>
      </c>
      <c r="B35" s="1">
        <v>15</v>
      </c>
      <c r="C35" s="1">
        <v>730</v>
      </c>
      <c r="D35" s="17">
        <v>739</v>
      </c>
      <c r="E35" s="1">
        <v>819</v>
      </c>
      <c r="F35" s="4">
        <f t="shared" si="0"/>
        <v>1558</v>
      </c>
      <c r="G35" s="5">
        <v>8</v>
      </c>
      <c r="H35" s="2">
        <v>6</v>
      </c>
      <c r="I35" s="21">
        <v>3</v>
      </c>
      <c r="J35" s="1">
        <v>0</v>
      </c>
      <c r="K35" s="20">
        <v>2</v>
      </c>
      <c r="L35" s="13">
        <v>2</v>
      </c>
      <c r="M35" s="18">
        <v>1</v>
      </c>
      <c r="N35" s="19">
        <v>1</v>
      </c>
    </row>
    <row r="36" spans="1:14" ht="19.5">
      <c r="A36" s="3" t="s">
        <v>142</v>
      </c>
      <c r="B36" s="1">
        <v>7</v>
      </c>
      <c r="C36" s="2">
        <v>724</v>
      </c>
      <c r="D36" s="1">
        <v>805</v>
      </c>
      <c r="E36" s="1">
        <v>900</v>
      </c>
      <c r="F36" s="4">
        <f t="shared" si="0"/>
        <v>1705</v>
      </c>
      <c r="G36" s="5">
        <v>10</v>
      </c>
      <c r="H36" s="2">
        <v>12</v>
      </c>
      <c r="I36" s="1">
        <v>3</v>
      </c>
      <c r="J36" s="1">
        <v>4</v>
      </c>
      <c r="K36" s="8">
        <v>1</v>
      </c>
      <c r="L36" s="1">
        <v>1</v>
      </c>
      <c r="M36" s="11">
        <v>1</v>
      </c>
      <c r="N36" s="10">
        <v>0</v>
      </c>
    </row>
    <row r="37" spans="1:14" ht="19.5">
      <c r="A37" s="15" t="s">
        <v>143</v>
      </c>
      <c r="B37" s="1">
        <v>17</v>
      </c>
      <c r="C37" s="1">
        <v>1018</v>
      </c>
      <c r="D37" s="17">
        <v>1268</v>
      </c>
      <c r="E37" s="1">
        <v>1353</v>
      </c>
      <c r="F37" s="4">
        <f t="shared" ref="F37:F68" si="1">SUM(D37:E37)</f>
        <v>2621</v>
      </c>
      <c r="G37" s="5">
        <v>13</v>
      </c>
      <c r="H37" s="2">
        <v>14</v>
      </c>
      <c r="I37" s="1">
        <v>13</v>
      </c>
      <c r="J37" s="1">
        <v>9</v>
      </c>
      <c r="K37" s="20">
        <v>3</v>
      </c>
      <c r="L37" s="1">
        <v>1</v>
      </c>
      <c r="M37" s="18">
        <v>0</v>
      </c>
      <c r="N37" s="19">
        <v>1</v>
      </c>
    </row>
    <row r="38" spans="1:14" ht="19.5">
      <c r="A38" s="3" t="s">
        <v>144</v>
      </c>
      <c r="B38" s="1">
        <v>6</v>
      </c>
      <c r="C38" s="2">
        <v>366</v>
      </c>
      <c r="D38" s="1">
        <v>382</v>
      </c>
      <c r="E38" s="1">
        <v>432</v>
      </c>
      <c r="F38" s="4">
        <f t="shared" si="1"/>
        <v>814</v>
      </c>
      <c r="G38" s="5">
        <v>0</v>
      </c>
      <c r="H38" s="2">
        <v>3</v>
      </c>
      <c r="I38" s="1">
        <v>0</v>
      </c>
      <c r="J38" s="1">
        <v>0</v>
      </c>
      <c r="K38" s="8">
        <v>0</v>
      </c>
      <c r="L38" s="1">
        <v>0</v>
      </c>
      <c r="M38" s="11">
        <v>0</v>
      </c>
      <c r="N38" s="10">
        <v>0</v>
      </c>
    </row>
    <row r="39" spans="1:14" ht="19.5">
      <c r="A39" s="15" t="s">
        <v>145</v>
      </c>
      <c r="B39" s="1">
        <v>21</v>
      </c>
      <c r="C39" s="1">
        <v>1582</v>
      </c>
      <c r="D39" s="17">
        <v>1760</v>
      </c>
      <c r="E39" s="1">
        <v>2052</v>
      </c>
      <c r="F39" s="4">
        <f t="shared" si="1"/>
        <v>3812</v>
      </c>
      <c r="G39" s="5">
        <v>20</v>
      </c>
      <c r="H39" s="2">
        <v>18</v>
      </c>
      <c r="I39" s="1">
        <v>5</v>
      </c>
      <c r="J39" s="1">
        <v>17</v>
      </c>
      <c r="K39" s="20">
        <v>4</v>
      </c>
      <c r="L39" s="13">
        <v>3</v>
      </c>
      <c r="M39" s="18">
        <v>0</v>
      </c>
      <c r="N39" s="19">
        <v>0</v>
      </c>
    </row>
    <row r="40" spans="1:14" ht="19.5">
      <c r="A40" s="3" t="s">
        <v>146</v>
      </c>
      <c r="B40" s="1">
        <v>29</v>
      </c>
      <c r="C40" s="2">
        <v>1408</v>
      </c>
      <c r="D40" s="1">
        <v>1566</v>
      </c>
      <c r="E40" s="1">
        <v>1651</v>
      </c>
      <c r="F40" s="4">
        <f t="shared" si="1"/>
        <v>3217</v>
      </c>
      <c r="G40" s="5">
        <v>20</v>
      </c>
      <c r="H40" s="2">
        <v>10</v>
      </c>
      <c r="I40" s="1">
        <v>10</v>
      </c>
      <c r="J40" s="1">
        <v>3</v>
      </c>
      <c r="K40" s="8">
        <v>3</v>
      </c>
      <c r="L40" s="1">
        <v>0</v>
      </c>
      <c r="M40" s="11">
        <v>2</v>
      </c>
      <c r="N40" s="10">
        <v>0</v>
      </c>
    </row>
    <row r="41" spans="1:14" ht="19.5">
      <c r="A41" s="15" t="s">
        <v>147</v>
      </c>
      <c r="B41" s="1">
        <v>9</v>
      </c>
      <c r="C41" s="1">
        <v>1248</v>
      </c>
      <c r="D41" s="17">
        <v>1240</v>
      </c>
      <c r="E41" s="1">
        <v>959</v>
      </c>
      <c r="F41" s="4">
        <f t="shared" si="1"/>
        <v>2199</v>
      </c>
      <c r="G41" s="5">
        <v>5</v>
      </c>
      <c r="H41" s="2">
        <v>10</v>
      </c>
      <c r="I41" s="1">
        <v>13</v>
      </c>
      <c r="J41" s="1">
        <v>0</v>
      </c>
      <c r="K41" s="20">
        <v>0</v>
      </c>
      <c r="L41" s="13">
        <v>1</v>
      </c>
      <c r="M41" s="18">
        <v>0</v>
      </c>
      <c r="N41" s="19">
        <v>1</v>
      </c>
    </row>
    <row r="42" spans="1:14" ht="19.5">
      <c r="A42" s="3" t="s">
        <v>148</v>
      </c>
      <c r="B42" s="1">
        <v>25</v>
      </c>
      <c r="C42" s="2">
        <v>1542</v>
      </c>
      <c r="D42" s="1">
        <v>1633</v>
      </c>
      <c r="E42" s="1">
        <v>1892</v>
      </c>
      <c r="F42" s="4">
        <f t="shared" si="1"/>
        <v>3525</v>
      </c>
      <c r="G42" s="5">
        <v>17</v>
      </c>
      <c r="H42" s="2">
        <v>9</v>
      </c>
      <c r="I42" s="1">
        <v>8</v>
      </c>
      <c r="J42" s="1">
        <v>2</v>
      </c>
      <c r="K42" s="8">
        <v>1</v>
      </c>
      <c r="L42" s="1">
        <v>3</v>
      </c>
      <c r="M42" s="11">
        <v>2</v>
      </c>
      <c r="N42" s="10">
        <v>0</v>
      </c>
    </row>
    <row r="43" spans="1:14" ht="19.5">
      <c r="A43" s="15" t="s">
        <v>149</v>
      </c>
      <c r="B43" s="1">
        <v>19</v>
      </c>
      <c r="C43" s="1">
        <v>2093</v>
      </c>
      <c r="D43" s="17">
        <v>1989</v>
      </c>
      <c r="E43" s="1">
        <v>2235</v>
      </c>
      <c r="F43" s="4">
        <f t="shared" si="1"/>
        <v>4224</v>
      </c>
      <c r="G43" s="5">
        <v>27</v>
      </c>
      <c r="H43" s="2">
        <v>31</v>
      </c>
      <c r="I43" s="1">
        <v>3</v>
      </c>
      <c r="J43" s="1">
        <v>7</v>
      </c>
      <c r="K43" s="20">
        <v>1</v>
      </c>
      <c r="L43" s="13">
        <v>2</v>
      </c>
      <c r="M43" s="18">
        <v>0</v>
      </c>
      <c r="N43" s="19">
        <v>3</v>
      </c>
    </row>
    <row r="44" spans="1:14" ht="19.5">
      <c r="A44" s="3" t="s">
        <v>150</v>
      </c>
      <c r="B44" s="1">
        <v>10</v>
      </c>
      <c r="C44" s="2">
        <v>467</v>
      </c>
      <c r="D44" s="1">
        <v>592</v>
      </c>
      <c r="E44" s="1">
        <v>567</v>
      </c>
      <c r="F44" s="4">
        <f t="shared" si="1"/>
        <v>1159</v>
      </c>
      <c r="G44" s="5">
        <v>4</v>
      </c>
      <c r="H44" s="2">
        <v>2</v>
      </c>
      <c r="I44" s="1">
        <v>0</v>
      </c>
      <c r="J44" s="1">
        <v>0</v>
      </c>
      <c r="K44" s="8">
        <v>1</v>
      </c>
      <c r="L44" s="1">
        <v>0</v>
      </c>
      <c r="M44" s="11">
        <v>0</v>
      </c>
      <c r="N44" s="10">
        <v>0</v>
      </c>
    </row>
    <row r="45" spans="1:14" ht="19.5">
      <c r="A45" s="15" t="s">
        <v>151</v>
      </c>
      <c r="B45" s="1">
        <v>23</v>
      </c>
      <c r="C45" s="1">
        <v>870</v>
      </c>
      <c r="D45" s="17">
        <v>1087</v>
      </c>
      <c r="E45" s="1">
        <v>1065</v>
      </c>
      <c r="F45" s="4">
        <f t="shared" si="1"/>
        <v>2152</v>
      </c>
      <c r="G45" s="5">
        <v>2</v>
      </c>
      <c r="H45" s="2">
        <v>9</v>
      </c>
      <c r="I45" s="1">
        <v>1</v>
      </c>
      <c r="J45" s="1">
        <v>2</v>
      </c>
      <c r="K45" s="20">
        <v>0</v>
      </c>
      <c r="L45" s="13">
        <v>0</v>
      </c>
      <c r="M45" s="18">
        <v>1</v>
      </c>
      <c r="N45" s="19">
        <v>2</v>
      </c>
    </row>
    <row r="46" spans="1:14" ht="19.5">
      <c r="A46" s="3" t="s">
        <v>152</v>
      </c>
      <c r="B46" s="1">
        <v>31</v>
      </c>
      <c r="C46" s="2">
        <v>1787</v>
      </c>
      <c r="D46" s="1">
        <v>2175</v>
      </c>
      <c r="E46" s="1">
        <v>2160</v>
      </c>
      <c r="F46" s="4">
        <f t="shared" si="1"/>
        <v>4335</v>
      </c>
      <c r="G46" s="5">
        <v>8</v>
      </c>
      <c r="H46" s="2">
        <v>28</v>
      </c>
      <c r="I46" s="1">
        <v>4</v>
      </c>
      <c r="J46" s="1">
        <v>9</v>
      </c>
      <c r="K46" s="8">
        <v>0</v>
      </c>
      <c r="L46" s="1">
        <v>2</v>
      </c>
      <c r="M46" s="11">
        <v>2</v>
      </c>
      <c r="N46" s="10">
        <v>1</v>
      </c>
    </row>
    <row r="47" spans="1:14" ht="19.5">
      <c r="A47" s="15" t="s">
        <v>153</v>
      </c>
      <c r="B47" s="1">
        <v>16</v>
      </c>
      <c r="C47" s="1">
        <v>998</v>
      </c>
      <c r="D47" s="17">
        <v>1124</v>
      </c>
      <c r="E47" s="1">
        <v>1235</v>
      </c>
      <c r="F47" s="4">
        <f t="shared" si="1"/>
        <v>2359</v>
      </c>
      <c r="G47" s="5">
        <v>4</v>
      </c>
      <c r="H47" s="2">
        <v>8</v>
      </c>
      <c r="I47" s="1">
        <v>4</v>
      </c>
      <c r="J47" s="1">
        <v>1</v>
      </c>
      <c r="K47" s="20">
        <v>0</v>
      </c>
      <c r="L47" s="13">
        <v>1</v>
      </c>
      <c r="M47" s="18">
        <v>0</v>
      </c>
      <c r="N47" s="19">
        <v>2</v>
      </c>
    </row>
    <row r="48" spans="1:14" ht="19.5">
      <c r="A48" s="3" t="s">
        <v>154</v>
      </c>
      <c r="B48" s="1">
        <v>23</v>
      </c>
      <c r="C48" s="2">
        <v>1675</v>
      </c>
      <c r="D48" s="1">
        <v>2249</v>
      </c>
      <c r="E48" s="1">
        <v>2381</v>
      </c>
      <c r="F48" s="4">
        <f t="shared" si="1"/>
        <v>4630</v>
      </c>
      <c r="G48" s="5">
        <v>16</v>
      </c>
      <c r="H48" s="2">
        <v>25</v>
      </c>
      <c r="I48" s="1">
        <v>0</v>
      </c>
      <c r="J48" s="1">
        <v>0</v>
      </c>
      <c r="K48" s="8">
        <v>2</v>
      </c>
      <c r="L48" s="1">
        <v>2</v>
      </c>
      <c r="M48" s="11">
        <v>3</v>
      </c>
      <c r="N48" s="10">
        <v>1</v>
      </c>
    </row>
    <row r="49" spans="1:14" ht="19.5">
      <c r="A49" s="15" t="s">
        <v>155</v>
      </c>
      <c r="B49" s="1">
        <v>25</v>
      </c>
      <c r="C49" s="1">
        <v>2465</v>
      </c>
      <c r="D49" s="17">
        <v>2773</v>
      </c>
      <c r="E49" s="1">
        <v>3105</v>
      </c>
      <c r="F49" s="4">
        <f t="shared" si="1"/>
        <v>5878</v>
      </c>
      <c r="G49" s="5">
        <v>20</v>
      </c>
      <c r="H49" s="2">
        <v>30</v>
      </c>
      <c r="I49" s="1">
        <v>1</v>
      </c>
      <c r="J49" s="1">
        <v>10</v>
      </c>
      <c r="K49" s="20">
        <v>6</v>
      </c>
      <c r="L49" s="13">
        <v>3</v>
      </c>
      <c r="M49" s="18">
        <v>1</v>
      </c>
      <c r="N49" s="19">
        <v>1</v>
      </c>
    </row>
    <row r="50" spans="1:14" ht="19.5">
      <c r="A50" s="3" t="s">
        <v>156</v>
      </c>
      <c r="B50" s="1">
        <v>15</v>
      </c>
      <c r="C50" s="2">
        <v>1189</v>
      </c>
      <c r="D50" s="1">
        <v>1494</v>
      </c>
      <c r="E50" s="1">
        <v>1610</v>
      </c>
      <c r="F50" s="4">
        <f t="shared" si="1"/>
        <v>3104</v>
      </c>
      <c r="G50" s="5">
        <v>12</v>
      </c>
      <c r="H50" s="2">
        <v>13</v>
      </c>
      <c r="I50" s="1">
        <v>1</v>
      </c>
      <c r="J50" s="1">
        <v>0</v>
      </c>
      <c r="K50" s="8">
        <v>5</v>
      </c>
      <c r="L50" s="1">
        <v>2</v>
      </c>
      <c r="M50" s="11">
        <v>0</v>
      </c>
      <c r="N50" s="10">
        <v>0</v>
      </c>
    </row>
    <row r="51" spans="1:14" ht="19.5">
      <c r="A51" s="15" t="s">
        <v>157</v>
      </c>
      <c r="B51" s="1">
        <v>26</v>
      </c>
      <c r="C51" s="1">
        <v>1674</v>
      </c>
      <c r="D51" s="17">
        <v>2066</v>
      </c>
      <c r="E51" s="1">
        <v>2116</v>
      </c>
      <c r="F51" s="4">
        <f t="shared" si="1"/>
        <v>4182</v>
      </c>
      <c r="G51" s="5">
        <v>11</v>
      </c>
      <c r="H51" s="2">
        <v>19</v>
      </c>
      <c r="I51" s="1">
        <v>4</v>
      </c>
      <c r="J51" s="1">
        <v>1</v>
      </c>
      <c r="K51" s="20">
        <v>0</v>
      </c>
      <c r="L51" s="13">
        <v>2</v>
      </c>
      <c r="M51" s="18">
        <v>1</v>
      </c>
      <c r="N51" s="19">
        <v>1</v>
      </c>
    </row>
    <row r="52" spans="1:14" ht="19.5">
      <c r="A52" s="3" t="s">
        <v>158</v>
      </c>
      <c r="B52" s="1">
        <v>15</v>
      </c>
      <c r="C52" s="2">
        <v>929</v>
      </c>
      <c r="D52" s="1">
        <v>1089</v>
      </c>
      <c r="E52" s="1">
        <v>1181</v>
      </c>
      <c r="F52" s="4">
        <f t="shared" si="1"/>
        <v>2270</v>
      </c>
      <c r="G52" s="5">
        <v>21</v>
      </c>
      <c r="H52" s="2">
        <v>9</v>
      </c>
      <c r="I52" s="1">
        <v>2</v>
      </c>
      <c r="J52" s="1">
        <v>2</v>
      </c>
      <c r="K52" s="8">
        <v>5</v>
      </c>
      <c r="L52" s="1">
        <v>1</v>
      </c>
      <c r="M52" s="11">
        <v>3</v>
      </c>
      <c r="N52" s="10">
        <v>0</v>
      </c>
    </row>
    <row r="53" spans="1:14" ht="19.5">
      <c r="A53" s="15" t="s">
        <v>159</v>
      </c>
      <c r="B53" s="1">
        <v>21</v>
      </c>
      <c r="C53" s="1">
        <v>1391</v>
      </c>
      <c r="D53" s="17">
        <v>1528</v>
      </c>
      <c r="E53" s="1">
        <v>1671</v>
      </c>
      <c r="F53" s="4">
        <f t="shared" si="1"/>
        <v>3199</v>
      </c>
      <c r="G53" s="5">
        <v>10</v>
      </c>
      <c r="H53" s="2">
        <v>15</v>
      </c>
      <c r="I53" s="1">
        <v>4</v>
      </c>
      <c r="J53" s="1">
        <v>5</v>
      </c>
      <c r="K53" s="20">
        <v>0</v>
      </c>
      <c r="L53" s="1">
        <v>0</v>
      </c>
      <c r="M53" s="18">
        <v>1</v>
      </c>
      <c r="N53" s="19">
        <v>0</v>
      </c>
    </row>
    <row r="54" spans="1:14" ht="19.5">
      <c r="A54" s="3" t="s">
        <v>160</v>
      </c>
      <c r="B54" s="1">
        <v>15</v>
      </c>
      <c r="C54" s="2">
        <v>1127</v>
      </c>
      <c r="D54" s="1">
        <v>1574</v>
      </c>
      <c r="E54" s="1">
        <v>1505</v>
      </c>
      <c r="F54" s="4">
        <f t="shared" si="1"/>
        <v>3079</v>
      </c>
      <c r="G54" s="5">
        <v>17</v>
      </c>
      <c r="H54" s="2">
        <v>20</v>
      </c>
      <c r="I54" s="1">
        <v>5</v>
      </c>
      <c r="J54" s="1">
        <v>0</v>
      </c>
      <c r="K54" s="8">
        <v>3</v>
      </c>
      <c r="L54" s="1">
        <v>0</v>
      </c>
      <c r="M54" s="11">
        <v>0</v>
      </c>
      <c r="N54" s="10">
        <v>0</v>
      </c>
    </row>
    <row r="55" spans="1:14" ht="19.5">
      <c r="A55" s="15" t="s">
        <v>161</v>
      </c>
      <c r="B55" s="1">
        <v>25</v>
      </c>
      <c r="C55" s="1">
        <v>1909</v>
      </c>
      <c r="D55" s="17">
        <v>2338</v>
      </c>
      <c r="E55" s="1">
        <v>2472</v>
      </c>
      <c r="F55" s="1">
        <f t="shared" si="1"/>
        <v>4810</v>
      </c>
      <c r="G55" s="5">
        <v>17</v>
      </c>
      <c r="H55" s="2">
        <v>11</v>
      </c>
      <c r="I55" s="1">
        <v>11</v>
      </c>
      <c r="J55" s="1">
        <v>1</v>
      </c>
      <c r="K55" s="1">
        <v>3</v>
      </c>
      <c r="L55" s="1">
        <v>2</v>
      </c>
      <c r="M55" s="11">
        <v>1</v>
      </c>
      <c r="N55" s="10">
        <v>0</v>
      </c>
    </row>
    <row r="56" spans="1:14" ht="19.5">
      <c r="A56" s="3" t="s">
        <v>162</v>
      </c>
      <c r="B56" s="1">
        <v>22</v>
      </c>
      <c r="C56" s="2">
        <v>1788</v>
      </c>
      <c r="D56" s="1">
        <v>2196</v>
      </c>
      <c r="E56" s="1">
        <v>2226</v>
      </c>
      <c r="F56" s="1">
        <f t="shared" si="1"/>
        <v>4422</v>
      </c>
      <c r="G56" s="5">
        <v>27</v>
      </c>
      <c r="H56" s="2">
        <v>17</v>
      </c>
      <c r="I56" s="1">
        <v>5</v>
      </c>
      <c r="J56" s="1">
        <v>11</v>
      </c>
      <c r="K56" s="8">
        <v>4</v>
      </c>
      <c r="L56" s="1">
        <v>1</v>
      </c>
      <c r="M56" s="11">
        <v>2</v>
      </c>
      <c r="N56" s="10">
        <v>0</v>
      </c>
    </row>
    <row r="57" spans="1:14" ht="19.5">
      <c r="A57" s="15" t="s">
        <v>163</v>
      </c>
      <c r="B57" s="1">
        <v>16</v>
      </c>
      <c r="C57" s="1">
        <v>1074</v>
      </c>
      <c r="D57" s="17">
        <v>1327</v>
      </c>
      <c r="E57" s="1">
        <v>1327</v>
      </c>
      <c r="F57" s="4">
        <f t="shared" si="1"/>
        <v>2654</v>
      </c>
      <c r="G57" s="5">
        <v>7</v>
      </c>
      <c r="H57" s="2">
        <v>6</v>
      </c>
      <c r="I57" s="1">
        <v>3</v>
      </c>
      <c r="J57" s="1">
        <v>0</v>
      </c>
      <c r="K57" s="20">
        <v>0</v>
      </c>
      <c r="L57" s="13">
        <v>1</v>
      </c>
      <c r="M57" s="18">
        <v>0</v>
      </c>
      <c r="N57" s="19">
        <v>0</v>
      </c>
    </row>
    <row r="58" spans="1:14" ht="19.5">
      <c r="A58" s="3" t="s">
        <v>164</v>
      </c>
      <c r="B58" s="1">
        <v>14</v>
      </c>
      <c r="C58" s="2">
        <v>749</v>
      </c>
      <c r="D58" s="1">
        <v>902</v>
      </c>
      <c r="E58" s="1">
        <v>893</v>
      </c>
      <c r="F58" s="4">
        <f t="shared" si="1"/>
        <v>1795</v>
      </c>
      <c r="G58" s="5">
        <v>6</v>
      </c>
      <c r="H58" s="2">
        <v>8</v>
      </c>
      <c r="I58" s="1">
        <v>1</v>
      </c>
      <c r="J58" s="1">
        <v>3</v>
      </c>
      <c r="K58" s="8">
        <v>0</v>
      </c>
      <c r="L58" s="1">
        <v>1</v>
      </c>
      <c r="M58" s="11">
        <v>1</v>
      </c>
      <c r="N58" s="10">
        <v>0</v>
      </c>
    </row>
    <row r="59" spans="1:14" ht="19.5">
      <c r="A59" s="15" t="s">
        <v>165</v>
      </c>
      <c r="B59" s="1">
        <v>15</v>
      </c>
      <c r="C59" s="1">
        <v>791</v>
      </c>
      <c r="D59" s="17">
        <v>946</v>
      </c>
      <c r="E59" s="1">
        <v>1082</v>
      </c>
      <c r="F59" s="4">
        <f t="shared" si="1"/>
        <v>2028</v>
      </c>
      <c r="G59" s="5">
        <v>4</v>
      </c>
      <c r="H59" s="2">
        <v>6</v>
      </c>
      <c r="I59" s="1">
        <v>5</v>
      </c>
      <c r="J59" s="1">
        <v>7</v>
      </c>
      <c r="K59" s="20">
        <v>2</v>
      </c>
      <c r="L59" s="1">
        <v>2</v>
      </c>
      <c r="M59" s="18">
        <v>1</v>
      </c>
      <c r="N59" s="19">
        <v>0</v>
      </c>
    </row>
    <row r="60" spans="1:14" ht="19.5">
      <c r="A60" s="3" t="s">
        <v>166</v>
      </c>
      <c r="B60" s="1">
        <v>12</v>
      </c>
      <c r="C60" s="2">
        <v>835</v>
      </c>
      <c r="D60" s="1">
        <v>1201</v>
      </c>
      <c r="E60" s="1">
        <v>1144</v>
      </c>
      <c r="F60" s="4">
        <f t="shared" si="1"/>
        <v>2345</v>
      </c>
      <c r="G60" s="5">
        <v>12</v>
      </c>
      <c r="H60" s="2">
        <v>10</v>
      </c>
      <c r="I60" s="1">
        <v>0</v>
      </c>
      <c r="J60" s="1">
        <v>0</v>
      </c>
      <c r="K60" s="8">
        <v>2</v>
      </c>
      <c r="L60" s="1">
        <v>2</v>
      </c>
      <c r="M60" s="11">
        <v>1</v>
      </c>
      <c r="N60" s="10">
        <v>0</v>
      </c>
    </row>
    <row r="61" spans="1:14" ht="19.5">
      <c r="A61" s="15" t="s">
        <v>167</v>
      </c>
      <c r="B61" s="1">
        <v>15</v>
      </c>
      <c r="C61" s="1">
        <v>658</v>
      </c>
      <c r="D61" s="17">
        <v>850</v>
      </c>
      <c r="E61" s="1">
        <v>874</v>
      </c>
      <c r="F61" s="4">
        <f t="shared" si="1"/>
        <v>1724</v>
      </c>
      <c r="G61" s="5">
        <v>11</v>
      </c>
      <c r="H61" s="2">
        <v>11</v>
      </c>
      <c r="I61" s="1">
        <v>7</v>
      </c>
      <c r="J61" s="1">
        <v>2</v>
      </c>
      <c r="K61" s="20">
        <v>1</v>
      </c>
      <c r="L61" s="13">
        <v>0</v>
      </c>
      <c r="M61" s="18">
        <v>1</v>
      </c>
      <c r="N61" s="19">
        <v>0</v>
      </c>
    </row>
    <row r="62" spans="1:14" ht="19.5">
      <c r="A62" s="3" t="s">
        <v>168</v>
      </c>
      <c r="B62" s="1">
        <v>22</v>
      </c>
      <c r="C62" s="2">
        <v>910</v>
      </c>
      <c r="D62" s="1">
        <v>1197</v>
      </c>
      <c r="E62" s="1">
        <v>1201</v>
      </c>
      <c r="F62" s="4">
        <f t="shared" si="1"/>
        <v>2398</v>
      </c>
      <c r="G62" s="5">
        <v>8</v>
      </c>
      <c r="H62" s="2">
        <v>7</v>
      </c>
      <c r="I62" s="1">
        <v>0</v>
      </c>
      <c r="J62" s="1">
        <v>5</v>
      </c>
      <c r="K62" s="8">
        <v>1</v>
      </c>
      <c r="L62" s="1">
        <v>3</v>
      </c>
      <c r="M62" s="11">
        <v>0</v>
      </c>
      <c r="N62" s="10">
        <v>0</v>
      </c>
    </row>
    <row r="63" spans="1:14" ht="19.5">
      <c r="A63" s="15" t="s">
        <v>169</v>
      </c>
      <c r="B63" s="1">
        <v>27</v>
      </c>
      <c r="C63" s="1">
        <v>1267</v>
      </c>
      <c r="D63" s="17">
        <v>1616</v>
      </c>
      <c r="E63" s="1">
        <v>1666</v>
      </c>
      <c r="F63" s="4">
        <f t="shared" si="1"/>
        <v>3282</v>
      </c>
      <c r="G63" s="5">
        <v>8</v>
      </c>
      <c r="H63" s="2">
        <v>21</v>
      </c>
      <c r="I63" s="1">
        <v>3</v>
      </c>
      <c r="J63" s="1">
        <v>5</v>
      </c>
      <c r="K63" s="20">
        <v>3</v>
      </c>
      <c r="L63" s="13">
        <v>2</v>
      </c>
      <c r="M63" s="18">
        <v>1</v>
      </c>
      <c r="N63" s="19">
        <v>0</v>
      </c>
    </row>
    <row r="64" spans="1:14" ht="19.5">
      <c r="A64" s="3" t="s">
        <v>170</v>
      </c>
      <c r="B64" s="1">
        <v>16</v>
      </c>
      <c r="C64" s="2">
        <v>852</v>
      </c>
      <c r="D64" s="1">
        <v>1055</v>
      </c>
      <c r="E64" s="1">
        <v>1070</v>
      </c>
      <c r="F64" s="4">
        <f t="shared" si="1"/>
        <v>2125</v>
      </c>
      <c r="G64" s="5">
        <v>7</v>
      </c>
      <c r="H64" s="2">
        <v>12</v>
      </c>
      <c r="I64" s="1">
        <v>6</v>
      </c>
      <c r="J64" s="1">
        <v>1</v>
      </c>
      <c r="K64" s="8">
        <v>3</v>
      </c>
      <c r="L64" s="1">
        <v>1</v>
      </c>
      <c r="M64" s="11">
        <v>0</v>
      </c>
      <c r="N64" s="10">
        <v>0</v>
      </c>
    </row>
    <row r="65" spans="1:14" ht="19.5">
      <c r="A65" s="15" t="s">
        <v>171</v>
      </c>
      <c r="B65" s="1">
        <v>35</v>
      </c>
      <c r="C65" s="1">
        <v>1191</v>
      </c>
      <c r="D65" s="17">
        <v>1632</v>
      </c>
      <c r="E65" s="1">
        <v>1575</v>
      </c>
      <c r="F65" s="4">
        <f t="shared" si="1"/>
        <v>3207</v>
      </c>
      <c r="G65" s="5">
        <v>6</v>
      </c>
      <c r="H65" s="2">
        <v>18</v>
      </c>
      <c r="I65" s="1">
        <v>4</v>
      </c>
      <c r="J65" s="1">
        <v>3</v>
      </c>
      <c r="K65" s="20">
        <v>0</v>
      </c>
      <c r="L65" s="13">
        <v>1</v>
      </c>
      <c r="M65" s="18">
        <v>1</v>
      </c>
      <c r="N65" s="19">
        <v>0</v>
      </c>
    </row>
    <row r="66" spans="1:14" ht="19.5">
      <c r="A66" s="3" t="s">
        <v>172</v>
      </c>
      <c r="B66" s="1">
        <v>15</v>
      </c>
      <c r="C66" s="2">
        <v>1184</v>
      </c>
      <c r="D66" s="1">
        <v>1534</v>
      </c>
      <c r="E66" s="1">
        <v>1599</v>
      </c>
      <c r="F66" s="4">
        <f t="shared" si="1"/>
        <v>3133</v>
      </c>
      <c r="G66" s="5">
        <v>11</v>
      </c>
      <c r="H66" s="2">
        <v>19</v>
      </c>
      <c r="I66" s="1">
        <v>4</v>
      </c>
      <c r="J66" s="1">
        <v>6</v>
      </c>
      <c r="K66" s="8">
        <v>2</v>
      </c>
      <c r="L66" s="1">
        <v>1</v>
      </c>
      <c r="M66" s="11">
        <v>0</v>
      </c>
      <c r="N66" s="10">
        <v>1</v>
      </c>
    </row>
    <row r="67" spans="1:14" ht="19.5">
      <c r="A67" s="15" t="s">
        <v>173</v>
      </c>
      <c r="B67" s="1">
        <v>24</v>
      </c>
      <c r="C67" s="1">
        <v>874</v>
      </c>
      <c r="D67" s="17">
        <v>1193</v>
      </c>
      <c r="E67" s="1">
        <v>1109</v>
      </c>
      <c r="F67" s="4">
        <f t="shared" si="1"/>
        <v>2302</v>
      </c>
      <c r="G67" s="5">
        <v>10</v>
      </c>
      <c r="H67" s="2">
        <v>12</v>
      </c>
      <c r="I67" s="1">
        <v>1</v>
      </c>
      <c r="J67" s="1">
        <v>8</v>
      </c>
      <c r="K67" s="20">
        <v>2</v>
      </c>
      <c r="L67" s="13">
        <v>4</v>
      </c>
      <c r="M67" s="18">
        <v>0</v>
      </c>
      <c r="N67" s="19">
        <v>0</v>
      </c>
    </row>
    <row r="68" spans="1:14" ht="19.5">
      <c r="A68" s="3" t="s">
        <v>174</v>
      </c>
      <c r="B68" s="1">
        <v>14</v>
      </c>
      <c r="C68" s="2">
        <v>486</v>
      </c>
      <c r="D68" s="1">
        <v>611</v>
      </c>
      <c r="E68" s="1">
        <v>622</v>
      </c>
      <c r="F68" s="4">
        <f t="shared" si="1"/>
        <v>1233</v>
      </c>
      <c r="G68" s="5">
        <v>7</v>
      </c>
      <c r="H68" s="2">
        <v>9</v>
      </c>
      <c r="I68" s="1">
        <v>2</v>
      </c>
      <c r="J68" s="1">
        <v>6</v>
      </c>
      <c r="K68" s="8">
        <v>0</v>
      </c>
      <c r="L68" s="1">
        <v>2</v>
      </c>
      <c r="M68" s="11">
        <v>1</v>
      </c>
      <c r="N68" s="10">
        <v>0</v>
      </c>
    </row>
    <row r="69" spans="1:14" ht="19.5">
      <c r="A69" s="15" t="s">
        <v>175</v>
      </c>
      <c r="B69" s="1">
        <v>20</v>
      </c>
      <c r="C69" s="1">
        <v>875</v>
      </c>
      <c r="D69" s="17">
        <v>1151</v>
      </c>
      <c r="E69" s="1">
        <v>1126</v>
      </c>
      <c r="F69" s="4">
        <f>SUM(D69:E69)</f>
        <v>2277</v>
      </c>
      <c r="G69" s="5">
        <v>10</v>
      </c>
      <c r="H69" s="2">
        <v>5</v>
      </c>
      <c r="I69" s="1">
        <v>5</v>
      </c>
      <c r="J69" s="1">
        <v>3</v>
      </c>
      <c r="K69" s="20">
        <v>2</v>
      </c>
      <c r="L69" s="1">
        <v>0</v>
      </c>
      <c r="M69" s="18">
        <v>0</v>
      </c>
      <c r="N69" s="19">
        <v>0</v>
      </c>
    </row>
    <row r="70" spans="1:14" ht="19.5">
      <c r="A70" s="3" t="s">
        <v>176</v>
      </c>
      <c r="B70" s="1">
        <v>12</v>
      </c>
      <c r="C70" s="2">
        <v>559</v>
      </c>
      <c r="D70" s="1">
        <v>763</v>
      </c>
      <c r="E70" s="1">
        <v>710</v>
      </c>
      <c r="F70" s="4">
        <f>SUM(D70:E70)</f>
        <v>1473</v>
      </c>
      <c r="G70" s="5">
        <v>5</v>
      </c>
      <c r="H70" s="2">
        <v>8</v>
      </c>
      <c r="I70" s="1">
        <v>1</v>
      </c>
      <c r="J70" s="1">
        <v>1</v>
      </c>
      <c r="K70" s="8">
        <v>0</v>
      </c>
      <c r="L70" s="1">
        <v>0</v>
      </c>
      <c r="M70" s="11">
        <v>0</v>
      </c>
      <c r="N70" s="10">
        <v>0</v>
      </c>
    </row>
    <row r="71" spans="1:14" ht="19.5">
      <c r="A71" s="15" t="s">
        <v>177</v>
      </c>
      <c r="B71" s="1">
        <v>25</v>
      </c>
      <c r="C71" s="1">
        <v>1163</v>
      </c>
      <c r="D71" s="17">
        <v>1493</v>
      </c>
      <c r="E71" s="1">
        <v>1570</v>
      </c>
      <c r="F71" s="4">
        <f>SUM(D71:E71)</f>
        <v>3063</v>
      </c>
      <c r="G71" s="5">
        <v>8</v>
      </c>
      <c r="H71" s="2">
        <v>11</v>
      </c>
      <c r="I71" s="1">
        <v>0</v>
      </c>
      <c r="J71" s="1">
        <v>2</v>
      </c>
      <c r="K71" s="20">
        <v>1</v>
      </c>
      <c r="L71" s="13">
        <v>2</v>
      </c>
      <c r="M71" s="18">
        <v>1</v>
      </c>
      <c r="N71" s="19">
        <v>1</v>
      </c>
    </row>
    <row r="72" spans="1:14" ht="19.5">
      <c r="A72" s="3" t="s">
        <v>178</v>
      </c>
      <c r="B72" s="1">
        <v>20</v>
      </c>
      <c r="C72" s="2">
        <v>673</v>
      </c>
      <c r="D72" s="1">
        <v>902</v>
      </c>
      <c r="E72" s="1">
        <v>856</v>
      </c>
      <c r="F72" s="4">
        <f>SUM(D72:E72)</f>
        <v>1758</v>
      </c>
      <c r="G72" s="5">
        <v>3</v>
      </c>
      <c r="H72" s="2">
        <v>7</v>
      </c>
      <c r="I72" s="1">
        <v>2</v>
      </c>
      <c r="J72" s="1">
        <v>2</v>
      </c>
      <c r="K72" s="8">
        <v>0</v>
      </c>
      <c r="L72" s="1">
        <v>3</v>
      </c>
      <c r="M72" s="11">
        <v>0</v>
      </c>
      <c r="N72" s="10">
        <v>0</v>
      </c>
    </row>
    <row r="73" spans="1:14" ht="19.5">
      <c r="A73" s="15" t="s">
        <v>179</v>
      </c>
      <c r="B73" s="1">
        <v>19</v>
      </c>
      <c r="C73" s="1">
        <v>978</v>
      </c>
      <c r="D73" s="17">
        <v>1236</v>
      </c>
      <c r="E73" s="1">
        <v>1201</v>
      </c>
      <c r="F73" s="1">
        <f>SUM(D73:E73)</f>
        <v>2437</v>
      </c>
      <c r="G73" s="5">
        <v>12</v>
      </c>
      <c r="H73" s="2">
        <v>6</v>
      </c>
      <c r="I73" s="1">
        <v>1</v>
      </c>
      <c r="J73" s="1">
        <v>0</v>
      </c>
      <c r="K73" s="12">
        <v>0</v>
      </c>
      <c r="L73" s="13">
        <v>1</v>
      </c>
      <c r="M73" s="22">
        <v>0</v>
      </c>
      <c r="N73" s="23">
        <v>1</v>
      </c>
    </row>
    <row r="74" spans="1:14" ht="19.5">
      <c r="A74" s="3" t="s">
        <v>180</v>
      </c>
      <c r="B74" s="1">
        <f t="shared" ref="B74:N74" si="2">SUM(B5:B73)</f>
        <v>1248</v>
      </c>
      <c r="C74" s="1">
        <f t="shared" si="2"/>
        <v>72163</v>
      </c>
      <c r="D74" s="1">
        <f t="shared" si="2"/>
        <v>86559</v>
      </c>
      <c r="E74" s="1">
        <f t="shared" si="2"/>
        <v>92052</v>
      </c>
      <c r="F74" s="1">
        <f t="shared" si="2"/>
        <v>178611</v>
      </c>
      <c r="G74" s="1">
        <f t="shared" si="2"/>
        <v>714</v>
      </c>
      <c r="H74" s="1">
        <f t="shared" si="2"/>
        <v>859</v>
      </c>
      <c r="I74" s="1">
        <f t="shared" si="2"/>
        <v>265</v>
      </c>
      <c r="J74" s="1">
        <f t="shared" si="2"/>
        <v>265</v>
      </c>
      <c r="K74" s="1">
        <f t="shared" si="2"/>
        <v>91</v>
      </c>
      <c r="L74" s="1">
        <f t="shared" si="2"/>
        <v>90</v>
      </c>
      <c r="M74" s="11">
        <f t="shared" si="2"/>
        <v>48</v>
      </c>
      <c r="N74" s="24">
        <f t="shared" si="2"/>
        <v>32</v>
      </c>
    </row>
    <row r="75" spans="1:14" s="26" customFormat="1" ht="26.25" customHeight="1">
      <c r="A75" s="141" t="s">
        <v>181</v>
      </c>
      <c r="B75" s="142"/>
      <c r="C75" s="143">
        <f>C74</f>
        <v>72163</v>
      </c>
      <c r="D75" s="143" t="s">
        <v>182</v>
      </c>
      <c r="E75" s="143" t="s">
        <v>183</v>
      </c>
      <c r="F75" s="143"/>
      <c r="G75" s="143">
        <f>F74</f>
        <v>178611</v>
      </c>
      <c r="H75" s="143" t="s">
        <v>184</v>
      </c>
      <c r="I75" s="143"/>
      <c r="J75" s="17"/>
      <c r="K75" s="17" t="s">
        <v>185</v>
      </c>
      <c r="L75" s="17"/>
      <c r="M75" s="25"/>
      <c r="N75" s="24"/>
    </row>
    <row r="76" spans="1:14" s="27" customFormat="1" ht="19.5">
      <c r="A76" s="144" t="s">
        <v>186</v>
      </c>
      <c r="B76" s="145"/>
      <c r="C76" s="146">
        <v>593</v>
      </c>
      <c r="D76" s="147" t="s">
        <v>184</v>
      </c>
      <c r="E76" s="148" t="s">
        <v>187</v>
      </c>
      <c r="F76" s="148"/>
      <c r="G76" s="148">
        <v>326</v>
      </c>
      <c r="H76" s="148" t="s">
        <v>184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267</v>
      </c>
      <c r="H77" s="143" t="s">
        <v>184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91</v>
      </c>
      <c r="D78" s="143" t="s">
        <v>184</v>
      </c>
      <c r="E78" s="143" t="s">
        <v>309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189</v>
      </c>
      <c r="B79" s="142"/>
      <c r="C79" s="17">
        <f>L74</f>
        <v>90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48</v>
      </c>
      <c r="D80" s="17" t="s">
        <v>190</v>
      </c>
      <c r="E80" s="17" t="s">
        <v>310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32</v>
      </c>
      <c r="D81" s="17" t="s">
        <v>190</v>
      </c>
      <c r="E81" s="17" t="s">
        <v>308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714</v>
      </c>
      <c r="D82" s="164" t="s">
        <v>184</v>
      </c>
      <c r="E82" s="148" t="s">
        <v>191</v>
      </c>
      <c r="F82" s="148"/>
      <c r="G82" s="17">
        <f>H74</f>
        <v>859</v>
      </c>
      <c r="H82" s="165" t="s">
        <v>184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76">
        <f>C74-'10205'!C74</f>
        <v>52</v>
      </c>
      <c r="D83" s="169" t="str">
        <f>IF(E83&gt;0,"男增加","男減少")</f>
        <v>男減少</v>
      </c>
      <c r="E83" s="174">
        <f>D74-'10205'!D74</f>
        <v>-101</v>
      </c>
      <c r="F83" s="171" t="str">
        <f>IF(H83&gt;0,"女增加","女減少")</f>
        <v>女減少</v>
      </c>
      <c r="G83" s="174">
        <f>E74-'10205'!E74</f>
        <v>-43</v>
      </c>
      <c r="H83" s="90"/>
      <c r="I83" s="167" t="str">
        <f>IF(K83&gt;0,"總人口數增加","總人口數減少")</f>
        <v>總人口數減少</v>
      </c>
      <c r="J83" s="167"/>
      <c r="K83" s="174">
        <f>F74-'10205'!F74</f>
        <v>-144</v>
      </c>
      <c r="L83" s="90"/>
      <c r="M83" s="172"/>
      <c r="N83" s="31"/>
    </row>
    <row r="84" spans="1:14">
      <c r="C84" s="136"/>
    </row>
  </sheetData>
  <mergeCells count="24">
    <mergeCell ref="A1:L1"/>
    <mergeCell ref="I3:I4"/>
    <mergeCell ref="H3:H4"/>
    <mergeCell ref="D3:F3"/>
    <mergeCell ref="A75:B75"/>
    <mergeCell ref="A3:A4"/>
    <mergeCell ref="K3:K4"/>
    <mergeCell ref="L3:L4"/>
    <mergeCell ref="M3:M4"/>
    <mergeCell ref="N3:N4"/>
    <mergeCell ref="K2:N2"/>
    <mergeCell ref="A83:B83"/>
    <mergeCell ref="I83:J83"/>
    <mergeCell ref="A81:B81"/>
    <mergeCell ref="A78:B78"/>
    <mergeCell ref="A79:B79"/>
    <mergeCell ref="A80:B80"/>
    <mergeCell ref="J3:J4"/>
    <mergeCell ref="C76:C77"/>
    <mergeCell ref="D76:D77"/>
    <mergeCell ref="B3:B4"/>
    <mergeCell ref="C3:C4"/>
    <mergeCell ref="G3:G4"/>
    <mergeCell ref="A76:B7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pane ySplit="4" topLeftCell="A68" activePane="bottomLeft" state="frozen"/>
      <selection pane="bottomLeft" activeCell="E78" sqref="E78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428</v>
      </c>
      <c r="L2" s="138"/>
      <c r="M2" s="138"/>
      <c r="N2" s="138"/>
    </row>
    <row r="3" spans="1:14" ht="19.5">
      <c r="A3" s="128" t="s">
        <v>100</v>
      </c>
      <c r="B3" s="122" t="s">
        <v>101</v>
      </c>
      <c r="C3" s="122" t="s">
        <v>102</v>
      </c>
      <c r="D3" s="127" t="s">
        <v>1</v>
      </c>
      <c r="E3" s="139"/>
      <c r="F3" s="140"/>
      <c r="G3" s="122" t="s">
        <v>103</v>
      </c>
      <c r="H3" s="122" t="s">
        <v>104</v>
      </c>
      <c r="I3" s="122" t="s">
        <v>105</v>
      </c>
      <c r="J3" s="124" t="s">
        <v>106</v>
      </c>
      <c r="K3" s="125" t="s">
        <v>107</v>
      </c>
      <c r="L3" s="122" t="s">
        <v>108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109</v>
      </c>
      <c r="E4" s="14" t="s">
        <v>110</v>
      </c>
      <c r="F4" s="14" t="s">
        <v>4</v>
      </c>
      <c r="G4" s="123"/>
      <c r="H4" s="123"/>
      <c r="I4" s="123"/>
      <c r="J4" s="123"/>
      <c r="K4" s="177"/>
      <c r="L4" s="178"/>
      <c r="M4" s="119"/>
      <c r="N4" s="121"/>
    </row>
    <row r="5" spans="1:14" ht="19.5">
      <c r="A5" s="15" t="s">
        <v>111</v>
      </c>
      <c r="B5" s="1">
        <v>18</v>
      </c>
      <c r="C5" s="1">
        <v>971</v>
      </c>
      <c r="D5" s="17">
        <v>996</v>
      </c>
      <c r="E5" s="1">
        <v>1096</v>
      </c>
      <c r="F5" s="4">
        <f t="shared" ref="F5:F36" si="0">SUM(D5:E5)</f>
        <v>2092</v>
      </c>
      <c r="G5" s="5">
        <v>13</v>
      </c>
      <c r="H5" s="2">
        <v>8</v>
      </c>
      <c r="I5" s="1">
        <v>2</v>
      </c>
      <c r="J5" s="1">
        <v>3</v>
      </c>
      <c r="K5" s="179">
        <v>1</v>
      </c>
      <c r="L5" s="180">
        <v>1</v>
      </c>
      <c r="M5" s="11">
        <v>0</v>
      </c>
      <c r="N5" s="10">
        <v>0</v>
      </c>
    </row>
    <row r="6" spans="1:14" ht="19.5">
      <c r="A6" s="3" t="s">
        <v>112</v>
      </c>
      <c r="B6" s="1">
        <v>22</v>
      </c>
      <c r="C6" s="2">
        <v>1434</v>
      </c>
      <c r="D6" s="1">
        <v>1689</v>
      </c>
      <c r="E6" s="1">
        <v>2033</v>
      </c>
      <c r="F6" s="4">
        <f t="shared" si="0"/>
        <v>3722</v>
      </c>
      <c r="G6" s="5">
        <v>24</v>
      </c>
      <c r="H6" s="2">
        <v>24</v>
      </c>
      <c r="I6" s="1">
        <v>10</v>
      </c>
      <c r="J6" s="1">
        <v>9</v>
      </c>
      <c r="K6" s="1">
        <v>2</v>
      </c>
      <c r="L6" s="1">
        <v>2</v>
      </c>
      <c r="M6" s="11">
        <v>1</v>
      </c>
      <c r="N6" s="10">
        <v>0</v>
      </c>
    </row>
    <row r="7" spans="1:14" ht="19.5">
      <c r="A7" s="15" t="s">
        <v>113</v>
      </c>
      <c r="B7" s="1">
        <v>16</v>
      </c>
      <c r="C7" s="1">
        <v>639</v>
      </c>
      <c r="D7" s="17">
        <v>682</v>
      </c>
      <c r="E7" s="1">
        <v>748</v>
      </c>
      <c r="F7" s="4">
        <f t="shared" si="0"/>
        <v>1430</v>
      </c>
      <c r="G7" s="5">
        <v>8</v>
      </c>
      <c r="H7" s="2">
        <v>5</v>
      </c>
      <c r="I7" s="1">
        <v>2</v>
      </c>
      <c r="J7" s="1">
        <v>0</v>
      </c>
      <c r="K7" s="16">
        <v>2</v>
      </c>
      <c r="L7" s="13">
        <v>0</v>
      </c>
      <c r="M7" s="18">
        <v>0</v>
      </c>
      <c r="N7" s="19">
        <v>1</v>
      </c>
    </row>
    <row r="8" spans="1:14" ht="19.5">
      <c r="A8" s="3" t="s">
        <v>114</v>
      </c>
      <c r="B8" s="1">
        <v>22</v>
      </c>
      <c r="C8" s="2">
        <v>1069</v>
      </c>
      <c r="D8" s="1">
        <v>1220</v>
      </c>
      <c r="E8" s="1">
        <v>1324</v>
      </c>
      <c r="F8" s="4">
        <f t="shared" si="0"/>
        <v>2544</v>
      </c>
      <c r="G8" s="5">
        <v>10</v>
      </c>
      <c r="H8" s="2">
        <v>23</v>
      </c>
      <c r="I8" s="1">
        <v>0</v>
      </c>
      <c r="J8" s="1">
        <v>1</v>
      </c>
      <c r="K8" s="1">
        <v>1</v>
      </c>
      <c r="L8" s="1">
        <v>1</v>
      </c>
      <c r="M8" s="11">
        <v>1</v>
      </c>
      <c r="N8" s="10">
        <v>1</v>
      </c>
    </row>
    <row r="9" spans="1:14" ht="19.5">
      <c r="A9" s="15" t="s">
        <v>115</v>
      </c>
      <c r="B9" s="1">
        <v>15</v>
      </c>
      <c r="C9" s="1">
        <v>674</v>
      </c>
      <c r="D9" s="17">
        <v>780</v>
      </c>
      <c r="E9" s="1">
        <v>840</v>
      </c>
      <c r="F9" s="4">
        <f t="shared" si="0"/>
        <v>1620</v>
      </c>
      <c r="G9" s="5">
        <v>4</v>
      </c>
      <c r="H9" s="2">
        <v>10</v>
      </c>
      <c r="I9" s="1">
        <v>1</v>
      </c>
      <c r="J9" s="1">
        <v>6</v>
      </c>
      <c r="K9" s="20">
        <v>2</v>
      </c>
      <c r="L9" s="13">
        <v>0</v>
      </c>
      <c r="M9" s="18">
        <v>0</v>
      </c>
      <c r="N9" s="19">
        <v>0</v>
      </c>
    </row>
    <row r="10" spans="1:14" ht="19.5">
      <c r="A10" s="3" t="s">
        <v>116</v>
      </c>
      <c r="B10" s="1">
        <v>10</v>
      </c>
      <c r="C10" s="2">
        <v>314</v>
      </c>
      <c r="D10" s="1">
        <v>433</v>
      </c>
      <c r="E10" s="1">
        <v>419</v>
      </c>
      <c r="F10" s="4">
        <f t="shared" si="0"/>
        <v>852</v>
      </c>
      <c r="G10" s="5">
        <v>6</v>
      </c>
      <c r="H10" s="6">
        <v>4</v>
      </c>
      <c r="I10" s="6">
        <v>6</v>
      </c>
      <c r="J10" s="1">
        <v>6</v>
      </c>
      <c r="K10" s="8">
        <v>1</v>
      </c>
      <c r="L10" s="1">
        <v>1</v>
      </c>
      <c r="M10" s="11">
        <v>1</v>
      </c>
      <c r="N10" s="10">
        <v>0</v>
      </c>
    </row>
    <row r="11" spans="1:14" ht="19.5">
      <c r="A11" s="15" t="s">
        <v>117</v>
      </c>
      <c r="B11" s="1">
        <v>14</v>
      </c>
      <c r="C11" s="1">
        <v>1307</v>
      </c>
      <c r="D11" s="17">
        <v>1611</v>
      </c>
      <c r="E11" s="1">
        <v>1963</v>
      </c>
      <c r="F11" s="4">
        <f t="shared" si="0"/>
        <v>3574</v>
      </c>
      <c r="G11" s="5">
        <v>26</v>
      </c>
      <c r="H11" s="2">
        <v>27</v>
      </c>
      <c r="I11" s="1">
        <v>6</v>
      </c>
      <c r="J11" s="1">
        <v>14</v>
      </c>
      <c r="K11" s="20">
        <v>0</v>
      </c>
      <c r="L11" s="13">
        <v>2</v>
      </c>
      <c r="M11" s="18">
        <v>0</v>
      </c>
      <c r="N11" s="19">
        <v>2</v>
      </c>
    </row>
    <row r="12" spans="1:14" ht="19.5">
      <c r="A12" s="3" t="s">
        <v>118</v>
      </c>
      <c r="B12" s="1">
        <v>22</v>
      </c>
      <c r="C12" s="2">
        <v>1163</v>
      </c>
      <c r="D12" s="1">
        <v>1366</v>
      </c>
      <c r="E12" s="1">
        <v>1511</v>
      </c>
      <c r="F12" s="4">
        <f t="shared" si="0"/>
        <v>2877</v>
      </c>
      <c r="G12" s="5">
        <v>9</v>
      </c>
      <c r="H12" s="2">
        <v>15</v>
      </c>
      <c r="I12" s="1">
        <v>8</v>
      </c>
      <c r="J12" s="1">
        <v>5</v>
      </c>
      <c r="K12" s="8">
        <v>2</v>
      </c>
      <c r="L12" s="1">
        <v>0</v>
      </c>
      <c r="M12" s="11">
        <v>1</v>
      </c>
      <c r="N12" s="10">
        <v>2</v>
      </c>
    </row>
    <row r="13" spans="1:14" ht="19.5">
      <c r="A13" s="15" t="s">
        <v>119</v>
      </c>
      <c r="B13" s="1">
        <v>20</v>
      </c>
      <c r="C13" s="1">
        <v>981</v>
      </c>
      <c r="D13" s="17">
        <v>1229</v>
      </c>
      <c r="E13" s="1">
        <v>1253</v>
      </c>
      <c r="F13" s="4">
        <f t="shared" si="0"/>
        <v>2482</v>
      </c>
      <c r="G13" s="5">
        <v>21</v>
      </c>
      <c r="H13" s="2">
        <v>13</v>
      </c>
      <c r="I13" s="1">
        <v>2</v>
      </c>
      <c r="J13" s="1">
        <v>3</v>
      </c>
      <c r="K13" s="20">
        <v>1</v>
      </c>
      <c r="L13" s="13">
        <v>0</v>
      </c>
      <c r="M13" s="18">
        <v>3</v>
      </c>
      <c r="N13" s="19">
        <v>0</v>
      </c>
    </row>
    <row r="14" spans="1:14" ht="19.5">
      <c r="A14" s="3" t="s">
        <v>120</v>
      </c>
      <c r="B14" s="1">
        <v>18</v>
      </c>
      <c r="C14" s="2">
        <v>815</v>
      </c>
      <c r="D14" s="1">
        <v>933</v>
      </c>
      <c r="E14" s="1">
        <v>1062</v>
      </c>
      <c r="F14" s="4">
        <f t="shared" si="0"/>
        <v>1995</v>
      </c>
      <c r="G14" s="5">
        <v>5</v>
      </c>
      <c r="H14" s="2">
        <v>16</v>
      </c>
      <c r="I14" s="1">
        <v>6</v>
      </c>
      <c r="J14" s="1">
        <v>9</v>
      </c>
      <c r="K14" s="8">
        <v>0</v>
      </c>
      <c r="L14" s="1">
        <v>0</v>
      </c>
      <c r="M14" s="11">
        <v>1</v>
      </c>
      <c r="N14" s="10">
        <v>1</v>
      </c>
    </row>
    <row r="15" spans="1:14" ht="19.5">
      <c r="A15" s="15" t="s">
        <v>121</v>
      </c>
      <c r="B15" s="1">
        <v>24</v>
      </c>
      <c r="C15" s="1">
        <v>1396</v>
      </c>
      <c r="D15" s="17">
        <v>1676</v>
      </c>
      <c r="E15" s="1">
        <v>1715</v>
      </c>
      <c r="F15" s="4">
        <f t="shared" si="0"/>
        <v>3391</v>
      </c>
      <c r="G15" s="5">
        <v>10</v>
      </c>
      <c r="H15" s="2">
        <v>14</v>
      </c>
      <c r="I15" s="1">
        <v>7</v>
      </c>
      <c r="J15" s="1">
        <v>9</v>
      </c>
      <c r="K15" s="20">
        <v>3</v>
      </c>
      <c r="L15" s="13">
        <v>1</v>
      </c>
      <c r="M15" s="18">
        <v>1</v>
      </c>
      <c r="N15" s="19">
        <v>0</v>
      </c>
    </row>
    <row r="16" spans="1:14" ht="19.5">
      <c r="A16" s="3" t="s">
        <v>122</v>
      </c>
      <c r="B16" s="1">
        <v>13</v>
      </c>
      <c r="C16" s="2">
        <v>756</v>
      </c>
      <c r="D16" s="1">
        <v>887</v>
      </c>
      <c r="E16" s="1">
        <v>1096</v>
      </c>
      <c r="F16" s="4">
        <f t="shared" si="0"/>
        <v>1983</v>
      </c>
      <c r="G16" s="5">
        <v>11</v>
      </c>
      <c r="H16" s="2">
        <v>19</v>
      </c>
      <c r="I16" s="1">
        <v>1</v>
      </c>
      <c r="J16" s="1">
        <v>5</v>
      </c>
      <c r="K16" s="8">
        <v>1</v>
      </c>
      <c r="L16" s="1">
        <v>0</v>
      </c>
      <c r="M16" s="11">
        <v>0</v>
      </c>
      <c r="N16" s="10">
        <v>0</v>
      </c>
    </row>
    <row r="17" spans="1:14" ht="19.5">
      <c r="A17" s="15" t="s">
        <v>123</v>
      </c>
      <c r="B17" s="1">
        <v>16</v>
      </c>
      <c r="C17" s="1">
        <v>772</v>
      </c>
      <c r="D17" s="17">
        <v>887</v>
      </c>
      <c r="E17" s="1">
        <v>963</v>
      </c>
      <c r="F17" s="4">
        <f t="shared" si="0"/>
        <v>1850</v>
      </c>
      <c r="G17" s="5">
        <v>11</v>
      </c>
      <c r="H17" s="2">
        <v>8</v>
      </c>
      <c r="I17" s="1">
        <v>2</v>
      </c>
      <c r="J17" s="1">
        <v>4</v>
      </c>
      <c r="K17" s="20">
        <v>1</v>
      </c>
      <c r="L17" s="13">
        <v>0</v>
      </c>
      <c r="M17" s="18">
        <v>0</v>
      </c>
      <c r="N17" s="19">
        <v>0</v>
      </c>
    </row>
    <row r="18" spans="1:14" ht="19.5">
      <c r="A18" s="3" t="s">
        <v>124</v>
      </c>
      <c r="B18" s="1">
        <v>24</v>
      </c>
      <c r="C18" s="2">
        <v>1554</v>
      </c>
      <c r="D18" s="1">
        <v>1756</v>
      </c>
      <c r="E18" s="1">
        <v>2079</v>
      </c>
      <c r="F18" s="4">
        <f t="shared" si="0"/>
        <v>3835</v>
      </c>
      <c r="G18" s="5">
        <v>20</v>
      </c>
      <c r="H18" s="2">
        <v>22</v>
      </c>
      <c r="I18" s="1">
        <v>11</v>
      </c>
      <c r="J18" s="1">
        <v>4</v>
      </c>
      <c r="K18" s="8">
        <v>2</v>
      </c>
      <c r="L18" s="1">
        <v>3</v>
      </c>
      <c r="M18" s="11">
        <v>2</v>
      </c>
      <c r="N18" s="10">
        <v>0</v>
      </c>
    </row>
    <row r="19" spans="1:14" ht="19.5">
      <c r="A19" s="15" t="s">
        <v>125</v>
      </c>
      <c r="B19" s="1">
        <v>16</v>
      </c>
      <c r="C19" s="1">
        <v>976</v>
      </c>
      <c r="D19" s="17">
        <v>1162</v>
      </c>
      <c r="E19" s="1">
        <v>1345</v>
      </c>
      <c r="F19" s="4">
        <f t="shared" si="0"/>
        <v>2507</v>
      </c>
      <c r="G19" s="5">
        <v>10</v>
      </c>
      <c r="H19" s="2">
        <v>23</v>
      </c>
      <c r="I19" s="1">
        <v>3</v>
      </c>
      <c r="J19" s="1">
        <v>6</v>
      </c>
      <c r="K19" s="20">
        <v>1</v>
      </c>
      <c r="L19" s="13">
        <v>0</v>
      </c>
      <c r="M19" s="18">
        <v>0</v>
      </c>
      <c r="N19" s="19">
        <v>1</v>
      </c>
    </row>
    <row r="20" spans="1:14" ht="19.5">
      <c r="A20" s="3" t="s">
        <v>126</v>
      </c>
      <c r="B20" s="1">
        <v>16</v>
      </c>
      <c r="C20" s="2">
        <v>1147</v>
      </c>
      <c r="D20" s="1">
        <v>1417</v>
      </c>
      <c r="E20" s="1">
        <v>1699</v>
      </c>
      <c r="F20" s="4">
        <f t="shared" si="0"/>
        <v>3116</v>
      </c>
      <c r="G20" s="5">
        <v>31</v>
      </c>
      <c r="H20" s="2">
        <v>14</v>
      </c>
      <c r="I20" s="1">
        <v>9</v>
      </c>
      <c r="J20" s="1">
        <v>5</v>
      </c>
      <c r="K20" s="8">
        <v>1</v>
      </c>
      <c r="L20" s="1">
        <v>0</v>
      </c>
      <c r="M20" s="11">
        <v>0</v>
      </c>
      <c r="N20" s="10">
        <v>0</v>
      </c>
    </row>
    <row r="21" spans="1:14" ht="19.5">
      <c r="A21" s="15" t="s">
        <v>127</v>
      </c>
      <c r="B21" s="1">
        <v>13</v>
      </c>
      <c r="C21" s="1">
        <v>905</v>
      </c>
      <c r="D21" s="17">
        <v>1151</v>
      </c>
      <c r="E21" s="1">
        <v>1336</v>
      </c>
      <c r="F21" s="4">
        <f t="shared" si="0"/>
        <v>2487</v>
      </c>
      <c r="G21" s="5">
        <v>4</v>
      </c>
      <c r="H21" s="2">
        <v>31</v>
      </c>
      <c r="I21" s="1">
        <v>4</v>
      </c>
      <c r="J21" s="1">
        <v>6</v>
      </c>
      <c r="K21" s="20">
        <v>2</v>
      </c>
      <c r="L21" s="1">
        <v>0</v>
      </c>
      <c r="M21" s="18">
        <v>1</v>
      </c>
      <c r="N21" s="19">
        <v>0</v>
      </c>
    </row>
    <row r="22" spans="1:14" ht="19.5">
      <c r="A22" s="3" t="s">
        <v>128</v>
      </c>
      <c r="B22" s="1">
        <v>25</v>
      </c>
      <c r="C22" s="2">
        <v>1244</v>
      </c>
      <c r="D22" s="1">
        <v>1605</v>
      </c>
      <c r="E22" s="1">
        <v>1671</v>
      </c>
      <c r="F22" s="4">
        <f t="shared" si="0"/>
        <v>3276</v>
      </c>
      <c r="G22" s="5">
        <v>18</v>
      </c>
      <c r="H22" s="2">
        <v>16</v>
      </c>
      <c r="I22" s="1">
        <v>2</v>
      </c>
      <c r="J22" s="1">
        <v>3</v>
      </c>
      <c r="K22" s="8">
        <v>1</v>
      </c>
      <c r="L22" s="1">
        <v>2</v>
      </c>
      <c r="M22" s="11">
        <v>2</v>
      </c>
      <c r="N22" s="10">
        <v>0</v>
      </c>
    </row>
    <row r="23" spans="1:14" ht="19.5">
      <c r="A23" s="15" t="s">
        <v>129</v>
      </c>
      <c r="B23" s="1">
        <v>11</v>
      </c>
      <c r="C23" s="1">
        <v>813</v>
      </c>
      <c r="D23" s="17">
        <v>1022</v>
      </c>
      <c r="E23" s="1">
        <v>1144</v>
      </c>
      <c r="F23" s="4">
        <f t="shared" si="0"/>
        <v>2166</v>
      </c>
      <c r="G23" s="5">
        <v>11</v>
      </c>
      <c r="H23" s="2">
        <v>23</v>
      </c>
      <c r="I23" s="1">
        <v>2</v>
      </c>
      <c r="J23" s="1">
        <v>8</v>
      </c>
      <c r="K23" s="20">
        <v>1</v>
      </c>
      <c r="L23" s="13">
        <v>2</v>
      </c>
      <c r="M23" s="18">
        <v>1</v>
      </c>
      <c r="N23" s="19">
        <v>0</v>
      </c>
    </row>
    <row r="24" spans="1:14" ht="19.5">
      <c r="A24" s="3" t="s">
        <v>130</v>
      </c>
      <c r="B24" s="1">
        <v>30</v>
      </c>
      <c r="C24" s="2">
        <v>1847</v>
      </c>
      <c r="D24" s="1">
        <v>2325</v>
      </c>
      <c r="E24" s="1">
        <v>2465</v>
      </c>
      <c r="F24" s="4">
        <f t="shared" si="0"/>
        <v>4790</v>
      </c>
      <c r="G24" s="5">
        <v>52</v>
      </c>
      <c r="H24" s="2">
        <v>36</v>
      </c>
      <c r="I24" s="1">
        <v>7</v>
      </c>
      <c r="J24" s="1">
        <v>8</v>
      </c>
      <c r="K24" s="8">
        <v>1</v>
      </c>
      <c r="L24" s="1">
        <v>2</v>
      </c>
      <c r="M24" s="11">
        <v>1</v>
      </c>
      <c r="N24" s="10">
        <v>0</v>
      </c>
    </row>
    <row r="25" spans="1:14" ht="19.5">
      <c r="A25" s="15" t="s">
        <v>131</v>
      </c>
      <c r="B25" s="1">
        <v>20</v>
      </c>
      <c r="C25" s="1">
        <v>907</v>
      </c>
      <c r="D25" s="17">
        <v>986</v>
      </c>
      <c r="E25" s="1">
        <v>1118</v>
      </c>
      <c r="F25" s="4">
        <f t="shared" si="0"/>
        <v>2104</v>
      </c>
      <c r="G25" s="5">
        <v>6</v>
      </c>
      <c r="H25" s="2">
        <v>15</v>
      </c>
      <c r="I25" s="1">
        <v>4</v>
      </c>
      <c r="J25" s="1">
        <v>9</v>
      </c>
      <c r="K25" s="20">
        <v>1</v>
      </c>
      <c r="L25" s="13">
        <v>2</v>
      </c>
      <c r="M25" s="18">
        <v>0</v>
      </c>
      <c r="N25" s="19">
        <v>0</v>
      </c>
    </row>
    <row r="26" spans="1:14" ht="19.5">
      <c r="A26" s="3" t="s">
        <v>132</v>
      </c>
      <c r="B26" s="1">
        <v>18</v>
      </c>
      <c r="C26" s="2">
        <v>652</v>
      </c>
      <c r="D26" s="1">
        <v>790</v>
      </c>
      <c r="E26" s="1">
        <v>831</v>
      </c>
      <c r="F26" s="4">
        <f t="shared" si="0"/>
        <v>1621</v>
      </c>
      <c r="G26" s="5">
        <v>2</v>
      </c>
      <c r="H26" s="2">
        <v>8</v>
      </c>
      <c r="I26" s="1">
        <v>2</v>
      </c>
      <c r="J26" s="1">
        <v>1</v>
      </c>
      <c r="K26" s="8">
        <v>1</v>
      </c>
      <c r="L26" s="1">
        <v>2</v>
      </c>
      <c r="M26" s="11">
        <v>0</v>
      </c>
      <c r="N26" s="10">
        <v>1</v>
      </c>
    </row>
    <row r="27" spans="1:14" ht="19.5">
      <c r="A27" s="15" t="s">
        <v>133</v>
      </c>
      <c r="B27" s="1">
        <v>13</v>
      </c>
      <c r="C27" s="1">
        <v>720</v>
      </c>
      <c r="D27" s="17">
        <v>800</v>
      </c>
      <c r="E27" s="1">
        <v>931</v>
      </c>
      <c r="F27" s="4">
        <f t="shared" si="0"/>
        <v>1731</v>
      </c>
      <c r="G27" s="5">
        <v>6</v>
      </c>
      <c r="H27" s="2">
        <v>19</v>
      </c>
      <c r="I27" s="1">
        <v>0</v>
      </c>
      <c r="J27" s="1">
        <v>5</v>
      </c>
      <c r="K27" s="20">
        <v>2</v>
      </c>
      <c r="L27" s="13">
        <v>1</v>
      </c>
      <c r="M27" s="18">
        <v>1</v>
      </c>
      <c r="N27" s="19">
        <v>0</v>
      </c>
    </row>
    <row r="28" spans="1:14" ht="19.5">
      <c r="A28" s="3" t="s">
        <v>134</v>
      </c>
      <c r="B28" s="1">
        <v>8</v>
      </c>
      <c r="C28" s="2">
        <v>275</v>
      </c>
      <c r="D28" s="1">
        <v>336</v>
      </c>
      <c r="E28" s="1">
        <v>346</v>
      </c>
      <c r="F28" s="4">
        <f t="shared" si="0"/>
        <v>682</v>
      </c>
      <c r="G28" s="5">
        <v>2</v>
      </c>
      <c r="H28" s="2">
        <v>6</v>
      </c>
      <c r="I28" s="1">
        <v>2</v>
      </c>
      <c r="J28" s="1">
        <v>0</v>
      </c>
      <c r="K28" s="8">
        <v>0</v>
      </c>
      <c r="L28" s="1">
        <v>1</v>
      </c>
      <c r="M28" s="11">
        <v>0</v>
      </c>
      <c r="N28" s="10">
        <v>0</v>
      </c>
    </row>
    <row r="29" spans="1:14" ht="19.5">
      <c r="A29" s="15" t="s">
        <v>135</v>
      </c>
      <c r="B29" s="1">
        <v>14</v>
      </c>
      <c r="C29" s="1">
        <v>1064</v>
      </c>
      <c r="D29" s="17">
        <v>1120</v>
      </c>
      <c r="E29" s="1">
        <v>1207</v>
      </c>
      <c r="F29" s="4">
        <f t="shared" si="0"/>
        <v>2327</v>
      </c>
      <c r="G29" s="5">
        <v>5</v>
      </c>
      <c r="H29" s="2">
        <v>16</v>
      </c>
      <c r="I29" s="1">
        <v>2</v>
      </c>
      <c r="J29" s="1">
        <v>2</v>
      </c>
      <c r="K29" s="20">
        <v>1</v>
      </c>
      <c r="L29" s="1">
        <v>1</v>
      </c>
      <c r="M29" s="18">
        <v>0</v>
      </c>
      <c r="N29" s="19">
        <v>2</v>
      </c>
    </row>
    <row r="30" spans="1:14" ht="19.5">
      <c r="A30" s="3" t="s">
        <v>136</v>
      </c>
      <c r="B30" s="1">
        <v>19</v>
      </c>
      <c r="C30" s="2">
        <v>572</v>
      </c>
      <c r="D30" s="1">
        <v>669</v>
      </c>
      <c r="E30" s="1">
        <v>696</v>
      </c>
      <c r="F30" s="4">
        <f t="shared" si="0"/>
        <v>1365</v>
      </c>
      <c r="G30" s="5">
        <v>2</v>
      </c>
      <c r="H30" s="2">
        <v>12</v>
      </c>
      <c r="I30" s="1">
        <v>2</v>
      </c>
      <c r="J30" s="1">
        <v>0</v>
      </c>
      <c r="K30" s="8">
        <v>1</v>
      </c>
      <c r="L30" s="1">
        <v>2</v>
      </c>
      <c r="M30" s="11">
        <v>0</v>
      </c>
      <c r="N30" s="10">
        <v>0</v>
      </c>
    </row>
    <row r="31" spans="1:14" ht="19.5">
      <c r="A31" s="15" t="s">
        <v>137</v>
      </c>
      <c r="B31" s="1">
        <v>20</v>
      </c>
      <c r="C31" s="1">
        <v>889</v>
      </c>
      <c r="D31" s="17">
        <v>1138</v>
      </c>
      <c r="E31" s="1">
        <v>1201</v>
      </c>
      <c r="F31" s="4">
        <f t="shared" si="0"/>
        <v>2339</v>
      </c>
      <c r="G31" s="5">
        <v>9</v>
      </c>
      <c r="H31" s="2">
        <v>23</v>
      </c>
      <c r="I31" s="1">
        <v>0</v>
      </c>
      <c r="J31" s="1">
        <v>2</v>
      </c>
      <c r="K31" s="20">
        <v>3</v>
      </c>
      <c r="L31" s="13">
        <v>0</v>
      </c>
      <c r="M31" s="18">
        <v>1</v>
      </c>
      <c r="N31" s="19">
        <v>1</v>
      </c>
    </row>
    <row r="32" spans="1:14" ht="19.5">
      <c r="A32" s="3" t="s">
        <v>138</v>
      </c>
      <c r="B32" s="1">
        <v>10</v>
      </c>
      <c r="C32" s="2">
        <v>790</v>
      </c>
      <c r="D32" s="1">
        <v>927</v>
      </c>
      <c r="E32" s="1">
        <v>1014</v>
      </c>
      <c r="F32" s="4">
        <f t="shared" si="0"/>
        <v>1941</v>
      </c>
      <c r="G32" s="5">
        <v>12</v>
      </c>
      <c r="H32" s="2">
        <v>4</v>
      </c>
      <c r="I32" s="1">
        <v>4</v>
      </c>
      <c r="J32" s="1">
        <v>4</v>
      </c>
      <c r="K32" s="8">
        <v>1</v>
      </c>
      <c r="L32" s="1">
        <v>3</v>
      </c>
      <c r="M32" s="11">
        <v>0</v>
      </c>
      <c r="N32" s="10">
        <v>0</v>
      </c>
    </row>
    <row r="33" spans="1:14" ht="19.5">
      <c r="A33" s="15" t="s">
        <v>139</v>
      </c>
      <c r="B33" s="1">
        <v>14</v>
      </c>
      <c r="C33" s="1">
        <v>649</v>
      </c>
      <c r="D33" s="17">
        <v>774</v>
      </c>
      <c r="E33" s="1">
        <v>761</v>
      </c>
      <c r="F33" s="4">
        <f t="shared" si="0"/>
        <v>1535</v>
      </c>
      <c r="G33" s="5">
        <v>0</v>
      </c>
      <c r="H33" s="2">
        <v>4</v>
      </c>
      <c r="I33" s="1">
        <v>2</v>
      </c>
      <c r="J33" s="1">
        <v>3</v>
      </c>
      <c r="K33" s="20">
        <v>0</v>
      </c>
      <c r="L33" s="13">
        <v>0</v>
      </c>
      <c r="M33" s="18">
        <v>0</v>
      </c>
      <c r="N33" s="19">
        <v>2</v>
      </c>
    </row>
    <row r="34" spans="1:14" ht="19.5">
      <c r="A34" s="3" t="s">
        <v>140</v>
      </c>
      <c r="B34" s="1">
        <v>11</v>
      </c>
      <c r="C34" s="2">
        <v>748</v>
      </c>
      <c r="D34" s="1">
        <v>852</v>
      </c>
      <c r="E34" s="1">
        <v>911</v>
      </c>
      <c r="F34" s="4">
        <f t="shared" si="0"/>
        <v>1763</v>
      </c>
      <c r="G34" s="5">
        <v>9</v>
      </c>
      <c r="H34" s="2">
        <v>4</v>
      </c>
      <c r="I34" s="1">
        <v>3</v>
      </c>
      <c r="J34" s="1">
        <v>1</v>
      </c>
      <c r="K34" s="8">
        <v>3</v>
      </c>
      <c r="L34" s="1">
        <v>2</v>
      </c>
      <c r="M34" s="11">
        <v>1</v>
      </c>
      <c r="N34" s="10">
        <v>1</v>
      </c>
    </row>
    <row r="35" spans="1:14" ht="19.5">
      <c r="A35" s="15" t="s">
        <v>141</v>
      </c>
      <c r="B35" s="1">
        <v>15</v>
      </c>
      <c r="C35" s="1">
        <v>726</v>
      </c>
      <c r="D35" s="17">
        <v>741</v>
      </c>
      <c r="E35" s="1">
        <v>822</v>
      </c>
      <c r="F35" s="4">
        <f t="shared" si="0"/>
        <v>1563</v>
      </c>
      <c r="G35" s="5">
        <v>12</v>
      </c>
      <c r="H35" s="2">
        <v>10</v>
      </c>
      <c r="I35" s="21">
        <v>0</v>
      </c>
      <c r="J35" s="1">
        <v>0</v>
      </c>
      <c r="K35" s="20">
        <v>3</v>
      </c>
      <c r="L35" s="13">
        <v>0</v>
      </c>
      <c r="M35" s="18">
        <v>0</v>
      </c>
      <c r="N35" s="19">
        <v>0</v>
      </c>
    </row>
    <row r="36" spans="1:14" ht="19.5">
      <c r="A36" s="3" t="s">
        <v>142</v>
      </c>
      <c r="B36" s="1">
        <v>7</v>
      </c>
      <c r="C36" s="2">
        <v>721</v>
      </c>
      <c r="D36" s="1">
        <v>800</v>
      </c>
      <c r="E36" s="1">
        <v>899</v>
      </c>
      <c r="F36" s="4">
        <f t="shared" si="0"/>
        <v>1699</v>
      </c>
      <c r="G36" s="5">
        <v>4</v>
      </c>
      <c r="H36" s="2">
        <v>6</v>
      </c>
      <c r="I36" s="1">
        <v>0</v>
      </c>
      <c r="J36" s="1">
        <v>2</v>
      </c>
      <c r="K36" s="8">
        <v>0</v>
      </c>
      <c r="L36" s="1">
        <v>2</v>
      </c>
      <c r="M36" s="11">
        <v>0</v>
      </c>
      <c r="N36" s="10">
        <v>1</v>
      </c>
    </row>
    <row r="37" spans="1:14" ht="19.5">
      <c r="A37" s="15" t="s">
        <v>143</v>
      </c>
      <c r="B37" s="1">
        <v>17</v>
      </c>
      <c r="C37" s="1">
        <v>1016</v>
      </c>
      <c r="D37" s="17">
        <v>1267</v>
      </c>
      <c r="E37" s="1">
        <v>1351</v>
      </c>
      <c r="F37" s="4">
        <f t="shared" ref="F37:F68" si="1">SUM(D37:E37)</f>
        <v>2618</v>
      </c>
      <c r="G37" s="5">
        <v>16</v>
      </c>
      <c r="H37" s="2">
        <v>21</v>
      </c>
      <c r="I37" s="1">
        <v>8</v>
      </c>
      <c r="J37" s="1">
        <v>3</v>
      </c>
      <c r="K37" s="20">
        <v>0</v>
      </c>
      <c r="L37" s="13">
        <v>3</v>
      </c>
      <c r="M37" s="18">
        <v>0</v>
      </c>
      <c r="N37" s="19">
        <v>1</v>
      </c>
    </row>
    <row r="38" spans="1:14" ht="19.5">
      <c r="A38" s="3" t="s">
        <v>144</v>
      </c>
      <c r="B38" s="1">
        <v>6</v>
      </c>
      <c r="C38" s="2">
        <v>365</v>
      </c>
      <c r="D38" s="1">
        <v>381</v>
      </c>
      <c r="E38" s="1">
        <v>432</v>
      </c>
      <c r="F38" s="4">
        <f t="shared" si="1"/>
        <v>813</v>
      </c>
      <c r="G38" s="5">
        <v>3</v>
      </c>
      <c r="H38" s="2">
        <v>4</v>
      </c>
      <c r="I38" s="1">
        <v>0</v>
      </c>
      <c r="J38" s="1">
        <v>0</v>
      </c>
      <c r="K38" s="8">
        <v>0</v>
      </c>
      <c r="L38" s="1">
        <v>0</v>
      </c>
      <c r="M38" s="11">
        <v>1</v>
      </c>
      <c r="N38" s="10">
        <v>0</v>
      </c>
    </row>
    <row r="39" spans="1:14" ht="19.5">
      <c r="A39" s="15" t="s">
        <v>145</v>
      </c>
      <c r="B39" s="1">
        <v>21</v>
      </c>
      <c r="C39" s="1">
        <v>1580</v>
      </c>
      <c r="D39" s="17">
        <v>1751</v>
      </c>
      <c r="E39" s="1">
        <v>2048</v>
      </c>
      <c r="F39" s="4">
        <f t="shared" si="1"/>
        <v>3799</v>
      </c>
      <c r="G39" s="5">
        <v>17</v>
      </c>
      <c r="H39" s="2">
        <v>30</v>
      </c>
      <c r="I39" s="1">
        <v>7</v>
      </c>
      <c r="J39" s="1">
        <v>7</v>
      </c>
      <c r="K39" s="20">
        <v>1</v>
      </c>
      <c r="L39" s="13">
        <v>1</v>
      </c>
      <c r="M39" s="18">
        <v>4</v>
      </c>
      <c r="N39" s="19">
        <v>1</v>
      </c>
    </row>
    <row r="40" spans="1:14" ht="19.5">
      <c r="A40" s="3" t="s">
        <v>146</v>
      </c>
      <c r="B40" s="1">
        <v>29</v>
      </c>
      <c r="C40" s="2">
        <v>1415</v>
      </c>
      <c r="D40" s="1">
        <v>1574</v>
      </c>
      <c r="E40" s="1">
        <v>1653</v>
      </c>
      <c r="F40" s="4">
        <f t="shared" si="1"/>
        <v>3227</v>
      </c>
      <c r="G40" s="5">
        <v>29</v>
      </c>
      <c r="H40" s="2">
        <v>18</v>
      </c>
      <c r="I40" s="1">
        <v>3</v>
      </c>
      <c r="J40" s="1">
        <v>2</v>
      </c>
      <c r="K40" s="8">
        <v>0</v>
      </c>
      <c r="L40" s="1">
        <v>2</v>
      </c>
      <c r="M40" s="11">
        <v>2</v>
      </c>
      <c r="N40" s="10">
        <v>0</v>
      </c>
    </row>
    <row r="41" spans="1:14" ht="19.5">
      <c r="A41" s="15" t="s">
        <v>147</v>
      </c>
      <c r="B41" s="1">
        <v>9</v>
      </c>
      <c r="C41" s="1">
        <v>1252</v>
      </c>
      <c r="D41" s="17">
        <v>1235</v>
      </c>
      <c r="E41" s="1">
        <v>957</v>
      </c>
      <c r="F41" s="4">
        <f t="shared" si="1"/>
        <v>2192</v>
      </c>
      <c r="G41" s="5">
        <v>8</v>
      </c>
      <c r="H41" s="2">
        <v>36</v>
      </c>
      <c r="I41" s="1">
        <v>29</v>
      </c>
      <c r="J41" s="1">
        <v>6</v>
      </c>
      <c r="K41" s="20">
        <v>0</v>
      </c>
      <c r="L41" s="13">
        <v>2</v>
      </c>
      <c r="M41" s="18">
        <v>1</v>
      </c>
      <c r="N41" s="19">
        <v>0</v>
      </c>
    </row>
    <row r="42" spans="1:14" ht="19.5">
      <c r="A42" s="3" t="s">
        <v>148</v>
      </c>
      <c r="B42" s="1">
        <v>25</v>
      </c>
      <c r="C42" s="2">
        <v>1546</v>
      </c>
      <c r="D42" s="1">
        <v>1632</v>
      </c>
      <c r="E42" s="1">
        <v>1892</v>
      </c>
      <c r="F42" s="4">
        <f t="shared" si="1"/>
        <v>3524</v>
      </c>
      <c r="G42" s="5">
        <v>20</v>
      </c>
      <c r="H42" s="2">
        <v>20</v>
      </c>
      <c r="I42" s="1">
        <v>4</v>
      </c>
      <c r="J42" s="1">
        <v>1</v>
      </c>
      <c r="K42" s="8">
        <v>0</v>
      </c>
      <c r="L42" s="1">
        <v>4</v>
      </c>
      <c r="M42" s="11">
        <v>1</v>
      </c>
      <c r="N42" s="10">
        <v>0</v>
      </c>
    </row>
    <row r="43" spans="1:14" ht="19.5">
      <c r="A43" s="15" t="s">
        <v>149</v>
      </c>
      <c r="B43" s="1">
        <v>19</v>
      </c>
      <c r="C43" s="1">
        <v>2090</v>
      </c>
      <c r="D43" s="17">
        <v>1980</v>
      </c>
      <c r="E43" s="1">
        <v>2233</v>
      </c>
      <c r="F43" s="4">
        <f t="shared" si="1"/>
        <v>4213</v>
      </c>
      <c r="G43" s="5">
        <v>31</v>
      </c>
      <c r="H43" s="2">
        <v>42</v>
      </c>
      <c r="I43" s="1">
        <v>9</v>
      </c>
      <c r="J43" s="1">
        <v>5</v>
      </c>
      <c r="K43" s="20">
        <v>2</v>
      </c>
      <c r="L43" s="13">
        <v>6</v>
      </c>
      <c r="M43" s="18">
        <v>2</v>
      </c>
      <c r="N43" s="19">
        <v>5</v>
      </c>
    </row>
    <row r="44" spans="1:14" ht="19.5">
      <c r="A44" s="3" t="s">
        <v>150</v>
      </c>
      <c r="B44" s="1">
        <v>10</v>
      </c>
      <c r="C44" s="2">
        <v>468</v>
      </c>
      <c r="D44" s="1">
        <v>598</v>
      </c>
      <c r="E44" s="1">
        <v>570</v>
      </c>
      <c r="F44" s="4">
        <f t="shared" si="1"/>
        <v>1168</v>
      </c>
      <c r="G44" s="5">
        <v>12</v>
      </c>
      <c r="H44" s="2">
        <v>1</v>
      </c>
      <c r="I44" s="1">
        <v>0</v>
      </c>
      <c r="J44" s="1">
        <v>2</v>
      </c>
      <c r="K44" s="8">
        <v>0</v>
      </c>
      <c r="L44" s="1">
        <v>0</v>
      </c>
      <c r="M44" s="11">
        <v>3</v>
      </c>
      <c r="N44" s="10">
        <v>0</v>
      </c>
    </row>
    <row r="45" spans="1:14" ht="19.5">
      <c r="A45" s="15" t="s">
        <v>151</v>
      </c>
      <c r="B45" s="1">
        <v>23</v>
      </c>
      <c r="C45" s="1">
        <v>868</v>
      </c>
      <c r="D45" s="17">
        <v>1081</v>
      </c>
      <c r="E45" s="1">
        <v>1059</v>
      </c>
      <c r="F45" s="4">
        <f t="shared" si="1"/>
        <v>2140</v>
      </c>
      <c r="G45" s="5">
        <v>5</v>
      </c>
      <c r="H45" s="2">
        <v>16</v>
      </c>
      <c r="I45" s="1">
        <v>0</v>
      </c>
      <c r="J45" s="1">
        <v>1</v>
      </c>
      <c r="K45" s="20">
        <v>0</v>
      </c>
      <c r="L45" s="13">
        <v>0</v>
      </c>
      <c r="M45" s="18">
        <v>2</v>
      </c>
      <c r="N45" s="19">
        <v>1</v>
      </c>
    </row>
    <row r="46" spans="1:14" ht="19.5">
      <c r="A46" s="3" t="s">
        <v>152</v>
      </c>
      <c r="B46" s="1">
        <v>31</v>
      </c>
      <c r="C46" s="2">
        <v>1783</v>
      </c>
      <c r="D46" s="1">
        <v>2164</v>
      </c>
      <c r="E46" s="1">
        <v>2151</v>
      </c>
      <c r="F46" s="4">
        <f t="shared" si="1"/>
        <v>4315</v>
      </c>
      <c r="G46" s="5">
        <v>12</v>
      </c>
      <c r="H46" s="2">
        <v>30</v>
      </c>
      <c r="I46" s="1">
        <v>2</v>
      </c>
      <c r="J46" s="1">
        <v>0</v>
      </c>
      <c r="K46" s="8">
        <v>0</v>
      </c>
      <c r="L46" s="1">
        <v>4</v>
      </c>
      <c r="M46" s="11">
        <v>4</v>
      </c>
      <c r="N46" s="10">
        <v>1</v>
      </c>
    </row>
    <row r="47" spans="1:14" ht="19.5">
      <c r="A47" s="15" t="s">
        <v>153</v>
      </c>
      <c r="B47" s="1">
        <v>16</v>
      </c>
      <c r="C47" s="1">
        <v>996</v>
      </c>
      <c r="D47" s="17">
        <v>1117</v>
      </c>
      <c r="E47" s="1">
        <v>1236</v>
      </c>
      <c r="F47" s="4">
        <f t="shared" si="1"/>
        <v>2353</v>
      </c>
      <c r="G47" s="5">
        <v>5</v>
      </c>
      <c r="H47" s="2">
        <v>13</v>
      </c>
      <c r="I47" s="1">
        <v>0</v>
      </c>
      <c r="J47" s="1">
        <v>2</v>
      </c>
      <c r="K47" s="20">
        <v>5</v>
      </c>
      <c r="L47" s="13">
        <v>1</v>
      </c>
      <c r="M47" s="18">
        <v>1</v>
      </c>
      <c r="N47" s="19">
        <v>0</v>
      </c>
    </row>
    <row r="48" spans="1:14" ht="19.5">
      <c r="A48" s="3" t="s">
        <v>154</v>
      </c>
      <c r="B48" s="1">
        <v>23</v>
      </c>
      <c r="C48" s="2">
        <v>1674</v>
      </c>
      <c r="D48" s="1">
        <v>2248</v>
      </c>
      <c r="E48" s="1">
        <v>2368</v>
      </c>
      <c r="F48" s="4">
        <f t="shared" si="1"/>
        <v>4616</v>
      </c>
      <c r="G48" s="5">
        <v>14</v>
      </c>
      <c r="H48" s="2">
        <v>29</v>
      </c>
      <c r="I48" s="1">
        <v>9</v>
      </c>
      <c r="J48" s="1">
        <v>11</v>
      </c>
      <c r="K48" s="8">
        <v>5</v>
      </c>
      <c r="L48" s="1">
        <v>2</v>
      </c>
      <c r="M48" s="11">
        <v>0</v>
      </c>
      <c r="N48" s="10">
        <v>1</v>
      </c>
    </row>
    <row r="49" spans="1:14" ht="19.5">
      <c r="A49" s="15" t="s">
        <v>155</v>
      </c>
      <c r="B49" s="1">
        <v>25</v>
      </c>
      <c r="C49" s="1">
        <v>2463</v>
      </c>
      <c r="D49" s="17">
        <v>2760</v>
      </c>
      <c r="E49" s="1">
        <v>3103</v>
      </c>
      <c r="F49" s="4">
        <f t="shared" si="1"/>
        <v>5863</v>
      </c>
      <c r="G49" s="5">
        <v>47</v>
      </c>
      <c r="H49" s="2">
        <v>56</v>
      </c>
      <c r="I49" s="1">
        <v>7</v>
      </c>
      <c r="J49" s="1">
        <v>11</v>
      </c>
      <c r="K49" s="20">
        <v>3</v>
      </c>
      <c r="L49" s="13">
        <v>5</v>
      </c>
      <c r="M49" s="18">
        <v>2</v>
      </c>
      <c r="N49" s="19">
        <v>0</v>
      </c>
    </row>
    <row r="50" spans="1:14" ht="19.5">
      <c r="A50" s="3" t="s">
        <v>156</v>
      </c>
      <c r="B50" s="1">
        <v>15</v>
      </c>
      <c r="C50" s="2">
        <v>1192</v>
      </c>
      <c r="D50" s="1">
        <v>1496</v>
      </c>
      <c r="E50" s="1">
        <v>1610</v>
      </c>
      <c r="F50" s="4">
        <f t="shared" si="1"/>
        <v>3106</v>
      </c>
      <c r="G50" s="5">
        <v>21</v>
      </c>
      <c r="H50" s="2">
        <v>25</v>
      </c>
      <c r="I50" s="1">
        <v>3</v>
      </c>
      <c r="J50" s="1">
        <v>0</v>
      </c>
      <c r="K50" s="8">
        <v>5</v>
      </c>
      <c r="L50" s="1">
        <v>2</v>
      </c>
      <c r="M50" s="11">
        <v>1</v>
      </c>
      <c r="N50" s="10">
        <v>1</v>
      </c>
    </row>
    <row r="51" spans="1:14" ht="19.5">
      <c r="A51" s="15" t="s">
        <v>157</v>
      </c>
      <c r="B51" s="1">
        <v>26</v>
      </c>
      <c r="C51" s="1">
        <v>1677</v>
      </c>
      <c r="D51" s="17">
        <v>2065</v>
      </c>
      <c r="E51" s="1">
        <v>2118</v>
      </c>
      <c r="F51" s="4">
        <f t="shared" si="1"/>
        <v>4183</v>
      </c>
      <c r="G51" s="5">
        <v>13</v>
      </c>
      <c r="H51" s="2">
        <v>14</v>
      </c>
      <c r="I51" s="1">
        <v>4</v>
      </c>
      <c r="J51" s="1">
        <v>6</v>
      </c>
      <c r="K51" s="20">
        <v>5</v>
      </c>
      <c r="L51" s="1">
        <v>1</v>
      </c>
      <c r="M51" s="18">
        <v>0</v>
      </c>
      <c r="N51" s="19">
        <v>0</v>
      </c>
    </row>
    <row r="52" spans="1:14" ht="19.5">
      <c r="A52" s="3" t="s">
        <v>158</v>
      </c>
      <c r="B52" s="1">
        <v>15</v>
      </c>
      <c r="C52" s="2">
        <v>934</v>
      </c>
      <c r="D52" s="1">
        <v>1090</v>
      </c>
      <c r="E52" s="1">
        <v>1186</v>
      </c>
      <c r="F52" s="4">
        <f t="shared" si="1"/>
        <v>2276</v>
      </c>
      <c r="G52" s="5">
        <v>13</v>
      </c>
      <c r="H52" s="2">
        <v>9</v>
      </c>
      <c r="I52" s="1">
        <v>5</v>
      </c>
      <c r="J52" s="1">
        <v>2</v>
      </c>
      <c r="K52" s="8">
        <v>0</v>
      </c>
      <c r="L52" s="1">
        <v>1</v>
      </c>
      <c r="M52" s="11">
        <v>0</v>
      </c>
      <c r="N52" s="10">
        <v>1</v>
      </c>
    </row>
    <row r="53" spans="1:14" ht="19.5">
      <c r="A53" s="15" t="s">
        <v>159</v>
      </c>
      <c r="B53" s="1">
        <v>21</v>
      </c>
      <c r="C53" s="1">
        <v>1394</v>
      </c>
      <c r="D53" s="17">
        <v>1534</v>
      </c>
      <c r="E53" s="1">
        <v>1675</v>
      </c>
      <c r="F53" s="4">
        <f t="shared" si="1"/>
        <v>3209</v>
      </c>
      <c r="G53" s="5">
        <v>24</v>
      </c>
      <c r="H53" s="2">
        <v>18</v>
      </c>
      <c r="I53" s="1">
        <v>9</v>
      </c>
      <c r="J53" s="1">
        <v>6</v>
      </c>
      <c r="K53" s="20">
        <v>3</v>
      </c>
      <c r="L53" s="13">
        <v>2</v>
      </c>
      <c r="M53" s="18">
        <v>2</v>
      </c>
      <c r="N53" s="19">
        <v>0</v>
      </c>
    </row>
    <row r="54" spans="1:14" ht="19.5">
      <c r="A54" s="3" t="s">
        <v>160</v>
      </c>
      <c r="B54" s="1">
        <v>15</v>
      </c>
      <c r="C54" s="2">
        <v>1130</v>
      </c>
      <c r="D54" s="1">
        <v>1587</v>
      </c>
      <c r="E54" s="1">
        <v>1505</v>
      </c>
      <c r="F54" s="4">
        <f t="shared" si="1"/>
        <v>3092</v>
      </c>
      <c r="G54" s="5">
        <v>30</v>
      </c>
      <c r="H54" s="2">
        <v>14</v>
      </c>
      <c r="I54" s="1">
        <v>3</v>
      </c>
      <c r="J54" s="1">
        <v>10</v>
      </c>
      <c r="K54" s="8">
        <v>4</v>
      </c>
      <c r="L54" s="1">
        <v>0</v>
      </c>
      <c r="M54" s="11">
        <v>2</v>
      </c>
      <c r="N54" s="10">
        <v>0</v>
      </c>
    </row>
    <row r="55" spans="1:14" ht="19.5">
      <c r="A55" s="15" t="s">
        <v>161</v>
      </c>
      <c r="B55" s="1">
        <v>25</v>
      </c>
      <c r="C55" s="1">
        <v>1910</v>
      </c>
      <c r="D55" s="17">
        <v>2330</v>
      </c>
      <c r="E55" s="1">
        <v>2468</v>
      </c>
      <c r="F55" s="1">
        <f t="shared" si="1"/>
        <v>4798</v>
      </c>
      <c r="G55" s="5">
        <v>17</v>
      </c>
      <c r="H55" s="2">
        <v>27</v>
      </c>
      <c r="I55" s="1">
        <v>6</v>
      </c>
      <c r="J55" s="1">
        <v>7</v>
      </c>
      <c r="K55" s="1">
        <v>2</v>
      </c>
      <c r="L55" s="1">
        <v>3</v>
      </c>
      <c r="M55" s="11">
        <v>2</v>
      </c>
      <c r="N55" s="10">
        <v>3</v>
      </c>
    </row>
    <row r="56" spans="1:14" ht="19.5">
      <c r="A56" s="3" t="s">
        <v>162</v>
      </c>
      <c r="B56" s="1">
        <v>22</v>
      </c>
      <c r="C56" s="2">
        <v>1784</v>
      </c>
      <c r="D56" s="1">
        <v>2188</v>
      </c>
      <c r="E56" s="1">
        <v>2227</v>
      </c>
      <c r="F56" s="1">
        <f t="shared" si="1"/>
        <v>4415</v>
      </c>
      <c r="G56" s="5">
        <v>11</v>
      </c>
      <c r="H56" s="2">
        <v>20</v>
      </c>
      <c r="I56" s="1">
        <v>5</v>
      </c>
      <c r="J56" s="1">
        <v>3</v>
      </c>
      <c r="K56" s="8">
        <v>1</v>
      </c>
      <c r="L56" s="1">
        <v>1</v>
      </c>
      <c r="M56" s="11">
        <v>2</v>
      </c>
      <c r="N56" s="10">
        <v>1</v>
      </c>
    </row>
    <row r="57" spans="1:14" ht="19.5">
      <c r="A57" s="15" t="s">
        <v>163</v>
      </c>
      <c r="B57" s="1">
        <v>16</v>
      </c>
      <c r="C57" s="1">
        <v>1072</v>
      </c>
      <c r="D57" s="17">
        <v>1322</v>
      </c>
      <c r="E57" s="1">
        <v>1329</v>
      </c>
      <c r="F57" s="4">
        <f t="shared" si="1"/>
        <v>2651</v>
      </c>
      <c r="G57" s="5">
        <v>18</v>
      </c>
      <c r="H57" s="2">
        <v>11</v>
      </c>
      <c r="I57" s="1">
        <v>1</v>
      </c>
      <c r="J57" s="1">
        <v>10</v>
      </c>
      <c r="K57" s="20">
        <v>1</v>
      </c>
      <c r="L57" s="13">
        <v>2</v>
      </c>
      <c r="M57" s="18">
        <v>3</v>
      </c>
      <c r="N57" s="19">
        <v>2</v>
      </c>
    </row>
    <row r="58" spans="1:14" ht="19.5">
      <c r="A58" s="3" t="s">
        <v>164</v>
      </c>
      <c r="B58" s="1">
        <v>14</v>
      </c>
      <c r="C58" s="2">
        <v>751</v>
      </c>
      <c r="D58" s="1">
        <v>902</v>
      </c>
      <c r="E58" s="1">
        <v>898</v>
      </c>
      <c r="F58" s="4">
        <f t="shared" si="1"/>
        <v>1800</v>
      </c>
      <c r="G58" s="5">
        <v>12</v>
      </c>
      <c r="H58" s="2">
        <v>5</v>
      </c>
      <c r="I58" s="1">
        <v>1</v>
      </c>
      <c r="J58" s="1">
        <v>1</v>
      </c>
      <c r="K58" s="8">
        <v>1</v>
      </c>
      <c r="L58" s="1">
        <v>3</v>
      </c>
      <c r="M58" s="11">
        <v>2</v>
      </c>
      <c r="N58" s="10">
        <v>0</v>
      </c>
    </row>
    <row r="59" spans="1:14" ht="19.5">
      <c r="A59" s="15" t="s">
        <v>165</v>
      </c>
      <c r="B59" s="1">
        <v>15</v>
      </c>
      <c r="C59" s="1">
        <v>792</v>
      </c>
      <c r="D59" s="17">
        <v>953</v>
      </c>
      <c r="E59" s="1">
        <v>1084</v>
      </c>
      <c r="F59" s="4">
        <f t="shared" si="1"/>
        <v>2037</v>
      </c>
      <c r="G59" s="5">
        <v>9</v>
      </c>
      <c r="H59" s="2">
        <v>5</v>
      </c>
      <c r="I59" s="1">
        <v>10</v>
      </c>
      <c r="J59" s="1">
        <v>3</v>
      </c>
      <c r="K59" s="20">
        <v>0</v>
      </c>
      <c r="L59" s="13">
        <v>2</v>
      </c>
      <c r="M59" s="18">
        <v>0</v>
      </c>
      <c r="N59" s="19">
        <v>0</v>
      </c>
    </row>
    <row r="60" spans="1:14" ht="19.5">
      <c r="A60" s="3" t="s">
        <v>166</v>
      </c>
      <c r="B60" s="1">
        <v>12</v>
      </c>
      <c r="C60" s="2">
        <v>839</v>
      </c>
      <c r="D60" s="1">
        <v>1202</v>
      </c>
      <c r="E60" s="1">
        <v>1150</v>
      </c>
      <c r="F60" s="4">
        <f t="shared" si="1"/>
        <v>2352</v>
      </c>
      <c r="G60" s="5">
        <v>12</v>
      </c>
      <c r="H60" s="2">
        <v>10</v>
      </c>
      <c r="I60" s="1">
        <v>6</v>
      </c>
      <c r="J60" s="1">
        <v>3</v>
      </c>
      <c r="K60" s="8">
        <v>5</v>
      </c>
      <c r="L60" s="1">
        <v>3</v>
      </c>
      <c r="M60" s="11">
        <v>0</v>
      </c>
      <c r="N60" s="10">
        <v>0</v>
      </c>
    </row>
    <row r="61" spans="1:14" ht="19.5">
      <c r="A61" s="15" t="s">
        <v>167</v>
      </c>
      <c r="B61" s="1">
        <v>15</v>
      </c>
      <c r="C61" s="1">
        <v>660</v>
      </c>
      <c r="D61" s="17">
        <v>857</v>
      </c>
      <c r="E61" s="1">
        <v>873</v>
      </c>
      <c r="F61" s="4">
        <f t="shared" si="1"/>
        <v>1730</v>
      </c>
      <c r="G61" s="5">
        <v>14</v>
      </c>
      <c r="H61" s="2">
        <v>12</v>
      </c>
      <c r="I61" s="1">
        <v>4</v>
      </c>
      <c r="J61" s="1">
        <v>1</v>
      </c>
      <c r="K61" s="20">
        <v>2</v>
      </c>
      <c r="L61" s="13">
        <v>1</v>
      </c>
      <c r="M61" s="18">
        <v>0</v>
      </c>
      <c r="N61" s="19">
        <v>2</v>
      </c>
    </row>
    <row r="62" spans="1:14" ht="19.5">
      <c r="A62" s="3" t="s">
        <v>168</v>
      </c>
      <c r="B62" s="1">
        <v>22</v>
      </c>
      <c r="C62" s="2">
        <v>913</v>
      </c>
      <c r="D62" s="1">
        <v>1198</v>
      </c>
      <c r="E62" s="1">
        <v>1210</v>
      </c>
      <c r="F62" s="4">
        <f t="shared" si="1"/>
        <v>2408</v>
      </c>
      <c r="G62" s="5">
        <v>19</v>
      </c>
      <c r="H62" s="2">
        <v>12</v>
      </c>
      <c r="I62" s="1">
        <v>1</v>
      </c>
      <c r="J62" s="1">
        <v>0</v>
      </c>
      <c r="K62" s="8">
        <v>4</v>
      </c>
      <c r="L62" s="1">
        <v>2</v>
      </c>
      <c r="M62" s="11">
        <v>1</v>
      </c>
      <c r="N62" s="10">
        <v>0</v>
      </c>
    </row>
    <row r="63" spans="1:14" ht="19.5">
      <c r="A63" s="15" t="s">
        <v>169</v>
      </c>
      <c r="B63" s="1">
        <v>27</v>
      </c>
      <c r="C63" s="1">
        <v>1271</v>
      </c>
      <c r="D63" s="17">
        <v>1618</v>
      </c>
      <c r="E63" s="1">
        <v>1669</v>
      </c>
      <c r="F63" s="4">
        <f t="shared" si="1"/>
        <v>3287</v>
      </c>
      <c r="G63" s="5">
        <v>13</v>
      </c>
      <c r="H63" s="2">
        <v>14</v>
      </c>
      <c r="I63" s="1">
        <v>7</v>
      </c>
      <c r="J63" s="1">
        <v>2</v>
      </c>
      <c r="K63" s="20">
        <v>1</v>
      </c>
      <c r="L63" s="13">
        <v>0</v>
      </c>
      <c r="M63" s="18">
        <v>3</v>
      </c>
      <c r="N63" s="19">
        <v>0</v>
      </c>
    </row>
    <row r="64" spans="1:14" ht="19.5">
      <c r="A64" s="3" t="s">
        <v>170</v>
      </c>
      <c r="B64" s="1">
        <v>16</v>
      </c>
      <c r="C64" s="2">
        <v>854</v>
      </c>
      <c r="D64" s="1">
        <v>1059</v>
      </c>
      <c r="E64" s="1">
        <v>1069</v>
      </c>
      <c r="F64" s="4">
        <f t="shared" si="1"/>
        <v>2128</v>
      </c>
      <c r="G64" s="5">
        <v>5</v>
      </c>
      <c r="H64" s="2">
        <v>2</v>
      </c>
      <c r="I64" s="1">
        <v>1</v>
      </c>
      <c r="J64" s="1">
        <v>1</v>
      </c>
      <c r="K64" s="8">
        <v>2</v>
      </c>
      <c r="L64" s="1">
        <v>2</v>
      </c>
      <c r="M64" s="11">
        <v>1</v>
      </c>
      <c r="N64" s="10">
        <v>0</v>
      </c>
    </row>
    <row r="65" spans="1:14" ht="19.5">
      <c r="A65" s="15" t="s">
        <v>171</v>
      </c>
      <c r="B65" s="1">
        <v>35</v>
      </c>
      <c r="C65" s="1">
        <v>1191</v>
      </c>
      <c r="D65" s="17">
        <v>1636</v>
      </c>
      <c r="E65" s="1">
        <v>1575</v>
      </c>
      <c r="F65" s="4">
        <f t="shared" si="1"/>
        <v>3211</v>
      </c>
      <c r="G65" s="5">
        <v>12</v>
      </c>
      <c r="H65" s="2">
        <v>9</v>
      </c>
      <c r="I65" s="1">
        <v>5</v>
      </c>
      <c r="J65" s="1">
        <v>2</v>
      </c>
      <c r="K65" s="20">
        <v>0</v>
      </c>
      <c r="L65" s="13">
        <v>2</v>
      </c>
      <c r="M65" s="18">
        <v>4</v>
      </c>
      <c r="N65" s="19">
        <v>0</v>
      </c>
    </row>
    <row r="66" spans="1:14" ht="19.5">
      <c r="A66" s="3" t="s">
        <v>172</v>
      </c>
      <c r="B66" s="1">
        <v>15</v>
      </c>
      <c r="C66" s="2">
        <v>1182</v>
      </c>
      <c r="D66" s="1">
        <v>1528</v>
      </c>
      <c r="E66" s="1">
        <v>1593</v>
      </c>
      <c r="F66" s="4">
        <f t="shared" si="1"/>
        <v>3121</v>
      </c>
      <c r="G66" s="5">
        <v>10</v>
      </c>
      <c r="H66" s="2">
        <v>14</v>
      </c>
      <c r="I66" s="1">
        <v>0</v>
      </c>
      <c r="J66" s="1">
        <v>5</v>
      </c>
      <c r="K66" s="8">
        <v>1</v>
      </c>
      <c r="L66" s="1">
        <v>4</v>
      </c>
      <c r="M66" s="11">
        <v>2</v>
      </c>
      <c r="N66" s="10">
        <v>0</v>
      </c>
    </row>
    <row r="67" spans="1:14" ht="19.5">
      <c r="A67" s="15" t="s">
        <v>173</v>
      </c>
      <c r="B67" s="1">
        <v>24</v>
      </c>
      <c r="C67" s="1">
        <v>874</v>
      </c>
      <c r="D67" s="17">
        <v>1192</v>
      </c>
      <c r="E67" s="1">
        <v>1109</v>
      </c>
      <c r="F67" s="4">
        <f t="shared" si="1"/>
        <v>2301</v>
      </c>
      <c r="G67" s="5">
        <v>10</v>
      </c>
      <c r="H67" s="2">
        <v>8</v>
      </c>
      <c r="I67" s="1">
        <v>1</v>
      </c>
      <c r="J67" s="1">
        <v>1</v>
      </c>
      <c r="K67" s="20">
        <v>0</v>
      </c>
      <c r="L67" s="13">
        <v>3</v>
      </c>
      <c r="M67" s="18">
        <v>0</v>
      </c>
      <c r="N67" s="19">
        <v>0</v>
      </c>
    </row>
    <row r="68" spans="1:14" ht="19.5">
      <c r="A68" s="3" t="s">
        <v>174</v>
      </c>
      <c r="B68" s="1">
        <v>14</v>
      </c>
      <c r="C68" s="2">
        <v>489</v>
      </c>
      <c r="D68" s="1">
        <v>617</v>
      </c>
      <c r="E68" s="1">
        <v>619</v>
      </c>
      <c r="F68" s="4">
        <f t="shared" si="1"/>
        <v>1236</v>
      </c>
      <c r="G68" s="5">
        <v>9</v>
      </c>
      <c r="H68" s="2">
        <v>10</v>
      </c>
      <c r="I68" s="1">
        <v>6</v>
      </c>
      <c r="J68" s="1">
        <v>0</v>
      </c>
      <c r="K68" s="8">
        <v>0</v>
      </c>
      <c r="L68" s="1">
        <v>2</v>
      </c>
      <c r="M68" s="11">
        <v>2</v>
      </c>
      <c r="N68" s="10">
        <v>0</v>
      </c>
    </row>
    <row r="69" spans="1:14" ht="19.5">
      <c r="A69" s="15" t="s">
        <v>175</v>
      </c>
      <c r="B69" s="1">
        <v>20</v>
      </c>
      <c r="C69" s="1">
        <v>871</v>
      </c>
      <c r="D69" s="17">
        <v>1148</v>
      </c>
      <c r="E69" s="1">
        <v>1125</v>
      </c>
      <c r="F69" s="4">
        <f>SUM(D69:E69)</f>
        <v>2273</v>
      </c>
      <c r="G69" s="5">
        <v>8</v>
      </c>
      <c r="H69" s="2">
        <v>10</v>
      </c>
      <c r="I69" s="1">
        <v>3</v>
      </c>
      <c r="J69" s="1">
        <v>5</v>
      </c>
      <c r="K69" s="20">
        <v>1</v>
      </c>
      <c r="L69" s="13">
        <v>1</v>
      </c>
      <c r="M69" s="18">
        <v>2</v>
      </c>
      <c r="N69" s="19">
        <v>0</v>
      </c>
    </row>
    <row r="70" spans="1:14" ht="19.5">
      <c r="A70" s="3" t="s">
        <v>176</v>
      </c>
      <c r="B70" s="1">
        <v>12</v>
      </c>
      <c r="C70" s="2">
        <v>560</v>
      </c>
      <c r="D70" s="1">
        <v>763</v>
      </c>
      <c r="E70" s="1">
        <v>712</v>
      </c>
      <c r="F70" s="4">
        <f>SUM(D70:E70)</f>
        <v>1475</v>
      </c>
      <c r="G70" s="5">
        <v>7</v>
      </c>
      <c r="H70" s="2">
        <v>3</v>
      </c>
      <c r="I70" s="1">
        <v>4</v>
      </c>
      <c r="J70" s="1">
        <v>5</v>
      </c>
      <c r="K70" s="8">
        <v>0</v>
      </c>
      <c r="L70" s="1">
        <v>1</v>
      </c>
      <c r="M70" s="11">
        <v>1</v>
      </c>
      <c r="N70" s="10">
        <v>0</v>
      </c>
    </row>
    <row r="71" spans="1:14" ht="19.5">
      <c r="A71" s="15" t="s">
        <v>177</v>
      </c>
      <c r="B71" s="1">
        <v>25</v>
      </c>
      <c r="C71" s="1">
        <v>1160</v>
      </c>
      <c r="D71" s="17">
        <v>1488</v>
      </c>
      <c r="E71" s="1">
        <v>1572</v>
      </c>
      <c r="F71" s="4">
        <f>SUM(D71:E71)</f>
        <v>3060</v>
      </c>
      <c r="G71" s="5">
        <v>18</v>
      </c>
      <c r="H71" s="2">
        <v>23</v>
      </c>
      <c r="I71" s="1">
        <v>1</v>
      </c>
      <c r="J71" s="1">
        <v>1</v>
      </c>
      <c r="K71" s="20">
        <v>3</v>
      </c>
      <c r="L71" s="13">
        <v>1</v>
      </c>
      <c r="M71" s="18">
        <v>2</v>
      </c>
      <c r="N71" s="19">
        <v>1</v>
      </c>
    </row>
    <row r="72" spans="1:14" ht="19.5">
      <c r="A72" s="3" t="s">
        <v>178</v>
      </c>
      <c r="B72" s="1">
        <v>20</v>
      </c>
      <c r="C72" s="2">
        <v>673</v>
      </c>
      <c r="D72" s="1">
        <v>898</v>
      </c>
      <c r="E72" s="1">
        <v>851</v>
      </c>
      <c r="F72" s="4">
        <f>SUM(D72:E72)</f>
        <v>1749</v>
      </c>
      <c r="G72" s="5">
        <v>6</v>
      </c>
      <c r="H72" s="2">
        <v>7</v>
      </c>
      <c r="I72" s="1">
        <v>0</v>
      </c>
      <c r="J72" s="1">
        <v>6</v>
      </c>
      <c r="K72" s="8">
        <v>0</v>
      </c>
      <c r="L72" s="1">
        <v>2</v>
      </c>
      <c r="M72" s="11">
        <v>0</v>
      </c>
      <c r="N72" s="10">
        <v>2</v>
      </c>
    </row>
    <row r="73" spans="1:14" ht="19.5">
      <c r="A73" s="15" t="s">
        <v>179</v>
      </c>
      <c r="B73" s="1">
        <v>19</v>
      </c>
      <c r="C73" s="1">
        <v>975</v>
      </c>
      <c r="D73" s="17">
        <v>1237</v>
      </c>
      <c r="E73" s="1">
        <v>1194</v>
      </c>
      <c r="F73" s="1">
        <f>SUM(D73:E73)</f>
        <v>2431</v>
      </c>
      <c r="G73" s="5">
        <v>10</v>
      </c>
      <c r="H73" s="2">
        <v>14</v>
      </c>
      <c r="I73" s="1">
        <v>0</v>
      </c>
      <c r="J73" s="1">
        <v>2</v>
      </c>
      <c r="K73" s="12">
        <v>2</v>
      </c>
      <c r="L73" s="1">
        <v>2</v>
      </c>
      <c r="M73" s="22">
        <v>1</v>
      </c>
      <c r="N73" s="23">
        <v>2</v>
      </c>
    </row>
    <row r="74" spans="1:14" ht="19.5">
      <c r="A74" s="3" t="s">
        <v>180</v>
      </c>
      <c r="B74" s="1">
        <f t="shared" ref="B74:N74" si="2">SUM(B5:B73)</f>
        <v>1248</v>
      </c>
      <c r="C74" s="1">
        <f t="shared" si="2"/>
        <v>72154</v>
      </c>
      <c r="D74" s="1">
        <f t="shared" si="2"/>
        <v>86456</v>
      </c>
      <c r="E74" s="1">
        <f t="shared" si="2"/>
        <v>91973</v>
      </c>
      <c r="F74" s="1">
        <f t="shared" si="2"/>
        <v>178429</v>
      </c>
      <c r="G74" s="1">
        <f t="shared" si="2"/>
        <v>913</v>
      </c>
      <c r="H74" s="1">
        <f t="shared" si="2"/>
        <v>1090</v>
      </c>
      <c r="I74" s="1">
        <f t="shared" si="2"/>
        <v>276</v>
      </c>
      <c r="J74" s="1">
        <f t="shared" si="2"/>
        <v>276</v>
      </c>
      <c r="K74" s="1">
        <f t="shared" si="2"/>
        <v>101</v>
      </c>
      <c r="L74" s="1">
        <f t="shared" si="2"/>
        <v>106</v>
      </c>
      <c r="M74" s="11">
        <f t="shared" si="2"/>
        <v>75</v>
      </c>
      <c r="N74" s="24">
        <f t="shared" si="2"/>
        <v>41</v>
      </c>
    </row>
    <row r="75" spans="1:14" s="26" customFormat="1" ht="26.25" customHeight="1">
      <c r="A75" s="141" t="s">
        <v>181</v>
      </c>
      <c r="B75" s="142"/>
      <c r="C75" s="143">
        <f>C74</f>
        <v>72154</v>
      </c>
      <c r="D75" s="143" t="s">
        <v>182</v>
      </c>
      <c r="E75" s="143" t="s">
        <v>183</v>
      </c>
      <c r="F75" s="143"/>
      <c r="G75" s="143">
        <f>F74</f>
        <v>178429</v>
      </c>
      <c r="H75" s="143" t="s">
        <v>184</v>
      </c>
      <c r="I75" s="143"/>
      <c r="J75" s="17"/>
      <c r="K75" s="17" t="s">
        <v>185</v>
      </c>
      <c r="L75" s="17"/>
      <c r="M75" s="25"/>
      <c r="N75" s="24"/>
    </row>
    <row r="76" spans="1:14" s="27" customFormat="1" ht="19.5">
      <c r="A76" s="144" t="s">
        <v>186</v>
      </c>
      <c r="B76" s="145"/>
      <c r="C76" s="146">
        <v>600</v>
      </c>
      <c r="D76" s="147" t="s">
        <v>184</v>
      </c>
      <c r="E76" s="148" t="s">
        <v>187</v>
      </c>
      <c r="F76" s="148"/>
      <c r="G76" s="148">
        <v>329</v>
      </c>
      <c r="H76" s="148" t="s">
        <v>184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188</v>
      </c>
      <c r="F77" s="143"/>
      <c r="G77" s="143">
        <v>271</v>
      </c>
      <c r="H77" s="143" t="s">
        <v>184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101</v>
      </c>
      <c r="D78" s="143" t="s">
        <v>184</v>
      </c>
      <c r="E78" s="143" t="s">
        <v>302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189</v>
      </c>
      <c r="B79" s="142"/>
      <c r="C79" s="17">
        <f>L74</f>
        <v>106</v>
      </c>
      <c r="D79" s="17" t="s">
        <v>184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75</v>
      </c>
      <c r="D80" s="17" t="s">
        <v>190</v>
      </c>
      <c r="E80" s="17" t="s">
        <v>300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41</v>
      </c>
      <c r="D81" s="17" t="s">
        <v>190</v>
      </c>
      <c r="E81" s="17" t="s">
        <v>301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913</v>
      </c>
      <c r="D82" s="164" t="s">
        <v>184</v>
      </c>
      <c r="E82" s="148" t="s">
        <v>191</v>
      </c>
      <c r="F82" s="148"/>
      <c r="G82" s="17">
        <f>H74</f>
        <v>1090</v>
      </c>
      <c r="H82" s="165" t="s">
        <v>184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>本月戶數減少</v>
      </c>
      <c r="B83" s="167"/>
      <c r="C83" s="168">
        <f>C74-'10206'!C74</f>
        <v>-9</v>
      </c>
      <c r="D83" s="169" t="str">
        <f>IF(E83&gt;0,"男增加","男減少")</f>
        <v>男減少</v>
      </c>
      <c r="E83" s="174">
        <f>D74-'10206'!D74</f>
        <v>-103</v>
      </c>
      <c r="F83" s="171" t="str">
        <f>IF(H83&gt;0,"女增加","女減少")</f>
        <v>女減少</v>
      </c>
      <c r="G83" s="174">
        <f>E74-'10206'!E74</f>
        <v>-79</v>
      </c>
      <c r="H83" s="90"/>
      <c r="I83" s="167" t="str">
        <f>IF(K83&gt;0,"總人口數增加","總人口數減少")</f>
        <v>總人口數減少</v>
      </c>
      <c r="J83" s="167"/>
      <c r="K83" s="174">
        <f>F74-'10206'!F74</f>
        <v>-182</v>
      </c>
      <c r="L83" s="90"/>
      <c r="M83" s="172"/>
      <c r="N83" s="31"/>
    </row>
    <row r="84" spans="1:14">
      <c r="C84" s="136"/>
      <c r="L84" s="136"/>
    </row>
    <row r="85" spans="1:14">
      <c r="L85" s="136"/>
    </row>
    <row r="86" spans="1:14">
      <c r="L86" s="136"/>
    </row>
    <row r="87" spans="1:14">
      <c r="L87" s="136"/>
    </row>
    <row r="88" spans="1:14">
      <c r="L88" s="136"/>
    </row>
    <row r="89" spans="1:14">
      <c r="L89" s="136"/>
    </row>
    <row r="90" spans="1:14">
      <c r="L90" s="136"/>
    </row>
  </sheetData>
  <mergeCells count="24">
    <mergeCell ref="A80:B80"/>
    <mergeCell ref="A83:B83"/>
    <mergeCell ref="A75:B75"/>
    <mergeCell ref="K2:N2"/>
    <mergeCell ref="D3:F3"/>
    <mergeCell ref="J3:J4"/>
    <mergeCell ref="I83:J83"/>
    <mergeCell ref="A1:L1"/>
    <mergeCell ref="I3:I4"/>
    <mergeCell ref="C76:C77"/>
    <mergeCell ref="D76:D77"/>
    <mergeCell ref="B3:B4"/>
    <mergeCell ref="C3:C4"/>
    <mergeCell ref="G3:G4"/>
    <mergeCell ref="H3:H4"/>
    <mergeCell ref="A81:B81"/>
    <mergeCell ref="A76:B77"/>
    <mergeCell ref="A78:B78"/>
    <mergeCell ref="A79:B79"/>
    <mergeCell ref="A3:A4"/>
    <mergeCell ref="K3:K4"/>
    <mergeCell ref="L3:L4"/>
    <mergeCell ref="M3:M4"/>
    <mergeCell ref="N3:N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4" topLeftCell="A77" activePane="bottomLeft" state="frozen"/>
      <selection pane="bottomLeft" activeCell="E86" sqref="E86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4" width="7.625" style="133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38" t="s">
        <v>429</v>
      </c>
      <c r="L2" s="138"/>
      <c r="M2" s="138"/>
      <c r="N2" s="138"/>
    </row>
    <row r="3" spans="1:14" ht="19.5">
      <c r="A3" s="128" t="s">
        <v>192</v>
      </c>
      <c r="B3" s="122" t="s">
        <v>193</v>
      </c>
      <c r="C3" s="122" t="s">
        <v>194</v>
      </c>
      <c r="D3" s="127" t="s">
        <v>1</v>
      </c>
      <c r="E3" s="139"/>
      <c r="F3" s="140"/>
      <c r="G3" s="122" t="s">
        <v>75</v>
      </c>
      <c r="H3" s="122" t="s">
        <v>74</v>
      </c>
      <c r="I3" s="122" t="s">
        <v>76</v>
      </c>
      <c r="J3" s="124" t="s">
        <v>77</v>
      </c>
      <c r="K3" s="125" t="s">
        <v>195</v>
      </c>
      <c r="L3" s="122" t="s">
        <v>196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2</v>
      </c>
      <c r="E4" s="14" t="s">
        <v>3</v>
      </c>
      <c r="F4" s="14" t="s">
        <v>4</v>
      </c>
      <c r="G4" s="123"/>
      <c r="H4" s="123"/>
      <c r="I4" s="123"/>
      <c r="J4" s="123"/>
      <c r="K4" s="177"/>
      <c r="L4" s="178"/>
      <c r="M4" s="119"/>
      <c r="N4" s="121"/>
    </row>
    <row r="5" spans="1:14" ht="19.5">
      <c r="A5" s="15" t="s">
        <v>5</v>
      </c>
      <c r="B5" s="1">
        <v>18</v>
      </c>
      <c r="C5" s="1">
        <v>974</v>
      </c>
      <c r="D5" s="17">
        <v>1001</v>
      </c>
      <c r="E5" s="1">
        <v>1098</v>
      </c>
      <c r="F5" s="4">
        <f t="shared" ref="F5:F36" si="0">SUM(D5:E5)</f>
        <v>2099</v>
      </c>
      <c r="G5" s="5">
        <v>15</v>
      </c>
      <c r="H5" s="2">
        <v>13</v>
      </c>
      <c r="I5" s="1">
        <v>14</v>
      </c>
      <c r="J5" s="1">
        <v>10</v>
      </c>
      <c r="K5" s="179">
        <v>3</v>
      </c>
      <c r="L5" s="180">
        <v>2</v>
      </c>
      <c r="M5" s="11">
        <v>1</v>
      </c>
      <c r="N5" s="10">
        <v>0</v>
      </c>
    </row>
    <row r="6" spans="1:14" ht="19.5">
      <c r="A6" s="3" t="s">
        <v>7</v>
      </c>
      <c r="B6" s="1">
        <v>22</v>
      </c>
      <c r="C6" s="2">
        <v>1444</v>
      </c>
      <c r="D6" s="1">
        <v>1709</v>
      </c>
      <c r="E6" s="1">
        <v>2032</v>
      </c>
      <c r="F6" s="4">
        <f t="shared" si="0"/>
        <v>3741</v>
      </c>
      <c r="G6" s="5">
        <v>23</v>
      </c>
      <c r="H6" s="2">
        <v>13</v>
      </c>
      <c r="I6" s="1">
        <v>23</v>
      </c>
      <c r="J6" s="1">
        <v>14</v>
      </c>
      <c r="K6" s="1">
        <v>0</v>
      </c>
      <c r="L6" s="1">
        <v>0</v>
      </c>
      <c r="M6" s="11">
        <v>3</v>
      </c>
      <c r="N6" s="10">
        <v>1</v>
      </c>
    </row>
    <row r="7" spans="1:14" ht="19.5">
      <c r="A7" s="15" t="s">
        <v>9</v>
      </c>
      <c r="B7" s="1">
        <v>16</v>
      </c>
      <c r="C7" s="1">
        <v>641</v>
      </c>
      <c r="D7" s="17">
        <v>680</v>
      </c>
      <c r="E7" s="1">
        <v>749</v>
      </c>
      <c r="F7" s="4">
        <f t="shared" si="0"/>
        <v>1429</v>
      </c>
      <c r="G7" s="5">
        <v>11</v>
      </c>
      <c r="H7" s="2">
        <v>10</v>
      </c>
      <c r="I7" s="1">
        <v>0</v>
      </c>
      <c r="J7" s="1">
        <v>3</v>
      </c>
      <c r="K7" s="16">
        <v>1</v>
      </c>
      <c r="L7" s="13">
        <v>0</v>
      </c>
      <c r="M7" s="18">
        <v>0</v>
      </c>
      <c r="N7" s="19">
        <v>0</v>
      </c>
    </row>
    <row r="8" spans="1:14" ht="19.5">
      <c r="A8" s="3" t="s">
        <v>11</v>
      </c>
      <c r="B8" s="1">
        <v>22</v>
      </c>
      <c r="C8" s="2">
        <v>1073</v>
      </c>
      <c r="D8" s="1">
        <v>1219</v>
      </c>
      <c r="E8" s="1">
        <v>1325</v>
      </c>
      <c r="F8" s="4">
        <f t="shared" si="0"/>
        <v>2544</v>
      </c>
      <c r="G8" s="5">
        <v>10</v>
      </c>
      <c r="H8" s="2">
        <v>13</v>
      </c>
      <c r="I8" s="1">
        <v>3</v>
      </c>
      <c r="J8" s="1">
        <v>0</v>
      </c>
      <c r="K8" s="1">
        <v>0</v>
      </c>
      <c r="L8" s="1">
        <v>0</v>
      </c>
      <c r="M8" s="11">
        <v>1</v>
      </c>
      <c r="N8" s="10">
        <v>0</v>
      </c>
    </row>
    <row r="9" spans="1:14" ht="19.5">
      <c r="A9" s="15" t="s">
        <v>13</v>
      </c>
      <c r="B9" s="1">
        <v>15</v>
      </c>
      <c r="C9" s="1">
        <v>673</v>
      </c>
      <c r="D9" s="17">
        <v>771</v>
      </c>
      <c r="E9" s="1">
        <v>830</v>
      </c>
      <c r="F9" s="4">
        <f t="shared" si="0"/>
        <v>1601</v>
      </c>
      <c r="G9" s="5">
        <v>1</v>
      </c>
      <c r="H9" s="2">
        <v>16</v>
      </c>
      <c r="I9" s="1">
        <v>0</v>
      </c>
      <c r="J9" s="1">
        <v>2</v>
      </c>
      <c r="K9" s="20">
        <v>1</v>
      </c>
      <c r="L9" s="13">
        <v>3</v>
      </c>
      <c r="M9" s="18">
        <v>0</v>
      </c>
      <c r="N9" s="19">
        <v>0</v>
      </c>
    </row>
    <row r="10" spans="1:14" ht="19.5">
      <c r="A10" s="3" t="s">
        <v>15</v>
      </c>
      <c r="B10" s="1">
        <v>10</v>
      </c>
      <c r="C10" s="2">
        <v>313</v>
      </c>
      <c r="D10" s="1">
        <v>434</v>
      </c>
      <c r="E10" s="1">
        <v>417</v>
      </c>
      <c r="F10" s="4">
        <f t="shared" si="0"/>
        <v>851</v>
      </c>
      <c r="G10" s="5">
        <v>2</v>
      </c>
      <c r="H10" s="6">
        <v>1</v>
      </c>
      <c r="I10" s="6">
        <v>0</v>
      </c>
      <c r="J10" s="1">
        <v>1</v>
      </c>
      <c r="K10" s="8">
        <v>0</v>
      </c>
      <c r="L10" s="1">
        <v>1</v>
      </c>
      <c r="M10" s="11">
        <v>1</v>
      </c>
      <c r="N10" s="10">
        <v>0</v>
      </c>
    </row>
    <row r="11" spans="1:14" ht="19.5">
      <c r="A11" s="15" t="s">
        <v>17</v>
      </c>
      <c r="B11" s="1">
        <v>14</v>
      </c>
      <c r="C11" s="1">
        <v>1304</v>
      </c>
      <c r="D11" s="17">
        <v>1608</v>
      </c>
      <c r="E11" s="1">
        <v>1950</v>
      </c>
      <c r="F11" s="4">
        <f t="shared" si="0"/>
        <v>3558</v>
      </c>
      <c r="G11" s="5">
        <v>15</v>
      </c>
      <c r="H11" s="2">
        <v>24</v>
      </c>
      <c r="I11" s="1">
        <v>9</v>
      </c>
      <c r="J11" s="1">
        <v>18</v>
      </c>
      <c r="K11" s="20">
        <v>2</v>
      </c>
      <c r="L11" s="13">
        <v>0</v>
      </c>
      <c r="M11" s="18">
        <v>1</v>
      </c>
      <c r="N11" s="19">
        <v>0</v>
      </c>
    </row>
    <row r="12" spans="1:14" ht="19.5">
      <c r="A12" s="3" t="s">
        <v>19</v>
      </c>
      <c r="B12" s="1">
        <v>22</v>
      </c>
      <c r="C12" s="2">
        <v>1156</v>
      </c>
      <c r="D12" s="1">
        <v>1352</v>
      </c>
      <c r="E12" s="1">
        <v>1508</v>
      </c>
      <c r="F12" s="4">
        <f t="shared" si="0"/>
        <v>2860</v>
      </c>
      <c r="G12" s="5">
        <v>10</v>
      </c>
      <c r="H12" s="2">
        <v>23</v>
      </c>
      <c r="I12" s="1">
        <v>1</v>
      </c>
      <c r="J12" s="1">
        <v>5</v>
      </c>
      <c r="K12" s="8">
        <v>0</v>
      </c>
      <c r="L12" s="1">
        <v>0</v>
      </c>
      <c r="M12" s="11">
        <v>1</v>
      </c>
      <c r="N12" s="10">
        <v>1</v>
      </c>
    </row>
    <row r="13" spans="1:14" ht="19.5">
      <c r="A13" s="15" t="s">
        <v>21</v>
      </c>
      <c r="B13" s="1">
        <v>20</v>
      </c>
      <c r="C13" s="1">
        <v>983</v>
      </c>
      <c r="D13" s="17">
        <v>1228</v>
      </c>
      <c r="E13" s="1">
        <v>1252</v>
      </c>
      <c r="F13" s="4">
        <f t="shared" si="0"/>
        <v>2480</v>
      </c>
      <c r="G13" s="5">
        <v>8</v>
      </c>
      <c r="H13" s="2">
        <v>11</v>
      </c>
      <c r="I13" s="1">
        <v>5</v>
      </c>
      <c r="J13" s="1">
        <v>3</v>
      </c>
      <c r="K13" s="20">
        <v>0</v>
      </c>
      <c r="L13" s="13">
        <v>1</v>
      </c>
      <c r="M13" s="18">
        <v>0</v>
      </c>
      <c r="N13" s="19">
        <v>0</v>
      </c>
    </row>
    <row r="14" spans="1:14" ht="19.5">
      <c r="A14" s="3" t="s">
        <v>23</v>
      </c>
      <c r="B14" s="1">
        <v>18</v>
      </c>
      <c r="C14" s="2">
        <v>810</v>
      </c>
      <c r="D14" s="1">
        <v>928</v>
      </c>
      <c r="E14" s="1">
        <v>1059</v>
      </c>
      <c r="F14" s="4">
        <f t="shared" si="0"/>
        <v>1987</v>
      </c>
      <c r="G14" s="5">
        <v>10</v>
      </c>
      <c r="H14" s="2">
        <v>22</v>
      </c>
      <c r="I14" s="1">
        <v>7</v>
      </c>
      <c r="J14" s="1">
        <v>4</v>
      </c>
      <c r="K14" s="8">
        <v>3</v>
      </c>
      <c r="L14" s="1">
        <v>2</v>
      </c>
      <c r="M14" s="11">
        <v>0</v>
      </c>
      <c r="N14" s="10">
        <v>1</v>
      </c>
    </row>
    <row r="15" spans="1:14" ht="19.5">
      <c r="A15" s="15" t="s">
        <v>25</v>
      </c>
      <c r="B15" s="1">
        <v>24</v>
      </c>
      <c r="C15" s="1">
        <v>1394</v>
      </c>
      <c r="D15" s="17">
        <v>1670</v>
      </c>
      <c r="E15" s="1">
        <v>1701</v>
      </c>
      <c r="F15" s="4">
        <f t="shared" si="0"/>
        <v>3371</v>
      </c>
      <c r="G15" s="5">
        <v>8</v>
      </c>
      <c r="H15" s="2">
        <v>27</v>
      </c>
      <c r="I15" s="1">
        <v>5</v>
      </c>
      <c r="J15" s="1">
        <v>4</v>
      </c>
      <c r="K15" s="20">
        <v>1</v>
      </c>
      <c r="L15" s="13">
        <v>3</v>
      </c>
      <c r="M15" s="18">
        <v>1</v>
      </c>
      <c r="N15" s="19">
        <v>0</v>
      </c>
    </row>
    <row r="16" spans="1:14" ht="19.5">
      <c r="A16" s="3" t="s">
        <v>27</v>
      </c>
      <c r="B16" s="1">
        <v>13</v>
      </c>
      <c r="C16" s="2">
        <v>754</v>
      </c>
      <c r="D16" s="1">
        <v>886</v>
      </c>
      <c r="E16" s="1">
        <v>1082</v>
      </c>
      <c r="F16" s="4">
        <f t="shared" si="0"/>
        <v>1968</v>
      </c>
      <c r="G16" s="5">
        <v>5</v>
      </c>
      <c r="H16" s="2">
        <v>10</v>
      </c>
      <c r="I16" s="1">
        <v>0</v>
      </c>
      <c r="J16" s="1">
        <v>8</v>
      </c>
      <c r="K16" s="8">
        <v>0</v>
      </c>
      <c r="L16" s="1">
        <v>2</v>
      </c>
      <c r="M16" s="11">
        <v>0</v>
      </c>
      <c r="N16" s="10">
        <v>0</v>
      </c>
    </row>
    <row r="17" spans="1:14" ht="19.5">
      <c r="A17" s="15" t="s">
        <v>29</v>
      </c>
      <c r="B17" s="1">
        <v>16</v>
      </c>
      <c r="C17" s="1">
        <v>774</v>
      </c>
      <c r="D17" s="17">
        <v>886</v>
      </c>
      <c r="E17" s="1">
        <v>960</v>
      </c>
      <c r="F17" s="4">
        <f t="shared" si="0"/>
        <v>1846</v>
      </c>
      <c r="G17" s="5">
        <v>4</v>
      </c>
      <c r="H17" s="2">
        <v>9</v>
      </c>
      <c r="I17" s="1">
        <v>2</v>
      </c>
      <c r="J17" s="1">
        <v>2</v>
      </c>
      <c r="K17" s="20">
        <v>1</v>
      </c>
      <c r="L17" s="13">
        <v>0</v>
      </c>
      <c r="M17" s="18">
        <v>0</v>
      </c>
      <c r="N17" s="19">
        <v>0</v>
      </c>
    </row>
    <row r="18" spans="1:14" ht="19.5">
      <c r="A18" s="3" t="s">
        <v>31</v>
      </c>
      <c r="B18" s="1">
        <v>24</v>
      </c>
      <c r="C18" s="2">
        <v>1560</v>
      </c>
      <c r="D18" s="1">
        <v>1769</v>
      </c>
      <c r="E18" s="1">
        <v>2082</v>
      </c>
      <c r="F18" s="4">
        <f t="shared" si="0"/>
        <v>3851</v>
      </c>
      <c r="G18" s="5">
        <v>43</v>
      </c>
      <c r="H18" s="2">
        <v>18</v>
      </c>
      <c r="I18" s="1">
        <v>5</v>
      </c>
      <c r="J18" s="1">
        <v>15</v>
      </c>
      <c r="K18" s="8">
        <v>3</v>
      </c>
      <c r="L18" s="1">
        <v>2</v>
      </c>
      <c r="M18" s="11">
        <v>3</v>
      </c>
      <c r="N18" s="10">
        <v>0</v>
      </c>
    </row>
    <row r="19" spans="1:14" ht="19.5">
      <c r="A19" s="15" t="s">
        <v>33</v>
      </c>
      <c r="B19" s="1">
        <v>16</v>
      </c>
      <c r="C19" s="1">
        <v>978</v>
      </c>
      <c r="D19" s="17">
        <v>1159</v>
      </c>
      <c r="E19" s="1">
        <v>1346</v>
      </c>
      <c r="F19" s="4">
        <f t="shared" si="0"/>
        <v>2505</v>
      </c>
      <c r="G19" s="5">
        <v>16</v>
      </c>
      <c r="H19" s="2">
        <v>7</v>
      </c>
      <c r="I19" s="1">
        <v>8</v>
      </c>
      <c r="J19" s="1">
        <v>19</v>
      </c>
      <c r="K19" s="20">
        <v>1</v>
      </c>
      <c r="L19" s="13">
        <v>1</v>
      </c>
      <c r="M19" s="18">
        <v>1</v>
      </c>
      <c r="N19" s="19">
        <v>0</v>
      </c>
    </row>
    <row r="20" spans="1:14" ht="19.5">
      <c r="A20" s="3" t="s">
        <v>35</v>
      </c>
      <c r="B20" s="1">
        <v>16</v>
      </c>
      <c r="C20" s="2">
        <v>1151</v>
      </c>
      <c r="D20" s="1">
        <v>1421</v>
      </c>
      <c r="E20" s="1">
        <v>1701</v>
      </c>
      <c r="F20" s="4">
        <f t="shared" si="0"/>
        <v>3122</v>
      </c>
      <c r="G20" s="5">
        <v>14</v>
      </c>
      <c r="H20" s="2">
        <v>18</v>
      </c>
      <c r="I20" s="1">
        <v>17</v>
      </c>
      <c r="J20" s="1">
        <v>7</v>
      </c>
      <c r="K20" s="8">
        <v>1</v>
      </c>
      <c r="L20" s="1">
        <v>1</v>
      </c>
      <c r="M20" s="11">
        <v>1</v>
      </c>
      <c r="N20" s="10">
        <v>1</v>
      </c>
    </row>
    <row r="21" spans="1:14" ht="19.5">
      <c r="A21" s="15" t="s">
        <v>37</v>
      </c>
      <c r="B21" s="1">
        <v>13</v>
      </c>
      <c r="C21" s="1">
        <v>911</v>
      </c>
      <c r="D21" s="17">
        <v>1149</v>
      </c>
      <c r="E21" s="1">
        <v>1325</v>
      </c>
      <c r="F21" s="4">
        <f t="shared" si="0"/>
        <v>2474</v>
      </c>
      <c r="G21" s="5">
        <v>13</v>
      </c>
      <c r="H21" s="2">
        <v>26</v>
      </c>
      <c r="I21" s="1">
        <v>8</v>
      </c>
      <c r="J21" s="1">
        <v>9</v>
      </c>
      <c r="K21" s="20">
        <v>1</v>
      </c>
      <c r="L21" s="1">
        <v>0</v>
      </c>
      <c r="M21" s="18">
        <v>0</v>
      </c>
      <c r="N21" s="19">
        <v>0</v>
      </c>
    </row>
    <row r="22" spans="1:14" ht="19.5">
      <c r="A22" s="3" t="s">
        <v>39</v>
      </c>
      <c r="B22" s="1">
        <v>25</v>
      </c>
      <c r="C22" s="2">
        <v>1248</v>
      </c>
      <c r="D22" s="1">
        <v>1600</v>
      </c>
      <c r="E22" s="1">
        <v>1674</v>
      </c>
      <c r="F22" s="4">
        <f t="shared" si="0"/>
        <v>3274</v>
      </c>
      <c r="G22" s="5">
        <v>12</v>
      </c>
      <c r="H22" s="2">
        <v>16</v>
      </c>
      <c r="I22" s="1">
        <v>3</v>
      </c>
      <c r="J22" s="1">
        <v>3</v>
      </c>
      <c r="K22" s="8">
        <v>2</v>
      </c>
      <c r="L22" s="1">
        <v>0</v>
      </c>
      <c r="M22" s="11">
        <v>1</v>
      </c>
      <c r="N22" s="10">
        <v>0</v>
      </c>
    </row>
    <row r="23" spans="1:14" ht="19.5">
      <c r="A23" s="15" t="s">
        <v>41</v>
      </c>
      <c r="B23" s="1">
        <v>11</v>
      </c>
      <c r="C23" s="1">
        <v>810</v>
      </c>
      <c r="D23" s="17">
        <v>1022</v>
      </c>
      <c r="E23" s="1">
        <v>1134</v>
      </c>
      <c r="F23" s="4">
        <f t="shared" si="0"/>
        <v>2156</v>
      </c>
      <c r="G23" s="5">
        <v>15</v>
      </c>
      <c r="H23" s="2">
        <v>22</v>
      </c>
      <c r="I23" s="1">
        <v>3</v>
      </c>
      <c r="J23" s="1">
        <v>6</v>
      </c>
      <c r="K23" s="20">
        <v>0</v>
      </c>
      <c r="L23" s="13">
        <v>0</v>
      </c>
      <c r="M23" s="18">
        <v>0</v>
      </c>
      <c r="N23" s="19">
        <v>1</v>
      </c>
    </row>
    <row r="24" spans="1:14" ht="19.5">
      <c r="A24" s="3" t="s">
        <v>43</v>
      </c>
      <c r="B24" s="1">
        <v>30</v>
      </c>
      <c r="C24" s="2">
        <v>1853</v>
      </c>
      <c r="D24" s="1">
        <v>2322</v>
      </c>
      <c r="E24" s="1">
        <v>2467</v>
      </c>
      <c r="F24" s="4">
        <f t="shared" si="0"/>
        <v>4789</v>
      </c>
      <c r="G24" s="5">
        <v>33</v>
      </c>
      <c r="H24" s="2">
        <v>28</v>
      </c>
      <c r="I24" s="1">
        <v>12</v>
      </c>
      <c r="J24" s="1">
        <v>18</v>
      </c>
      <c r="K24" s="8">
        <v>4</v>
      </c>
      <c r="L24" s="1">
        <v>4</v>
      </c>
      <c r="M24" s="11">
        <v>0</v>
      </c>
      <c r="N24" s="10">
        <v>2</v>
      </c>
    </row>
    <row r="25" spans="1:14" ht="19.5">
      <c r="A25" s="15" t="s">
        <v>45</v>
      </c>
      <c r="B25" s="1">
        <v>20</v>
      </c>
      <c r="C25" s="1">
        <v>911</v>
      </c>
      <c r="D25" s="17">
        <v>985</v>
      </c>
      <c r="E25" s="1">
        <v>1119</v>
      </c>
      <c r="F25" s="4">
        <f t="shared" si="0"/>
        <v>2104</v>
      </c>
      <c r="G25" s="5">
        <v>13</v>
      </c>
      <c r="H25" s="2">
        <v>15</v>
      </c>
      <c r="I25" s="1">
        <v>9</v>
      </c>
      <c r="J25" s="1">
        <v>5</v>
      </c>
      <c r="K25" s="20">
        <v>2</v>
      </c>
      <c r="L25" s="13">
        <v>4</v>
      </c>
      <c r="M25" s="18">
        <v>0</v>
      </c>
      <c r="N25" s="19">
        <v>0</v>
      </c>
    </row>
    <row r="26" spans="1:14" ht="19.5">
      <c r="A26" s="3" t="s">
        <v>47</v>
      </c>
      <c r="B26" s="1">
        <v>18</v>
      </c>
      <c r="C26" s="2">
        <v>654</v>
      </c>
      <c r="D26" s="1">
        <v>787</v>
      </c>
      <c r="E26" s="1">
        <v>831</v>
      </c>
      <c r="F26" s="4">
        <f t="shared" si="0"/>
        <v>1618</v>
      </c>
      <c r="G26" s="5">
        <v>6</v>
      </c>
      <c r="H26" s="2">
        <v>8</v>
      </c>
      <c r="I26" s="1">
        <v>0</v>
      </c>
      <c r="J26" s="1">
        <v>0</v>
      </c>
      <c r="K26" s="8">
        <v>0</v>
      </c>
      <c r="L26" s="1">
        <v>1</v>
      </c>
      <c r="M26" s="11">
        <v>0</v>
      </c>
      <c r="N26" s="10">
        <v>0</v>
      </c>
    </row>
    <row r="27" spans="1:14" ht="19.5">
      <c r="A27" s="15" t="s">
        <v>49</v>
      </c>
      <c r="B27" s="1">
        <v>13</v>
      </c>
      <c r="C27" s="1">
        <v>721</v>
      </c>
      <c r="D27" s="17">
        <v>802</v>
      </c>
      <c r="E27" s="1">
        <v>938</v>
      </c>
      <c r="F27" s="4">
        <f t="shared" si="0"/>
        <v>1740</v>
      </c>
      <c r="G27" s="5">
        <v>10</v>
      </c>
      <c r="H27" s="2">
        <v>6</v>
      </c>
      <c r="I27" s="1">
        <v>9</v>
      </c>
      <c r="J27" s="1">
        <v>3</v>
      </c>
      <c r="K27" s="20">
        <v>0</v>
      </c>
      <c r="L27" s="13">
        <v>1</v>
      </c>
      <c r="M27" s="18">
        <v>1</v>
      </c>
      <c r="N27" s="19">
        <v>0</v>
      </c>
    </row>
    <row r="28" spans="1:14" ht="19.5">
      <c r="A28" s="3" t="s">
        <v>51</v>
      </c>
      <c r="B28" s="1">
        <v>8</v>
      </c>
      <c r="C28" s="2">
        <v>279</v>
      </c>
      <c r="D28" s="1">
        <v>336</v>
      </c>
      <c r="E28" s="1">
        <v>349</v>
      </c>
      <c r="F28" s="4">
        <f t="shared" si="0"/>
        <v>685</v>
      </c>
      <c r="G28" s="5">
        <v>1</v>
      </c>
      <c r="H28" s="2">
        <v>2</v>
      </c>
      <c r="I28" s="1">
        <v>6</v>
      </c>
      <c r="J28" s="1">
        <v>0</v>
      </c>
      <c r="K28" s="8">
        <v>0</v>
      </c>
      <c r="L28" s="1">
        <v>2</v>
      </c>
      <c r="M28" s="11">
        <v>0</v>
      </c>
      <c r="N28" s="10">
        <v>0</v>
      </c>
    </row>
    <row r="29" spans="1:14" ht="19.5">
      <c r="A29" s="15" t="s">
        <v>53</v>
      </c>
      <c r="B29" s="1">
        <v>14</v>
      </c>
      <c r="C29" s="1">
        <v>1060</v>
      </c>
      <c r="D29" s="17">
        <v>1114</v>
      </c>
      <c r="E29" s="1">
        <v>1200</v>
      </c>
      <c r="F29" s="4">
        <f t="shared" si="0"/>
        <v>2314</v>
      </c>
      <c r="G29" s="5">
        <v>3</v>
      </c>
      <c r="H29" s="2">
        <v>16</v>
      </c>
      <c r="I29" s="1">
        <v>2</v>
      </c>
      <c r="J29" s="1">
        <v>3</v>
      </c>
      <c r="K29" s="20">
        <v>2</v>
      </c>
      <c r="L29" s="13">
        <v>1</v>
      </c>
      <c r="M29" s="18">
        <v>0</v>
      </c>
      <c r="N29" s="19">
        <v>0</v>
      </c>
    </row>
    <row r="30" spans="1:14" ht="19.5">
      <c r="A30" s="3" t="s">
        <v>55</v>
      </c>
      <c r="B30" s="1">
        <v>19</v>
      </c>
      <c r="C30" s="2">
        <v>571</v>
      </c>
      <c r="D30" s="1">
        <v>665</v>
      </c>
      <c r="E30" s="1">
        <v>698</v>
      </c>
      <c r="F30" s="4">
        <f t="shared" si="0"/>
        <v>1363</v>
      </c>
      <c r="G30" s="5">
        <v>6</v>
      </c>
      <c r="H30" s="2">
        <v>9</v>
      </c>
      <c r="I30" s="1">
        <v>0</v>
      </c>
      <c r="J30" s="1">
        <v>2</v>
      </c>
      <c r="K30" s="8">
        <v>3</v>
      </c>
      <c r="L30" s="1">
        <v>0</v>
      </c>
      <c r="M30" s="11">
        <v>0</v>
      </c>
      <c r="N30" s="10">
        <v>0</v>
      </c>
    </row>
    <row r="31" spans="1:14" ht="19.5">
      <c r="A31" s="15" t="s">
        <v>57</v>
      </c>
      <c r="B31" s="1">
        <v>20</v>
      </c>
      <c r="C31" s="1">
        <v>886</v>
      </c>
      <c r="D31" s="17">
        <v>1126</v>
      </c>
      <c r="E31" s="1">
        <v>1204</v>
      </c>
      <c r="F31" s="4">
        <f t="shared" si="0"/>
        <v>2330</v>
      </c>
      <c r="G31" s="5">
        <v>9</v>
      </c>
      <c r="H31" s="2">
        <v>26</v>
      </c>
      <c r="I31" s="1">
        <v>7</v>
      </c>
      <c r="J31" s="1">
        <v>1</v>
      </c>
      <c r="K31" s="20">
        <v>2</v>
      </c>
      <c r="L31" s="13">
        <v>0</v>
      </c>
      <c r="M31" s="18">
        <v>1</v>
      </c>
      <c r="N31" s="19">
        <v>0</v>
      </c>
    </row>
    <row r="32" spans="1:14" ht="19.5">
      <c r="A32" s="3" t="s">
        <v>59</v>
      </c>
      <c r="B32" s="1">
        <v>10</v>
      </c>
      <c r="C32" s="2">
        <v>795</v>
      </c>
      <c r="D32" s="1">
        <v>927</v>
      </c>
      <c r="E32" s="1">
        <v>1015</v>
      </c>
      <c r="F32" s="4">
        <f t="shared" si="0"/>
        <v>1942</v>
      </c>
      <c r="G32" s="5">
        <v>15</v>
      </c>
      <c r="H32" s="2">
        <v>14</v>
      </c>
      <c r="I32" s="1">
        <v>1</v>
      </c>
      <c r="J32" s="1">
        <v>1</v>
      </c>
      <c r="K32" s="8">
        <v>1</v>
      </c>
      <c r="L32" s="1">
        <v>1</v>
      </c>
      <c r="M32" s="11">
        <v>0</v>
      </c>
      <c r="N32" s="10">
        <v>0</v>
      </c>
    </row>
    <row r="33" spans="1:14" ht="19.5">
      <c r="A33" s="15" t="s">
        <v>61</v>
      </c>
      <c r="B33" s="1">
        <v>14</v>
      </c>
      <c r="C33" s="1">
        <v>642</v>
      </c>
      <c r="D33" s="17">
        <v>761</v>
      </c>
      <c r="E33" s="1">
        <v>750</v>
      </c>
      <c r="F33" s="4">
        <f t="shared" si="0"/>
        <v>1511</v>
      </c>
      <c r="G33" s="5">
        <v>5</v>
      </c>
      <c r="H33" s="2">
        <v>22</v>
      </c>
      <c r="I33" s="1">
        <v>1</v>
      </c>
      <c r="J33" s="1">
        <v>8</v>
      </c>
      <c r="K33" s="20">
        <v>0</v>
      </c>
      <c r="L33" s="13">
        <v>0</v>
      </c>
      <c r="M33" s="18">
        <v>0</v>
      </c>
      <c r="N33" s="19">
        <v>2</v>
      </c>
    </row>
    <row r="34" spans="1:14" ht="19.5">
      <c r="A34" s="3" t="s">
        <v>62</v>
      </c>
      <c r="B34" s="1">
        <v>11</v>
      </c>
      <c r="C34" s="2">
        <v>749</v>
      </c>
      <c r="D34" s="1">
        <v>853</v>
      </c>
      <c r="E34" s="1">
        <v>911</v>
      </c>
      <c r="F34" s="4">
        <f t="shared" si="0"/>
        <v>1764</v>
      </c>
      <c r="G34" s="5">
        <v>16</v>
      </c>
      <c r="H34" s="2">
        <v>14</v>
      </c>
      <c r="I34" s="1">
        <v>0</v>
      </c>
      <c r="J34" s="1">
        <v>0</v>
      </c>
      <c r="K34" s="8">
        <v>0</v>
      </c>
      <c r="L34" s="1">
        <v>1</v>
      </c>
      <c r="M34" s="11">
        <v>0</v>
      </c>
      <c r="N34" s="10">
        <v>0</v>
      </c>
    </row>
    <row r="35" spans="1:14" ht="19.5">
      <c r="A35" s="15" t="s">
        <v>63</v>
      </c>
      <c r="B35" s="1">
        <v>15</v>
      </c>
      <c r="C35" s="1">
        <v>729</v>
      </c>
      <c r="D35" s="17">
        <v>744</v>
      </c>
      <c r="E35" s="1">
        <v>826</v>
      </c>
      <c r="F35" s="4">
        <f t="shared" si="0"/>
        <v>1570</v>
      </c>
      <c r="G35" s="5">
        <v>9</v>
      </c>
      <c r="H35" s="2">
        <v>4</v>
      </c>
      <c r="I35" s="21">
        <v>3</v>
      </c>
      <c r="J35" s="1">
        <v>1</v>
      </c>
      <c r="K35" s="20">
        <v>0</v>
      </c>
      <c r="L35" s="13">
        <v>0</v>
      </c>
      <c r="M35" s="18">
        <v>0</v>
      </c>
      <c r="N35" s="19">
        <v>0</v>
      </c>
    </row>
    <row r="36" spans="1:14" ht="19.5">
      <c r="A36" s="3" t="s">
        <v>64</v>
      </c>
      <c r="B36" s="1">
        <v>7</v>
      </c>
      <c r="C36" s="2">
        <v>726</v>
      </c>
      <c r="D36" s="1">
        <v>802</v>
      </c>
      <c r="E36" s="1">
        <v>904</v>
      </c>
      <c r="F36" s="4">
        <f t="shared" si="0"/>
        <v>1706</v>
      </c>
      <c r="G36" s="5">
        <v>8</v>
      </c>
      <c r="H36" s="2">
        <v>4</v>
      </c>
      <c r="I36" s="1">
        <v>5</v>
      </c>
      <c r="J36" s="1">
        <v>2</v>
      </c>
      <c r="K36" s="8">
        <v>1</v>
      </c>
      <c r="L36" s="1">
        <v>1</v>
      </c>
      <c r="M36" s="11">
        <v>1</v>
      </c>
      <c r="N36" s="10">
        <v>0</v>
      </c>
    </row>
    <row r="37" spans="1:14" ht="19.5">
      <c r="A37" s="15" t="s">
        <v>65</v>
      </c>
      <c r="B37" s="1">
        <v>17</v>
      </c>
      <c r="C37" s="1">
        <v>1021</v>
      </c>
      <c r="D37" s="17">
        <v>1273</v>
      </c>
      <c r="E37" s="1">
        <v>1347</v>
      </c>
      <c r="F37" s="4">
        <f t="shared" ref="F37:F68" si="1">SUM(D37:E37)</f>
        <v>2620</v>
      </c>
      <c r="G37" s="5">
        <v>18</v>
      </c>
      <c r="H37" s="2">
        <v>17</v>
      </c>
      <c r="I37" s="1">
        <v>5</v>
      </c>
      <c r="J37" s="1">
        <v>4</v>
      </c>
      <c r="K37" s="20">
        <v>0</v>
      </c>
      <c r="L37" s="13">
        <v>0</v>
      </c>
      <c r="M37" s="18">
        <v>0</v>
      </c>
      <c r="N37" s="19">
        <v>1</v>
      </c>
    </row>
    <row r="38" spans="1:14" ht="19.5">
      <c r="A38" s="3" t="s">
        <v>66</v>
      </c>
      <c r="B38" s="1">
        <v>6</v>
      </c>
      <c r="C38" s="2">
        <v>363</v>
      </c>
      <c r="D38" s="1">
        <v>379</v>
      </c>
      <c r="E38" s="1">
        <v>425</v>
      </c>
      <c r="F38" s="4">
        <f t="shared" si="1"/>
        <v>804</v>
      </c>
      <c r="G38" s="5">
        <v>8</v>
      </c>
      <c r="H38" s="2">
        <v>10</v>
      </c>
      <c r="I38" s="1">
        <v>1</v>
      </c>
      <c r="J38" s="1">
        <v>7</v>
      </c>
      <c r="K38" s="8">
        <v>0</v>
      </c>
      <c r="L38" s="1">
        <v>1</v>
      </c>
      <c r="M38" s="11">
        <v>0</v>
      </c>
      <c r="N38" s="10">
        <v>1</v>
      </c>
    </row>
    <row r="39" spans="1:14" ht="19.5">
      <c r="A39" s="15" t="s">
        <v>67</v>
      </c>
      <c r="B39" s="1">
        <v>21</v>
      </c>
      <c r="C39" s="1">
        <v>1582</v>
      </c>
      <c r="D39" s="17">
        <v>1752</v>
      </c>
      <c r="E39" s="1">
        <v>2045</v>
      </c>
      <c r="F39" s="4">
        <f t="shared" si="1"/>
        <v>3797</v>
      </c>
      <c r="G39" s="5">
        <v>21</v>
      </c>
      <c r="H39" s="2">
        <v>18</v>
      </c>
      <c r="I39" s="1">
        <v>11</v>
      </c>
      <c r="J39" s="1">
        <v>16</v>
      </c>
      <c r="K39" s="20">
        <v>3</v>
      </c>
      <c r="L39" s="13">
        <v>3</v>
      </c>
      <c r="M39" s="18">
        <v>1</v>
      </c>
      <c r="N39" s="19">
        <v>1</v>
      </c>
    </row>
    <row r="40" spans="1:14" ht="19.5">
      <c r="A40" s="3" t="s">
        <v>68</v>
      </c>
      <c r="B40" s="1">
        <v>29</v>
      </c>
      <c r="C40" s="2">
        <v>1423</v>
      </c>
      <c r="D40" s="1">
        <v>1577</v>
      </c>
      <c r="E40" s="1">
        <v>1663</v>
      </c>
      <c r="F40" s="4">
        <f t="shared" si="1"/>
        <v>3240</v>
      </c>
      <c r="G40" s="5">
        <v>26</v>
      </c>
      <c r="H40" s="2">
        <v>15</v>
      </c>
      <c r="I40" s="1">
        <v>10</v>
      </c>
      <c r="J40" s="1">
        <v>7</v>
      </c>
      <c r="K40" s="8">
        <v>2</v>
      </c>
      <c r="L40" s="1">
        <v>3</v>
      </c>
      <c r="M40" s="11">
        <v>0</v>
      </c>
      <c r="N40" s="10">
        <v>1</v>
      </c>
    </row>
    <row r="41" spans="1:14" ht="19.5">
      <c r="A41" s="15" t="s">
        <v>69</v>
      </c>
      <c r="B41" s="1">
        <v>9</v>
      </c>
      <c r="C41" s="1">
        <v>1257</v>
      </c>
      <c r="D41" s="17">
        <v>1237</v>
      </c>
      <c r="E41" s="1">
        <v>955</v>
      </c>
      <c r="F41" s="4">
        <f t="shared" si="1"/>
        <v>2192</v>
      </c>
      <c r="G41" s="5">
        <v>1</v>
      </c>
      <c r="H41" s="2">
        <v>12</v>
      </c>
      <c r="I41" s="1">
        <v>20</v>
      </c>
      <c r="J41" s="1">
        <v>9</v>
      </c>
      <c r="K41" s="20">
        <v>1</v>
      </c>
      <c r="L41" s="13">
        <v>1</v>
      </c>
      <c r="M41" s="18">
        <v>0</v>
      </c>
      <c r="N41" s="19">
        <v>0</v>
      </c>
    </row>
    <row r="42" spans="1:14" ht="19.5">
      <c r="A42" s="3" t="s">
        <v>70</v>
      </c>
      <c r="B42" s="1">
        <v>25</v>
      </c>
      <c r="C42" s="2">
        <v>1552</v>
      </c>
      <c r="D42" s="1">
        <v>1634</v>
      </c>
      <c r="E42" s="1">
        <v>1902</v>
      </c>
      <c r="F42" s="4">
        <f t="shared" si="1"/>
        <v>3536</v>
      </c>
      <c r="G42" s="5">
        <v>19</v>
      </c>
      <c r="H42" s="2">
        <v>16</v>
      </c>
      <c r="I42" s="1">
        <v>11</v>
      </c>
      <c r="J42" s="1">
        <v>4</v>
      </c>
      <c r="K42" s="8">
        <v>3</v>
      </c>
      <c r="L42" s="1">
        <v>1</v>
      </c>
      <c r="M42" s="11">
        <v>0</v>
      </c>
      <c r="N42" s="10">
        <v>1</v>
      </c>
    </row>
    <row r="43" spans="1:14" ht="19.5">
      <c r="A43" s="15" t="s">
        <v>71</v>
      </c>
      <c r="B43" s="1">
        <v>19</v>
      </c>
      <c r="C43" s="1">
        <v>2096</v>
      </c>
      <c r="D43" s="17">
        <v>1982</v>
      </c>
      <c r="E43" s="1">
        <v>2231</v>
      </c>
      <c r="F43" s="4">
        <f t="shared" si="1"/>
        <v>4213</v>
      </c>
      <c r="G43" s="5">
        <v>38</v>
      </c>
      <c r="H43" s="2">
        <v>31</v>
      </c>
      <c r="I43" s="1">
        <v>7</v>
      </c>
      <c r="J43" s="1">
        <v>14</v>
      </c>
      <c r="K43" s="20">
        <v>1</v>
      </c>
      <c r="L43" s="13">
        <v>1</v>
      </c>
      <c r="M43" s="18">
        <v>2</v>
      </c>
      <c r="N43" s="19">
        <v>0</v>
      </c>
    </row>
    <row r="44" spans="1:14" ht="19.5">
      <c r="A44" s="3" t="s">
        <v>72</v>
      </c>
      <c r="B44" s="1">
        <v>10</v>
      </c>
      <c r="C44" s="2">
        <v>467</v>
      </c>
      <c r="D44" s="1">
        <v>594</v>
      </c>
      <c r="E44" s="1">
        <v>566</v>
      </c>
      <c r="F44" s="4">
        <f t="shared" si="1"/>
        <v>1160</v>
      </c>
      <c r="G44" s="5">
        <v>4</v>
      </c>
      <c r="H44" s="2">
        <v>9</v>
      </c>
      <c r="I44" s="1">
        <v>0</v>
      </c>
      <c r="J44" s="1">
        <v>0</v>
      </c>
      <c r="K44" s="8">
        <v>0</v>
      </c>
      <c r="L44" s="1">
        <v>3</v>
      </c>
      <c r="M44" s="11">
        <v>0</v>
      </c>
      <c r="N44" s="10">
        <v>0</v>
      </c>
    </row>
    <row r="45" spans="1:14" ht="19.5">
      <c r="A45" s="15" t="s">
        <v>73</v>
      </c>
      <c r="B45" s="1">
        <v>23</v>
      </c>
      <c r="C45" s="1">
        <v>867</v>
      </c>
      <c r="D45" s="17">
        <v>1076</v>
      </c>
      <c r="E45" s="1">
        <v>1050</v>
      </c>
      <c r="F45" s="4">
        <f t="shared" si="1"/>
        <v>2126</v>
      </c>
      <c r="G45" s="5">
        <v>11</v>
      </c>
      <c r="H45" s="2">
        <v>24</v>
      </c>
      <c r="I45" s="1">
        <v>3</v>
      </c>
      <c r="J45" s="1">
        <v>3</v>
      </c>
      <c r="K45" s="20">
        <v>0</v>
      </c>
      <c r="L45" s="13">
        <v>1</v>
      </c>
      <c r="M45" s="18">
        <v>0</v>
      </c>
      <c r="N45" s="19">
        <v>0</v>
      </c>
    </row>
    <row r="46" spans="1:14" ht="19.5">
      <c r="A46" s="3" t="s">
        <v>6</v>
      </c>
      <c r="B46" s="1">
        <v>31</v>
      </c>
      <c r="C46" s="2">
        <v>1781</v>
      </c>
      <c r="D46" s="1">
        <v>2162</v>
      </c>
      <c r="E46" s="1">
        <v>2148</v>
      </c>
      <c r="F46" s="4">
        <f t="shared" si="1"/>
        <v>4310</v>
      </c>
      <c r="G46" s="5">
        <v>10</v>
      </c>
      <c r="H46" s="2">
        <v>18</v>
      </c>
      <c r="I46" s="1">
        <v>5</v>
      </c>
      <c r="J46" s="1">
        <v>1</v>
      </c>
      <c r="K46" s="8">
        <v>2</v>
      </c>
      <c r="L46" s="1">
        <v>3</v>
      </c>
      <c r="M46" s="11">
        <v>0</v>
      </c>
      <c r="N46" s="10">
        <v>2</v>
      </c>
    </row>
    <row r="47" spans="1:14" ht="19.5">
      <c r="A47" s="15" t="s">
        <v>8</v>
      </c>
      <c r="B47" s="1">
        <v>16</v>
      </c>
      <c r="C47" s="1">
        <v>997</v>
      </c>
      <c r="D47" s="17">
        <v>1120</v>
      </c>
      <c r="E47" s="1">
        <v>1233</v>
      </c>
      <c r="F47" s="4">
        <f t="shared" si="1"/>
        <v>2353</v>
      </c>
      <c r="G47" s="5">
        <v>15</v>
      </c>
      <c r="H47" s="2">
        <v>14</v>
      </c>
      <c r="I47" s="1">
        <v>2</v>
      </c>
      <c r="J47" s="1">
        <v>5</v>
      </c>
      <c r="K47" s="20">
        <v>2</v>
      </c>
      <c r="L47" s="13">
        <v>0</v>
      </c>
      <c r="M47" s="18">
        <v>0</v>
      </c>
      <c r="N47" s="19">
        <v>1</v>
      </c>
    </row>
    <row r="48" spans="1:14" ht="19.5">
      <c r="A48" s="3" t="s">
        <v>10</v>
      </c>
      <c r="B48" s="1">
        <v>23</v>
      </c>
      <c r="C48" s="2">
        <v>1677</v>
      </c>
      <c r="D48" s="1">
        <v>2246</v>
      </c>
      <c r="E48" s="1">
        <v>2370</v>
      </c>
      <c r="F48" s="4">
        <f t="shared" si="1"/>
        <v>4616</v>
      </c>
      <c r="G48" s="5">
        <v>22</v>
      </c>
      <c r="H48" s="2">
        <v>25</v>
      </c>
      <c r="I48" s="1">
        <v>3</v>
      </c>
      <c r="J48" s="1">
        <v>0</v>
      </c>
      <c r="K48" s="8">
        <v>1</v>
      </c>
      <c r="L48" s="1">
        <v>1</v>
      </c>
      <c r="M48" s="11">
        <v>0</v>
      </c>
      <c r="N48" s="10">
        <v>1</v>
      </c>
    </row>
    <row r="49" spans="1:14" ht="19.5">
      <c r="A49" s="15" t="s">
        <v>12</v>
      </c>
      <c r="B49" s="1">
        <v>25</v>
      </c>
      <c r="C49" s="1">
        <v>2468</v>
      </c>
      <c r="D49" s="17">
        <v>2766</v>
      </c>
      <c r="E49" s="1">
        <v>3114</v>
      </c>
      <c r="F49" s="4">
        <f t="shared" si="1"/>
        <v>5880</v>
      </c>
      <c r="G49" s="5">
        <v>39</v>
      </c>
      <c r="H49" s="2">
        <v>27</v>
      </c>
      <c r="I49" s="1">
        <v>4</v>
      </c>
      <c r="J49" s="1">
        <v>3</v>
      </c>
      <c r="K49" s="20">
        <v>6</v>
      </c>
      <c r="L49" s="13">
        <v>2</v>
      </c>
      <c r="M49" s="18">
        <v>4</v>
      </c>
      <c r="N49" s="19">
        <v>1</v>
      </c>
    </row>
    <row r="50" spans="1:14" ht="19.5">
      <c r="A50" s="3" t="s">
        <v>14</v>
      </c>
      <c r="B50" s="1">
        <v>15</v>
      </c>
      <c r="C50" s="2">
        <v>1192</v>
      </c>
      <c r="D50" s="1">
        <v>1489</v>
      </c>
      <c r="E50" s="1">
        <v>1607</v>
      </c>
      <c r="F50" s="4">
        <f t="shared" si="1"/>
        <v>3096</v>
      </c>
      <c r="G50" s="5">
        <v>11</v>
      </c>
      <c r="H50" s="2">
        <v>15</v>
      </c>
      <c r="I50" s="1">
        <v>2</v>
      </c>
      <c r="J50" s="1">
        <v>11</v>
      </c>
      <c r="K50" s="8">
        <v>3</v>
      </c>
      <c r="L50" s="1">
        <v>0</v>
      </c>
      <c r="M50" s="11">
        <v>1</v>
      </c>
      <c r="N50" s="10">
        <v>1</v>
      </c>
    </row>
    <row r="51" spans="1:14" ht="19.5">
      <c r="A51" s="15" t="s">
        <v>16</v>
      </c>
      <c r="B51" s="1">
        <v>26</v>
      </c>
      <c r="C51" s="1">
        <v>1676</v>
      </c>
      <c r="D51" s="17">
        <v>2062</v>
      </c>
      <c r="E51" s="1">
        <v>2128</v>
      </c>
      <c r="F51" s="4">
        <f t="shared" si="1"/>
        <v>4190</v>
      </c>
      <c r="G51" s="5">
        <v>15</v>
      </c>
      <c r="H51" s="2">
        <v>12</v>
      </c>
      <c r="I51" s="1">
        <v>8</v>
      </c>
      <c r="J51" s="1">
        <v>5</v>
      </c>
      <c r="K51" s="20">
        <v>3</v>
      </c>
      <c r="L51" s="13">
        <v>2</v>
      </c>
      <c r="M51" s="18">
        <v>0</v>
      </c>
      <c r="N51" s="19">
        <v>0</v>
      </c>
    </row>
    <row r="52" spans="1:14" ht="19.5">
      <c r="A52" s="3" t="s">
        <v>18</v>
      </c>
      <c r="B52" s="1">
        <v>15</v>
      </c>
      <c r="C52" s="2">
        <v>941</v>
      </c>
      <c r="D52" s="1">
        <v>1094</v>
      </c>
      <c r="E52" s="1">
        <v>1190</v>
      </c>
      <c r="F52" s="4">
        <f t="shared" si="1"/>
        <v>2284</v>
      </c>
      <c r="G52" s="5">
        <v>7</v>
      </c>
      <c r="H52" s="2">
        <v>8</v>
      </c>
      <c r="I52" s="1">
        <v>12</v>
      </c>
      <c r="J52" s="1">
        <v>3</v>
      </c>
      <c r="K52" s="8">
        <v>1</v>
      </c>
      <c r="L52" s="1">
        <v>1</v>
      </c>
      <c r="M52" s="11">
        <v>0</v>
      </c>
      <c r="N52" s="10">
        <v>0</v>
      </c>
    </row>
    <row r="53" spans="1:14" ht="19.5">
      <c r="A53" s="15" t="s">
        <v>20</v>
      </c>
      <c r="B53" s="1">
        <v>21</v>
      </c>
      <c r="C53" s="1">
        <v>1396</v>
      </c>
      <c r="D53" s="17">
        <v>1535</v>
      </c>
      <c r="E53" s="1">
        <v>1680</v>
      </c>
      <c r="F53" s="4">
        <f t="shared" si="1"/>
        <v>3215</v>
      </c>
      <c r="G53" s="5">
        <v>25</v>
      </c>
      <c r="H53" s="2">
        <v>15</v>
      </c>
      <c r="I53" s="1">
        <v>1</v>
      </c>
      <c r="J53" s="1">
        <v>5</v>
      </c>
      <c r="K53" s="20">
        <v>0</v>
      </c>
      <c r="L53" s="13">
        <v>0</v>
      </c>
      <c r="M53" s="18">
        <v>2</v>
      </c>
      <c r="N53" s="19">
        <v>0</v>
      </c>
    </row>
    <row r="54" spans="1:14" ht="19.5">
      <c r="A54" s="3" t="s">
        <v>22</v>
      </c>
      <c r="B54" s="1">
        <v>15</v>
      </c>
      <c r="C54" s="2">
        <v>1126</v>
      </c>
      <c r="D54" s="1">
        <v>1578</v>
      </c>
      <c r="E54" s="1">
        <v>1493</v>
      </c>
      <c r="F54" s="4">
        <f t="shared" si="1"/>
        <v>3071</v>
      </c>
      <c r="G54" s="5">
        <v>8</v>
      </c>
      <c r="H54" s="2">
        <v>20</v>
      </c>
      <c r="I54" s="1">
        <v>1</v>
      </c>
      <c r="J54" s="1">
        <v>11</v>
      </c>
      <c r="K54" s="8">
        <v>3</v>
      </c>
      <c r="L54" s="1">
        <v>2</v>
      </c>
      <c r="M54" s="11">
        <v>1</v>
      </c>
      <c r="N54" s="10">
        <v>1</v>
      </c>
    </row>
    <row r="55" spans="1:14" ht="19.5">
      <c r="A55" s="15" t="s">
        <v>24</v>
      </c>
      <c r="B55" s="1">
        <v>25</v>
      </c>
      <c r="C55" s="1">
        <v>1915</v>
      </c>
      <c r="D55" s="17">
        <v>2335</v>
      </c>
      <c r="E55" s="1">
        <v>2473</v>
      </c>
      <c r="F55" s="1">
        <f t="shared" si="1"/>
        <v>4808</v>
      </c>
      <c r="G55" s="5">
        <v>32</v>
      </c>
      <c r="H55" s="2">
        <v>32</v>
      </c>
      <c r="I55" s="1">
        <v>16</v>
      </c>
      <c r="J55" s="1">
        <v>4</v>
      </c>
      <c r="K55" s="1">
        <v>2</v>
      </c>
      <c r="L55" s="1">
        <v>4</v>
      </c>
      <c r="M55" s="11">
        <v>2</v>
      </c>
      <c r="N55" s="10">
        <v>1</v>
      </c>
    </row>
    <row r="56" spans="1:14" ht="19.5">
      <c r="A56" s="3" t="s">
        <v>26</v>
      </c>
      <c r="B56" s="1">
        <v>22</v>
      </c>
      <c r="C56" s="2">
        <v>1792</v>
      </c>
      <c r="D56" s="1">
        <v>2190</v>
      </c>
      <c r="E56" s="1">
        <v>2218</v>
      </c>
      <c r="F56" s="1">
        <f t="shared" si="1"/>
        <v>4408</v>
      </c>
      <c r="G56" s="5">
        <v>26</v>
      </c>
      <c r="H56" s="2">
        <v>31</v>
      </c>
      <c r="I56" s="1">
        <v>8</v>
      </c>
      <c r="J56" s="1">
        <v>6</v>
      </c>
      <c r="K56" s="8">
        <v>1</v>
      </c>
      <c r="L56" s="1">
        <v>5</v>
      </c>
      <c r="M56" s="11">
        <v>3</v>
      </c>
      <c r="N56" s="10">
        <v>4</v>
      </c>
    </row>
    <row r="57" spans="1:14" ht="19.5">
      <c r="A57" s="15" t="s">
        <v>28</v>
      </c>
      <c r="B57" s="1">
        <v>16</v>
      </c>
      <c r="C57" s="1">
        <v>1072</v>
      </c>
      <c r="D57" s="17">
        <v>1326</v>
      </c>
      <c r="E57" s="1">
        <v>1327</v>
      </c>
      <c r="F57" s="4">
        <f t="shared" si="1"/>
        <v>2653</v>
      </c>
      <c r="G57" s="5">
        <v>14</v>
      </c>
      <c r="H57" s="2">
        <v>16</v>
      </c>
      <c r="I57" s="1">
        <v>8</v>
      </c>
      <c r="J57" s="1">
        <v>6</v>
      </c>
      <c r="K57" s="20">
        <v>4</v>
      </c>
      <c r="L57" s="13">
        <v>2</v>
      </c>
      <c r="M57" s="18">
        <v>1</v>
      </c>
      <c r="N57" s="19">
        <v>1</v>
      </c>
    </row>
    <row r="58" spans="1:14" ht="19.5">
      <c r="A58" s="3" t="s">
        <v>30</v>
      </c>
      <c r="B58" s="1">
        <v>14</v>
      </c>
      <c r="C58" s="2">
        <v>745</v>
      </c>
      <c r="D58" s="1">
        <v>894</v>
      </c>
      <c r="E58" s="1">
        <v>895</v>
      </c>
      <c r="F58" s="4">
        <f t="shared" si="1"/>
        <v>1789</v>
      </c>
      <c r="G58" s="5">
        <v>5</v>
      </c>
      <c r="H58" s="2">
        <v>15</v>
      </c>
      <c r="I58" s="1">
        <v>2</v>
      </c>
      <c r="J58" s="1">
        <v>2</v>
      </c>
      <c r="K58" s="8">
        <v>0</v>
      </c>
      <c r="L58" s="1">
        <v>1</v>
      </c>
      <c r="M58" s="11">
        <v>2</v>
      </c>
      <c r="N58" s="10">
        <v>0</v>
      </c>
    </row>
    <row r="59" spans="1:14" ht="19.5">
      <c r="A59" s="15" t="s">
        <v>32</v>
      </c>
      <c r="B59" s="1">
        <v>15</v>
      </c>
      <c r="C59" s="1">
        <v>790</v>
      </c>
      <c r="D59" s="17">
        <v>952</v>
      </c>
      <c r="E59" s="1">
        <v>1080</v>
      </c>
      <c r="F59" s="4">
        <f t="shared" si="1"/>
        <v>2032</v>
      </c>
      <c r="G59" s="5">
        <v>6</v>
      </c>
      <c r="H59" s="2">
        <v>10</v>
      </c>
      <c r="I59" s="1">
        <v>7</v>
      </c>
      <c r="J59" s="1">
        <v>7</v>
      </c>
      <c r="K59" s="20">
        <v>0</v>
      </c>
      <c r="L59" s="13">
        <v>1</v>
      </c>
      <c r="M59" s="18">
        <v>0</v>
      </c>
      <c r="N59" s="19">
        <v>3</v>
      </c>
    </row>
    <row r="60" spans="1:14" ht="19.5">
      <c r="A60" s="3" t="s">
        <v>34</v>
      </c>
      <c r="B60" s="1">
        <v>12</v>
      </c>
      <c r="C60" s="2">
        <v>840</v>
      </c>
      <c r="D60" s="1">
        <v>1203</v>
      </c>
      <c r="E60" s="1">
        <v>1148</v>
      </c>
      <c r="F60" s="4">
        <f t="shared" si="1"/>
        <v>2351</v>
      </c>
      <c r="G60" s="5">
        <v>11</v>
      </c>
      <c r="H60" s="2">
        <v>10</v>
      </c>
      <c r="I60" s="1">
        <v>2</v>
      </c>
      <c r="J60" s="1">
        <v>3</v>
      </c>
      <c r="K60" s="8">
        <v>1</v>
      </c>
      <c r="L60" s="1">
        <v>2</v>
      </c>
      <c r="M60" s="11">
        <v>0</v>
      </c>
      <c r="N60" s="10">
        <v>1</v>
      </c>
    </row>
    <row r="61" spans="1:14" ht="19.5">
      <c r="A61" s="15" t="s">
        <v>36</v>
      </c>
      <c r="B61" s="1">
        <v>15</v>
      </c>
      <c r="C61" s="1">
        <v>657</v>
      </c>
      <c r="D61" s="17">
        <v>857</v>
      </c>
      <c r="E61" s="1">
        <v>863</v>
      </c>
      <c r="F61" s="4">
        <f t="shared" si="1"/>
        <v>1720</v>
      </c>
      <c r="G61" s="5">
        <v>10</v>
      </c>
      <c r="H61" s="2">
        <v>15</v>
      </c>
      <c r="I61" s="1">
        <v>5</v>
      </c>
      <c r="J61" s="1">
        <v>11</v>
      </c>
      <c r="K61" s="20">
        <v>1</v>
      </c>
      <c r="L61" s="13">
        <v>0</v>
      </c>
      <c r="M61" s="18">
        <v>0</v>
      </c>
      <c r="N61" s="19">
        <v>0</v>
      </c>
    </row>
    <row r="62" spans="1:14" ht="19.5">
      <c r="A62" s="3" t="s">
        <v>38</v>
      </c>
      <c r="B62" s="1">
        <v>22</v>
      </c>
      <c r="C62" s="2">
        <v>915</v>
      </c>
      <c r="D62" s="1">
        <v>1194</v>
      </c>
      <c r="E62" s="1">
        <v>1206</v>
      </c>
      <c r="F62" s="4">
        <f t="shared" si="1"/>
        <v>2400</v>
      </c>
      <c r="G62" s="5">
        <v>10</v>
      </c>
      <c r="H62" s="2">
        <v>18</v>
      </c>
      <c r="I62" s="1">
        <v>5</v>
      </c>
      <c r="J62" s="1">
        <v>6</v>
      </c>
      <c r="K62" s="8">
        <v>2</v>
      </c>
      <c r="L62" s="1">
        <v>1</v>
      </c>
      <c r="M62" s="11">
        <v>1</v>
      </c>
      <c r="N62" s="10">
        <v>0</v>
      </c>
    </row>
    <row r="63" spans="1:14" ht="19.5">
      <c r="A63" s="15" t="s">
        <v>40</v>
      </c>
      <c r="B63" s="1">
        <v>27</v>
      </c>
      <c r="C63" s="1">
        <v>1274</v>
      </c>
      <c r="D63" s="17">
        <v>1621</v>
      </c>
      <c r="E63" s="1">
        <v>1663</v>
      </c>
      <c r="F63" s="4">
        <f t="shared" si="1"/>
        <v>3284</v>
      </c>
      <c r="G63" s="5">
        <v>8</v>
      </c>
      <c r="H63" s="2">
        <v>14</v>
      </c>
      <c r="I63" s="1">
        <v>8</v>
      </c>
      <c r="J63" s="1">
        <v>6</v>
      </c>
      <c r="K63" s="20">
        <v>2</v>
      </c>
      <c r="L63" s="13">
        <v>1</v>
      </c>
      <c r="M63" s="18">
        <v>0</v>
      </c>
      <c r="N63" s="19">
        <v>1</v>
      </c>
    </row>
    <row r="64" spans="1:14" ht="19.5">
      <c r="A64" s="3" t="s">
        <v>42</v>
      </c>
      <c r="B64" s="1">
        <v>16</v>
      </c>
      <c r="C64" s="2">
        <v>855</v>
      </c>
      <c r="D64" s="1">
        <v>1052</v>
      </c>
      <c r="E64" s="1">
        <v>1075</v>
      </c>
      <c r="F64" s="4">
        <f t="shared" si="1"/>
        <v>2127</v>
      </c>
      <c r="G64" s="5">
        <v>5</v>
      </c>
      <c r="H64" s="2">
        <v>9</v>
      </c>
      <c r="I64" s="1">
        <v>7</v>
      </c>
      <c r="J64" s="1">
        <v>2</v>
      </c>
      <c r="K64" s="8">
        <v>1</v>
      </c>
      <c r="L64" s="1">
        <v>3</v>
      </c>
      <c r="M64" s="11">
        <v>2</v>
      </c>
      <c r="N64" s="10">
        <v>0</v>
      </c>
    </row>
    <row r="65" spans="1:14" ht="19.5">
      <c r="A65" s="15" t="s">
        <v>44</v>
      </c>
      <c r="B65" s="1">
        <v>35</v>
      </c>
      <c r="C65" s="1">
        <v>1185</v>
      </c>
      <c r="D65" s="17">
        <v>1628</v>
      </c>
      <c r="E65" s="1">
        <v>1577</v>
      </c>
      <c r="F65" s="4">
        <f t="shared" si="1"/>
        <v>3205</v>
      </c>
      <c r="G65" s="5">
        <v>13</v>
      </c>
      <c r="H65" s="2">
        <v>18</v>
      </c>
      <c r="I65" s="1">
        <v>7</v>
      </c>
      <c r="J65" s="1">
        <v>9</v>
      </c>
      <c r="K65" s="20">
        <v>5</v>
      </c>
      <c r="L65" s="13">
        <v>4</v>
      </c>
      <c r="M65" s="18">
        <v>0</v>
      </c>
      <c r="N65" s="19">
        <v>2</v>
      </c>
    </row>
    <row r="66" spans="1:14" ht="19.5">
      <c r="A66" s="3" t="s">
        <v>46</v>
      </c>
      <c r="B66" s="1">
        <v>15</v>
      </c>
      <c r="C66" s="2">
        <v>1188</v>
      </c>
      <c r="D66" s="1">
        <v>1530</v>
      </c>
      <c r="E66" s="1">
        <v>1598</v>
      </c>
      <c r="F66" s="4">
        <f t="shared" si="1"/>
        <v>3128</v>
      </c>
      <c r="G66" s="5">
        <v>23</v>
      </c>
      <c r="H66" s="2">
        <v>12</v>
      </c>
      <c r="I66" s="1">
        <v>1</v>
      </c>
      <c r="J66" s="1">
        <v>2</v>
      </c>
      <c r="K66" s="8">
        <v>2</v>
      </c>
      <c r="L66" s="1">
        <v>5</v>
      </c>
      <c r="M66" s="11">
        <v>1</v>
      </c>
      <c r="N66" s="10">
        <v>3</v>
      </c>
    </row>
    <row r="67" spans="1:14" ht="19.5">
      <c r="A67" s="15" t="s">
        <v>48</v>
      </c>
      <c r="B67" s="1">
        <v>24</v>
      </c>
      <c r="C67" s="1">
        <v>874</v>
      </c>
      <c r="D67" s="17">
        <v>1187</v>
      </c>
      <c r="E67" s="1">
        <v>1108</v>
      </c>
      <c r="F67" s="4">
        <f t="shared" si="1"/>
        <v>2295</v>
      </c>
      <c r="G67" s="5">
        <v>9</v>
      </c>
      <c r="H67" s="2">
        <v>7</v>
      </c>
      <c r="I67" s="1">
        <v>2</v>
      </c>
      <c r="J67" s="1">
        <v>11</v>
      </c>
      <c r="K67" s="20">
        <v>2</v>
      </c>
      <c r="L67" s="13">
        <v>1</v>
      </c>
      <c r="M67" s="18">
        <v>0</v>
      </c>
      <c r="N67" s="19">
        <v>0</v>
      </c>
    </row>
    <row r="68" spans="1:14" ht="19.5">
      <c r="A68" s="3" t="s">
        <v>50</v>
      </c>
      <c r="B68" s="1">
        <v>14</v>
      </c>
      <c r="C68" s="2">
        <v>490</v>
      </c>
      <c r="D68" s="1">
        <v>615</v>
      </c>
      <c r="E68" s="1">
        <v>618</v>
      </c>
      <c r="F68" s="4">
        <f t="shared" si="1"/>
        <v>1233</v>
      </c>
      <c r="G68" s="5">
        <v>2</v>
      </c>
      <c r="H68" s="2">
        <v>5</v>
      </c>
      <c r="I68" s="1">
        <v>2</v>
      </c>
      <c r="J68" s="1">
        <v>1</v>
      </c>
      <c r="K68" s="8">
        <v>0</v>
      </c>
      <c r="L68" s="1">
        <v>1</v>
      </c>
      <c r="M68" s="11">
        <v>0</v>
      </c>
      <c r="N68" s="10">
        <v>0</v>
      </c>
    </row>
    <row r="69" spans="1:14" ht="19.5">
      <c r="A69" s="15" t="s">
        <v>52</v>
      </c>
      <c r="B69" s="1">
        <v>20</v>
      </c>
      <c r="C69" s="1">
        <v>874</v>
      </c>
      <c r="D69" s="17">
        <v>1145</v>
      </c>
      <c r="E69" s="1">
        <v>1130</v>
      </c>
      <c r="F69" s="4">
        <f>SUM(D69:E69)</f>
        <v>2275</v>
      </c>
      <c r="G69" s="5">
        <v>11</v>
      </c>
      <c r="H69" s="2">
        <v>8</v>
      </c>
      <c r="I69" s="1">
        <v>1</v>
      </c>
      <c r="J69" s="1">
        <v>2</v>
      </c>
      <c r="K69" s="20">
        <v>0</v>
      </c>
      <c r="L69" s="13">
        <v>0</v>
      </c>
      <c r="M69" s="18">
        <v>2</v>
      </c>
      <c r="N69" s="19">
        <v>0</v>
      </c>
    </row>
    <row r="70" spans="1:14" ht="19.5">
      <c r="A70" s="3" t="s">
        <v>54</v>
      </c>
      <c r="B70" s="1">
        <v>12</v>
      </c>
      <c r="C70" s="2">
        <v>557</v>
      </c>
      <c r="D70" s="1">
        <v>758</v>
      </c>
      <c r="E70" s="1">
        <v>711</v>
      </c>
      <c r="F70" s="4">
        <f>SUM(D70:E70)</f>
        <v>1469</v>
      </c>
      <c r="G70" s="5">
        <v>5</v>
      </c>
      <c r="H70" s="2">
        <v>11</v>
      </c>
      <c r="I70" s="1">
        <v>1</v>
      </c>
      <c r="J70" s="1">
        <v>1</v>
      </c>
      <c r="K70" s="8">
        <v>1</v>
      </c>
      <c r="L70" s="1">
        <v>1</v>
      </c>
      <c r="M70" s="11">
        <v>0</v>
      </c>
      <c r="N70" s="10">
        <v>0</v>
      </c>
    </row>
    <row r="71" spans="1:14" ht="18" customHeight="1">
      <c r="A71" s="15" t="s">
        <v>56</v>
      </c>
      <c r="B71" s="1">
        <v>25</v>
      </c>
      <c r="C71" s="1">
        <v>1165</v>
      </c>
      <c r="D71" s="17">
        <v>1484</v>
      </c>
      <c r="E71" s="1">
        <v>1570</v>
      </c>
      <c r="F71" s="4">
        <f>SUM(D71:E71)</f>
        <v>3054</v>
      </c>
      <c r="G71" s="5">
        <v>14</v>
      </c>
      <c r="H71" s="2">
        <v>20</v>
      </c>
      <c r="I71" s="1">
        <v>4</v>
      </c>
      <c r="J71" s="1">
        <v>4</v>
      </c>
      <c r="K71" s="20">
        <v>0</v>
      </c>
      <c r="L71" s="13">
        <v>0</v>
      </c>
      <c r="M71" s="18">
        <v>0</v>
      </c>
      <c r="N71" s="19">
        <v>2</v>
      </c>
    </row>
    <row r="72" spans="1:14" ht="19.5">
      <c r="A72" s="3" t="s">
        <v>58</v>
      </c>
      <c r="B72" s="1">
        <v>20</v>
      </c>
      <c r="C72" s="2">
        <v>673</v>
      </c>
      <c r="D72" s="1">
        <v>898</v>
      </c>
      <c r="E72" s="1">
        <v>847</v>
      </c>
      <c r="F72" s="4">
        <f>SUM(D72:E72)</f>
        <v>1745</v>
      </c>
      <c r="G72" s="5">
        <v>7</v>
      </c>
      <c r="H72" s="2">
        <v>15</v>
      </c>
      <c r="I72" s="1">
        <v>6</v>
      </c>
      <c r="J72" s="1">
        <v>1</v>
      </c>
      <c r="K72" s="8">
        <v>0</v>
      </c>
      <c r="L72" s="1">
        <v>1</v>
      </c>
      <c r="M72" s="11">
        <v>2</v>
      </c>
      <c r="N72" s="10">
        <v>1</v>
      </c>
    </row>
    <row r="73" spans="1:14" ht="19.5">
      <c r="A73" s="15" t="s">
        <v>60</v>
      </c>
      <c r="B73" s="1">
        <v>19</v>
      </c>
      <c r="C73" s="1">
        <v>977</v>
      </c>
      <c r="D73" s="17">
        <v>1235</v>
      </c>
      <c r="E73" s="1">
        <v>1187</v>
      </c>
      <c r="F73" s="1">
        <f>SUM(D73:E73)</f>
        <v>2422</v>
      </c>
      <c r="G73" s="5">
        <v>8</v>
      </c>
      <c r="H73" s="2">
        <v>18</v>
      </c>
      <c r="I73" s="1">
        <v>3</v>
      </c>
      <c r="J73" s="1">
        <v>0</v>
      </c>
      <c r="K73" s="12">
        <v>0</v>
      </c>
      <c r="L73" s="13">
        <v>2</v>
      </c>
      <c r="M73" s="22">
        <v>0</v>
      </c>
      <c r="N73" s="23">
        <v>0</v>
      </c>
    </row>
    <row r="74" spans="1:14" ht="19.5">
      <c r="A74" s="3" t="s">
        <v>78</v>
      </c>
      <c r="B74" s="1">
        <f t="shared" ref="B74:N74" si="2">SUM(B5:B73)</f>
        <v>1248</v>
      </c>
      <c r="C74" s="1">
        <f t="shared" si="2"/>
        <v>72247</v>
      </c>
      <c r="D74" s="1">
        <f t="shared" si="2"/>
        <v>86376</v>
      </c>
      <c r="E74" s="1">
        <f t="shared" si="2"/>
        <v>91878</v>
      </c>
      <c r="F74" s="1">
        <f t="shared" si="2"/>
        <v>178254</v>
      </c>
      <c r="G74" s="1">
        <f t="shared" si="2"/>
        <v>886</v>
      </c>
      <c r="H74" s="1">
        <f t="shared" si="2"/>
        <v>1057</v>
      </c>
      <c r="I74" s="1">
        <f t="shared" si="2"/>
        <v>369</v>
      </c>
      <c r="J74" s="1">
        <f t="shared" si="2"/>
        <v>369</v>
      </c>
      <c r="K74" s="1">
        <f t="shared" si="2"/>
        <v>90</v>
      </c>
      <c r="L74" s="1">
        <f t="shared" si="2"/>
        <v>94</v>
      </c>
      <c r="M74" s="11">
        <f t="shared" si="2"/>
        <v>45</v>
      </c>
      <c r="N74" s="24">
        <f t="shared" si="2"/>
        <v>40</v>
      </c>
    </row>
    <row r="75" spans="1:14" s="26" customFormat="1" ht="26.25" customHeight="1">
      <c r="A75" s="141" t="s">
        <v>79</v>
      </c>
      <c r="B75" s="142"/>
      <c r="C75" s="143">
        <f>C74</f>
        <v>72247</v>
      </c>
      <c r="D75" s="143" t="s">
        <v>0</v>
      </c>
      <c r="E75" s="143" t="s">
        <v>80</v>
      </c>
      <c r="F75" s="143"/>
      <c r="G75" s="143">
        <f>F74</f>
        <v>178254</v>
      </c>
      <c r="H75" s="143" t="s">
        <v>81</v>
      </c>
      <c r="I75" s="143"/>
      <c r="J75" s="17"/>
      <c r="K75" s="17" t="s">
        <v>90</v>
      </c>
      <c r="L75" s="17"/>
      <c r="M75" s="25"/>
      <c r="N75" s="24"/>
    </row>
    <row r="76" spans="1:14" s="27" customFormat="1" ht="19.5">
      <c r="A76" s="144" t="s">
        <v>82</v>
      </c>
      <c r="B76" s="145"/>
      <c r="C76" s="146">
        <v>596</v>
      </c>
      <c r="D76" s="147" t="s">
        <v>81</v>
      </c>
      <c r="E76" s="148" t="s">
        <v>83</v>
      </c>
      <c r="F76" s="148"/>
      <c r="G76" s="148">
        <v>314</v>
      </c>
      <c r="H76" s="148" t="s">
        <v>81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84</v>
      </c>
      <c r="F77" s="143"/>
      <c r="G77" s="143">
        <v>282</v>
      </c>
      <c r="H77" s="143" t="s">
        <v>81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90</v>
      </c>
      <c r="D78" s="143" t="s">
        <v>81</v>
      </c>
      <c r="E78" s="143" t="s">
        <v>302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88</v>
      </c>
      <c r="B79" s="142"/>
      <c r="C79" s="17">
        <f>L74</f>
        <v>94</v>
      </c>
      <c r="D79" s="17" t="s">
        <v>81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45</v>
      </c>
      <c r="D80" s="17" t="s">
        <v>197</v>
      </c>
      <c r="E80" s="17" t="s">
        <v>311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40</v>
      </c>
      <c r="D81" s="17" t="s">
        <v>197</v>
      </c>
      <c r="E81" s="17" t="s">
        <v>312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886</v>
      </c>
      <c r="D82" s="164" t="s">
        <v>81</v>
      </c>
      <c r="E82" s="148" t="s">
        <v>89</v>
      </c>
      <c r="F82" s="148"/>
      <c r="G82" s="17">
        <f>H74</f>
        <v>1057</v>
      </c>
      <c r="H82" s="165" t="s">
        <v>81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76">
        <f>C74-'10207'!C74</f>
        <v>93</v>
      </c>
      <c r="D83" s="169" t="str">
        <f>IF(E83&gt;0,"男增加","男減少")</f>
        <v>男減少</v>
      </c>
      <c r="E83" s="174">
        <f>D74-'10207'!D74</f>
        <v>-80</v>
      </c>
      <c r="F83" s="171" t="str">
        <f>IF(G83&gt;0,"女增加","女減少")</f>
        <v>女減少</v>
      </c>
      <c r="G83" s="174">
        <f>E74-'10207'!E74</f>
        <v>-95</v>
      </c>
      <c r="H83" s="90"/>
      <c r="I83" s="167" t="str">
        <f>IF(K83&gt;0,"總人口數增加","總人口數減少")</f>
        <v>總人口數減少</v>
      </c>
      <c r="J83" s="167"/>
      <c r="K83" s="174">
        <f>F74-'10207'!F74</f>
        <v>-175</v>
      </c>
      <c r="L83" s="90"/>
      <c r="M83" s="172"/>
      <c r="N83" s="31"/>
    </row>
    <row r="84" spans="1:14">
      <c r="C84" s="136"/>
      <c r="L84" s="136"/>
    </row>
  </sheetData>
  <mergeCells count="24">
    <mergeCell ref="A1:L1"/>
    <mergeCell ref="I3:I4"/>
    <mergeCell ref="H3:H4"/>
    <mergeCell ref="D3:F3"/>
    <mergeCell ref="A75:B75"/>
    <mergeCell ref="A3:A4"/>
    <mergeCell ref="K3:K4"/>
    <mergeCell ref="L3:L4"/>
    <mergeCell ref="M3:M4"/>
    <mergeCell ref="N3:N4"/>
    <mergeCell ref="K2:N2"/>
    <mergeCell ref="A83:B83"/>
    <mergeCell ref="I83:J83"/>
    <mergeCell ref="A81:B81"/>
    <mergeCell ref="A78:B78"/>
    <mergeCell ref="A79:B79"/>
    <mergeCell ref="A80:B80"/>
    <mergeCell ref="J3:J4"/>
    <mergeCell ref="C76:C77"/>
    <mergeCell ref="D76:D77"/>
    <mergeCell ref="B3:B4"/>
    <mergeCell ref="C3:C4"/>
    <mergeCell ref="G3:G4"/>
    <mergeCell ref="A76:B7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F80" sqref="F80"/>
    </sheetView>
  </sheetViews>
  <sheetFormatPr defaultRowHeight="16.5"/>
  <cols>
    <col min="1" max="1" width="9.625" style="134" customWidth="1"/>
    <col min="2" max="2" width="13.5" style="133" customWidth="1"/>
    <col min="3" max="3" width="11.375" style="133" customWidth="1"/>
    <col min="4" max="6" width="9.625" style="133" customWidth="1"/>
    <col min="7" max="10" width="8.625" style="133" customWidth="1"/>
    <col min="11" max="12" width="7.625" style="133" customWidth="1"/>
    <col min="13" max="14" width="7.625" style="184" customWidth="1"/>
    <col min="15" max="16384" width="9" style="133"/>
  </cols>
  <sheetData>
    <row r="1" spans="1:14" ht="44.25" customHeight="1">
      <c r="A1" s="132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8.5" customHeight="1" thickBot="1">
      <c r="B2" s="135"/>
      <c r="D2" s="136"/>
      <c r="E2" s="136"/>
      <c r="F2" s="135"/>
      <c r="G2" s="135"/>
      <c r="H2" s="135"/>
      <c r="I2" s="135"/>
      <c r="J2" s="137"/>
      <c r="K2" s="181" t="s">
        <v>430</v>
      </c>
      <c r="L2" s="181"/>
      <c r="M2" s="181"/>
      <c r="N2" s="181"/>
    </row>
    <row r="3" spans="1:14" ht="19.5">
      <c r="A3" s="128" t="s">
        <v>198</v>
      </c>
      <c r="B3" s="122" t="s">
        <v>199</v>
      </c>
      <c r="C3" s="122" t="s">
        <v>200</v>
      </c>
      <c r="D3" s="127" t="s">
        <v>1</v>
      </c>
      <c r="E3" s="139"/>
      <c r="F3" s="140"/>
      <c r="G3" s="122" t="s">
        <v>201</v>
      </c>
      <c r="H3" s="122" t="s">
        <v>202</v>
      </c>
      <c r="I3" s="122" t="s">
        <v>203</v>
      </c>
      <c r="J3" s="124" t="s">
        <v>204</v>
      </c>
      <c r="K3" s="122" t="s">
        <v>205</v>
      </c>
      <c r="L3" s="122" t="s">
        <v>206</v>
      </c>
      <c r="M3" s="118" t="s">
        <v>315</v>
      </c>
      <c r="N3" s="120" t="s">
        <v>316</v>
      </c>
    </row>
    <row r="4" spans="1:14" s="134" customFormat="1" ht="19.5">
      <c r="A4" s="129"/>
      <c r="B4" s="123"/>
      <c r="C4" s="123"/>
      <c r="D4" s="14" t="s">
        <v>207</v>
      </c>
      <c r="E4" s="14" t="s">
        <v>208</v>
      </c>
      <c r="F4" s="14" t="s">
        <v>4</v>
      </c>
      <c r="G4" s="123"/>
      <c r="H4" s="123"/>
      <c r="I4" s="123"/>
      <c r="J4" s="123"/>
      <c r="K4" s="123"/>
      <c r="L4" s="124"/>
      <c r="M4" s="119"/>
      <c r="N4" s="121"/>
    </row>
    <row r="5" spans="1:14" ht="19.5">
      <c r="A5" s="15" t="s">
        <v>209</v>
      </c>
      <c r="B5" s="1">
        <v>18</v>
      </c>
      <c r="C5" s="1">
        <v>972</v>
      </c>
      <c r="D5" s="17">
        <v>999</v>
      </c>
      <c r="E5" s="1">
        <v>1097</v>
      </c>
      <c r="F5" s="4">
        <f t="shared" ref="F5:F36" si="0">SUM(D5:E5)</f>
        <v>2096</v>
      </c>
      <c r="G5" s="5">
        <v>13</v>
      </c>
      <c r="H5" s="2">
        <v>12</v>
      </c>
      <c r="I5" s="1">
        <v>1</v>
      </c>
      <c r="J5" s="1">
        <v>5</v>
      </c>
      <c r="K5" s="16">
        <v>2</v>
      </c>
      <c r="L5" s="1">
        <v>2</v>
      </c>
      <c r="M5" s="9">
        <v>1</v>
      </c>
      <c r="N5" s="10">
        <v>1</v>
      </c>
    </row>
    <row r="6" spans="1:14" ht="19.5">
      <c r="A6" s="3" t="s">
        <v>210</v>
      </c>
      <c r="B6" s="1">
        <v>22</v>
      </c>
      <c r="C6" s="2">
        <v>1438</v>
      </c>
      <c r="D6" s="1">
        <v>1693</v>
      </c>
      <c r="E6" s="1">
        <v>2019</v>
      </c>
      <c r="F6" s="4">
        <f t="shared" si="0"/>
        <v>3712</v>
      </c>
      <c r="G6" s="5">
        <v>13</v>
      </c>
      <c r="H6" s="2">
        <v>31</v>
      </c>
      <c r="I6" s="1">
        <v>5</v>
      </c>
      <c r="J6" s="1">
        <v>15</v>
      </c>
      <c r="K6" s="1">
        <v>1</v>
      </c>
      <c r="L6" s="12">
        <v>2</v>
      </c>
      <c r="M6" s="11">
        <v>1</v>
      </c>
      <c r="N6" s="10">
        <v>0</v>
      </c>
    </row>
    <row r="7" spans="1:14" ht="19.5">
      <c r="A7" s="15" t="s">
        <v>211</v>
      </c>
      <c r="B7" s="1">
        <v>16</v>
      </c>
      <c r="C7" s="1">
        <v>639</v>
      </c>
      <c r="D7" s="17">
        <v>673</v>
      </c>
      <c r="E7" s="1">
        <v>748</v>
      </c>
      <c r="F7" s="4">
        <f t="shared" si="0"/>
        <v>1421</v>
      </c>
      <c r="G7" s="5">
        <v>5</v>
      </c>
      <c r="H7" s="2">
        <v>12</v>
      </c>
      <c r="I7" s="1">
        <v>5</v>
      </c>
      <c r="J7" s="1">
        <v>4</v>
      </c>
      <c r="K7" s="16">
        <v>0</v>
      </c>
      <c r="L7" s="1">
        <v>2</v>
      </c>
      <c r="M7" s="130">
        <v>0</v>
      </c>
      <c r="N7" s="19">
        <v>0</v>
      </c>
    </row>
    <row r="8" spans="1:14" ht="19.5">
      <c r="A8" s="3" t="s">
        <v>212</v>
      </c>
      <c r="B8" s="1">
        <v>22</v>
      </c>
      <c r="C8" s="2">
        <v>1074</v>
      </c>
      <c r="D8" s="1">
        <v>1214</v>
      </c>
      <c r="E8" s="1">
        <v>1320</v>
      </c>
      <c r="F8" s="4">
        <f t="shared" si="0"/>
        <v>2534</v>
      </c>
      <c r="G8" s="5">
        <v>21</v>
      </c>
      <c r="H8" s="2">
        <v>31</v>
      </c>
      <c r="I8" s="1">
        <v>1</v>
      </c>
      <c r="J8" s="1">
        <v>1</v>
      </c>
      <c r="K8" s="1">
        <v>3</v>
      </c>
      <c r="L8" s="12">
        <v>3</v>
      </c>
      <c r="M8" s="9">
        <v>2</v>
      </c>
      <c r="N8" s="10">
        <v>0</v>
      </c>
    </row>
    <row r="9" spans="1:14" ht="19.5">
      <c r="A9" s="15" t="s">
        <v>213</v>
      </c>
      <c r="B9" s="1">
        <v>15</v>
      </c>
      <c r="C9" s="1">
        <v>669</v>
      </c>
      <c r="D9" s="17">
        <v>771</v>
      </c>
      <c r="E9" s="1">
        <v>828</v>
      </c>
      <c r="F9" s="4">
        <f t="shared" si="0"/>
        <v>1599</v>
      </c>
      <c r="G9" s="5">
        <v>7</v>
      </c>
      <c r="H9" s="2">
        <v>6</v>
      </c>
      <c r="I9" s="1">
        <v>4</v>
      </c>
      <c r="J9" s="1">
        <v>7</v>
      </c>
      <c r="K9" s="20">
        <v>1</v>
      </c>
      <c r="L9" s="1">
        <v>1</v>
      </c>
      <c r="M9" s="18">
        <v>1</v>
      </c>
      <c r="N9" s="19">
        <v>0</v>
      </c>
    </row>
    <row r="10" spans="1:14" ht="19.5">
      <c r="A10" s="3" t="s">
        <v>214</v>
      </c>
      <c r="B10" s="1">
        <v>10</v>
      </c>
      <c r="C10" s="2">
        <v>314</v>
      </c>
      <c r="D10" s="1">
        <v>440</v>
      </c>
      <c r="E10" s="1">
        <v>422</v>
      </c>
      <c r="F10" s="4">
        <f t="shared" si="0"/>
        <v>862</v>
      </c>
      <c r="G10" s="5">
        <v>9</v>
      </c>
      <c r="H10" s="6">
        <v>7</v>
      </c>
      <c r="I10" s="6">
        <v>12</v>
      </c>
      <c r="J10" s="1">
        <v>4</v>
      </c>
      <c r="K10" s="8">
        <v>2</v>
      </c>
      <c r="L10" s="1">
        <v>1</v>
      </c>
      <c r="M10" s="11">
        <v>1</v>
      </c>
      <c r="N10" s="10">
        <v>0</v>
      </c>
    </row>
    <row r="11" spans="1:14" ht="19.5">
      <c r="A11" s="15" t="s">
        <v>215</v>
      </c>
      <c r="B11" s="1">
        <v>14</v>
      </c>
      <c r="C11" s="1">
        <v>1301</v>
      </c>
      <c r="D11" s="17">
        <v>1606</v>
      </c>
      <c r="E11" s="1">
        <v>1940</v>
      </c>
      <c r="F11" s="4">
        <f t="shared" si="0"/>
        <v>3546</v>
      </c>
      <c r="G11" s="5">
        <v>21</v>
      </c>
      <c r="H11" s="2">
        <v>28</v>
      </c>
      <c r="I11" s="1">
        <v>6</v>
      </c>
      <c r="J11" s="1">
        <v>12</v>
      </c>
      <c r="K11" s="20">
        <v>2</v>
      </c>
      <c r="L11" s="13">
        <v>1</v>
      </c>
      <c r="M11" s="18">
        <v>1</v>
      </c>
      <c r="N11" s="19">
        <v>1</v>
      </c>
    </row>
    <row r="12" spans="1:14" ht="19.5">
      <c r="A12" s="3" t="s">
        <v>216</v>
      </c>
      <c r="B12" s="1">
        <v>22</v>
      </c>
      <c r="C12" s="2">
        <v>1152</v>
      </c>
      <c r="D12" s="1">
        <v>1341</v>
      </c>
      <c r="E12" s="1">
        <v>1489</v>
      </c>
      <c r="F12" s="4">
        <f t="shared" si="0"/>
        <v>2830</v>
      </c>
      <c r="G12" s="5">
        <v>10</v>
      </c>
      <c r="H12" s="2">
        <v>25</v>
      </c>
      <c r="I12" s="1">
        <v>6</v>
      </c>
      <c r="J12" s="1">
        <v>19</v>
      </c>
      <c r="K12" s="8">
        <v>0</v>
      </c>
      <c r="L12" s="12">
        <v>2</v>
      </c>
      <c r="M12" s="11">
        <v>3</v>
      </c>
      <c r="N12" s="10">
        <v>0</v>
      </c>
    </row>
    <row r="13" spans="1:14" ht="19.5">
      <c r="A13" s="15" t="s">
        <v>217</v>
      </c>
      <c r="B13" s="1">
        <v>20</v>
      </c>
      <c r="C13" s="1">
        <v>985</v>
      </c>
      <c r="D13" s="17">
        <v>1224</v>
      </c>
      <c r="E13" s="1">
        <v>1248</v>
      </c>
      <c r="F13" s="4">
        <f t="shared" si="0"/>
        <v>2472</v>
      </c>
      <c r="G13" s="5">
        <v>8</v>
      </c>
      <c r="H13" s="2">
        <v>16</v>
      </c>
      <c r="I13" s="1">
        <v>9</v>
      </c>
      <c r="J13" s="1">
        <v>7</v>
      </c>
      <c r="K13" s="20">
        <v>1</v>
      </c>
      <c r="L13" s="1">
        <v>3</v>
      </c>
      <c r="M13" s="18">
        <v>0</v>
      </c>
      <c r="N13" s="19">
        <v>1</v>
      </c>
    </row>
    <row r="14" spans="1:14" ht="19.5">
      <c r="A14" s="3" t="s">
        <v>218</v>
      </c>
      <c r="B14" s="1">
        <v>18</v>
      </c>
      <c r="C14" s="2">
        <v>812</v>
      </c>
      <c r="D14" s="1">
        <v>930</v>
      </c>
      <c r="E14" s="1">
        <v>1049</v>
      </c>
      <c r="F14" s="4">
        <f t="shared" si="0"/>
        <v>1979</v>
      </c>
      <c r="G14" s="5">
        <v>13</v>
      </c>
      <c r="H14" s="2">
        <v>16</v>
      </c>
      <c r="I14" s="1">
        <v>4</v>
      </c>
      <c r="J14" s="1">
        <v>10</v>
      </c>
      <c r="K14" s="8">
        <v>2</v>
      </c>
      <c r="L14" s="1">
        <v>1</v>
      </c>
      <c r="M14" s="11">
        <v>2</v>
      </c>
      <c r="N14" s="10">
        <v>0</v>
      </c>
    </row>
    <row r="15" spans="1:14" ht="19.5">
      <c r="A15" s="15" t="s">
        <v>219</v>
      </c>
      <c r="B15" s="1">
        <v>24</v>
      </c>
      <c r="C15" s="1">
        <v>1397</v>
      </c>
      <c r="D15" s="17">
        <v>1669</v>
      </c>
      <c r="E15" s="1">
        <v>1703</v>
      </c>
      <c r="F15" s="4">
        <f t="shared" si="0"/>
        <v>3372</v>
      </c>
      <c r="G15" s="5">
        <v>15</v>
      </c>
      <c r="H15" s="2">
        <v>19</v>
      </c>
      <c r="I15" s="1">
        <v>12</v>
      </c>
      <c r="J15" s="1">
        <v>6</v>
      </c>
      <c r="K15" s="20">
        <v>2</v>
      </c>
      <c r="L15" s="13">
        <v>3</v>
      </c>
      <c r="M15" s="18">
        <v>1</v>
      </c>
      <c r="N15" s="19">
        <v>0</v>
      </c>
    </row>
    <row r="16" spans="1:14" ht="19.5">
      <c r="A16" s="3" t="s">
        <v>220</v>
      </c>
      <c r="B16" s="1">
        <v>13</v>
      </c>
      <c r="C16" s="2">
        <v>754</v>
      </c>
      <c r="D16" s="1">
        <v>883</v>
      </c>
      <c r="E16" s="1">
        <v>1082</v>
      </c>
      <c r="F16" s="4">
        <f t="shared" si="0"/>
        <v>1965</v>
      </c>
      <c r="G16" s="5">
        <v>9</v>
      </c>
      <c r="H16" s="2">
        <v>10</v>
      </c>
      <c r="I16" s="1">
        <v>4</v>
      </c>
      <c r="J16" s="1">
        <v>5</v>
      </c>
      <c r="K16" s="8">
        <v>1</v>
      </c>
      <c r="L16" s="1">
        <v>2</v>
      </c>
      <c r="M16" s="11">
        <v>2</v>
      </c>
      <c r="N16" s="10">
        <v>0</v>
      </c>
    </row>
    <row r="17" spans="1:14" ht="19.5">
      <c r="A17" s="15" t="s">
        <v>221</v>
      </c>
      <c r="B17" s="1">
        <v>16</v>
      </c>
      <c r="C17" s="1">
        <v>772</v>
      </c>
      <c r="D17" s="17">
        <v>883</v>
      </c>
      <c r="E17" s="1">
        <v>960</v>
      </c>
      <c r="F17" s="4">
        <f t="shared" si="0"/>
        <v>1843</v>
      </c>
      <c r="G17" s="5">
        <v>6</v>
      </c>
      <c r="H17" s="2">
        <v>11</v>
      </c>
      <c r="I17" s="1">
        <v>6</v>
      </c>
      <c r="J17" s="1">
        <v>2</v>
      </c>
      <c r="K17" s="20">
        <v>0</v>
      </c>
      <c r="L17" s="13">
        <v>2</v>
      </c>
      <c r="M17" s="18">
        <v>0</v>
      </c>
      <c r="N17" s="19">
        <v>0</v>
      </c>
    </row>
    <row r="18" spans="1:14" ht="19.5">
      <c r="A18" s="3" t="s">
        <v>222</v>
      </c>
      <c r="B18" s="1">
        <v>24</v>
      </c>
      <c r="C18" s="2">
        <v>1556</v>
      </c>
      <c r="D18" s="1">
        <v>1759</v>
      </c>
      <c r="E18" s="1">
        <v>2071</v>
      </c>
      <c r="F18" s="4">
        <f t="shared" si="0"/>
        <v>3830</v>
      </c>
      <c r="G18" s="5">
        <v>15</v>
      </c>
      <c r="H18" s="2">
        <v>27</v>
      </c>
      <c r="I18" s="1">
        <v>7</v>
      </c>
      <c r="J18" s="1">
        <v>14</v>
      </c>
      <c r="K18" s="8">
        <v>0</v>
      </c>
      <c r="L18" s="12">
        <v>2</v>
      </c>
      <c r="M18" s="11">
        <v>2</v>
      </c>
      <c r="N18" s="10">
        <v>0</v>
      </c>
    </row>
    <row r="19" spans="1:14" ht="19.5">
      <c r="A19" s="15" t="s">
        <v>223</v>
      </c>
      <c r="B19" s="1">
        <v>16</v>
      </c>
      <c r="C19" s="1">
        <v>980</v>
      </c>
      <c r="D19" s="17">
        <v>1162</v>
      </c>
      <c r="E19" s="1">
        <v>1343</v>
      </c>
      <c r="F19" s="4">
        <f t="shared" si="0"/>
        <v>2505</v>
      </c>
      <c r="G19" s="5">
        <v>10</v>
      </c>
      <c r="H19" s="2">
        <v>11</v>
      </c>
      <c r="I19" s="1">
        <v>2</v>
      </c>
      <c r="J19" s="1">
        <v>3</v>
      </c>
      <c r="K19" s="20">
        <v>4</v>
      </c>
      <c r="L19" s="1">
        <v>2</v>
      </c>
      <c r="M19" s="18">
        <v>0</v>
      </c>
      <c r="N19" s="19">
        <v>0</v>
      </c>
    </row>
    <row r="20" spans="1:14" ht="19.5">
      <c r="A20" s="3" t="s">
        <v>224</v>
      </c>
      <c r="B20" s="1">
        <v>16</v>
      </c>
      <c r="C20" s="2">
        <v>1149</v>
      </c>
      <c r="D20" s="1">
        <v>1420</v>
      </c>
      <c r="E20" s="1">
        <v>1684</v>
      </c>
      <c r="F20" s="4">
        <f t="shared" si="0"/>
        <v>3104</v>
      </c>
      <c r="G20" s="5">
        <v>12</v>
      </c>
      <c r="H20" s="2">
        <v>24</v>
      </c>
      <c r="I20" s="1">
        <v>11</v>
      </c>
      <c r="J20" s="1">
        <v>14</v>
      </c>
      <c r="K20" s="8">
        <v>0</v>
      </c>
      <c r="L20" s="1">
        <v>3</v>
      </c>
      <c r="M20" s="11">
        <v>1</v>
      </c>
      <c r="N20" s="10">
        <v>3</v>
      </c>
    </row>
    <row r="21" spans="1:14" ht="19.5">
      <c r="A21" s="15" t="s">
        <v>225</v>
      </c>
      <c r="B21" s="1">
        <v>13</v>
      </c>
      <c r="C21" s="1">
        <v>917</v>
      </c>
      <c r="D21" s="17">
        <v>1147</v>
      </c>
      <c r="E21" s="1">
        <v>1330</v>
      </c>
      <c r="F21" s="4">
        <f t="shared" si="0"/>
        <v>2477</v>
      </c>
      <c r="G21" s="5">
        <v>17</v>
      </c>
      <c r="H21" s="2">
        <v>12</v>
      </c>
      <c r="I21" s="1">
        <v>10</v>
      </c>
      <c r="J21" s="1">
        <v>13</v>
      </c>
      <c r="K21" s="20">
        <v>2</v>
      </c>
      <c r="L21" s="13">
        <v>1</v>
      </c>
      <c r="M21" s="18">
        <v>0</v>
      </c>
      <c r="N21" s="19">
        <v>0</v>
      </c>
    </row>
    <row r="22" spans="1:14" ht="19.5">
      <c r="A22" s="3" t="s">
        <v>226</v>
      </c>
      <c r="B22" s="1">
        <v>25</v>
      </c>
      <c r="C22" s="2">
        <v>1260</v>
      </c>
      <c r="D22" s="1">
        <v>1605</v>
      </c>
      <c r="E22" s="1">
        <v>1681</v>
      </c>
      <c r="F22" s="4">
        <f t="shared" si="0"/>
        <v>3286</v>
      </c>
      <c r="G22" s="5">
        <v>25</v>
      </c>
      <c r="H22" s="2">
        <v>15</v>
      </c>
      <c r="I22" s="1">
        <v>7</v>
      </c>
      <c r="J22" s="1">
        <v>4</v>
      </c>
      <c r="K22" s="8">
        <v>1</v>
      </c>
      <c r="L22" s="1">
        <v>2</v>
      </c>
      <c r="M22" s="11">
        <v>1</v>
      </c>
      <c r="N22" s="10">
        <v>0</v>
      </c>
    </row>
    <row r="23" spans="1:14" ht="19.5">
      <c r="A23" s="15" t="s">
        <v>227</v>
      </c>
      <c r="B23" s="1">
        <v>11</v>
      </c>
      <c r="C23" s="1">
        <v>808</v>
      </c>
      <c r="D23" s="17">
        <v>1015</v>
      </c>
      <c r="E23" s="1">
        <v>1130</v>
      </c>
      <c r="F23" s="4">
        <f t="shared" si="0"/>
        <v>2145</v>
      </c>
      <c r="G23" s="5">
        <v>8</v>
      </c>
      <c r="H23" s="2">
        <v>13</v>
      </c>
      <c r="I23" s="1">
        <v>3</v>
      </c>
      <c r="J23" s="1">
        <v>8</v>
      </c>
      <c r="K23" s="20">
        <v>2</v>
      </c>
      <c r="L23" s="13">
        <v>3</v>
      </c>
      <c r="M23" s="18">
        <v>0</v>
      </c>
      <c r="N23" s="19">
        <v>2</v>
      </c>
    </row>
    <row r="24" spans="1:14" ht="19.5">
      <c r="A24" s="3" t="s">
        <v>228</v>
      </c>
      <c r="B24" s="1">
        <v>30</v>
      </c>
      <c r="C24" s="2">
        <v>1869</v>
      </c>
      <c r="D24" s="1">
        <v>2330</v>
      </c>
      <c r="E24" s="1">
        <v>2481</v>
      </c>
      <c r="F24" s="4">
        <f t="shared" si="0"/>
        <v>4811</v>
      </c>
      <c r="G24" s="5">
        <v>31</v>
      </c>
      <c r="H24" s="2">
        <v>23</v>
      </c>
      <c r="I24" s="1">
        <v>20</v>
      </c>
      <c r="J24" s="1">
        <v>6</v>
      </c>
      <c r="K24" s="8">
        <v>5</v>
      </c>
      <c r="L24" s="12">
        <v>5</v>
      </c>
      <c r="M24" s="11">
        <v>0</v>
      </c>
      <c r="N24" s="10">
        <v>0</v>
      </c>
    </row>
    <row r="25" spans="1:14" ht="19.5">
      <c r="A25" s="15" t="s">
        <v>229</v>
      </c>
      <c r="B25" s="1">
        <v>20</v>
      </c>
      <c r="C25" s="1">
        <v>912</v>
      </c>
      <c r="D25" s="17">
        <v>978</v>
      </c>
      <c r="E25" s="1">
        <v>1127</v>
      </c>
      <c r="F25" s="4">
        <f t="shared" si="0"/>
        <v>2105</v>
      </c>
      <c r="G25" s="5">
        <v>15</v>
      </c>
      <c r="H25" s="2">
        <v>9</v>
      </c>
      <c r="I25" s="1">
        <v>5</v>
      </c>
      <c r="J25" s="1">
        <v>8</v>
      </c>
      <c r="K25" s="20">
        <v>0</v>
      </c>
      <c r="L25" s="1">
        <v>2</v>
      </c>
      <c r="M25" s="18">
        <v>0</v>
      </c>
      <c r="N25" s="19">
        <v>0</v>
      </c>
    </row>
    <row r="26" spans="1:14" ht="19.5">
      <c r="A26" s="3" t="s">
        <v>230</v>
      </c>
      <c r="B26" s="1">
        <v>18</v>
      </c>
      <c r="C26" s="2">
        <v>656</v>
      </c>
      <c r="D26" s="1">
        <v>788</v>
      </c>
      <c r="E26" s="1">
        <v>830</v>
      </c>
      <c r="F26" s="4">
        <f t="shared" si="0"/>
        <v>1618</v>
      </c>
      <c r="G26" s="5">
        <v>6</v>
      </c>
      <c r="H26" s="2">
        <v>8</v>
      </c>
      <c r="I26" s="1">
        <v>4</v>
      </c>
      <c r="J26" s="1">
        <v>1</v>
      </c>
      <c r="K26" s="8">
        <v>0</v>
      </c>
      <c r="L26" s="1">
        <v>1</v>
      </c>
      <c r="M26" s="11">
        <v>2</v>
      </c>
      <c r="N26" s="10">
        <v>0</v>
      </c>
    </row>
    <row r="27" spans="1:14" ht="19.5">
      <c r="A27" s="15" t="s">
        <v>231</v>
      </c>
      <c r="B27" s="1">
        <v>13</v>
      </c>
      <c r="C27" s="1">
        <v>718</v>
      </c>
      <c r="D27" s="17">
        <v>799</v>
      </c>
      <c r="E27" s="1">
        <v>934</v>
      </c>
      <c r="F27" s="4">
        <f>D27+E27</f>
        <v>1733</v>
      </c>
      <c r="G27" s="5">
        <v>3</v>
      </c>
      <c r="H27" s="2">
        <v>7</v>
      </c>
      <c r="I27" s="1">
        <v>4</v>
      </c>
      <c r="J27" s="1">
        <v>8</v>
      </c>
      <c r="K27" s="20">
        <v>1</v>
      </c>
      <c r="L27" s="13">
        <v>0</v>
      </c>
      <c r="M27" s="18">
        <v>1</v>
      </c>
      <c r="N27" s="19">
        <v>0</v>
      </c>
    </row>
    <row r="28" spans="1:14" ht="19.5">
      <c r="A28" s="3" t="s">
        <v>232</v>
      </c>
      <c r="B28" s="1">
        <v>8</v>
      </c>
      <c r="C28" s="2">
        <v>277</v>
      </c>
      <c r="D28" s="1">
        <v>337</v>
      </c>
      <c r="E28" s="1">
        <v>351</v>
      </c>
      <c r="F28" s="4">
        <f t="shared" si="0"/>
        <v>688</v>
      </c>
      <c r="G28" s="5">
        <v>7</v>
      </c>
      <c r="H28" s="2">
        <v>4</v>
      </c>
      <c r="I28" s="1">
        <v>2</v>
      </c>
      <c r="J28" s="1">
        <v>4</v>
      </c>
      <c r="K28" s="8">
        <v>2</v>
      </c>
      <c r="L28" s="1">
        <v>0</v>
      </c>
      <c r="M28" s="11">
        <v>2</v>
      </c>
      <c r="N28" s="10">
        <v>0</v>
      </c>
    </row>
    <row r="29" spans="1:14" ht="19.5">
      <c r="A29" s="15" t="s">
        <v>233</v>
      </c>
      <c r="B29" s="1">
        <v>14</v>
      </c>
      <c r="C29" s="1">
        <v>1066</v>
      </c>
      <c r="D29" s="17">
        <v>1124</v>
      </c>
      <c r="E29" s="1">
        <v>1202</v>
      </c>
      <c r="F29" s="4">
        <f t="shared" si="0"/>
        <v>2326</v>
      </c>
      <c r="G29" s="5">
        <v>27</v>
      </c>
      <c r="H29" s="2">
        <v>12</v>
      </c>
      <c r="I29" s="1">
        <v>2</v>
      </c>
      <c r="J29" s="1">
        <v>5</v>
      </c>
      <c r="K29" s="20">
        <v>2</v>
      </c>
      <c r="L29" s="13">
        <v>2</v>
      </c>
      <c r="M29" s="18">
        <v>1</v>
      </c>
      <c r="N29" s="19">
        <v>1</v>
      </c>
    </row>
    <row r="30" spans="1:14" ht="19.5">
      <c r="A30" s="3" t="s">
        <v>234</v>
      </c>
      <c r="B30" s="1">
        <v>19</v>
      </c>
      <c r="C30" s="2">
        <v>572</v>
      </c>
      <c r="D30" s="1">
        <v>664</v>
      </c>
      <c r="E30" s="1">
        <v>692</v>
      </c>
      <c r="F30" s="4">
        <f t="shared" si="0"/>
        <v>1356</v>
      </c>
      <c r="G30" s="5">
        <v>2</v>
      </c>
      <c r="H30" s="2">
        <v>8</v>
      </c>
      <c r="I30" s="1">
        <v>1</v>
      </c>
      <c r="J30" s="1">
        <v>1</v>
      </c>
      <c r="K30" s="8">
        <v>0</v>
      </c>
      <c r="L30" s="1">
        <v>1</v>
      </c>
      <c r="M30" s="11">
        <v>0</v>
      </c>
      <c r="N30" s="10">
        <v>0</v>
      </c>
    </row>
    <row r="31" spans="1:14" ht="19.5">
      <c r="A31" s="15" t="s">
        <v>235</v>
      </c>
      <c r="B31" s="1">
        <v>20</v>
      </c>
      <c r="C31" s="1">
        <v>890</v>
      </c>
      <c r="D31" s="17">
        <v>1130</v>
      </c>
      <c r="E31" s="1">
        <v>1209</v>
      </c>
      <c r="F31" s="4">
        <f t="shared" si="0"/>
        <v>2339</v>
      </c>
      <c r="G31" s="5">
        <v>18</v>
      </c>
      <c r="H31" s="2">
        <v>12</v>
      </c>
      <c r="I31" s="1">
        <v>7</v>
      </c>
      <c r="J31" s="1">
        <v>4</v>
      </c>
      <c r="K31" s="20">
        <v>1</v>
      </c>
      <c r="L31" s="13">
        <v>1</v>
      </c>
      <c r="M31" s="18">
        <v>4</v>
      </c>
      <c r="N31" s="19">
        <v>0</v>
      </c>
    </row>
    <row r="32" spans="1:14" ht="19.5">
      <c r="A32" s="3" t="s">
        <v>236</v>
      </c>
      <c r="B32" s="1">
        <v>10</v>
      </c>
      <c r="C32" s="2">
        <v>795</v>
      </c>
      <c r="D32" s="1">
        <v>929</v>
      </c>
      <c r="E32" s="1">
        <v>1012</v>
      </c>
      <c r="F32" s="4">
        <f t="shared" si="0"/>
        <v>1941</v>
      </c>
      <c r="G32" s="5">
        <v>7</v>
      </c>
      <c r="H32" s="2">
        <v>7</v>
      </c>
      <c r="I32" s="1">
        <v>3</v>
      </c>
      <c r="J32" s="1">
        <v>3</v>
      </c>
      <c r="K32" s="8">
        <v>0</v>
      </c>
      <c r="L32" s="1">
        <v>1</v>
      </c>
      <c r="M32" s="11">
        <v>1</v>
      </c>
      <c r="N32" s="10">
        <v>0</v>
      </c>
    </row>
    <row r="33" spans="1:14" ht="19.5">
      <c r="A33" s="15" t="s">
        <v>237</v>
      </c>
      <c r="B33" s="1">
        <v>14</v>
      </c>
      <c r="C33" s="1">
        <v>637</v>
      </c>
      <c r="D33" s="17">
        <v>762</v>
      </c>
      <c r="E33" s="1">
        <v>746</v>
      </c>
      <c r="F33" s="4">
        <f t="shared" si="0"/>
        <v>1508</v>
      </c>
      <c r="G33" s="5">
        <v>13</v>
      </c>
      <c r="H33" s="2">
        <v>15</v>
      </c>
      <c r="I33" s="1">
        <v>0</v>
      </c>
      <c r="J33" s="1">
        <v>1</v>
      </c>
      <c r="K33" s="20">
        <v>2</v>
      </c>
      <c r="L33" s="13">
        <v>2</v>
      </c>
      <c r="M33" s="18">
        <v>1</v>
      </c>
      <c r="N33" s="19">
        <v>0</v>
      </c>
    </row>
    <row r="34" spans="1:14" ht="19.5">
      <c r="A34" s="3" t="s">
        <v>238</v>
      </c>
      <c r="B34" s="1">
        <v>11</v>
      </c>
      <c r="C34" s="2">
        <v>748</v>
      </c>
      <c r="D34" s="1">
        <v>856</v>
      </c>
      <c r="E34" s="1">
        <v>910</v>
      </c>
      <c r="F34" s="4">
        <f t="shared" si="0"/>
        <v>1766</v>
      </c>
      <c r="G34" s="5">
        <v>12</v>
      </c>
      <c r="H34" s="2">
        <v>8</v>
      </c>
      <c r="I34" s="1">
        <v>5</v>
      </c>
      <c r="J34" s="1">
        <v>7</v>
      </c>
      <c r="K34" s="8">
        <v>1</v>
      </c>
      <c r="L34" s="12">
        <v>1</v>
      </c>
      <c r="M34" s="11">
        <v>0</v>
      </c>
      <c r="N34" s="10">
        <v>0</v>
      </c>
    </row>
    <row r="35" spans="1:14" ht="19.5">
      <c r="A35" s="15" t="s">
        <v>239</v>
      </c>
      <c r="B35" s="1">
        <v>15</v>
      </c>
      <c r="C35" s="1">
        <v>732</v>
      </c>
      <c r="D35" s="17">
        <v>748</v>
      </c>
      <c r="E35" s="1">
        <v>826</v>
      </c>
      <c r="F35" s="4">
        <f t="shared" si="0"/>
        <v>1574</v>
      </c>
      <c r="G35" s="5">
        <v>13</v>
      </c>
      <c r="H35" s="2">
        <v>8</v>
      </c>
      <c r="I35" s="21">
        <v>1</v>
      </c>
      <c r="J35" s="1">
        <v>2</v>
      </c>
      <c r="K35" s="20">
        <v>2</v>
      </c>
      <c r="L35" s="1">
        <v>2</v>
      </c>
      <c r="M35" s="18">
        <v>1</v>
      </c>
      <c r="N35" s="19">
        <v>0</v>
      </c>
    </row>
    <row r="36" spans="1:14" ht="19.5">
      <c r="A36" s="3" t="s">
        <v>240</v>
      </c>
      <c r="B36" s="1">
        <v>7</v>
      </c>
      <c r="C36" s="2">
        <v>726</v>
      </c>
      <c r="D36" s="1">
        <v>801</v>
      </c>
      <c r="E36" s="1">
        <v>909</v>
      </c>
      <c r="F36" s="4">
        <f t="shared" si="0"/>
        <v>1710</v>
      </c>
      <c r="G36" s="5">
        <v>7</v>
      </c>
      <c r="H36" s="2">
        <v>9</v>
      </c>
      <c r="I36" s="1">
        <v>6</v>
      </c>
      <c r="J36" s="1">
        <v>2</v>
      </c>
      <c r="K36" s="8">
        <v>2</v>
      </c>
      <c r="L36" s="1">
        <v>0</v>
      </c>
      <c r="M36" s="11">
        <v>0</v>
      </c>
      <c r="N36" s="10">
        <v>0</v>
      </c>
    </row>
    <row r="37" spans="1:14" ht="19.5">
      <c r="A37" s="15" t="s">
        <v>241</v>
      </c>
      <c r="B37" s="1">
        <v>17</v>
      </c>
      <c r="C37" s="1">
        <v>1028</v>
      </c>
      <c r="D37" s="17">
        <v>1275</v>
      </c>
      <c r="E37" s="1">
        <v>1357</v>
      </c>
      <c r="F37" s="4">
        <f t="shared" ref="F37:F68" si="1">SUM(D37:E37)</f>
        <v>2632</v>
      </c>
      <c r="G37" s="5">
        <v>25</v>
      </c>
      <c r="H37" s="2">
        <v>12</v>
      </c>
      <c r="I37" s="1">
        <v>6</v>
      </c>
      <c r="J37" s="1">
        <v>6</v>
      </c>
      <c r="K37" s="20">
        <v>0</v>
      </c>
      <c r="L37" s="13">
        <v>1</v>
      </c>
      <c r="M37" s="18">
        <v>0</v>
      </c>
      <c r="N37" s="19">
        <v>0</v>
      </c>
    </row>
    <row r="38" spans="1:14" ht="19.5">
      <c r="A38" s="3" t="s">
        <v>242</v>
      </c>
      <c r="B38" s="1">
        <v>6</v>
      </c>
      <c r="C38" s="2">
        <v>362</v>
      </c>
      <c r="D38" s="1">
        <v>378</v>
      </c>
      <c r="E38" s="1">
        <v>426</v>
      </c>
      <c r="F38" s="4">
        <f t="shared" si="1"/>
        <v>804</v>
      </c>
      <c r="G38" s="5">
        <v>3</v>
      </c>
      <c r="H38" s="2">
        <v>5</v>
      </c>
      <c r="I38" s="1">
        <v>2</v>
      </c>
      <c r="J38" s="1">
        <v>0</v>
      </c>
      <c r="K38" s="8">
        <v>0</v>
      </c>
      <c r="L38" s="1">
        <v>0</v>
      </c>
      <c r="M38" s="11">
        <v>0</v>
      </c>
      <c r="N38" s="10">
        <v>0</v>
      </c>
    </row>
    <row r="39" spans="1:14" ht="19.5">
      <c r="A39" s="15" t="s">
        <v>243</v>
      </c>
      <c r="B39" s="1">
        <v>21</v>
      </c>
      <c r="C39" s="1">
        <v>1580</v>
      </c>
      <c r="D39" s="17">
        <v>1749</v>
      </c>
      <c r="E39" s="1">
        <v>2030</v>
      </c>
      <c r="F39" s="4">
        <f t="shared" si="1"/>
        <v>3779</v>
      </c>
      <c r="G39" s="5">
        <v>13</v>
      </c>
      <c r="H39" s="2">
        <v>25</v>
      </c>
      <c r="I39" s="1">
        <v>8</v>
      </c>
      <c r="J39" s="1">
        <v>13</v>
      </c>
      <c r="K39" s="20">
        <v>0</v>
      </c>
      <c r="L39" s="13">
        <v>1</v>
      </c>
      <c r="M39" s="18">
        <v>1</v>
      </c>
      <c r="N39" s="19">
        <v>1</v>
      </c>
    </row>
    <row r="40" spans="1:14" ht="19.5">
      <c r="A40" s="3" t="s">
        <v>244</v>
      </c>
      <c r="B40" s="1">
        <v>29</v>
      </c>
      <c r="C40" s="2">
        <v>1427</v>
      </c>
      <c r="D40" s="1">
        <v>1576</v>
      </c>
      <c r="E40" s="1">
        <v>1667</v>
      </c>
      <c r="F40" s="4">
        <f t="shared" si="1"/>
        <v>3243</v>
      </c>
      <c r="G40" s="5">
        <v>23</v>
      </c>
      <c r="H40" s="2">
        <v>21</v>
      </c>
      <c r="I40" s="1">
        <v>6</v>
      </c>
      <c r="J40" s="1">
        <v>5</v>
      </c>
      <c r="K40" s="8">
        <v>1</v>
      </c>
      <c r="L40" s="12">
        <v>1</v>
      </c>
      <c r="M40" s="11">
        <v>3</v>
      </c>
      <c r="N40" s="10">
        <v>0</v>
      </c>
    </row>
    <row r="41" spans="1:14" ht="19.5">
      <c r="A41" s="15" t="s">
        <v>245</v>
      </c>
      <c r="B41" s="1">
        <v>9</v>
      </c>
      <c r="C41" s="1">
        <v>1266</v>
      </c>
      <c r="D41" s="17">
        <v>1247</v>
      </c>
      <c r="E41" s="1">
        <v>963</v>
      </c>
      <c r="F41" s="4">
        <f t="shared" si="1"/>
        <v>2210</v>
      </c>
      <c r="G41" s="5">
        <v>9</v>
      </c>
      <c r="H41" s="2">
        <v>26</v>
      </c>
      <c r="I41" s="1">
        <v>37</v>
      </c>
      <c r="J41" s="1">
        <v>2</v>
      </c>
      <c r="K41" s="20">
        <v>0</v>
      </c>
      <c r="L41" s="1">
        <v>0</v>
      </c>
      <c r="M41" s="18">
        <v>1</v>
      </c>
      <c r="N41" s="19">
        <v>0</v>
      </c>
    </row>
    <row r="42" spans="1:14" ht="19.5">
      <c r="A42" s="3" t="s">
        <v>246</v>
      </c>
      <c r="B42" s="1">
        <v>25</v>
      </c>
      <c r="C42" s="2">
        <v>1557</v>
      </c>
      <c r="D42" s="1">
        <v>1636</v>
      </c>
      <c r="E42" s="1">
        <v>1904</v>
      </c>
      <c r="F42" s="4">
        <f t="shared" si="1"/>
        <v>3540</v>
      </c>
      <c r="G42" s="5">
        <v>35</v>
      </c>
      <c r="H42" s="2">
        <v>28</v>
      </c>
      <c r="I42" s="1">
        <v>3</v>
      </c>
      <c r="J42" s="1">
        <v>8</v>
      </c>
      <c r="K42" s="8">
        <v>3</v>
      </c>
      <c r="L42" s="1">
        <v>1</v>
      </c>
      <c r="M42" s="11">
        <v>1</v>
      </c>
      <c r="N42" s="10">
        <v>1</v>
      </c>
    </row>
    <row r="43" spans="1:14" ht="19.5">
      <c r="A43" s="15" t="s">
        <v>247</v>
      </c>
      <c r="B43" s="1">
        <v>19</v>
      </c>
      <c r="C43" s="1">
        <v>2098</v>
      </c>
      <c r="D43" s="17">
        <v>1979</v>
      </c>
      <c r="E43" s="1">
        <v>2235</v>
      </c>
      <c r="F43" s="4">
        <f t="shared" si="1"/>
        <v>4214</v>
      </c>
      <c r="G43" s="5">
        <v>37</v>
      </c>
      <c r="H43" s="2">
        <v>33</v>
      </c>
      <c r="I43" s="1">
        <v>7</v>
      </c>
      <c r="J43" s="1">
        <v>10</v>
      </c>
      <c r="K43" s="20">
        <v>4</v>
      </c>
      <c r="L43" s="13">
        <v>4</v>
      </c>
      <c r="M43" s="18">
        <v>0</v>
      </c>
      <c r="N43" s="19">
        <v>2</v>
      </c>
    </row>
    <row r="44" spans="1:14" ht="19.5">
      <c r="A44" s="3" t="s">
        <v>248</v>
      </c>
      <c r="B44" s="1">
        <v>10</v>
      </c>
      <c r="C44" s="2">
        <v>468</v>
      </c>
      <c r="D44" s="1">
        <v>595</v>
      </c>
      <c r="E44" s="1">
        <v>567</v>
      </c>
      <c r="F44" s="4">
        <f t="shared" si="1"/>
        <v>1162</v>
      </c>
      <c r="G44" s="5">
        <v>6</v>
      </c>
      <c r="H44" s="2">
        <v>10</v>
      </c>
      <c r="I44" s="1">
        <v>7</v>
      </c>
      <c r="J44" s="1">
        <v>1</v>
      </c>
      <c r="K44" s="8">
        <v>1</v>
      </c>
      <c r="L44" s="12">
        <v>1</v>
      </c>
      <c r="M44" s="11">
        <v>0</v>
      </c>
      <c r="N44" s="10">
        <v>0</v>
      </c>
    </row>
    <row r="45" spans="1:14" ht="19.5">
      <c r="A45" s="15" t="s">
        <v>249</v>
      </c>
      <c r="B45" s="1">
        <v>23</v>
      </c>
      <c r="C45" s="1">
        <v>869</v>
      </c>
      <c r="D45" s="17">
        <v>1065</v>
      </c>
      <c r="E45" s="1">
        <v>1050</v>
      </c>
      <c r="F45" s="4">
        <f t="shared" si="1"/>
        <v>2115</v>
      </c>
      <c r="G45" s="5">
        <v>12</v>
      </c>
      <c r="H45" s="2">
        <v>20</v>
      </c>
      <c r="I45" s="1">
        <v>0</v>
      </c>
      <c r="J45" s="1">
        <v>3</v>
      </c>
      <c r="K45" s="20">
        <v>1</v>
      </c>
      <c r="L45" s="1">
        <v>1</v>
      </c>
      <c r="M45" s="18">
        <v>0</v>
      </c>
      <c r="N45" s="19">
        <v>0</v>
      </c>
    </row>
    <row r="46" spans="1:14" ht="19.5">
      <c r="A46" s="3" t="s">
        <v>250</v>
      </c>
      <c r="B46" s="1">
        <v>31</v>
      </c>
      <c r="C46" s="2">
        <v>1787</v>
      </c>
      <c r="D46" s="1">
        <v>2164</v>
      </c>
      <c r="E46" s="1">
        <v>2147</v>
      </c>
      <c r="F46" s="4">
        <f t="shared" si="1"/>
        <v>4311</v>
      </c>
      <c r="G46" s="5">
        <v>22</v>
      </c>
      <c r="H46" s="2">
        <v>15</v>
      </c>
      <c r="I46" s="1">
        <v>2</v>
      </c>
      <c r="J46" s="1">
        <v>6</v>
      </c>
      <c r="K46" s="8">
        <v>2</v>
      </c>
      <c r="L46" s="12">
        <v>4</v>
      </c>
      <c r="M46" s="11">
        <v>2</v>
      </c>
      <c r="N46" s="10">
        <v>0</v>
      </c>
    </row>
    <row r="47" spans="1:14" ht="19.5">
      <c r="A47" s="15" t="s">
        <v>251</v>
      </c>
      <c r="B47" s="1">
        <v>16</v>
      </c>
      <c r="C47" s="1">
        <v>998</v>
      </c>
      <c r="D47" s="17">
        <v>1117</v>
      </c>
      <c r="E47" s="1">
        <v>1233</v>
      </c>
      <c r="F47" s="4">
        <f t="shared" si="1"/>
        <v>2350</v>
      </c>
      <c r="G47" s="5">
        <v>8</v>
      </c>
      <c r="H47" s="2">
        <v>9</v>
      </c>
      <c r="I47" s="1">
        <v>2</v>
      </c>
      <c r="J47" s="1">
        <v>2</v>
      </c>
      <c r="K47" s="20">
        <v>0</v>
      </c>
      <c r="L47" s="1">
        <v>2</v>
      </c>
      <c r="M47" s="18">
        <v>0</v>
      </c>
      <c r="N47" s="19">
        <v>0</v>
      </c>
    </row>
    <row r="48" spans="1:14" ht="19.5">
      <c r="A48" s="3" t="s">
        <v>252</v>
      </c>
      <c r="B48" s="1">
        <v>23</v>
      </c>
      <c r="C48" s="2">
        <v>1669</v>
      </c>
      <c r="D48" s="1">
        <v>2233</v>
      </c>
      <c r="E48" s="1">
        <v>2358</v>
      </c>
      <c r="F48" s="4">
        <f t="shared" si="1"/>
        <v>4591</v>
      </c>
      <c r="G48" s="5">
        <v>19</v>
      </c>
      <c r="H48" s="2">
        <v>37</v>
      </c>
      <c r="I48" s="1">
        <v>5</v>
      </c>
      <c r="J48" s="1">
        <v>13</v>
      </c>
      <c r="K48" s="8">
        <v>1</v>
      </c>
      <c r="L48" s="1">
        <v>0</v>
      </c>
      <c r="M48" s="11">
        <v>3</v>
      </c>
      <c r="N48" s="10">
        <v>1</v>
      </c>
    </row>
    <row r="49" spans="1:14" ht="19.5">
      <c r="A49" s="15" t="s">
        <v>253</v>
      </c>
      <c r="B49" s="1">
        <v>25</v>
      </c>
      <c r="C49" s="1">
        <v>2498</v>
      </c>
      <c r="D49" s="17">
        <v>2785</v>
      </c>
      <c r="E49" s="1">
        <v>3130</v>
      </c>
      <c r="F49" s="4">
        <f t="shared" si="1"/>
        <v>5915</v>
      </c>
      <c r="G49" s="5">
        <v>50</v>
      </c>
      <c r="H49" s="2">
        <v>34</v>
      </c>
      <c r="I49" s="1">
        <v>23</v>
      </c>
      <c r="J49" s="1">
        <v>4</v>
      </c>
      <c r="K49" s="20">
        <v>4</v>
      </c>
      <c r="L49" s="13">
        <v>4</v>
      </c>
      <c r="M49" s="18">
        <v>2</v>
      </c>
      <c r="N49" s="19">
        <v>1</v>
      </c>
    </row>
    <row r="50" spans="1:14" ht="19.5">
      <c r="A50" s="3" t="s">
        <v>254</v>
      </c>
      <c r="B50" s="1">
        <v>15</v>
      </c>
      <c r="C50" s="2">
        <v>1189</v>
      </c>
      <c r="D50" s="1">
        <v>1472</v>
      </c>
      <c r="E50" s="1">
        <v>1592</v>
      </c>
      <c r="F50" s="4">
        <f t="shared" si="1"/>
        <v>3064</v>
      </c>
      <c r="G50" s="5">
        <v>5</v>
      </c>
      <c r="H50" s="2">
        <v>33</v>
      </c>
      <c r="I50" s="1">
        <v>4</v>
      </c>
      <c r="J50" s="1">
        <v>7</v>
      </c>
      <c r="K50" s="8">
        <v>2</v>
      </c>
      <c r="L50" s="12">
        <v>3</v>
      </c>
      <c r="M50" s="11">
        <v>1</v>
      </c>
      <c r="N50" s="10">
        <v>0</v>
      </c>
    </row>
    <row r="51" spans="1:14" ht="19.5">
      <c r="A51" s="15" t="s">
        <v>255</v>
      </c>
      <c r="B51" s="1">
        <v>26</v>
      </c>
      <c r="C51" s="1">
        <v>1682</v>
      </c>
      <c r="D51" s="17">
        <v>2065</v>
      </c>
      <c r="E51" s="1">
        <v>2114</v>
      </c>
      <c r="F51" s="4">
        <f t="shared" si="1"/>
        <v>4179</v>
      </c>
      <c r="G51" s="5">
        <v>9</v>
      </c>
      <c r="H51" s="2">
        <v>22</v>
      </c>
      <c r="I51" s="1">
        <v>8</v>
      </c>
      <c r="J51" s="1">
        <v>5</v>
      </c>
      <c r="K51" s="20">
        <v>2</v>
      </c>
      <c r="L51" s="1">
        <v>3</v>
      </c>
      <c r="M51" s="18">
        <v>3</v>
      </c>
      <c r="N51" s="19">
        <v>0</v>
      </c>
    </row>
    <row r="52" spans="1:14" ht="19.5">
      <c r="A52" s="3" t="s">
        <v>256</v>
      </c>
      <c r="B52" s="1">
        <v>15</v>
      </c>
      <c r="C52" s="2">
        <v>942</v>
      </c>
      <c r="D52" s="1">
        <v>1090</v>
      </c>
      <c r="E52" s="1">
        <v>1193</v>
      </c>
      <c r="F52" s="4">
        <f t="shared" si="1"/>
        <v>2283</v>
      </c>
      <c r="G52" s="5">
        <v>11</v>
      </c>
      <c r="H52" s="2">
        <v>14</v>
      </c>
      <c r="I52" s="1">
        <v>7</v>
      </c>
      <c r="J52" s="1">
        <v>7</v>
      </c>
      <c r="K52" s="8">
        <v>2</v>
      </c>
      <c r="L52" s="12">
        <v>0</v>
      </c>
      <c r="M52" s="11">
        <v>2</v>
      </c>
      <c r="N52" s="10">
        <v>1</v>
      </c>
    </row>
    <row r="53" spans="1:14" ht="19.5">
      <c r="A53" s="15" t="s">
        <v>257</v>
      </c>
      <c r="B53" s="1">
        <v>21</v>
      </c>
      <c r="C53" s="1">
        <v>1392</v>
      </c>
      <c r="D53" s="17">
        <v>1528</v>
      </c>
      <c r="E53" s="1">
        <v>1672</v>
      </c>
      <c r="F53" s="4">
        <f t="shared" si="1"/>
        <v>3200</v>
      </c>
      <c r="G53" s="5">
        <v>16</v>
      </c>
      <c r="H53" s="2">
        <v>30</v>
      </c>
      <c r="I53" s="1">
        <v>8</v>
      </c>
      <c r="J53" s="1">
        <v>9</v>
      </c>
      <c r="K53" s="20">
        <v>2</v>
      </c>
      <c r="L53" s="1">
        <v>2</v>
      </c>
      <c r="M53" s="18">
        <v>3</v>
      </c>
      <c r="N53" s="19">
        <v>0</v>
      </c>
    </row>
    <row r="54" spans="1:14" ht="19.5">
      <c r="A54" s="3" t="s">
        <v>258</v>
      </c>
      <c r="B54" s="1">
        <v>15</v>
      </c>
      <c r="C54" s="2">
        <v>1128</v>
      </c>
      <c r="D54" s="1">
        <v>1575</v>
      </c>
      <c r="E54" s="1">
        <v>1490</v>
      </c>
      <c r="F54" s="4">
        <f t="shared" si="1"/>
        <v>3065</v>
      </c>
      <c r="G54" s="5">
        <v>23</v>
      </c>
      <c r="H54" s="2">
        <v>29</v>
      </c>
      <c r="I54" s="1">
        <v>3</v>
      </c>
      <c r="J54" s="1">
        <v>3</v>
      </c>
      <c r="K54" s="8">
        <v>1</v>
      </c>
      <c r="L54" s="1">
        <v>1</v>
      </c>
      <c r="M54" s="11">
        <v>0</v>
      </c>
      <c r="N54" s="10">
        <v>1</v>
      </c>
    </row>
    <row r="55" spans="1:14" ht="19.5">
      <c r="A55" s="15" t="s">
        <v>259</v>
      </c>
      <c r="B55" s="1">
        <v>25</v>
      </c>
      <c r="C55" s="1">
        <v>1917</v>
      </c>
      <c r="D55" s="17">
        <v>2322</v>
      </c>
      <c r="E55" s="1">
        <v>2481</v>
      </c>
      <c r="F55" s="1">
        <f t="shared" si="1"/>
        <v>4803</v>
      </c>
      <c r="G55" s="5">
        <v>16</v>
      </c>
      <c r="H55" s="2">
        <v>27</v>
      </c>
      <c r="I55" s="1">
        <v>8</v>
      </c>
      <c r="J55" s="1">
        <v>2</v>
      </c>
      <c r="K55" s="1">
        <v>4</v>
      </c>
      <c r="L55" s="13">
        <v>4</v>
      </c>
      <c r="M55" s="9">
        <v>2</v>
      </c>
      <c r="N55" s="10">
        <v>1</v>
      </c>
    </row>
    <row r="56" spans="1:14" ht="19.5">
      <c r="A56" s="3" t="s">
        <v>260</v>
      </c>
      <c r="B56" s="1">
        <v>22</v>
      </c>
      <c r="C56" s="2">
        <v>1796</v>
      </c>
      <c r="D56" s="1">
        <v>2189</v>
      </c>
      <c r="E56" s="1">
        <v>2216</v>
      </c>
      <c r="F56" s="1">
        <f t="shared" si="1"/>
        <v>4405</v>
      </c>
      <c r="G56" s="5">
        <v>31</v>
      </c>
      <c r="H56" s="2">
        <v>31</v>
      </c>
      <c r="I56" s="1">
        <v>6</v>
      </c>
      <c r="J56" s="1">
        <v>8</v>
      </c>
      <c r="K56" s="8">
        <v>1</v>
      </c>
      <c r="L56" s="12">
        <v>2</v>
      </c>
      <c r="M56" s="11">
        <v>3</v>
      </c>
      <c r="N56" s="10">
        <v>1</v>
      </c>
    </row>
    <row r="57" spans="1:14" ht="19.5">
      <c r="A57" s="15" t="s">
        <v>261</v>
      </c>
      <c r="B57" s="1">
        <v>16</v>
      </c>
      <c r="C57" s="1">
        <v>1071</v>
      </c>
      <c r="D57" s="17">
        <v>1325</v>
      </c>
      <c r="E57" s="1">
        <v>1322</v>
      </c>
      <c r="F57" s="4">
        <f t="shared" si="1"/>
        <v>2647</v>
      </c>
      <c r="G57" s="5">
        <v>9</v>
      </c>
      <c r="H57" s="2">
        <v>14</v>
      </c>
      <c r="I57" s="1">
        <v>3</v>
      </c>
      <c r="J57" s="1">
        <v>5</v>
      </c>
      <c r="K57" s="20">
        <v>1</v>
      </c>
      <c r="L57" s="1">
        <v>0</v>
      </c>
      <c r="M57" s="18">
        <v>1</v>
      </c>
      <c r="N57" s="19">
        <v>0</v>
      </c>
    </row>
    <row r="58" spans="1:14" ht="19.5">
      <c r="A58" s="3" t="s">
        <v>262</v>
      </c>
      <c r="B58" s="1">
        <v>14</v>
      </c>
      <c r="C58" s="2">
        <v>748</v>
      </c>
      <c r="D58" s="1">
        <v>886</v>
      </c>
      <c r="E58" s="1">
        <v>893</v>
      </c>
      <c r="F58" s="4">
        <f t="shared" si="1"/>
        <v>1779</v>
      </c>
      <c r="G58" s="5">
        <v>10</v>
      </c>
      <c r="H58" s="2">
        <v>18</v>
      </c>
      <c r="I58" s="1">
        <v>3</v>
      </c>
      <c r="J58" s="1">
        <v>5</v>
      </c>
      <c r="K58" s="8">
        <v>1</v>
      </c>
      <c r="L58" s="12">
        <v>1</v>
      </c>
      <c r="M58" s="11">
        <v>2</v>
      </c>
      <c r="N58" s="10">
        <v>1</v>
      </c>
    </row>
    <row r="59" spans="1:14" ht="19.5">
      <c r="A59" s="15" t="s">
        <v>263</v>
      </c>
      <c r="B59" s="1">
        <v>15</v>
      </c>
      <c r="C59" s="1">
        <v>790</v>
      </c>
      <c r="D59" s="17">
        <v>946</v>
      </c>
      <c r="E59" s="1">
        <v>1078</v>
      </c>
      <c r="F59" s="4">
        <f t="shared" si="1"/>
        <v>2024</v>
      </c>
      <c r="G59" s="5">
        <v>13</v>
      </c>
      <c r="H59" s="2">
        <v>19</v>
      </c>
      <c r="I59" s="1">
        <v>2</v>
      </c>
      <c r="J59" s="1">
        <v>4</v>
      </c>
      <c r="K59" s="20">
        <v>1</v>
      </c>
      <c r="L59" s="1">
        <v>1</v>
      </c>
      <c r="M59" s="18">
        <v>0</v>
      </c>
      <c r="N59" s="19">
        <v>0</v>
      </c>
    </row>
    <row r="60" spans="1:14" ht="19.5">
      <c r="A60" s="3" t="s">
        <v>264</v>
      </c>
      <c r="B60" s="1">
        <v>12</v>
      </c>
      <c r="C60" s="2">
        <v>842</v>
      </c>
      <c r="D60" s="1">
        <v>1202</v>
      </c>
      <c r="E60" s="1">
        <v>1146</v>
      </c>
      <c r="F60" s="4">
        <f t="shared" si="1"/>
        <v>2348</v>
      </c>
      <c r="G60" s="5">
        <v>7</v>
      </c>
      <c r="H60" s="2">
        <v>6</v>
      </c>
      <c r="I60" s="1">
        <v>1</v>
      </c>
      <c r="J60" s="1">
        <v>2</v>
      </c>
      <c r="K60" s="8">
        <v>0</v>
      </c>
      <c r="L60" s="12">
        <v>3</v>
      </c>
      <c r="M60" s="11">
        <v>3</v>
      </c>
      <c r="N60" s="10">
        <v>1</v>
      </c>
    </row>
    <row r="61" spans="1:14" ht="19.5">
      <c r="A61" s="15" t="s">
        <v>265</v>
      </c>
      <c r="B61" s="1">
        <v>15</v>
      </c>
      <c r="C61" s="1">
        <v>656</v>
      </c>
      <c r="D61" s="17">
        <v>850</v>
      </c>
      <c r="E61" s="1">
        <v>857</v>
      </c>
      <c r="F61" s="4">
        <f t="shared" si="1"/>
        <v>1707</v>
      </c>
      <c r="G61" s="5">
        <v>4</v>
      </c>
      <c r="H61" s="2">
        <v>9</v>
      </c>
      <c r="I61" s="1">
        <v>1</v>
      </c>
      <c r="J61" s="1">
        <v>8</v>
      </c>
      <c r="K61" s="20">
        <v>1</v>
      </c>
      <c r="L61" s="1">
        <v>2</v>
      </c>
      <c r="M61" s="18">
        <v>1</v>
      </c>
      <c r="N61" s="19">
        <v>0</v>
      </c>
    </row>
    <row r="62" spans="1:14" ht="19.5">
      <c r="A62" s="3" t="s">
        <v>266</v>
      </c>
      <c r="B62" s="1">
        <v>22</v>
      </c>
      <c r="C62" s="2">
        <v>919</v>
      </c>
      <c r="D62" s="1">
        <v>1194</v>
      </c>
      <c r="E62" s="1">
        <v>1202</v>
      </c>
      <c r="F62" s="4">
        <f t="shared" si="1"/>
        <v>2396</v>
      </c>
      <c r="G62" s="5">
        <v>11</v>
      </c>
      <c r="H62" s="2">
        <v>13</v>
      </c>
      <c r="I62" s="1">
        <v>3</v>
      </c>
      <c r="J62" s="1">
        <v>3</v>
      </c>
      <c r="K62" s="8">
        <v>1</v>
      </c>
      <c r="L62" s="12">
        <v>3</v>
      </c>
      <c r="M62" s="11">
        <v>0</v>
      </c>
      <c r="N62" s="10">
        <v>0</v>
      </c>
    </row>
    <row r="63" spans="1:14" ht="19.5">
      <c r="A63" s="15" t="s">
        <v>267</v>
      </c>
      <c r="B63" s="1">
        <v>27</v>
      </c>
      <c r="C63" s="1">
        <v>1274</v>
      </c>
      <c r="D63" s="17">
        <v>1624</v>
      </c>
      <c r="E63" s="1">
        <v>1658</v>
      </c>
      <c r="F63" s="4">
        <f t="shared" si="1"/>
        <v>3282</v>
      </c>
      <c r="G63" s="5">
        <v>21</v>
      </c>
      <c r="H63" s="2">
        <v>23</v>
      </c>
      <c r="I63" s="1">
        <v>5</v>
      </c>
      <c r="J63" s="1">
        <v>2</v>
      </c>
      <c r="K63" s="20">
        <v>1</v>
      </c>
      <c r="L63" s="1">
        <v>4</v>
      </c>
      <c r="M63" s="18">
        <v>4</v>
      </c>
      <c r="N63" s="19">
        <v>1</v>
      </c>
    </row>
    <row r="64" spans="1:14" ht="19.5">
      <c r="A64" s="3" t="s">
        <v>268</v>
      </c>
      <c r="B64" s="1">
        <v>16</v>
      </c>
      <c r="C64" s="2">
        <v>858</v>
      </c>
      <c r="D64" s="1">
        <v>1047</v>
      </c>
      <c r="E64" s="1">
        <v>1066</v>
      </c>
      <c r="F64" s="4">
        <f t="shared" si="1"/>
        <v>2113</v>
      </c>
      <c r="G64" s="5">
        <v>4</v>
      </c>
      <c r="H64" s="2">
        <v>12</v>
      </c>
      <c r="I64" s="1">
        <v>1</v>
      </c>
      <c r="J64" s="1">
        <v>5</v>
      </c>
      <c r="K64" s="8">
        <v>1</v>
      </c>
      <c r="L64" s="12">
        <v>3</v>
      </c>
      <c r="M64" s="11">
        <v>0</v>
      </c>
      <c r="N64" s="10">
        <v>1</v>
      </c>
    </row>
    <row r="65" spans="1:14" ht="19.5">
      <c r="A65" s="15" t="s">
        <v>269</v>
      </c>
      <c r="B65" s="1">
        <v>35</v>
      </c>
      <c r="C65" s="1">
        <v>1186</v>
      </c>
      <c r="D65" s="17">
        <v>1627</v>
      </c>
      <c r="E65" s="1">
        <v>1576</v>
      </c>
      <c r="F65" s="4">
        <f t="shared" si="1"/>
        <v>3203</v>
      </c>
      <c r="G65" s="5">
        <v>13</v>
      </c>
      <c r="H65" s="2">
        <v>14</v>
      </c>
      <c r="I65" s="1">
        <v>7</v>
      </c>
      <c r="J65" s="1">
        <v>4</v>
      </c>
      <c r="K65" s="20">
        <v>0</v>
      </c>
      <c r="L65" s="1">
        <v>4</v>
      </c>
      <c r="M65" s="18">
        <v>2</v>
      </c>
      <c r="N65" s="19">
        <v>1</v>
      </c>
    </row>
    <row r="66" spans="1:14" ht="19.5">
      <c r="A66" s="3" t="s">
        <v>270</v>
      </c>
      <c r="B66" s="1">
        <v>15</v>
      </c>
      <c r="C66" s="2">
        <v>1189</v>
      </c>
      <c r="D66" s="1">
        <v>1525</v>
      </c>
      <c r="E66" s="1">
        <v>1600</v>
      </c>
      <c r="F66" s="4">
        <f t="shared" si="1"/>
        <v>3125</v>
      </c>
      <c r="G66" s="5">
        <v>22</v>
      </c>
      <c r="H66" s="2">
        <v>21</v>
      </c>
      <c r="I66" s="1">
        <v>4</v>
      </c>
      <c r="J66" s="1">
        <v>6</v>
      </c>
      <c r="K66" s="8">
        <v>0</v>
      </c>
      <c r="L66" s="12">
        <v>2</v>
      </c>
      <c r="M66" s="11">
        <v>3</v>
      </c>
      <c r="N66" s="10">
        <v>0</v>
      </c>
    </row>
    <row r="67" spans="1:14" ht="19.5">
      <c r="A67" s="15" t="s">
        <v>271</v>
      </c>
      <c r="B67" s="1">
        <v>24</v>
      </c>
      <c r="C67" s="1">
        <v>873</v>
      </c>
      <c r="D67" s="17">
        <v>1181</v>
      </c>
      <c r="E67" s="1">
        <v>1109</v>
      </c>
      <c r="F67" s="4">
        <f t="shared" si="1"/>
        <v>2290</v>
      </c>
      <c r="G67" s="5">
        <v>10</v>
      </c>
      <c r="H67" s="2">
        <v>13</v>
      </c>
      <c r="I67" s="1">
        <v>5</v>
      </c>
      <c r="J67" s="1">
        <v>6</v>
      </c>
      <c r="K67" s="20">
        <v>0</v>
      </c>
      <c r="L67" s="1">
        <v>1</v>
      </c>
      <c r="M67" s="18">
        <v>1</v>
      </c>
      <c r="N67" s="19">
        <v>0</v>
      </c>
    </row>
    <row r="68" spans="1:14" ht="19.5">
      <c r="A68" s="3" t="s">
        <v>272</v>
      </c>
      <c r="B68" s="1">
        <v>14</v>
      </c>
      <c r="C68" s="2">
        <v>492</v>
      </c>
      <c r="D68" s="1">
        <v>620</v>
      </c>
      <c r="E68" s="1">
        <v>615</v>
      </c>
      <c r="F68" s="4">
        <f t="shared" si="1"/>
        <v>1235</v>
      </c>
      <c r="G68" s="5">
        <v>9</v>
      </c>
      <c r="H68" s="2">
        <v>7</v>
      </c>
      <c r="I68" s="1">
        <v>5</v>
      </c>
      <c r="J68" s="1">
        <v>4</v>
      </c>
      <c r="K68" s="8">
        <v>2</v>
      </c>
      <c r="L68" s="1">
        <v>3</v>
      </c>
      <c r="M68" s="11">
        <v>2</v>
      </c>
      <c r="N68" s="10">
        <v>0</v>
      </c>
    </row>
    <row r="69" spans="1:14" ht="19.5">
      <c r="A69" s="15" t="s">
        <v>273</v>
      </c>
      <c r="B69" s="1">
        <v>20</v>
      </c>
      <c r="C69" s="1">
        <v>881</v>
      </c>
      <c r="D69" s="17">
        <v>1142</v>
      </c>
      <c r="E69" s="1">
        <v>1129</v>
      </c>
      <c r="F69" s="4">
        <f>SUM(D69:E69)</f>
        <v>2271</v>
      </c>
      <c r="G69" s="5">
        <v>8</v>
      </c>
      <c r="H69" s="2">
        <v>15</v>
      </c>
      <c r="I69" s="1">
        <v>5</v>
      </c>
      <c r="J69" s="1">
        <v>3</v>
      </c>
      <c r="K69" s="20">
        <v>1</v>
      </c>
      <c r="L69" s="13">
        <v>0</v>
      </c>
      <c r="M69" s="18">
        <v>0</v>
      </c>
      <c r="N69" s="19">
        <v>0</v>
      </c>
    </row>
    <row r="70" spans="1:14" ht="19.5">
      <c r="A70" s="3" t="s">
        <v>274</v>
      </c>
      <c r="B70" s="1">
        <v>12</v>
      </c>
      <c r="C70" s="2">
        <v>557</v>
      </c>
      <c r="D70" s="1">
        <v>756</v>
      </c>
      <c r="E70" s="1">
        <v>705</v>
      </c>
      <c r="F70" s="4">
        <f>SUM(D70:E70)</f>
        <v>1461</v>
      </c>
      <c r="G70" s="5">
        <v>7</v>
      </c>
      <c r="H70" s="2">
        <v>15</v>
      </c>
      <c r="I70" s="1">
        <v>1</v>
      </c>
      <c r="J70" s="1">
        <v>0</v>
      </c>
      <c r="K70" s="8">
        <v>0</v>
      </c>
      <c r="L70" s="12">
        <v>1</v>
      </c>
      <c r="M70" s="11">
        <v>4</v>
      </c>
      <c r="N70" s="10">
        <v>0</v>
      </c>
    </row>
    <row r="71" spans="1:14" ht="19.5">
      <c r="A71" s="15" t="s">
        <v>275</v>
      </c>
      <c r="B71" s="1">
        <v>25</v>
      </c>
      <c r="C71" s="1">
        <v>1164</v>
      </c>
      <c r="D71" s="17">
        <v>1483</v>
      </c>
      <c r="E71" s="1">
        <v>1564</v>
      </c>
      <c r="F71" s="4">
        <f>SUM(D71:E71)</f>
        <v>3047</v>
      </c>
      <c r="G71" s="5">
        <v>7</v>
      </c>
      <c r="H71" s="2">
        <v>13</v>
      </c>
      <c r="I71" s="1">
        <v>6</v>
      </c>
      <c r="J71" s="1">
        <v>5</v>
      </c>
      <c r="K71" s="20">
        <v>2</v>
      </c>
      <c r="L71" s="1">
        <v>4</v>
      </c>
      <c r="M71" s="18">
        <v>1</v>
      </c>
      <c r="N71" s="19">
        <v>0</v>
      </c>
    </row>
    <row r="72" spans="1:14" ht="19.5">
      <c r="A72" s="3" t="s">
        <v>276</v>
      </c>
      <c r="B72" s="1">
        <v>20</v>
      </c>
      <c r="C72" s="2">
        <v>673</v>
      </c>
      <c r="D72" s="1">
        <v>896</v>
      </c>
      <c r="E72" s="1">
        <v>847</v>
      </c>
      <c r="F72" s="4">
        <f>SUM(D72:E72)</f>
        <v>1743</v>
      </c>
      <c r="G72" s="5">
        <v>7</v>
      </c>
      <c r="H72" s="2">
        <v>7</v>
      </c>
      <c r="I72" s="1">
        <v>2</v>
      </c>
      <c r="J72" s="1">
        <v>2</v>
      </c>
      <c r="K72" s="8">
        <v>0</v>
      </c>
      <c r="L72" s="12">
        <v>2</v>
      </c>
      <c r="M72" s="11">
        <v>1</v>
      </c>
      <c r="N72" s="10">
        <v>0</v>
      </c>
    </row>
    <row r="73" spans="1:14" ht="19.5">
      <c r="A73" s="15" t="s">
        <v>277</v>
      </c>
      <c r="B73" s="1">
        <v>19</v>
      </c>
      <c r="C73" s="1">
        <v>978</v>
      </c>
      <c r="D73" s="17">
        <v>1236</v>
      </c>
      <c r="E73" s="1">
        <v>1184</v>
      </c>
      <c r="F73" s="1">
        <f>SUM(D73:E73)</f>
        <v>2420</v>
      </c>
      <c r="G73" s="5">
        <v>12</v>
      </c>
      <c r="H73" s="2">
        <v>13</v>
      </c>
      <c r="I73" s="1">
        <v>5</v>
      </c>
      <c r="J73" s="1">
        <v>3</v>
      </c>
      <c r="K73" s="12">
        <v>0</v>
      </c>
      <c r="L73" s="1">
        <v>3</v>
      </c>
      <c r="M73" s="131">
        <v>0</v>
      </c>
      <c r="N73" s="23">
        <v>0</v>
      </c>
    </row>
    <row r="74" spans="1:14" ht="19.5">
      <c r="A74" s="3" t="s">
        <v>278</v>
      </c>
      <c r="B74" s="1">
        <f t="shared" ref="B74:L74" si="2">SUM(B5:B73)</f>
        <v>1248</v>
      </c>
      <c r="C74" s="1">
        <f t="shared" si="2"/>
        <v>72351</v>
      </c>
      <c r="D74" s="1">
        <f t="shared" si="2"/>
        <v>86260</v>
      </c>
      <c r="E74" s="1">
        <f t="shared" si="2"/>
        <v>91749</v>
      </c>
      <c r="F74" s="1">
        <f t="shared" si="2"/>
        <v>178009</v>
      </c>
      <c r="G74" s="1">
        <f t="shared" si="2"/>
        <v>945</v>
      </c>
      <c r="H74" s="1">
        <f t="shared" si="2"/>
        <v>1149</v>
      </c>
      <c r="I74" s="1">
        <f t="shared" si="2"/>
        <v>386</v>
      </c>
      <c r="J74" s="1">
        <f t="shared" si="2"/>
        <v>386</v>
      </c>
      <c r="K74" s="1">
        <f t="shared" si="2"/>
        <v>87</v>
      </c>
      <c r="L74" s="1">
        <f t="shared" si="2"/>
        <v>128</v>
      </c>
      <c r="M74" s="11">
        <f>SUM(M5:M73)</f>
        <v>84</v>
      </c>
      <c r="N74" s="24">
        <f>SUM(N5:N73)</f>
        <v>24</v>
      </c>
    </row>
    <row r="75" spans="1:14" s="26" customFormat="1" ht="26.25" customHeight="1">
      <c r="A75" s="141" t="s">
        <v>279</v>
      </c>
      <c r="B75" s="142"/>
      <c r="C75" s="143">
        <f>C74</f>
        <v>72351</v>
      </c>
      <c r="D75" s="143" t="s">
        <v>280</v>
      </c>
      <c r="E75" s="143" t="s">
        <v>281</v>
      </c>
      <c r="F75" s="143"/>
      <c r="G75" s="143">
        <f>F74</f>
        <v>178009</v>
      </c>
      <c r="H75" s="143" t="s">
        <v>282</v>
      </c>
      <c r="I75" s="143"/>
      <c r="J75" s="17"/>
      <c r="K75" s="17" t="s">
        <v>283</v>
      </c>
      <c r="L75" s="17"/>
      <c r="M75" s="25"/>
      <c r="N75" s="24"/>
    </row>
    <row r="76" spans="1:14" s="27" customFormat="1" ht="19.5">
      <c r="A76" s="144" t="s">
        <v>284</v>
      </c>
      <c r="B76" s="145"/>
      <c r="C76" s="146">
        <v>605</v>
      </c>
      <c r="D76" s="147" t="s">
        <v>282</v>
      </c>
      <c r="E76" s="148" t="s">
        <v>285</v>
      </c>
      <c r="F76" s="148"/>
      <c r="G76" s="148">
        <v>319</v>
      </c>
      <c r="H76" s="148" t="s">
        <v>282</v>
      </c>
      <c r="I76" s="148"/>
      <c r="J76" s="148"/>
      <c r="L76" s="28"/>
      <c r="M76" s="29"/>
      <c r="N76" s="30"/>
    </row>
    <row r="77" spans="1:14" s="26" customFormat="1" ht="22.5" customHeight="1">
      <c r="A77" s="149"/>
      <c r="B77" s="150"/>
      <c r="C77" s="151"/>
      <c r="D77" s="152"/>
      <c r="E77" s="143" t="s">
        <v>286</v>
      </c>
      <c r="F77" s="143"/>
      <c r="G77" s="143">
        <v>286</v>
      </c>
      <c r="H77" s="143" t="s">
        <v>282</v>
      </c>
      <c r="I77" s="143"/>
      <c r="J77" s="143"/>
      <c r="K77" s="153"/>
      <c r="L77" s="153"/>
      <c r="M77" s="154"/>
      <c r="N77" s="155"/>
    </row>
    <row r="78" spans="1:14" s="26" customFormat="1" ht="24.75" customHeight="1">
      <c r="A78" s="141" t="s">
        <v>91</v>
      </c>
      <c r="B78" s="142"/>
      <c r="C78" s="143">
        <f>K74</f>
        <v>87</v>
      </c>
      <c r="D78" s="143" t="s">
        <v>282</v>
      </c>
      <c r="E78" s="143" t="s">
        <v>313</v>
      </c>
      <c r="F78" s="143"/>
      <c r="G78" s="143"/>
      <c r="H78" s="143"/>
      <c r="I78" s="143"/>
      <c r="J78" s="17"/>
      <c r="K78" s="156"/>
      <c r="L78" s="156"/>
      <c r="M78" s="157"/>
      <c r="N78" s="158"/>
    </row>
    <row r="79" spans="1:14" s="27" customFormat="1" ht="24.75" customHeight="1">
      <c r="A79" s="141" t="s">
        <v>287</v>
      </c>
      <c r="B79" s="142"/>
      <c r="C79" s="17">
        <f>L74</f>
        <v>128</v>
      </c>
      <c r="D79" s="17" t="s">
        <v>282</v>
      </c>
      <c r="E79" s="17"/>
      <c r="F79" s="17"/>
      <c r="G79" s="159"/>
      <c r="H79" s="17"/>
      <c r="I79" s="17"/>
      <c r="J79" s="17"/>
      <c r="K79" s="160"/>
      <c r="L79" s="160"/>
      <c r="M79" s="161"/>
      <c r="N79" s="162"/>
    </row>
    <row r="80" spans="1:14" s="27" customFormat="1" ht="27" customHeight="1">
      <c r="A80" s="141" t="s">
        <v>85</v>
      </c>
      <c r="B80" s="142"/>
      <c r="C80" s="17">
        <v>84</v>
      </c>
      <c r="D80" s="17" t="s">
        <v>288</v>
      </c>
      <c r="E80" s="17" t="s">
        <v>308</v>
      </c>
      <c r="F80" s="17"/>
      <c r="G80" s="17"/>
      <c r="H80" s="17"/>
      <c r="I80" s="17"/>
      <c r="J80" s="17"/>
      <c r="K80" s="160"/>
      <c r="L80" s="160"/>
      <c r="M80" s="161"/>
      <c r="N80" s="162"/>
    </row>
    <row r="81" spans="1:14" s="27" customFormat="1" ht="27.75" customHeight="1">
      <c r="A81" s="141" t="s">
        <v>86</v>
      </c>
      <c r="B81" s="142"/>
      <c r="C81" s="17">
        <v>24</v>
      </c>
      <c r="D81" s="17" t="s">
        <v>288</v>
      </c>
      <c r="E81" s="17" t="s">
        <v>314</v>
      </c>
      <c r="F81" s="17"/>
      <c r="G81" s="17"/>
      <c r="H81" s="17"/>
      <c r="I81" s="17"/>
      <c r="J81" s="17"/>
      <c r="K81" s="160"/>
      <c r="L81" s="160"/>
      <c r="M81" s="161"/>
      <c r="N81" s="162"/>
    </row>
    <row r="82" spans="1:14" s="27" customFormat="1" ht="26.25" customHeight="1">
      <c r="A82" s="163" t="s">
        <v>87</v>
      </c>
      <c r="B82" s="148"/>
      <c r="C82" s="148">
        <f>G74</f>
        <v>945</v>
      </c>
      <c r="D82" s="164" t="s">
        <v>282</v>
      </c>
      <c r="E82" s="148" t="s">
        <v>289</v>
      </c>
      <c r="F82" s="148"/>
      <c r="G82" s="17">
        <f>H74</f>
        <v>1149</v>
      </c>
      <c r="H82" s="165" t="s">
        <v>282</v>
      </c>
      <c r="I82" s="17"/>
      <c r="J82" s="17"/>
      <c r="K82" s="160"/>
      <c r="L82" s="160"/>
      <c r="M82" s="161"/>
      <c r="N82" s="162"/>
    </row>
    <row r="83" spans="1:14" s="173" customFormat="1" ht="27.75" customHeight="1" thickBot="1">
      <c r="A83" s="166" t="str">
        <f>IF(C83&gt;0," 本月戶數增加","本月戶數減少")</f>
        <v xml:space="preserve"> 本月戶數增加</v>
      </c>
      <c r="B83" s="167"/>
      <c r="C83" s="176">
        <f>C74-'10208'!C74</f>
        <v>104</v>
      </c>
      <c r="D83" s="169" t="str">
        <f>IF(E83&gt;0,"男增加","男減少")</f>
        <v>男減少</v>
      </c>
      <c r="E83" s="174">
        <f>D74-'10208'!D74</f>
        <v>-116</v>
      </c>
      <c r="F83" s="171" t="str">
        <f>IF(G83&gt;0,"女增加","女減少")</f>
        <v>女減少</v>
      </c>
      <c r="G83" s="174">
        <f>E74-'10208'!E74</f>
        <v>-129</v>
      </c>
      <c r="H83" s="90"/>
      <c r="I83" s="167" t="str">
        <f>IF(K83&gt;0,"總人口數增加","總人口數減少")</f>
        <v>總人口數減少</v>
      </c>
      <c r="J83" s="167"/>
      <c r="K83" s="174">
        <f>F74-'10208'!F74</f>
        <v>-245</v>
      </c>
      <c r="L83" s="90"/>
      <c r="M83" s="172"/>
      <c r="N83" s="31"/>
    </row>
    <row r="84" spans="1:14">
      <c r="C84" s="136"/>
      <c r="K84" s="182"/>
      <c r="M84" s="183"/>
    </row>
  </sheetData>
  <mergeCells count="24">
    <mergeCell ref="A81:B81"/>
    <mergeCell ref="A79:B79"/>
    <mergeCell ref="A80:B80"/>
    <mergeCell ref="A83:B83"/>
    <mergeCell ref="I83:J83"/>
    <mergeCell ref="A76:B77"/>
    <mergeCell ref="A78:B78"/>
    <mergeCell ref="H3:H4"/>
    <mergeCell ref="I3:I4"/>
    <mergeCell ref="C76:C77"/>
    <mergeCell ref="D76:D77"/>
    <mergeCell ref="B3:B4"/>
    <mergeCell ref="C3:C4"/>
    <mergeCell ref="G3:G4"/>
    <mergeCell ref="A75:B75"/>
    <mergeCell ref="A3:A4"/>
    <mergeCell ref="M3:M4"/>
    <mergeCell ref="N3:N4"/>
    <mergeCell ref="K2:N2"/>
    <mergeCell ref="A1:N1"/>
    <mergeCell ref="D3:F3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10201</vt:lpstr>
      <vt:lpstr>10202</vt:lpstr>
      <vt:lpstr>10203</vt:lpstr>
      <vt:lpstr>10204</vt:lpstr>
      <vt:lpstr>10205</vt:lpstr>
      <vt:lpstr>10206</vt:lpstr>
      <vt:lpstr>10207</vt:lpstr>
      <vt:lpstr>10208</vt:lpstr>
      <vt:lpstr>10209</vt:lpstr>
      <vt:lpstr>10210</vt:lpstr>
      <vt:lpstr>10211</vt:lpstr>
      <vt:lpstr>10212</vt:lpstr>
      <vt:lpstr>'10201'!Print_Titles</vt:lpstr>
      <vt:lpstr>'10202'!Print_Titles</vt:lpstr>
      <vt:lpstr>'10203'!Print_Titles</vt:lpstr>
      <vt:lpstr>'10204'!Print_Titles</vt:lpstr>
      <vt:lpstr>'10205'!Print_Titles</vt:lpstr>
      <vt:lpstr>'10206'!Print_Titles</vt:lpstr>
      <vt:lpstr>'10207'!Print_Titles</vt:lpstr>
      <vt:lpstr>'10208'!Print_Titles</vt:lpstr>
      <vt:lpstr>'10209'!Print_Titles</vt:lpstr>
      <vt:lpstr>'10210'!Print_Titles</vt:lpstr>
      <vt:lpstr>'10211'!Print_Titles</vt:lpstr>
      <vt:lpstr>'10212'!Print_Titles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pc206</cp:lastModifiedBy>
  <cp:lastPrinted>2013-10-07T03:11:16Z</cp:lastPrinted>
  <dcterms:created xsi:type="dcterms:W3CDTF">1999-11-05T01:57:00Z</dcterms:created>
  <dcterms:modified xsi:type="dcterms:W3CDTF">2017-08-03T06:05:43Z</dcterms:modified>
</cp:coreProperties>
</file>