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102年底" sheetId="1" r:id="rId1"/>
  </sheets>
  <calcPr calcId="125725"/>
</workbook>
</file>

<file path=xl/calcChain.xml><?xml version="1.0" encoding="utf-8"?>
<calcChain xmlns="http://schemas.openxmlformats.org/spreadsheetml/2006/main">
  <c r="E12" i="1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D44"/>
  <c r="C44" s="1"/>
  <c r="D43"/>
  <c r="C43" s="1"/>
  <c r="D41"/>
  <c r="C41" s="1"/>
  <c r="D40"/>
  <c r="C40" s="1"/>
  <c r="D38"/>
  <c r="C38" s="1"/>
  <c r="D37"/>
  <c r="C37" s="1"/>
  <c r="D35"/>
  <c r="C35" s="1"/>
  <c r="D34"/>
  <c r="C34" s="1"/>
  <c r="D32"/>
  <c r="C32" s="1"/>
  <c r="D31"/>
  <c r="C31" s="1"/>
  <c r="D29"/>
  <c r="C29" s="1"/>
  <c r="D28"/>
  <c r="C28" s="1"/>
  <c r="D26"/>
  <c r="C26" s="1"/>
  <c r="D25"/>
  <c r="C25" s="1"/>
  <c r="D23"/>
  <c r="C23" s="1"/>
  <c r="D22"/>
  <c r="C22" s="1"/>
  <c r="D20"/>
  <c r="C20" s="1"/>
  <c r="D19"/>
  <c r="C19" s="1"/>
  <c r="D17"/>
  <c r="C17" s="1"/>
  <c r="D16"/>
  <c r="C16" s="1"/>
  <c r="D14"/>
  <c r="C14" s="1"/>
  <c r="D13"/>
  <c r="C13" s="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W9"/>
  <c r="E11"/>
  <c r="E10"/>
  <c r="AA9" l="1"/>
  <c r="S9"/>
  <c r="O9"/>
  <c r="D12"/>
  <c r="C12" s="1"/>
  <c r="K9"/>
  <c r="D24"/>
  <c r="C24" s="1"/>
  <c r="D21"/>
  <c r="C21" s="1"/>
  <c r="D18"/>
  <c r="C18" s="1"/>
  <c r="D27"/>
  <c r="C27" s="1"/>
  <c r="H9"/>
  <c r="D42"/>
  <c r="C42" s="1"/>
  <c r="D33"/>
  <c r="C33" s="1"/>
  <c r="G9"/>
  <c r="D36"/>
  <c r="C36" s="1"/>
  <c r="D30"/>
  <c r="C30" s="1"/>
  <c r="D39"/>
  <c r="C39" s="1"/>
  <c r="P9"/>
  <c r="I9"/>
  <c r="L9"/>
  <c r="T9"/>
  <c r="E9"/>
  <c r="M9"/>
  <c r="Q9"/>
  <c r="U9"/>
  <c r="Y9"/>
  <c r="X9"/>
  <c r="D15"/>
  <c r="C15" s="1"/>
  <c r="F9"/>
  <c r="J9"/>
  <c r="N9"/>
  <c r="R9"/>
  <c r="V9"/>
  <c r="Z9"/>
  <c r="D11" l="1"/>
  <c r="C11" s="1"/>
  <c r="D10"/>
  <c r="C10" s="1"/>
  <c r="D9"/>
  <c r="C9" l="1"/>
</calcChain>
</file>

<file path=xl/sharedStrings.xml><?xml version="1.0" encoding="utf-8"?>
<sst xmlns="http://schemas.openxmlformats.org/spreadsheetml/2006/main" count="116" uniqueCount="40">
  <si>
    <t>總計</t>
  </si>
  <si>
    <t>計</t>
  </si>
  <si>
    <t>男</t>
  </si>
  <si>
    <t>女</t>
  </si>
  <si>
    <t>15 ~ 19 歲</t>
  </si>
  <si>
    <t>20 ~ 24 歲</t>
  </si>
  <si>
    <t>25 ~ 29 歲</t>
  </si>
  <si>
    <t>30 ~ 34 歲</t>
  </si>
  <si>
    <t>35 ~ 39 歲</t>
  </si>
  <si>
    <t>40 ~ 44 歲</t>
  </si>
  <si>
    <t>45 ~ 49 歲</t>
  </si>
  <si>
    <t>50 ~ 54 歲</t>
  </si>
  <si>
    <t>55 ~ 59 歲</t>
  </si>
  <si>
    <t>60 ~ 64 歲</t>
  </si>
  <si>
    <t>65 歲以上</t>
  </si>
  <si>
    <t>年齡別</t>
    <phoneticPr fontId="18" type="noConversion"/>
  </si>
  <si>
    <t>性別</t>
    <phoneticPr fontId="18" type="noConversion"/>
  </si>
  <si>
    <t>總計</t>
    <phoneticPr fontId="18" type="noConversion"/>
  </si>
  <si>
    <t>識字者</t>
    <phoneticPr fontId="18" type="noConversion"/>
  </si>
  <si>
    <t>不識
字者</t>
    <phoneticPr fontId="18" type="noConversion"/>
  </si>
  <si>
    <t>合計</t>
    <phoneticPr fontId="18" type="noConversion"/>
  </si>
  <si>
    <t>大學</t>
    <phoneticPr fontId="18" type="noConversion"/>
  </si>
  <si>
    <t>專科</t>
    <phoneticPr fontId="18" type="noConversion"/>
  </si>
  <si>
    <t>國中</t>
    <phoneticPr fontId="18" type="noConversion"/>
  </si>
  <si>
    <t>初職</t>
    <phoneticPr fontId="18" type="noConversion"/>
  </si>
  <si>
    <t>國小</t>
    <phoneticPr fontId="18" type="noConversion"/>
  </si>
  <si>
    <t>自修</t>
    <phoneticPr fontId="18" type="noConversion"/>
  </si>
  <si>
    <t>博士</t>
    <phoneticPr fontId="18" type="noConversion"/>
  </si>
  <si>
    <t>碩士</t>
    <phoneticPr fontId="18" type="noConversion"/>
  </si>
  <si>
    <t>二、三年制</t>
    <phoneticPr fontId="18" type="noConversion"/>
  </si>
  <si>
    <t>畢業</t>
    <phoneticPr fontId="18" type="noConversion"/>
  </si>
  <si>
    <t>肄業</t>
    <phoneticPr fontId="18" type="noConversion"/>
  </si>
  <si>
    <t>五年制</t>
    <phoneticPr fontId="18" type="noConversion"/>
  </si>
  <si>
    <t>後二年</t>
    <phoneticPr fontId="18" type="noConversion"/>
  </si>
  <si>
    <t>前三年</t>
    <phoneticPr fontId="18" type="noConversion"/>
  </si>
  <si>
    <t>高中</t>
    <phoneticPr fontId="18" type="noConversion"/>
  </si>
  <si>
    <t>高職</t>
    <phoneticPr fontId="18" type="noConversion"/>
  </si>
  <si>
    <t>〔年終人口靜態統計報表之2〕　高雄市新興區　十五歲以上現住人口數按性別、年齡及教育程度分</t>
    <phoneticPr fontId="18" type="noConversion"/>
  </si>
  <si>
    <t>中華民國102年底</t>
    <phoneticPr fontId="18" type="noConversion"/>
  </si>
  <si>
    <t>RLRP8383</t>
    <phoneticPr fontId="18" type="noConversion"/>
  </si>
</sst>
</file>

<file path=xl/styles.xml><?xml version="1.0" encoding="utf-8"?>
<styleSheet xmlns="http://schemas.openxmlformats.org/spreadsheetml/2006/main"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Fill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 indent="2"/>
    </xf>
    <xf numFmtId="0" fontId="0" fillId="0" borderId="10" xfId="0" applyBorder="1" applyAlignment="1">
      <alignment horizontal="distributed" vertical="center" wrapText="1" indent="10"/>
    </xf>
    <xf numFmtId="0" fontId="0" fillId="0" borderId="11" xfId="0" applyBorder="1" applyAlignment="1">
      <alignment horizontal="distributed" vertical="center" wrapText="1" indent="2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 wrapText="1" indent="5"/>
    </xf>
    <xf numFmtId="0" fontId="0" fillId="0" borderId="19" xfId="0" applyBorder="1" applyAlignment="1">
      <alignment horizontal="distributed" vertical="center" wrapText="1" indent="5"/>
    </xf>
    <xf numFmtId="0" fontId="0" fillId="0" borderId="18" xfId="0" applyBorder="1" applyAlignment="1">
      <alignment horizontal="distributed" vertical="center" wrapText="1" indent="5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workbookViewId="0">
      <selection activeCell="A4" sqref="A4:A8"/>
    </sheetView>
  </sheetViews>
  <sheetFormatPr defaultRowHeight="16.5"/>
  <cols>
    <col min="1" max="1" width="11.375" customWidth="1"/>
    <col min="2" max="2" width="5.875" customWidth="1"/>
    <col min="3" max="3" width="8.5" customWidth="1"/>
    <col min="4" max="15" width="7.125" customWidth="1"/>
    <col min="16" max="27" width="6.625" customWidth="1"/>
  </cols>
  <sheetData>
    <row r="1" spans="1:27">
      <c r="A1" t="s">
        <v>37</v>
      </c>
      <c r="B1" s="1"/>
    </row>
    <row r="2" spans="1:27">
      <c r="A2" t="s">
        <v>38</v>
      </c>
    </row>
    <row r="3" spans="1:27">
      <c r="A3" t="s">
        <v>39</v>
      </c>
    </row>
    <row r="4" spans="1:27" s="2" customFormat="1">
      <c r="A4" s="7" t="s">
        <v>15</v>
      </c>
      <c r="B4" s="7" t="s">
        <v>16</v>
      </c>
      <c r="C4" s="7" t="s">
        <v>17</v>
      </c>
      <c r="D4" s="9" t="s">
        <v>18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7" t="s">
        <v>19</v>
      </c>
    </row>
    <row r="5" spans="1:27" s="2" customFormat="1">
      <c r="A5" s="7"/>
      <c r="B5" s="7"/>
      <c r="C5" s="7"/>
      <c r="D5" s="7" t="s">
        <v>20</v>
      </c>
      <c r="E5" s="10" t="s">
        <v>27</v>
      </c>
      <c r="F5" s="11"/>
      <c r="G5" s="10" t="s">
        <v>28</v>
      </c>
      <c r="H5" s="11"/>
      <c r="I5" s="8" t="s">
        <v>21</v>
      </c>
      <c r="J5" s="8"/>
      <c r="K5" s="23" t="s">
        <v>22</v>
      </c>
      <c r="L5" s="24"/>
      <c r="M5" s="24"/>
      <c r="N5" s="24"/>
      <c r="O5" s="25"/>
      <c r="P5" s="10" t="s">
        <v>35</v>
      </c>
      <c r="Q5" s="11"/>
      <c r="R5" s="10" t="s">
        <v>36</v>
      </c>
      <c r="S5" s="11"/>
      <c r="T5" s="8" t="s">
        <v>23</v>
      </c>
      <c r="U5" s="8"/>
      <c r="V5" s="8" t="s">
        <v>24</v>
      </c>
      <c r="W5" s="8"/>
      <c r="X5" s="8" t="s">
        <v>25</v>
      </c>
      <c r="Y5" s="8"/>
      <c r="Z5" s="7" t="s">
        <v>26</v>
      </c>
      <c r="AA5" s="7"/>
    </row>
    <row r="6" spans="1:27" s="2" customFormat="1" ht="16.5" customHeight="1">
      <c r="A6" s="7"/>
      <c r="B6" s="7"/>
      <c r="C6" s="7"/>
      <c r="D6" s="7"/>
      <c r="E6" s="12"/>
      <c r="F6" s="13"/>
      <c r="G6" s="12"/>
      <c r="H6" s="13"/>
      <c r="I6" s="8"/>
      <c r="J6" s="8"/>
      <c r="K6" s="16" t="s">
        <v>29</v>
      </c>
      <c r="L6" s="17"/>
      <c r="M6" s="20" t="s">
        <v>32</v>
      </c>
      <c r="N6" s="21"/>
      <c r="O6" s="22"/>
      <c r="P6" s="12"/>
      <c r="Q6" s="13"/>
      <c r="R6" s="12"/>
      <c r="S6" s="13"/>
      <c r="T6" s="8"/>
      <c r="U6" s="8"/>
      <c r="V6" s="8"/>
      <c r="W6" s="8"/>
      <c r="X6" s="8"/>
      <c r="Y6" s="8"/>
      <c r="Z6" s="7"/>
      <c r="AA6" s="7"/>
    </row>
    <row r="7" spans="1:27" s="2" customFormat="1" ht="16.5" customHeight="1">
      <c r="A7" s="7"/>
      <c r="B7" s="7"/>
      <c r="C7" s="7"/>
      <c r="D7" s="7"/>
      <c r="E7" s="14"/>
      <c r="F7" s="15"/>
      <c r="G7" s="14"/>
      <c r="H7" s="15"/>
      <c r="I7" s="8"/>
      <c r="J7" s="8"/>
      <c r="K7" s="18"/>
      <c r="L7" s="19"/>
      <c r="M7" s="7" t="s">
        <v>33</v>
      </c>
      <c r="N7" s="7"/>
      <c r="O7" s="3" t="s">
        <v>34</v>
      </c>
      <c r="P7" s="14"/>
      <c r="Q7" s="15"/>
      <c r="R7" s="14"/>
      <c r="S7" s="15"/>
      <c r="T7" s="8"/>
      <c r="U7" s="8"/>
      <c r="V7" s="8"/>
      <c r="W7" s="8"/>
      <c r="X7" s="8"/>
      <c r="Y7" s="8"/>
      <c r="Z7" s="7"/>
      <c r="AA7" s="7"/>
    </row>
    <row r="8" spans="1:27" s="2" customFormat="1">
      <c r="A8" s="7"/>
      <c r="B8" s="7"/>
      <c r="C8" s="7"/>
      <c r="D8" s="7"/>
      <c r="E8" s="3" t="s">
        <v>30</v>
      </c>
      <c r="F8" s="3" t="s">
        <v>31</v>
      </c>
      <c r="G8" s="3" t="s">
        <v>30</v>
      </c>
      <c r="H8" s="3" t="s">
        <v>31</v>
      </c>
      <c r="I8" s="3" t="s">
        <v>30</v>
      </c>
      <c r="J8" s="3" t="s">
        <v>31</v>
      </c>
      <c r="K8" s="3" t="s">
        <v>30</v>
      </c>
      <c r="L8" s="3" t="s">
        <v>31</v>
      </c>
      <c r="M8" s="3" t="s">
        <v>30</v>
      </c>
      <c r="N8" s="3" t="s">
        <v>31</v>
      </c>
      <c r="O8" s="3" t="s">
        <v>31</v>
      </c>
      <c r="P8" s="3" t="s">
        <v>30</v>
      </c>
      <c r="Q8" s="3" t="s">
        <v>31</v>
      </c>
      <c r="R8" s="3" t="s">
        <v>30</v>
      </c>
      <c r="S8" s="3" t="s">
        <v>31</v>
      </c>
      <c r="T8" s="3" t="s">
        <v>30</v>
      </c>
      <c r="U8" s="3" t="s">
        <v>31</v>
      </c>
      <c r="V8" s="3" t="s">
        <v>30</v>
      </c>
      <c r="W8" s="3" t="s">
        <v>31</v>
      </c>
      <c r="X8" s="3" t="s">
        <v>30</v>
      </c>
      <c r="Y8" s="3" t="s">
        <v>31</v>
      </c>
      <c r="Z8" s="7"/>
      <c r="AA8" s="7"/>
    </row>
    <row r="9" spans="1:27">
      <c r="A9" s="5" t="s">
        <v>0</v>
      </c>
      <c r="B9" s="5" t="s">
        <v>1</v>
      </c>
      <c r="C9" s="4">
        <f>SUM(D9+AA9)</f>
        <v>47292</v>
      </c>
      <c r="D9" s="4">
        <f>SUM(E9:Z9)</f>
        <v>46946</v>
      </c>
      <c r="E9" s="6">
        <f t="shared" ref="E9:T10" si="0">SUM(E12,E15,E18,E21,E24,E27,E30,E33,E36,E39,E42)</f>
        <v>334</v>
      </c>
      <c r="F9" s="6">
        <f t="shared" si="0"/>
        <v>148</v>
      </c>
      <c r="G9" s="6">
        <f t="shared" si="0"/>
        <v>3069</v>
      </c>
      <c r="H9" s="6">
        <f t="shared" si="0"/>
        <v>831</v>
      </c>
      <c r="I9" s="6">
        <f t="shared" si="0"/>
        <v>10766</v>
      </c>
      <c r="J9" s="6">
        <f t="shared" si="0"/>
        <v>2865</v>
      </c>
      <c r="K9" s="6">
        <f t="shared" si="0"/>
        <v>2748</v>
      </c>
      <c r="L9" s="6">
        <f t="shared" si="0"/>
        <v>347</v>
      </c>
      <c r="M9" s="6">
        <f t="shared" si="0"/>
        <v>3343</v>
      </c>
      <c r="N9" s="6">
        <f t="shared" si="0"/>
        <v>119</v>
      </c>
      <c r="O9" s="6">
        <f t="shared" si="0"/>
        <v>201</v>
      </c>
      <c r="P9" s="6">
        <f t="shared" si="0"/>
        <v>2893</v>
      </c>
      <c r="Q9" s="6">
        <f t="shared" si="0"/>
        <v>842</v>
      </c>
      <c r="R9" s="6">
        <f t="shared" si="0"/>
        <v>8385</v>
      </c>
      <c r="S9" s="6">
        <f t="shared" si="0"/>
        <v>1053</v>
      </c>
      <c r="T9" s="6">
        <f t="shared" si="0"/>
        <v>3894</v>
      </c>
      <c r="U9" s="6">
        <f t="shared" ref="F9:AA10" si="1">SUM(U12,U15,U18,U21,U24,U27,U30,U33,U36,U39,U42)</f>
        <v>454</v>
      </c>
      <c r="V9" s="6">
        <f t="shared" si="1"/>
        <v>125</v>
      </c>
      <c r="W9" s="6">
        <f t="shared" si="1"/>
        <v>8</v>
      </c>
      <c r="X9" s="6">
        <f t="shared" si="1"/>
        <v>3994</v>
      </c>
      <c r="Y9" s="6">
        <f t="shared" si="1"/>
        <v>419</v>
      </c>
      <c r="Z9" s="6">
        <f t="shared" si="1"/>
        <v>108</v>
      </c>
      <c r="AA9" s="6">
        <f t="shared" si="1"/>
        <v>346</v>
      </c>
    </row>
    <row r="10" spans="1:27">
      <c r="A10" s="5" t="s">
        <v>0</v>
      </c>
      <c r="B10" s="5" t="s">
        <v>2</v>
      </c>
      <c r="C10" s="4">
        <f>SUM(D10+AA10)</f>
        <v>22658</v>
      </c>
      <c r="D10" s="4">
        <f>SUM(E10:Z10)</f>
        <v>22633</v>
      </c>
      <c r="E10" s="6">
        <f t="shared" si="0"/>
        <v>234</v>
      </c>
      <c r="F10" s="6">
        <f t="shared" si="1"/>
        <v>99</v>
      </c>
      <c r="G10" s="6">
        <f t="shared" si="1"/>
        <v>1859</v>
      </c>
      <c r="H10" s="6">
        <f t="shared" si="1"/>
        <v>475</v>
      </c>
      <c r="I10" s="6">
        <f t="shared" si="1"/>
        <v>5552</v>
      </c>
      <c r="J10" s="6">
        <f t="shared" si="1"/>
        <v>1577</v>
      </c>
      <c r="K10" s="6">
        <f t="shared" si="1"/>
        <v>1260</v>
      </c>
      <c r="L10" s="6">
        <f t="shared" si="1"/>
        <v>197</v>
      </c>
      <c r="M10" s="6">
        <f t="shared" si="1"/>
        <v>1833</v>
      </c>
      <c r="N10" s="6">
        <f t="shared" si="1"/>
        <v>70</v>
      </c>
      <c r="O10" s="6">
        <f t="shared" si="1"/>
        <v>44</v>
      </c>
      <c r="P10" s="6">
        <f t="shared" si="1"/>
        <v>1275</v>
      </c>
      <c r="Q10" s="6">
        <f t="shared" si="1"/>
        <v>417</v>
      </c>
      <c r="R10" s="6">
        <f t="shared" si="1"/>
        <v>3764</v>
      </c>
      <c r="S10" s="6">
        <f t="shared" si="1"/>
        <v>586</v>
      </c>
      <c r="T10" s="6">
        <f t="shared" si="1"/>
        <v>1721</v>
      </c>
      <c r="U10" s="6">
        <f t="shared" si="1"/>
        <v>201</v>
      </c>
      <c r="V10" s="6">
        <f t="shared" si="1"/>
        <v>55</v>
      </c>
      <c r="W10" s="6">
        <f t="shared" si="1"/>
        <v>5</v>
      </c>
      <c r="X10" s="6">
        <f t="shared" si="1"/>
        <v>1264</v>
      </c>
      <c r="Y10" s="6">
        <f t="shared" si="1"/>
        <v>131</v>
      </c>
      <c r="Z10" s="6">
        <f t="shared" si="1"/>
        <v>14</v>
      </c>
      <c r="AA10" s="6">
        <f t="shared" si="1"/>
        <v>25</v>
      </c>
    </row>
    <row r="11" spans="1:27">
      <c r="A11" s="5" t="s">
        <v>0</v>
      </c>
      <c r="B11" s="5" t="s">
        <v>3</v>
      </c>
      <c r="C11" s="4">
        <f>SUM(D11+AA11)</f>
        <v>24634</v>
      </c>
      <c r="D11" s="4">
        <f>SUM(E11:Z11)</f>
        <v>24313</v>
      </c>
      <c r="E11" s="6">
        <f t="shared" ref="E11:AA11" si="2">SUM(E14,E17,E20,E23,E26,E29,E32,E35,E38,E41,E44,)</f>
        <v>100</v>
      </c>
      <c r="F11" s="6">
        <f t="shared" si="2"/>
        <v>49</v>
      </c>
      <c r="G11" s="6">
        <f t="shared" si="2"/>
        <v>1210</v>
      </c>
      <c r="H11" s="6">
        <f t="shared" si="2"/>
        <v>356</v>
      </c>
      <c r="I11" s="6">
        <f t="shared" si="2"/>
        <v>5214</v>
      </c>
      <c r="J11" s="6">
        <f t="shared" si="2"/>
        <v>1288</v>
      </c>
      <c r="K11" s="6">
        <f t="shared" si="2"/>
        <v>1488</v>
      </c>
      <c r="L11" s="6">
        <f t="shared" si="2"/>
        <v>150</v>
      </c>
      <c r="M11" s="6">
        <f t="shared" si="2"/>
        <v>1510</v>
      </c>
      <c r="N11" s="6">
        <f t="shared" si="2"/>
        <v>49</v>
      </c>
      <c r="O11" s="6">
        <f t="shared" si="2"/>
        <v>157</v>
      </c>
      <c r="P11" s="6">
        <f t="shared" si="2"/>
        <v>1618</v>
      </c>
      <c r="Q11" s="6">
        <f t="shared" si="2"/>
        <v>425</v>
      </c>
      <c r="R11" s="6">
        <f t="shared" si="2"/>
        <v>4621</v>
      </c>
      <c r="S11" s="6">
        <f t="shared" si="2"/>
        <v>467</v>
      </c>
      <c r="T11" s="6">
        <f t="shared" si="2"/>
        <v>2173</v>
      </c>
      <c r="U11" s="6">
        <f t="shared" si="2"/>
        <v>253</v>
      </c>
      <c r="V11" s="6">
        <f t="shared" si="2"/>
        <v>70</v>
      </c>
      <c r="W11" s="6">
        <f t="shared" si="2"/>
        <v>3</v>
      </c>
      <c r="X11" s="6">
        <f t="shared" si="2"/>
        <v>2730</v>
      </c>
      <c r="Y11" s="6">
        <f t="shared" si="2"/>
        <v>288</v>
      </c>
      <c r="Z11" s="6">
        <f t="shared" si="2"/>
        <v>94</v>
      </c>
      <c r="AA11" s="6">
        <f t="shared" si="2"/>
        <v>321</v>
      </c>
    </row>
    <row r="12" spans="1:27">
      <c r="A12" s="5" t="s">
        <v>4</v>
      </c>
      <c r="B12" s="5" t="s">
        <v>1</v>
      </c>
      <c r="C12" s="4">
        <f t="shared" ref="C12:C44" si="3">SUM(D12+AA12)</f>
        <v>2808</v>
      </c>
      <c r="D12" s="4">
        <f t="shared" ref="D12:D44" si="4">SUM(E12:Z12)</f>
        <v>2808</v>
      </c>
      <c r="E12" s="6">
        <f t="shared" ref="E12:AA12" si="5">SUM(E13,E14)</f>
        <v>0</v>
      </c>
      <c r="F12" s="6">
        <f t="shared" si="5"/>
        <v>0</v>
      </c>
      <c r="G12" s="6">
        <f t="shared" si="5"/>
        <v>0</v>
      </c>
      <c r="H12" s="6">
        <f t="shared" si="5"/>
        <v>0</v>
      </c>
      <c r="I12" s="6">
        <f t="shared" si="5"/>
        <v>0</v>
      </c>
      <c r="J12" s="6">
        <f t="shared" si="5"/>
        <v>697</v>
      </c>
      <c r="K12" s="6">
        <f t="shared" si="5"/>
        <v>0</v>
      </c>
      <c r="L12" s="6">
        <f t="shared" si="5"/>
        <v>18</v>
      </c>
      <c r="M12" s="6">
        <f t="shared" si="5"/>
        <v>0</v>
      </c>
      <c r="N12" s="6">
        <f t="shared" si="5"/>
        <v>5</v>
      </c>
      <c r="O12" s="6">
        <f t="shared" si="5"/>
        <v>149</v>
      </c>
      <c r="P12" s="6">
        <f t="shared" si="5"/>
        <v>14</v>
      </c>
      <c r="Q12" s="6">
        <f t="shared" si="5"/>
        <v>568</v>
      </c>
      <c r="R12" s="6">
        <f t="shared" si="5"/>
        <v>24</v>
      </c>
      <c r="S12" s="6">
        <f t="shared" si="5"/>
        <v>535</v>
      </c>
      <c r="T12" s="6">
        <f t="shared" si="5"/>
        <v>555</v>
      </c>
      <c r="U12" s="6">
        <f t="shared" si="5"/>
        <v>125</v>
      </c>
      <c r="V12" s="6">
        <f t="shared" si="5"/>
        <v>0</v>
      </c>
      <c r="W12" s="6">
        <f t="shared" si="5"/>
        <v>0</v>
      </c>
      <c r="X12" s="6">
        <f t="shared" si="5"/>
        <v>2</v>
      </c>
      <c r="Y12" s="6">
        <f t="shared" si="5"/>
        <v>116</v>
      </c>
      <c r="Z12" s="6">
        <f t="shared" si="5"/>
        <v>0</v>
      </c>
      <c r="AA12" s="6">
        <f t="shared" si="5"/>
        <v>0</v>
      </c>
    </row>
    <row r="13" spans="1:27">
      <c r="A13" s="5" t="s">
        <v>4</v>
      </c>
      <c r="B13" s="5" t="s">
        <v>2</v>
      </c>
      <c r="C13" s="4">
        <f t="shared" si="3"/>
        <v>1407</v>
      </c>
      <c r="D13" s="4">
        <f t="shared" si="4"/>
        <v>1407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384</v>
      </c>
      <c r="K13" s="4">
        <v>0</v>
      </c>
      <c r="L13" s="4">
        <v>12</v>
      </c>
      <c r="M13" s="4">
        <v>0</v>
      </c>
      <c r="N13" s="4">
        <v>1</v>
      </c>
      <c r="O13" s="4">
        <v>23</v>
      </c>
      <c r="P13" s="4">
        <v>10</v>
      </c>
      <c r="Q13" s="4">
        <v>282</v>
      </c>
      <c r="R13" s="4">
        <v>11</v>
      </c>
      <c r="S13" s="4">
        <v>292</v>
      </c>
      <c r="T13" s="4">
        <v>278</v>
      </c>
      <c r="U13" s="4">
        <v>54</v>
      </c>
      <c r="V13" s="4">
        <v>0</v>
      </c>
      <c r="W13" s="4">
        <v>0</v>
      </c>
      <c r="X13" s="4">
        <v>0</v>
      </c>
      <c r="Y13" s="4">
        <v>60</v>
      </c>
      <c r="Z13" s="4">
        <v>0</v>
      </c>
      <c r="AA13" s="4">
        <v>0</v>
      </c>
    </row>
    <row r="14" spans="1:27">
      <c r="A14" s="5" t="s">
        <v>4</v>
      </c>
      <c r="B14" s="5" t="s">
        <v>3</v>
      </c>
      <c r="C14" s="4">
        <f t="shared" si="3"/>
        <v>1401</v>
      </c>
      <c r="D14" s="4">
        <f t="shared" si="4"/>
        <v>1401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313</v>
      </c>
      <c r="K14" s="4">
        <v>0</v>
      </c>
      <c r="L14" s="4">
        <v>6</v>
      </c>
      <c r="M14" s="4">
        <v>0</v>
      </c>
      <c r="N14" s="4">
        <v>4</v>
      </c>
      <c r="O14" s="4">
        <v>126</v>
      </c>
      <c r="P14" s="4">
        <v>4</v>
      </c>
      <c r="Q14" s="4">
        <v>286</v>
      </c>
      <c r="R14" s="4">
        <v>13</v>
      </c>
      <c r="S14" s="4">
        <v>243</v>
      </c>
      <c r="T14" s="4">
        <v>277</v>
      </c>
      <c r="U14" s="4">
        <v>71</v>
      </c>
      <c r="V14" s="4">
        <v>0</v>
      </c>
      <c r="W14" s="4">
        <v>0</v>
      </c>
      <c r="X14" s="4">
        <v>2</v>
      </c>
      <c r="Y14" s="4">
        <v>56</v>
      </c>
      <c r="Z14" s="4">
        <v>0</v>
      </c>
      <c r="AA14" s="4">
        <v>0</v>
      </c>
    </row>
    <row r="15" spans="1:27">
      <c r="A15" s="5" t="s">
        <v>5</v>
      </c>
      <c r="B15" s="5" t="s">
        <v>1</v>
      </c>
      <c r="C15" s="4">
        <f t="shared" si="3"/>
        <v>3196</v>
      </c>
      <c r="D15" s="4">
        <f t="shared" si="4"/>
        <v>3196</v>
      </c>
      <c r="E15" s="6">
        <f t="shared" ref="E15:AA15" si="6">SUM(E16,E17)</f>
        <v>0</v>
      </c>
      <c r="F15" s="6">
        <f t="shared" si="6"/>
        <v>1</v>
      </c>
      <c r="G15" s="6">
        <f t="shared" si="6"/>
        <v>27</v>
      </c>
      <c r="H15" s="6">
        <f t="shared" si="6"/>
        <v>169</v>
      </c>
      <c r="I15" s="6">
        <f t="shared" si="6"/>
        <v>823</v>
      </c>
      <c r="J15" s="6">
        <f t="shared" si="6"/>
        <v>1495</v>
      </c>
      <c r="K15" s="6">
        <f t="shared" si="6"/>
        <v>43</v>
      </c>
      <c r="L15" s="6">
        <f t="shared" si="6"/>
        <v>37</v>
      </c>
      <c r="M15" s="6">
        <f t="shared" si="6"/>
        <v>88</v>
      </c>
      <c r="N15" s="6">
        <f t="shared" si="6"/>
        <v>3</v>
      </c>
      <c r="O15" s="6">
        <f t="shared" si="6"/>
        <v>27</v>
      </c>
      <c r="P15" s="6">
        <f t="shared" si="6"/>
        <v>59</v>
      </c>
      <c r="Q15" s="6">
        <f t="shared" si="6"/>
        <v>36</v>
      </c>
      <c r="R15" s="6">
        <f t="shared" si="6"/>
        <v>232</v>
      </c>
      <c r="S15" s="6">
        <f t="shared" si="6"/>
        <v>107</v>
      </c>
      <c r="T15" s="6">
        <f t="shared" si="6"/>
        <v>37</v>
      </c>
      <c r="U15" s="6">
        <f t="shared" si="6"/>
        <v>9</v>
      </c>
      <c r="V15" s="6">
        <f t="shared" si="6"/>
        <v>0</v>
      </c>
      <c r="W15" s="6">
        <f t="shared" si="6"/>
        <v>0</v>
      </c>
      <c r="X15" s="6">
        <f t="shared" si="6"/>
        <v>1</v>
      </c>
      <c r="Y15" s="6">
        <f t="shared" si="6"/>
        <v>2</v>
      </c>
      <c r="Z15" s="6">
        <f t="shared" si="6"/>
        <v>0</v>
      </c>
      <c r="AA15" s="6">
        <f t="shared" si="6"/>
        <v>0</v>
      </c>
    </row>
    <row r="16" spans="1:27">
      <c r="A16" s="5" t="s">
        <v>5</v>
      </c>
      <c r="B16" s="5" t="s">
        <v>2</v>
      </c>
      <c r="C16" s="4">
        <f t="shared" si="3"/>
        <v>1638</v>
      </c>
      <c r="D16" s="4">
        <f t="shared" si="4"/>
        <v>1638</v>
      </c>
      <c r="E16" s="4">
        <v>0</v>
      </c>
      <c r="F16" s="4">
        <v>1</v>
      </c>
      <c r="G16" s="4">
        <v>19</v>
      </c>
      <c r="H16" s="4">
        <v>110</v>
      </c>
      <c r="I16" s="4">
        <v>364</v>
      </c>
      <c r="J16" s="4">
        <v>809</v>
      </c>
      <c r="K16" s="4">
        <v>29</v>
      </c>
      <c r="L16" s="4">
        <v>21</v>
      </c>
      <c r="M16" s="4">
        <v>24</v>
      </c>
      <c r="N16" s="4">
        <v>1</v>
      </c>
      <c r="O16" s="4">
        <v>10</v>
      </c>
      <c r="P16" s="4">
        <v>26</v>
      </c>
      <c r="Q16" s="4">
        <v>18</v>
      </c>
      <c r="R16" s="4">
        <v>123</v>
      </c>
      <c r="S16" s="4">
        <v>58</v>
      </c>
      <c r="T16" s="4">
        <v>19</v>
      </c>
      <c r="U16" s="4">
        <v>4</v>
      </c>
      <c r="V16" s="4">
        <v>0</v>
      </c>
      <c r="W16" s="4">
        <v>0</v>
      </c>
      <c r="X16" s="4">
        <v>0</v>
      </c>
      <c r="Y16" s="4">
        <v>2</v>
      </c>
      <c r="Z16" s="4">
        <v>0</v>
      </c>
      <c r="AA16" s="4">
        <v>0</v>
      </c>
    </row>
    <row r="17" spans="1:27">
      <c r="A17" s="5" t="s">
        <v>5</v>
      </c>
      <c r="B17" s="5" t="s">
        <v>3</v>
      </c>
      <c r="C17" s="4">
        <f t="shared" si="3"/>
        <v>1558</v>
      </c>
      <c r="D17" s="4">
        <f t="shared" si="4"/>
        <v>1558</v>
      </c>
      <c r="E17" s="4">
        <v>0</v>
      </c>
      <c r="F17" s="4">
        <v>0</v>
      </c>
      <c r="G17" s="4">
        <v>8</v>
      </c>
      <c r="H17" s="4">
        <v>59</v>
      </c>
      <c r="I17" s="4">
        <v>459</v>
      </c>
      <c r="J17" s="4">
        <v>686</v>
      </c>
      <c r="K17" s="4">
        <v>14</v>
      </c>
      <c r="L17" s="4">
        <v>16</v>
      </c>
      <c r="M17" s="4">
        <v>64</v>
      </c>
      <c r="N17" s="4">
        <v>2</v>
      </c>
      <c r="O17" s="4">
        <v>17</v>
      </c>
      <c r="P17" s="4">
        <v>33</v>
      </c>
      <c r="Q17" s="4">
        <v>18</v>
      </c>
      <c r="R17" s="4">
        <v>109</v>
      </c>
      <c r="S17" s="4">
        <v>49</v>
      </c>
      <c r="T17" s="4">
        <v>18</v>
      </c>
      <c r="U17" s="4">
        <v>5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</row>
    <row r="18" spans="1:27">
      <c r="A18" s="5" t="s">
        <v>6</v>
      </c>
      <c r="B18" s="5" t="s">
        <v>1</v>
      </c>
      <c r="C18" s="4">
        <f t="shared" si="3"/>
        <v>3469</v>
      </c>
      <c r="D18" s="4">
        <f t="shared" si="4"/>
        <v>3469</v>
      </c>
      <c r="E18" s="6">
        <f t="shared" ref="E18:AA18" si="7">SUM(E19,E20)</f>
        <v>4</v>
      </c>
      <c r="F18" s="6">
        <f t="shared" si="7"/>
        <v>26</v>
      </c>
      <c r="G18" s="6">
        <f t="shared" si="7"/>
        <v>492</v>
      </c>
      <c r="H18" s="6">
        <f t="shared" si="7"/>
        <v>181</v>
      </c>
      <c r="I18" s="6">
        <f t="shared" si="7"/>
        <v>1773</v>
      </c>
      <c r="J18" s="6">
        <f t="shared" si="7"/>
        <v>233</v>
      </c>
      <c r="K18" s="6">
        <f t="shared" si="7"/>
        <v>98</v>
      </c>
      <c r="L18" s="6">
        <f t="shared" si="7"/>
        <v>60</v>
      </c>
      <c r="M18" s="6">
        <f t="shared" si="7"/>
        <v>54</v>
      </c>
      <c r="N18" s="6">
        <f t="shared" si="7"/>
        <v>1</v>
      </c>
      <c r="O18" s="6">
        <f t="shared" si="7"/>
        <v>14</v>
      </c>
      <c r="P18" s="6">
        <f t="shared" si="7"/>
        <v>56</v>
      </c>
      <c r="Q18" s="6">
        <f t="shared" si="7"/>
        <v>35</v>
      </c>
      <c r="R18" s="6">
        <f t="shared" si="7"/>
        <v>316</v>
      </c>
      <c r="S18" s="6">
        <f t="shared" si="7"/>
        <v>63</v>
      </c>
      <c r="T18" s="6">
        <f t="shared" si="7"/>
        <v>35</v>
      </c>
      <c r="U18" s="6">
        <f t="shared" si="7"/>
        <v>19</v>
      </c>
      <c r="V18" s="6">
        <f t="shared" si="7"/>
        <v>0</v>
      </c>
      <c r="W18" s="6">
        <f t="shared" si="7"/>
        <v>0</v>
      </c>
      <c r="X18" s="6">
        <f t="shared" si="7"/>
        <v>5</v>
      </c>
      <c r="Y18" s="6">
        <f t="shared" si="7"/>
        <v>4</v>
      </c>
      <c r="Z18" s="6">
        <f t="shared" si="7"/>
        <v>0</v>
      </c>
      <c r="AA18" s="6">
        <f t="shared" si="7"/>
        <v>0</v>
      </c>
    </row>
    <row r="19" spans="1:27">
      <c r="A19" s="5" t="s">
        <v>6</v>
      </c>
      <c r="B19" s="5" t="s">
        <v>2</v>
      </c>
      <c r="C19" s="4">
        <f t="shared" si="3"/>
        <v>1786</v>
      </c>
      <c r="D19" s="4">
        <f t="shared" si="4"/>
        <v>1786</v>
      </c>
      <c r="E19" s="4">
        <v>3</v>
      </c>
      <c r="F19" s="4">
        <v>19</v>
      </c>
      <c r="G19" s="4">
        <v>316</v>
      </c>
      <c r="H19" s="4">
        <v>101</v>
      </c>
      <c r="I19" s="4">
        <v>818</v>
      </c>
      <c r="J19" s="4">
        <v>144</v>
      </c>
      <c r="K19" s="4">
        <v>48</v>
      </c>
      <c r="L19" s="4">
        <v>32</v>
      </c>
      <c r="M19" s="4">
        <v>16</v>
      </c>
      <c r="N19" s="4">
        <v>0</v>
      </c>
      <c r="O19" s="4">
        <v>5</v>
      </c>
      <c r="P19" s="4">
        <v>28</v>
      </c>
      <c r="Q19" s="4">
        <v>15</v>
      </c>
      <c r="R19" s="4">
        <v>181</v>
      </c>
      <c r="S19" s="4">
        <v>35</v>
      </c>
      <c r="T19" s="4">
        <v>14</v>
      </c>
      <c r="U19" s="4">
        <v>11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</row>
    <row r="20" spans="1:27">
      <c r="A20" s="5" t="s">
        <v>6</v>
      </c>
      <c r="B20" s="5" t="s">
        <v>3</v>
      </c>
      <c r="C20" s="4">
        <f t="shared" si="3"/>
        <v>1683</v>
      </c>
      <c r="D20" s="4">
        <f t="shared" si="4"/>
        <v>1683</v>
      </c>
      <c r="E20" s="4">
        <v>1</v>
      </c>
      <c r="F20" s="4">
        <v>7</v>
      </c>
      <c r="G20" s="4">
        <v>176</v>
      </c>
      <c r="H20" s="4">
        <v>80</v>
      </c>
      <c r="I20" s="4">
        <v>955</v>
      </c>
      <c r="J20" s="4">
        <v>89</v>
      </c>
      <c r="K20" s="4">
        <v>50</v>
      </c>
      <c r="L20" s="4">
        <v>28</v>
      </c>
      <c r="M20" s="4">
        <v>38</v>
      </c>
      <c r="N20" s="4">
        <v>1</v>
      </c>
      <c r="O20" s="4">
        <v>9</v>
      </c>
      <c r="P20" s="4">
        <v>28</v>
      </c>
      <c r="Q20" s="4">
        <v>20</v>
      </c>
      <c r="R20" s="4">
        <v>135</v>
      </c>
      <c r="S20" s="4">
        <v>28</v>
      </c>
      <c r="T20" s="4">
        <v>21</v>
      </c>
      <c r="U20" s="4">
        <v>8</v>
      </c>
      <c r="V20" s="4">
        <v>0</v>
      </c>
      <c r="W20" s="4">
        <v>0</v>
      </c>
      <c r="X20" s="4">
        <v>5</v>
      </c>
      <c r="Y20" s="4">
        <v>4</v>
      </c>
      <c r="Z20" s="4">
        <v>0</v>
      </c>
      <c r="AA20" s="4">
        <v>0</v>
      </c>
    </row>
    <row r="21" spans="1:27">
      <c r="A21" s="5" t="s">
        <v>7</v>
      </c>
      <c r="B21" s="5" t="s">
        <v>1</v>
      </c>
      <c r="C21" s="4">
        <f t="shared" si="3"/>
        <v>4095</v>
      </c>
      <c r="D21" s="4">
        <f t="shared" si="4"/>
        <v>4093</v>
      </c>
      <c r="E21" s="6">
        <f t="shared" ref="E21:AA21" si="8">SUM(E22,E23)</f>
        <v>37</v>
      </c>
      <c r="F21" s="6">
        <f t="shared" si="8"/>
        <v>40</v>
      </c>
      <c r="G21" s="6">
        <f t="shared" si="8"/>
        <v>574</v>
      </c>
      <c r="H21" s="6">
        <f t="shared" si="8"/>
        <v>137</v>
      </c>
      <c r="I21" s="6">
        <f t="shared" si="8"/>
        <v>1656</v>
      </c>
      <c r="J21" s="6">
        <f t="shared" si="8"/>
        <v>176</v>
      </c>
      <c r="K21" s="6">
        <f t="shared" si="8"/>
        <v>322</v>
      </c>
      <c r="L21" s="6">
        <f t="shared" si="8"/>
        <v>84</v>
      </c>
      <c r="M21" s="6">
        <f t="shared" si="8"/>
        <v>148</v>
      </c>
      <c r="N21" s="6">
        <f t="shared" si="8"/>
        <v>24</v>
      </c>
      <c r="O21" s="6">
        <f t="shared" si="8"/>
        <v>6</v>
      </c>
      <c r="P21" s="6">
        <f t="shared" si="8"/>
        <v>88</v>
      </c>
      <c r="Q21" s="6">
        <f t="shared" si="8"/>
        <v>19</v>
      </c>
      <c r="R21" s="6">
        <f t="shared" si="8"/>
        <v>604</v>
      </c>
      <c r="S21" s="6">
        <f t="shared" si="8"/>
        <v>64</v>
      </c>
      <c r="T21" s="6">
        <f t="shared" si="8"/>
        <v>76</v>
      </c>
      <c r="U21" s="6">
        <f t="shared" si="8"/>
        <v>16</v>
      </c>
      <c r="V21" s="6">
        <f t="shared" si="8"/>
        <v>0</v>
      </c>
      <c r="W21" s="6">
        <f t="shared" si="8"/>
        <v>0</v>
      </c>
      <c r="X21" s="6">
        <f t="shared" si="8"/>
        <v>13</v>
      </c>
      <c r="Y21" s="6">
        <f t="shared" si="8"/>
        <v>9</v>
      </c>
      <c r="Z21" s="6">
        <f t="shared" si="8"/>
        <v>0</v>
      </c>
      <c r="AA21" s="6">
        <f t="shared" si="8"/>
        <v>2</v>
      </c>
    </row>
    <row r="22" spans="1:27">
      <c r="A22" s="5" t="s">
        <v>7</v>
      </c>
      <c r="B22" s="5" t="s">
        <v>2</v>
      </c>
      <c r="C22" s="4">
        <f t="shared" si="3"/>
        <v>2062</v>
      </c>
      <c r="D22" s="4">
        <f t="shared" si="4"/>
        <v>2062</v>
      </c>
      <c r="E22" s="4">
        <v>22</v>
      </c>
      <c r="F22" s="4">
        <v>24</v>
      </c>
      <c r="G22" s="4">
        <v>334</v>
      </c>
      <c r="H22" s="4">
        <v>71</v>
      </c>
      <c r="I22" s="4">
        <v>770</v>
      </c>
      <c r="J22" s="4">
        <v>100</v>
      </c>
      <c r="K22" s="4">
        <v>147</v>
      </c>
      <c r="L22" s="4">
        <v>52</v>
      </c>
      <c r="M22" s="4">
        <v>71</v>
      </c>
      <c r="N22" s="4">
        <v>9</v>
      </c>
      <c r="O22" s="4">
        <v>3</v>
      </c>
      <c r="P22" s="4">
        <v>42</v>
      </c>
      <c r="Q22" s="4">
        <v>9</v>
      </c>
      <c r="R22" s="4">
        <v>327</v>
      </c>
      <c r="S22" s="4">
        <v>40</v>
      </c>
      <c r="T22" s="4">
        <v>33</v>
      </c>
      <c r="U22" s="4">
        <v>5</v>
      </c>
      <c r="V22" s="4">
        <v>0</v>
      </c>
      <c r="W22" s="4">
        <v>0</v>
      </c>
      <c r="X22" s="4">
        <v>1</v>
      </c>
      <c r="Y22" s="4">
        <v>2</v>
      </c>
      <c r="Z22" s="4">
        <v>0</v>
      </c>
      <c r="AA22" s="4">
        <v>0</v>
      </c>
    </row>
    <row r="23" spans="1:27">
      <c r="A23" s="5" t="s">
        <v>7</v>
      </c>
      <c r="B23" s="5" t="s">
        <v>3</v>
      </c>
      <c r="C23" s="4">
        <f t="shared" si="3"/>
        <v>2033</v>
      </c>
      <c r="D23" s="4">
        <f t="shared" si="4"/>
        <v>2031</v>
      </c>
      <c r="E23" s="4">
        <v>15</v>
      </c>
      <c r="F23" s="4">
        <v>16</v>
      </c>
      <c r="G23" s="4">
        <v>240</v>
      </c>
      <c r="H23" s="4">
        <v>66</v>
      </c>
      <c r="I23" s="4">
        <v>886</v>
      </c>
      <c r="J23" s="4">
        <v>76</v>
      </c>
      <c r="K23" s="4">
        <v>175</v>
      </c>
      <c r="L23" s="4">
        <v>32</v>
      </c>
      <c r="M23" s="4">
        <v>77</v>
      </c>
      <c r="N23" s="4">
        <v>15</v>
      </c>
      <c r="O23" s="4">
        <v>3</v>
      </c>
      <c r="P23" s="4">
        <v>46</v>
      </c>
      <c r="Q23" s="4">
        <v>10</v>
      </c>
      <c r="R23" s="4">
        <v>277</v>
      </c>
      <c r="S23" s="4">
        <v>24</v>
      </c>
      <c r="T23" s="4">
        <v>43</v>
      </c>
      <c r="U23" s="4">
        <v>11</v>
      </c>
      <c r="V23" s="4">
        <v>0</v>
      </c>
      <c r="W23" s="4">
        <v>0</v>
      </c>
      <c r="X23" s="4">
        <v>12</v>
      </c>
      <c r="Y23" s="4">
        <v>7</v>
      </c>
      <c r="Z23" s="4">
        <v>0</v>
      </c>
      <c r="AA23" s="4">
        <v>2</v>
      </c>
    </row>
    <row r="24" spans="1:27">
      <c r="A24" s="5" t="s">
        <v>8</v>
      </c>
      <c r="B24" s="5" t="s">
        <v>1</v>
      </c>
      <c r="C24" s="4">
        <f t="shared" si="3"/>
        <v>3859</v>
      </c>
      <c r="D24" s="4">
        <f t="shared" si="4"/>
        <v>3857</v>
      </c>
      <c r="E24" s="6">
        <f t="shared" ref="E24:AA24" si="9">SUM(E25,E26)</f>
        <v>44</v>
      </c>
      <c r="F24" s="6">
        <f t="shared" si="9"/>
        <v>15</v>
      </c>
      <c r="G24" s="6">
        <f t="shared" si="9"/>
        <v>473</v>
      </c>
      <c r="H24" s="6">
        <f t="shared" si="9"/>
        <v>121</v>
      </c>
      <c r="I24" s="6">
        <f t="shared" si="9"/>
        <v>1198</v>
      </c>
      <c r="J24" s="6">
        <f t="shared" si="9"/>
        <v>79</v>
      </c>
      <c r="K24" s="6">
        <f t="shared" si="9"/>
        <v>405</v>
      </c>
      <c r="L24" s="6">
        <f t="shared" si="9"/>
        <v>41</v>
      </c>
      <c r="M24" s="6">
        <f t="shared" si="9"/>
        <v>315</v>
      </c>
      <c r="N24" s="6">
        <f t="shared" si="9"/>
        <v>16</v>
      </c>
      <c r="O24" s="6">
        <f t="shared" si="9"/>
        <v>0</v>
      </c>
      <c r="P24" s="6">
        <f t="shared" si="9"/>
        <v>136</v>
      </c>
      <c r="Q24" s="6">
        <f t="shared" si="9"/>
        <v>20</v>
      </c>
      <c r="R24" s="6">
        <f t="shared" si="9"/>
        <v>760</v>
      </c>
      <c r="S24" s="6">
        <f t="shared" si="9"/>
        <v>46</v>
      </c>
      <c r="T24" s="6">
        <f t="shared" si="9"/>
        <v>142</v>
      </c>
      <c r="U24" s="6">
        <f t="shared" si="9"/>
        <v>21</v>
      </c>
      <c r="V24" s="6">
        <f t="shared" si="9"/>
        <v>0</v>
      </c>
      <c r="W24" s="6">
        <f t="shared" si="9"/>
        <v>0</v>
      </c>
      <c r="X24" s="6">
        <f t="shared" si="9"/>
        <v>17</v>
      </c>
      <c r="Y24" s="6">
        <f t="shared" si="9"/>
        <v>8</v>
      </c>
      <c r="Z24" s="6">
        <f t="shared" si="9"/>
        <v>0</v>
      </c>
      <c r="AA24" s="6">
        <f t="shared" si="9"/>
        <v>2</v>
      </c>
    </row>
    <row r="25" spans="1:27">
      <c r="A25" s="5" t="s">
        <v>8</v>
      </c>
      <c r="B25" s="5" t="s">
        <v>2</v>
      </c>
      <c r="C25" s="4">
        <f t="shared" si="3"/>
        <v>1827</v>
      </c>
      <c r="D25" s="4">
        <f t="shared" si="4"/>
        <v>1827</v>
      </c>
      <c r="E25" s="4">
        <v>27</v>
      </c>
      <c r="F25" s="4">
        <v>12</v>
      </c>
      <c r="G25" s="4">
        <v>242</v>
      </c>
      <c r="H25" s="4">
        <v>68</v>
      </c>
      <c r="I25" s="4">
        <v>536</v>
      </c>
      <c r="J25" s="4">
        <v>40</v>
      </c>
      <c r="K25" s="4">
        <v>152</v>
      </c>
      <c r="L25" s="4">
        <v>26</v>
      </c>
      <c r="M25" s="4">
        <v>157</v>
      </c>
      <c r="N25" s="4">
        <v>11</v>
      </c>
      <c r="O25" s="4">
        <v>0</v>
      </c>
      <c r="P25" s="4">
        <v>70</v>
      </c>
      <c r="Q25" s="4">
        <v>13</v>
      </c>
      <c r="R25" s="4">
        <v>358</v>
      </c>
      <c r="S25" s="4">
        <v>30</v>
      </c>
      <c r="T25" s="4">
        <v>74</v>
      </c>
      <c r="U25" s="4">
        <v>9</v>
      </c>
      <c r="V25" s="4">
        <v>0</v>
      </c>
      <c r="W25" s="4">
        <v>0</v>
      </c>
      <c r="X25" s="4">
        <v>1</v>
      </c>
      <c r="Y25" s="4">
        <v>1</v>
      </c>
      <c r="Z25" s="4">
        <v>0</v>
      </c>
      <c r="AA25" s="4">
        <v>0</v>
      </c>
    </row>
    <row r="26" spans="1:27">
      <c r="A26" s="5" t="s">
        <v>8</v>
      </c>
      <c r="B26" s="5" t="s">
        <v>3</v>
      </c>
      <c r="C26" s="4">
        <f t="shared" si="3"/>
        <v>2032</v>
      </c>
      <c r="D26" s="4">
        <f t="shared" si="4"/>
        <v>2030</v>
      </c>
      <c r="E26" s="4">
        <v>17</v>
      </c>
      <c r="F26" s="4">
        <v>3</v>
      </c>
      <c r="G26" s="4">
        <v>231</v>
      </c>
      <c r="H26" s="4">
        <v>53</v>
      </c>
      <c r="I26" s="4">
        <v>662</v>
      </c>
      <c r="J26" s="4">
        <v>39</v>
      </c>
      <c r="K26" s="4">
        <v>253</v>
      </c>
      <c r="L26" s="4">
        <v>15</v>
      </c>
      <c r="M26" s="4">
        <v>158</v>
      </c>
      <c r="N26" s="4">
        <v>5</v>
      </c>
      <c r="O26" s="4">
        <v>0</v>
      </c>
      <c r="P26" s="4">
        <v>66</v>
      </c>
      <c r="Q26" s="4">
        <v>7</v>
      </c>
      <c r="R26" s="4">
        <v>402</v>
      </c>
      <c r="S26" s="4">
        <v>16</v>
      </c>
      <c r="T26" s="4">
        <v>68</v>
      </c>
      <c r="U26" s="4">
        <v>12</v>
      </c>
      <c r="V26" s="4">
        <v>0</v>
      </c>
      <c r="W26" s="4">
        <v>0</v>
      </c>
      <c r="X26" s="4">
        <v>16</v>
      </c>
      <c r="Y26" s="4">
        <v>7</v>
      </c>
      <c r="Z26" s="4">
        <v>0</v>
      </c>
      <c r="AA26" s="4">
        <v>2</v>
      </c>
    </row>
    <row r="27" spans="1:27">
      <c r="A27" s="5" t="s">
        <v>9</v>
      </c>
      <c r="B27" s="5" t="s">
        <v>1</v>
      </c>
      <c r="C27" s="4">
        <f t="shared" si="3"/>
        <v>3820</v>
      </c>
      <c r="D27" s="4">
        <f t="shared" si="4"/>
        <v>3818</v>
      </c>
      <c r="E27" s="6">
        <f t="shared" ref="E27:AA27" si="10">SUM(E28,E29)</f>
        <v>51</v>
      </c>
      <c r="F27" s="6">
        <f t="shared" si="10"/>
        <v>31</v>
      </c>
      <c r="G27" s="6">
        <f t="shared" si="10"/>
        <v>417</v>
      </c>
      <c r="H27" s="6">
        <f t="shared" si="10"/>
        <v>93</v>
      </c>
      <c r="I27" s="6">
        <f t="shared" si="10"/>
        <v>887</v>
      </c>
      <c r="J27" s="6">
        <f t="shared" si="10"/>
        <v>41</v>
      </c>
      <c r="K27" s="6">
        <f t="shared" si="10"/>
        <v>390</v>
      </c>
      <c r="L27" s="6">
        <f t="shared" si="10"/>
        <v>38</v>
      </c>
      <c r="M27" s="6">
        <f t="shared" si="10"/>
        <v>436</v>
      </c>
      <c r="N27" s="6">
        <f t="shared" si="10"/>
        <v>18</v>
      </c>
      <c r="O27" s="6">
        <f t="shared" si="10"/>
        <v>1</v>
      </c>
      <c r="P27" s="6">
        <f t="shared" si="10"/>
        <v>144</v>
      </c>
      <c r="Q27" s="6">
        <f t="shared" si="10"/>
        <v>19</v>
      </c>
      <c r="R27" s="6">
        <f t="shared" si="10"/>
        <v>937</v>
      </c>
      <c r="S27" s="6">
        <f t="shared" si="10"/>
        <v>45</v>
      </c>
      <c r="T27" s="6">
        <f t="shared" si="10"/>
        <v>225</v>
      </c>
      <c r="U27" s="6">
        <f t="shared" si="10"/>
        <v>21</v>
      </c>
      <c r="V27" s="6">
        <f t="shared" si="10"/>
        <v>0</v>
      </c>
      <c r="W27" s="6">
        <f t="shared" si="10"/>
        <v>0</v>
      </c>
      <c r="X27" s="6">
        <f t="shared" si="10"/>
        <v>19</v>
      </c>
      <c r="Y27" s="6">
        <f t="shared" si="10"/>
        <v>5</v>
      </c>
      <c r="Z27" s="6">
        <f t="shared" si="10"/>
        <v>0</v>
      </c>
      <c r="AA27" s="6">
        <f t="shared" si="10"/>
        <v>2</v>
      </c>
    </row>
    <row r="28" spans="1:27">
      <c r="A28" s="5" t="s">
        <v>9</v>
      </c>
      <c r="B28" s="5" t="s">
        <v>2</v>
      </c>
      <c r="C28" s="4">
        <f t="shared" si="3"/>
        <v>1794</v>
      </c>
      <c r="D28" s="4">
        <f t="shared" si="4"/>
        <v>1793</v>
      </c>
      <c r="E28" s="4">
        <v>31</v>
      </c>
      <c r="F28" s="4">
        <v>22</v>
      </c>
      <c r="G28" s="4">
        <v>225</v>
      </c>
      <c r="H28" s="4">
        <v>44</v>
      </c>
      <c r="I28" s="4">
        <v>415</v>
      </c>
      <c r="J28" s="4">
        <v>24</v>
      </c>
      <c r="K28" s="4">
        <v>155</v>
      </c>
      <c r="L28" s="4">
        <v>17</v>
      </c>
      <c r="M28" s="4">
        <v>211</v>
      </c>
      <c r="N28" s="4">
        <v>12</v>
      </c>
      <c r="O28" s="4">
        <v>0</v>
      </c>
      <c r="P28" s="4">
        <v>56</v>
      </c>
      <c r="Q28" s="4">
        <v>8</v>
      </c>
      <c r="R28" s="4">
        <v>406</v>
      </c>
      <c r="S28" s="4">
        <v>24</v>
      </c>
      <c r="T28" s="4">
        <v>123</v>
      </c>
      <c r="U28" s="4">
        <v>11</v>
      </c>
      <c r="V28" s="4">
        <v>0</v>
      </c>
      <c r="W28" s="4">
        <v>0</v>
      </c>
      <c r="X28" s="4">
        <v>7</v>
      </c>
      <c r="Y28" s="4">
        <v>2</v>
      </c>
      <c r="Z28" s="4">
        <v>0</v>
      </c>
      <c r="AA28" s="4">
        <v>1</v>
      </c>
    </row>
    <row r="29" spans="1:27">
      <c r="A29" s="5" t="s">
        <v>9</v>
      </c>
      <c r="B29" s="5" t="s">
        <v>3</v>
      </c>
      <c r="C29" s="4">
        <f t="shared" si="3"/>
        <v>2026</v>
      </c>
      <c r="D29" s="4">
        <f t="shared" si="4"/>
        <v>2025</v>
      </c>
      <c r="E29" s="4">
        <v>20</v>
      </c>
      <c r="F29" s="4">
        <v>9</v>
      </c>
      <c r="G29" s="4">
        <v>192</v>
      </c>
      <c r="H29" s="4">
        <v>49</v>
      </c>
      <c r="I29" s="4">
        <v>472</v>
      </c>
      <c r="J29" s="4">
        <v>17</v>
      </c>
      <c r="K29" s="4">
        <v>235</v>
      </c>
      <c r="L29" s="4">
        <v>21</v>
      </c>
      <c r="M29" s="4">
        <v>225</v>
      </c>
      <c r="N29" s="4">
        <v>6</v>
      </c>
      <c r="O29" s="4">
        <v>1</v>
      </c>
      <c r="P29" s="4">
        <v>88</v>
      </c>
      <c r="Q29" s="4">
        <v>11</v>
      </c>
      <c r="R29" s="4">
        <v>531</v>
      </c>
      <c r="S29" s="4">
        <v>21</v>
      </c>
      <c r="T29" s="4">
        <v>102</v>
      </c>
      <c r="U29" s="4">
        <v>10</v>
      </c>
      <c r="V29" s="4">
        <v>0</v>
      </c>
      <c r="W29" s="4">
        <v>0</v>
      </c>
      <c r="X29" s="4">
        <v>12</v>
      </c>
      <c r="Y29" s="4">
        <v>3</v>
      </c>
      <c r="Z29" s="4">
        <v>0</v>
      </c>
      <c r="AA29" s="4">
        <v>1</v>
      </c>
    </row>
    <row r="30" spans="1:27">
      <c r="A30" s="5" t="s">
        <v>10</v>
      </c>
      <c r="B30" s="5" t="s">
        <v>1</v>
      </c>
      <c r="C30" s="4">
        <f t="shared" si="3"/>
        <v>4029</v>
      </c>
      <c r="D30" s="4">
        <f t="shared" si="4"/>
        <v>4028</v>
      </c>
      <c r="E30" s="6">
        <f t="shared" ref="E30:AA30" si="11">SUM(E31,E32)</f>
        <v>47</v>
      </c>
      <c r="F30" s="6">
        <f t="shared" si="11"/>
        <v>16</v>
      </c>
      <c r="G30" s="6">
        <f t="shared" si="11"/>
        <v>385</v>
      </c>
      <c r="H30" s="6">
        <f t="shared" si="11"/>
        <v>43</v>
      </c>
      <c r="I30" s="6">
        <f t="shared" si="11"/>
        <v>776</v>
      </c>
      <c r="J30" s="6">
        <f t="shared" si="11"/>
        <v>29</v>
      </c>
      <c r="K30" s="6">
        <f t="shared" si="11"/>
        <v>318</v>
      </c>
      <c r="L30" s="6">
        <f t="shared" si="11"/>
        <v>17</v>
      </c>
      <c r="M30" s="6">
        <f t="shared" si="11"/>
        <v>457</v>
      </c>
      <c r="N30" s="6">
        <f t="shared" si="11"/>
        <v>14</v>
      </c>
      <c r="O30" s="6">
        <f t="shared" si="11"/>
        <v>1</v>
      </c>
      <c r="P30" s="6">
        <f t="shared" si="11"/>
        <v>267</v>
      </c>
      <c r="Q30" s="6">
        <f t="shared" si="11"/>
        <v>24</v>
      </c>
      <c r="R30" s="6">
        <f t="shared" si="11"/>
        <v>1178</v>
      </c>
      <c r="S30" s="6">
        <f t="shared" si="11"/>
        <v>54</v>
      </c>
      <c r="T30" s="6">
        <f t="shared" si="11"/>
        <v>328</v>
      </c>
      <c r="U30" s="6">
        <f t="shared" si="11"/>
        <v>24</v>
      </c>
      <c r="V30" s="6">
        <f t="shared" si="11"/>
        <v>0</v>
      </c>
      <c r="W30" s="6">
        <f t="shared" si="11"/>
        <v>0</v>
      </c>
      <c r="X30" s="6">
        <f t="shared" si="11"/>
        <v>35</v>
      </c>
      <c r="Y30" s="6">
        <f t="shared" si="11"/>
        <v>15</v>
      </c>
      <c r="Z30" s="6">
        <f t="shared" si="11"/>
        <v>0</v>
      </c>
      <c r="AA30" s="6">
        <f t="shared" si="11"/>
        <v>1</v>
      </c>
    </row>
    <row r="31" spans="1:27">
      <c r="A31" s="5" t="s">
        <v>10</v>
      </c>
      <c r="B31" s="5" t="s">
        <v>2</v>
      </c>
      <c r="C31" s="4">
        <f t="shared" si="3"/>
        <v>1888</v>
      </c>
      <c r="D31" s="4">
        <f t="shared" si="4"/>
        <v>1888</v>
      </c>
      <c r="E31" s="4">
        <v>29</v>
      </c>
      <c r="F31" s="4">
        <v>9</v>
      </c>
      <c r="G31" s="4">
        <v>214</v>
      </c>
      <c r="H31" s="4">
        <v>20</v>
      </c>
      <c r="I31" s="4">
        <v>372</v>
      </c>
      <c r="J31" s="4">
        <v>13</v>
      </c>
      <c r="K31" s="4">
        <v>149</v>
      </c>
      <c r="L31" s="4">
        <v>4</v>
      </c>
      <c r="M31" s="4">
        <v>227</v>
      </c>
      <c r="N31" s="4">
        <v>9</v>
      </c>
      <c r="O31" s="4">
        <v>1</v>
      </c>
      <c r="P31" s="4">
        <v>114</v>
      </c>
      <c r="Q31" s="4">
        <v>15</v>
      </c>
      <c r="R31" s="4">
        <v>481</v>
      </c>
      <c r="S31" s="4">
        <v>31</v>
      </c>
      <c r="T31" s="4">
        <v>170</v>
      </c>
      <c r="U31" s="4">
        <v>14</v>
      </c>
      <c r="V31" s="4">
        <v>0</v>
      </c>
      <c r="W31" s="4">
        <v>0</v>
      </c>
      <c r="X31" s="4">
        <v>7</v>
      </c>
      <c r="Y31" s="4">
        <v>9</v>
      </c>
      <c r="Z31" s="4">
        <v>0</v>
      </c>
      <c r="AA31" s="4">
        <v>0</v>
      </c>
    </row>
    <row r="32" spans="1:27">
      <c r="A32" s="5" t="s">
        <v>10</v>
      </c>
      <c r="B32" s="5" t="s">
        <v>3</v>
      </c>
      <c r="C32" s="4">
        <f t="shared" si="3"/>
        <v>2141</v>
      </c>
      <c r="D32" s="4">
        <f t="shared" si="4"/>
        <v>2140</v>
      </c>
      <c r="E32" s="4">
        <v>18</v>
      </c>
      <c r="F32" s="4">
        <v>7</v>
      </c>
      <c r="G32" s="4">
        <v>171</v>
      </c>
      <c r="H32" s="4">
        <v>23</v>
      </c>
      <c r="I32" s="4">
        <v>404</v>
      </c>
      <c r="J32" s="4">
        <v>16</v>
      </c>
      <c r="K32" s="4">
        <v>169</v>
      </c>
      <c r="L32" s="4">
        <v>13</v>
      </c>
      <c r="M32" s="4">
        <v>230</v>
      </c>
      <c r="N32" s="4">
        <v>5</v>
      </c>
      <c r="O32" s="4">
        <v>0</v>
      </c>
      <c r="P32" s="4">
        <v>153</v>
      </c>
      <c r="Q32" s="4">
        <v>9</v>
      </c>
      <c r="R32" s="4">
        <v>697</v>
      </c>
      <c r="S32" s="4">
        <v>23</v>
      </c>
      <c r="T32" s="4">
        <v>158</v>
      </c>
      <c r="U32" s="4">
        <v>10</v>
      </c>
      <c r="V32" s="4">
        <v>0</v>
      </c>
      <c r="W32" s="4">
        <v>0</v>
      </c>
      <c r="X32" s="4">
        <v>28</v>
      </c>
      <c r="Y32" s="4">
        <v>6</v>
      </c>
      <c r="Z32" s="4">
        <v>0</v>
      </c>
      <c r="AA32" s="4">
        <v>1</v>
      </c>
    </row>
    <row r="33" spans="1:27">
      <c r="A33" s="5" t="s">
        <v>11</v>
      </c>
      <c r="B33" s="5" t="s">
        <v>1</v>
      </c>
      <c r="C33" s="4">
        <f t="shared" si="3"/>
        <v>4385</v>
      </c>
      <c r="D33" s="4">
        <f t="shared" si="4"/>
        <v>4381</v>
      </c>
      <c r="E33" s="6">
        <f t="shared" ref="E33:AA33" si="12">SUM(E34,E35)</f>
        <v>52</v>
      </c>
      <c r="F33" s="6">
        <f t="shared" si="12"/>
        <v>10</v>
      </c>
      <c r="G33" s="6">
        <f t="shared" si="12"/>
        <v>241</v>
      </c>
      <c r="H33" s="6">
        <f t="shared" si="12"/>
        <v>36</v>
      </c>
      <c r="I33" s="6">
        <f t="shared" si="12"/>
        <v>805</v>
      </c>
      <c r="J33" s="6">
        <f t="shared" si="12"/>
        <v>38</v>
      </c>
      <c r="K33" s="6">
        <f t="shared" si="12"/>
        <v>255</v>
      </c>
      <c r="L33" s="6">
        <f t="shared" si="12"/>
        <v>24</v>
      </c>
      <c r="M33" s="6">
        <f t="shared" si="12"/>
        <v>545</v>
      </c>
      <c r="N33" s="6">
        <f t="shared" si="12"/>
        <v>12</v>
      </c>
      <c r="O33" s="6">
        <f t="shared" si="12"/>
        <v>0</v>
      </c>
      <c r="P33" s="6">
        <f t="shared" si="12"/>
        <v>375</v>
      </c>
      <c r="Q33" s="6">
        <f t="shared" si="12"/>
        <v>22</v>
      </c>
      <c r="R33" s="6">
        <f t="shared" si="12"/>
        <v>1220</v>
      </c>
      <c r="S33" s="6">
        <f t="shared" si="12"/>
        <v>51</v>
      </c>
      <c r="T33" s="6">
        <f t="shared" si="12"/>
        <v>524</v>
      </c>
      <c r="U33" s="6">
        <f t="shared" si="12"/>
        <v>25</v>
      </c>
      <c r="V33" s="6">
        <f t="shared" si="12"/>
        <v>0</v>
      </c>
      <c r="W33" s="6">
        <f t="shared" si="12"/>
        <v>0</v>
      </c>
      <c r="X33" s="6">
        <f t="shared" si="12"/>
        <v>134</v>
      </c>
      <c r="Y33" s="6">
        <f t="shared" si="12"/>
        <v>9</v>
      </c>
      <c r="Z33" s="6">
        <f t="shared" si="12"/>
        <v>3</v>
      </c>
      <c r="AA33" s="6">
        <f t="shared" si="12"/>
        <v>4</v>
      </c>
    </row>
    <row r="34" spans="1:27">
      <c r="A34" s="5" t="s">
        <v>11</v>
      </c>
      <c r="B34" s="5" t="s">
        <v>2</v>
      </c>
      <c r="C34" s="4">
        <f t="shared" si="3"/>
        <v>2047</v>
      </c>
      <c r="D34" s="4">
        <f t="shared" si="4"/>
        <v>2045</v>
      </c>
      <c r="E34" s="4">
        <v>35</v>
      </c>
      <c r="F34" s="4">
        <v>5</v>
      </c>
      <c r="G34" s="4">
        <v>158</v>
      </c>
      <c r="H34" s="4">
        <v>22</v>
      </c>
      <c r="I34" s="4">
        <v>425</v>
      </c>
      <c r="J34" s="4">
        <v>17</v>
      </c>
      <c r="K34" s="4">
        <v>104</v>
      </c>
      <c r="L34" s="4">
        <v>17</v>
      </c>
      <c r="M34" s="4">
        <v>328</v>
      </c>
      <c r="N34" s="4">
        <v>6</v>
      </c>
      <c r="O34" s="4">
        <v>0</v>
      </c>
      <c r="P34" s="4">
        <v>164</v>
      </c>
      <c r="Q34" s="4">
        <v>11</v>
      </c>
      <c r="R34" s="4">
        <v>445</v>
      </c>
      <c r="S34" s="4">
        <v>25</v>
      </c>
      <c r="T34" s="4">
        <v>237</v>
      </c>
      <c r="U34" s="4">
        <v>11</v>
      </c>
      <c r="V34" s="4">
        <v>0</v>
      </c>
      <c r="W34" s="4">
        <v>0</v>
      </c>
      <c r="X34" s="4">
        <v>32</v>
      </c>
      <c r="Y34" s="4">
        <v>3</v>
      </c>
      <c r="Z34" s="4">
        <v>0</v>
      </c>
      <c r="AA34" s="4">
        <v>2</v>
      </c>
    </row>
    <row r="35" spans="1:27">
      <c r="A35" s="5" t="s">
        <v>11</v>
      </c>
      <c r="B35" s="5" t="s">
        <v>3</v>
      </c>
      <c r="C35" s="4">
        <f t="shared" si="3"/>
        <v>2338</v>
      </c>
      <c r="D35" s="4">
        <f t="shared" si="4"/>
        <v>2336</v>
      </c>
      <c r="E35" s="4">
        <v>17</v>
      </c>
      <c r="F35" s="4">
        <v>5</v>
      </c>
      <c r="G35" s="4">
        <v>83</v>
      </c>
      <c r="H35" s="4">
        <v>14</v>
      </c>
      <c r="I35" s="4">
        <v>380</v>
      </c>
      <c r="J35" s="4">
        <v>21</v>
      </c>
      <c r="K35" s="4">
        <v>151</v>
      </c>
      <c r="L35" s="4">
        <v>7</v>
      </c>
      <c r="M35" s="4">
        <v>217</v>
      </c>
      <c r="N35" s="4">
        <v>6</v>
      </c>
      <c r="O35" s="4">
        <v>0</v>
      </c>
      <c r="P35" s="4">
        <v>211</v>
      </c>
      <c r="Q35" s="4">
        <v>11</v>
      </c>
      <c r="R35" s="4">
        <v>775</v>
      </c>
      <c r="S35" s="4">
        <v>26</v>
      </c>
      <c r="T35" s="4">
        <v>287</v>
      </c>
      <c r="U35" s="4">
        <v>14</v>
      </c>
      <c r="V35" s="4">
        <v>0</v>
      </c>
      <c r="W35" s="4">
        <v>0</v>
      </c>
      <c r="X35" s="4">
        <v>102</v>
      </c>
      <c r="Y35" s="4">
        <v>6</v>
      </c>
      <c r="Z35" s="4">
        <v>3</v>
      </c>
      <c r="AA35" s="4">
        <v>2</v>
      </c>
    </row>
    <row r="36" spans="1:27">
      <c r="A36" s="5" t="s">
        <v>12</v>
      </c>
      <c r="B36" s="5" t="s">
        <v>1</v>
      </c>
      <c r="C36" s="4">
        <f t="shared" si="3"/>
        <v>4586</v>
      </c>
      <c r="D36" s="4">
        <f t="shared" si="4"/>
        <v>4581</v>
      </c>
      <c r="E36" s="6">
        <f t="shared" ref="E36:AA36" si="13">SUM(E37,E38)</f>
        <v>41</v>
      </c>
      <c r="F36" s="6">
        <f t="shared" si="13"/>
        <v>6</v>
      </c>
      <c r="G36" s="6">
        <f t="shared" si="13"/>
        <v>195</v>
      </c>
      <c r="H36" s="6">
        <f t="shared" si="13"/>
        <v>24</v>
      </c>
      <c r="I36" s="6">
        <f t="shared" si="13"/>
        <v>826</v>
      </c>
      <c r="J36" s="6">
        <f t="shared" si="13"/>
        <v>25</v>
      </c>
      <c r="K36" s="6">
        <f t="shared" si="13"/>
        <v>273</v>
      </c>
      <c r="L36" s="6">
        <f t="shared" si="13"/>
        <v>16</v>
      </c>
      <c r="M36" s="6">
        <f t="shared" si="13"/>
        <v>537</v>
      </c>
      <c r="N36" s="6">
        <f t="shared" si="13"/>
        <v>16</v>
      </c>
      <c r="O36" s="6">
        <f t="shared" si="13"/>
        <v>0</v>
      </c>
      <c r="P36" s="6">
        <f t="shared" si="13"/>
        <v>436</v>
      </c>
      <c r="Q36" s="6">
        <f t="shared" si="13"/>
        <v>29</v>
      </c>
      <c r="R36" s="6">
        <f t="shared" si="13"/>
        <v>1151</v>
      </c>
      <c r="S36" s="6">
        <f t="shared" si="13"/>
        <v>35</v>
      </c>
      <c r="T36" s="6">
        <f t="shared" si="13"/>
        <v>518</v>
      </c>
      <c r="U36" s="6">
        <f t="shared" si="13"/>
        <v>39</v>
      </c>
      <c r="V36" s="6">
        <f t="shared" si="13"/>
        <v>5</v>
      </c>
      <c r="W36" s="6">
        <f t="shared" si="13"/>
        <v>0</v>
      </c>
      <c r="X36" s="6">
        <f t="shared" si="13"/>
        <v>393</v>
      </c>
      <c r="Y36" s="6">
        <f t="shared" si="13"/>
        <v>15</v>
      </c>
      <c r="Z36" s="6">
        <f t="shared" si="13"/>
        <v>1</v>
      </c>
      <c r="AA36" s="6">
        <f t="shared" si="13"/>
        <v>5</v>
      </c>
    </row>
    <row r="37" spans="1:27">
      <c r="A37" s="5" t="s">
        <v>12</v>
      </c>
      <c r="B37" s="5" t="s">
        <v>2</v>
      </c>
      <c r="C37" s="4">
        <f t="shared" si="3"/>
        <v>2161</v>
      </c>
      <c r="D37" s="4">
        <f t="shared" si="4"/>
        <v>2160</v>
      </c>
      <c r="E37" s="4">
        <v>34</v>
      </c>
      <c r="F37" s="4">
        <v>4</v>
      </c>
      <c r="G37" s="4">
        <v>141</v>
      </c>
      <c r="H37" s="4">
        <v>18</v>
      </c>
      <c r="I37" s="4">
        <v>459</v>
      </c>
      <c r="J37" s="4">
        <v>13</v>
      </c>
      <c r="K37" s="4">
        <v>127</v>
      </c>
      <c r="L37" s="4">
        <v>7</v>
      </c>
      <c r="M37" s="4">
        <v>311</v>
      </c>
      <c r="N37" s="4">
        <v>13</v>
      </c>
      <c r="O37" s="4">
        <v>0</v>
      </c>
      <c r="P37" s="4">
        <v>210</v>
      </c>
      <c r="Q37" s="4">
        <v>15</v>
      </c>
      <c r="R37" s="4">
        <v>418</v>
      </c>
      <c r="S37" s="4">
        <v>23</v>
      </c>
      <c r="T37" s="4">
        <v>228</v>
      </c>
      <c r="U37" s="4">
        <v>20</v>
      </c>
      <c r="V37" s="4">
        <v>2</v>
      </c>
      <c r="W37" s="4">
        <v>0</v>
      </c>
      <c r="X37" s="4">
        <v>110</v>
      </c>
      <c r="Y37" s="4">
        <v>7</v>
      </c>
      <c r="Z37" s="4">
        <v>0</v>
      </c>
      <c r="AA37" s="4">
        <v>1</v>
      </c>
    </row>
    <row r="38" spans="1:27">
      <c r="A38" s="5" t="s">
        <v>12</v>
      </c>
      <c r="B38" s="5" t="s">
        <v>3</v>
      </c>
      <c r="C38" s="4">
        <f t="shared" si="3"/>
        <v>2425</v>
      </c>
      <c r="D38" s="4">
        <f t="shared" si="4"/>
        <v>2421</v>
      </c>
      <c r="E38" s="4">
        <v>7</v>
      </c>
      <c r="F38" s="4">
        <v>2</v>
      </c>
      <c r="G38" s="4">
        <v>54</v>
      </c>
      <c r="H38" s="4">
        <v>6</v>
      </c>
      <c r="I38" s="4">
        <v>367</v>
      </c>
      <c r="J38" s="4">
        <v>12</v>
      </c>
      <c r="K38" s="4">
        <v>146</v>
      </c>
      <c r="L38" s="4">
        <v>9</v>
      </c>
      <c r="M38" s="4">
        <v>226</v>
      </c>
      <c r="N38" s="4">
        <v>3</v>
      </c>
      <c r="O38" s="4">
        <v>0</v>
      </c>
      <c r="P38" s="4">
        <v>226</v>
      </c>
      <c r="Q38" s="4">
        <v>14</v>
      </c>
      <c r="R38" s="4">
        <v>733</v>
      </c>
      <c r="S38" s="4">
        <v>12</v>
      </c>
      <c r="T38" s="4">
        <v>290</v>
      </c>
      <c r="U38" s="4">
        <v>19</v>
      </c>
      <c r="V38" s="4">
        <v>3</v>
      </c>
      <c r="W38" s="4">
        <v>0</v>
      </c>
      <c r="X38" s="4">
        <v>283</v>
      </c>
      <c r="Y38" s="4">
        <v>8</v>
      </c>
      <c r="Z38" s="4">
        <v>1</v>
      </c>
      <c r="AA38" s="4">
        <v>4</v>
      </c>
    </row>
    <row r="39" spans="1:27">
      <c r="A39" s="5" t="s">
        <v>13</v>
      </c>
      <c r="B39" s="5" t="s">
        <v>1</v>
      </c>
      <c r="C39" s="4">
        <f t="shared" si="3"/>
        <v>4388</v>
      </c>
      <c r="D39" s="4">
        <f t="shared" si="4"/>
        <v>4372</v>
      </c>
      <c r="E39" s="6">
        <f t="shared" ref="E39:AA39" si="14">SUM(E40,E41)</f>
        <v>27</v>
      </c>
      <c r="F39" s="6">
        <f t="shared" si="14"/>
        <v>2</v>
      </c>
      <c r="G39" s="6">
        <f t="shared" si="14"/>
        <v>138</v>
      </c>
      <c r="H39" s="6">
        <f t="shared" si="14"/>
        <v>13</v>
      </c>
      <c r="I39" s="6">
        <f t="shared" si="14"/>
        <v>832</v>
      </c>
      <c r="J39" s="6">
        <f t="shared" si="14"/>
        <v>19</v>
      </c>
      <c r="K39" s="6">
        <f t="shared" si="14"/>
        <v>221</v>
      </c>
      <c r="L39" s="6">
        <f t="shared" si="14"/>
        <v>4</v>
      </c>
      <c r="M39" s="6">
        <f t="shared" si="14"/>
        <v>486</v>
      </c>
      <c r="N39" s="6">
        <f t="shared" si="14"/>
        <v>5</v>
      </c>
      <c r="O39" s="6">
        <f t="shared" si="14"/>
        <v>2</v>
      </c>
      <c r="P39" s="6">
        <f t="shared" si="14"/>
        <v>422</v>
      </c>
      <c r="Q39" s="6">
        <f t="shared" si="14"/>
        <v>20</v>
      </c>
      <c r="R39" s="6">
        <f t="shared" si="14"/>
        <v>892</v>
      </c>
      <c r="S39" s="6">
        <f t="shared" si="14"/>
        <v>21</v>
      </c>
      <c r="T39" s="6">
        <f t="shared" si="14"/>
        <v>419</v>
      </c>
      <c r="U39" s="6">
        <f t="shared" si="14"/>
        <v>57</v>
      </c>
      <c r="V39" s="6">
        <f t="shared" si="14"/>
        <v>24</v>
      </c>
      <c r="W39" s="6">
        <f t="shared" si="14"/>
        <v>1</v>
      </c>
      <c r="X39" s="6">
        <f t="shared" si="14"/>
        <v>743</v>
      </c>
      <c r="Y39" s="6">
        <f t="shared" si="14"/>
        <v>18</v>
      </c>
      <c r="Z39" s="6">
        <f t="shared" si="14"/>
        <v>6</v>
      </c>
      <c r="AA39" s="6">
        <f t="shared" si="14"/>
        <v>16</v>
      </c>
    </row>
    <row r="40" spans="1:27">
      <c r="A40" s="5" t="s">
        <v>13</v>
      </c>
      <c r="B40" s="5" t="s">
        <v>2</v>
      </c>
      <c r="C40" s="4">
        <f t="shared" si="3"/>
        <v>2069</v>
      </c>
      <c r="D40" s="4">
        <f t="shared" si="4"/>
        <v>2068</v>
      </c>
      <c r="E40" s="4">
        <v>25</v>
      </c>
      <c r="F40" s="4">
        <v>2</v>
      </c>
      <c r="G40" s="4">
        <v>99</v>
      </c>
      <c r="H40" s="4">
        <v>11</v>
      </c>
      <c r="I40" s="4">
        <v>503</v>
      </c>
      <c r="J40" s="4">
        <v>7</v>
      </c>
      <c r="K40" s="4">
        <v>106</v>
      </c>
      <c r="L40" s="4">
        <v>4</v>
      </c>
      <c r="M40" s="4">
        <v>315</v>
      </c>
      <c r="N40" s="4">
        <v>4</v>
      </c>
      <c r="O40" s="4">
        <v>1</v>
      </c>
      <c r="P40" s="4">
        <v>184</v>
      </c>
      <c r="Q40" s="4">
        <v>9</v>
      </c>
      <c r="R40" s="4">
        <v>362</v>
      </c>
      <c r="S40" s="4">
        <v>9</v>
      </c>
      <c r="T40" s="4">
        <v>156</v>
      </c>
      <c r="U40" s="4">
        <v>25</v>
      </c>
      <c r="V40" s="4">
        <v>10</v>
      </c>
      <c r="W40" s="4">
        <v>1</v>
      </c>
      <c r="X40" s="4">
        <v>232</v>
      </c>
      <c r="Y40" s="4">
        <v>3</v>
      </c>
      <c r="Z40" s="4">
        <v>0</v>
      </c>
      <c r="AA40" s="4">
        <v>1</v>
      </c>
    </row>
    <row r="41" spans="1:27">
      <c r="A41" s="5" t="s">
        <v>13</v>
      </c>
      <c r="B41" s="5" t="s">
        <v>3</v>
      </c>
      <c r="C41" s="4">
        <f t="shared" si="3"/>
        <v>2319</v>
      </c>
      <c r="D41" s="4">
        <f t="shared" si="4"/>
        <v>2304</v>
      </c>
      <c r="E41" s="4">
        <v>2</v>
      </c>
      <c r="F41" s="4">
        <v>0</v>
      </c>
      <c r="G41" s="4">
        <v>39</v>
      </c>
      <c r="H41" s="4">
        <v>2</v>
      </c>
      <c r="I41" s="4">
        <v>329</v>
      </c>
      <c r="J41" s="4">
        <v>12</v>
      </c>
      <c r="K41" s="4">
        <v>115</v>
      </c>
      <c r="L41" s="4">
        <v>0</v>
      </c>
      <c r="M41" s="4">
        <v>171</v>
      </c>
      <c r="N41" s="4">
        <v>1</v>
      </c>
      <c r="O41" s="4">
        <v>1</v>
      </c>
      <c r="P41" s="4">
        <v>238</v>
      </c>
      <c r="Q41" s="4">
        <v>11</v>
      </c>
      <c r="R41" s="4">
        <v>530</v>
      </c>
      <c r="S41" s="4">
        <v>12</v>
      </c>
      <c r="T41" s="4">
        <v>263</v>
      </c>
      <c r="U41" s="4">
        <v>32</v>
      </c>
      <c r="V41" s="4">
        <v>14</v>
      </c>
      <c r="W41" s="4">
        <v>0</v>
      </c>
      <c r="X41" s="4">
        <v>511</v>
      </c>
      <c r="Y41" s="4">
        <v>15</v>
      </c>
      <c r="Z41" s="4">
        <v>6</v>
      </c>
      <c r="AA41" s="4">
        <v>15</v>
      </c>
    </row>
    <row r="42" spans="1:27">
      <c r="A42" s="5" t="s">
        <v>14</v>
      </c>
      <c r="B42" s="5" t="s">
        <v>1</v>
      </c>
      <c r="C42" s="4">
        <f t="shared" si="3"/>
        <v>8657</v>
      </c>
      <c r="D42" s="4">
        <f t="shared" si="4"/>
        <v>8343</v>
      </c>
      <c r="E42" s="6">
        <f t="shared" ref="E42:AA42" si="15">SUM(E43,E44)</f>
        <v>31</v>
      </c>
      <c r="F42" s="6">
        <f t="shared" si="15"/>
        <v>1</v>
      </c>
      <c r="G42" s="6">
        <f t="shared" si="15"/>
        <v>127</v>
      </c>
      <c r="H42" s="6">
        <f t="shared" si="15"/>
        <v>14</v>
      </c>
      <c r="I42" s="6">
        <f t="shared" si="15"/>
        <v>1190</v>
      </c>
      <c r="J42" s="6">
        <f t="shared" si="15"/>
        <v>33</v>
      </c>
      <c r="K42" s="6">
        <f t="shared" si="15"/>
        <v>423</v>
      </c>
      <c r="L42" s="6">
        <f t="shared" si="15"/>
        <v>8</v>
      </c>
      <c r="M42" s="6">
        <f t="shared" si="15"/>
        <v>277</v>
      </c>
      <c r="N42" s="6">
        <f t="shared" si="15"/>
        <v>5</v>
      </c>
      <c r="O42" s="6">
        <f t="shared" si="15"/>
        <v>1</v>
      </c>
      <c r="P42" s="6">
        <f t="shared" si="15"/>
        <v>896</v>
      </c>
      <c r="Q42" s="6">
        <f t="shared" si="15"/>
        <v>50</v>
      </c>
      <c r="R42" s="6">
        <f t="shared" si="15"/>
        <v>1071</v>
      </c>
      <c r="S42" s="6">
        <f t="shared" si="15"/>
        <v>32</v>
      </c>
      <c r="T42" s="6">
        <f t="shared" si="15"/>
        <v>1035</v>
      </c>
      <c r="U42" s="6">
        <f t="shared" si="15"/>
        <v>98</v>
      </c>
      <c r="V42" s="6">
        <f t="shared" si="15"/>
        <v>96</v>
      </c>
      <c r="W42" s="6">
        <f t="shared" si="15"/>
        <v>7</v>
      </c>
      <c r="X42" s="6">
        <f t="shared" si="15"/>
        <v>2632</v>
      </c>
      <c r="Y42" s="6">
        <f t="shared" si="15"/>
        <v>218</v>
      </c>
      <c r="Z42" s="6">
        <f t="shared" si="15"/>
        <v>98</v>
      </c>
      <c r="AA42" s="6">
        <f t="shared" si="15"/>
        <v>314</v>
      </c>
    </row>
    <row r="43" spans="1:27">
      <c r="A43" s="5" t="s">
        <v>14</v>
      </c>
      <c r="B43" s="5" t="s">
        <v>2</v>
      </c>
      <c r="C43" s="4">
        <f t="shared" si="3"/>
        <v>3979</v>
      </c>
      <c r="D43" s="4">
        <f t="shared" si="4"/>
        <v>3959</v>
      </c>
      <c r="E43" s="4">
        <v>28</v>
      </c>
      <c r="F43" s="4">
        <v>1</v>
      </c>
      <c r="G43" s="4">
        <v>111</v>
      </c>
      <c r="H43" s="4">
        <v>10</v>
      </c>
      <c r="I43" s="4">
        <v>890</v>
      </c>
      <c r="J43" s="4">
        <v>26</v>
      </c>
      <c r="K43" s="4">
        <v>243</v>
      </c>
      <c r="L43" s="4">
        <v>5</v>
      </c>
      <c r="M43" s="4">
        <v>173</v>
      </c>
      <c r="N43" s="4">
        <v>4</v>
      </c>
      <c r="O43" s="4">
        <v>1</v>
      </c>
      <c r="P43" s="4">
        <v>371</v>
      </c>
      <c r="Q43" s="4">
        <v>22</v>
      </c>
      <c r="R43" s="4">
        <v>652</v>
      </c>
      <c r="S43" s="4">
        <v>19</v>
      </c>
      <c r="T43" s="4">
        <v>389</v>
      </c>
      <c r="U43" s="4">
        <v>37</v>
      </c>
      <c r="V43" s="4">
        <v>43</v>
      </c>
      <c r="W43" s="4">
        <v>4</v>
      </c>
      <c r="X43" s="4">
        <v>874</v>
      </c>
      <c r="Y43" s="4">
        <v>42</v>
      </c>
      <c r="Z43" s="4">
        <v>14</v>
      </c>
      <c r="AA43" s="4">
        <v>20</v>
      </c>
    </row>
    <row r="44" spans="1:27">
      <c r="A44" s="5" t="s">
        <v>14</v>
      </c>
      <c r="B44" s="5" t="s">
        <v>3</v>
      </c>
      <c r="C44" s="4">
        <f t="shared" si="3"/>
        <v>4678</v>
      </c>
      <c r="D44" s="4">
        <f t="shared" si="4"/>
        <v>4384</v>
      </c>
      <c r="E44" s="4">
        <v>3</v>
      </c>
      <c r="F44" s="4">
        <v>0</v>
      </c>
      <c r="G44" s="4">
        <v>16</v>
      </c>
      <c r="H44" s="4">
        <v>4</v>
      </c>
      <c r="I44" s="4">
        <v>300</v>
      </c>
      <c r="J44" s="4">
        <v>7</v>
      </c>
      <c r="K44" s="4">
        <v>180</v>
      </c>
      <c r="L44" s="4">
        <v>3</v>
      </c>
      <c r="M44" s="4">
        <v>104</v>
      </c>
      <c r="N44" s="4">
        <v>1</v>
      </c>
      <c r="O44" s="4">
        <v>0</v>
      </c>
      <c r="P44" s="4">
        <v>525</v>
      </c>
      <c r="Q44" s="4">
        <v>28</v>
      </c>
      <c r="R44" s="4">
        <v>419</v>
      </c>
      <c r="S44" s="4">
        <v>13</v>
      </c>
      <c r="T44" s="4">
        <v>646</v>
      </c>
      <c r="U44" s="4">
        <v>61</v>
      </c>
      <c r="V44" s="4">
        <v>53</v>
      </c>
      <c r="W44" s="4">
        <v>3</v>
      </c>
      <c r="X44" s="4">
        <v>1758</v>
      </c>
      <c r="Y44" s="4">
        <v>176</v>
      </c>
      <c r="Z44" s="4">
        <v>84</v>
      </c>
      <c r="AA44" s="4">
        <v>294</v>
      </c>
    </row>
  </sheetData>
  <mergeCells count="19">
    <mergeCell ref="A4:A8"/>
    <mergeCell ref="B4:B8"/>
    <mergeCell ref="C4:C8"/>
    <mergeCell ref="D4:Z4"/>
    <mergeCell ref="P5:Q7"/>
    <mergeCell ref="R5:S7"/>
    <mergeCell ref="T5:U7"/>
    <mergeCell ref="V5:W7"/>
    <mergeCell ref="X5:Y7"/>
    <mergeCell ref="E5:F7"/>
    <mergeCell ref="G5:H7"/>
    <mergeCell ref="K6:L7"/>
    <mergeCell ref="M6:O6"/>
    <mergeCell ref="K5:O5"/>
    <mergeCell ref="AA4:AA8"/>
    <mergeCell ref="D5:D8"/>
    <mergeCell ref="I5:J7"/>
    <mergeCell ref="Z5:Z8"/>
    <mergeCell ref="M7:N7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pc320</dc:creator>
  <cp:lastModifiedBy>user</cp:lastModifiedBy>
  <cp:lastPrinted>2017-09-21T08:18:41Z</cp:lastPrinted>
  <dcterms:created xsi:type="dcterms:W3CDTF">2017-09-14T00:00:06Z</dcterms:created>
  <dcterms:modified xsi:type="dcterms:W3CDTF">2017-11-05T06:22:49Z</dcterms:modified>
</cp:coreProperties>
</file>