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網頁(統計)\105年~年網頁人口統計\113年\6月\"/>
    </mc:Choice>
  </mc:AlternateContent>
  <bookViews>
    <workbookView xWindow="120" yWindow="108" windowWidth="11700" windowHeight="6300" firstSheet="8" activeTab="8"/>
  </bookViews>
  <sheets>
    <sheet name="去年12月" sheetId="16" state="hidden" r:id="rId1"/>
    <sheet name="1" sheetId="1" state="hidden" r:id="rId2"/>
    <sheet name="2" sheetId="2" state="hidden" r:id="rId3"/>
    <sheet name="3" sheetId="3" state="hidden" r:id="rId4"/>
    <sheet name="4" sheetId="4" state="hidden" r:id="rId5"/>
    <sheet name="5" sheetId="5" state="hidden" r:id="rId6"/>
    <sheet name="6" sheetId="6" state="hidden" r:id="rId7"/>
    <sheet name="7" sheetId="7" state="hidden" r:id="rId8"/>
    <sheet name="113年6月" sheetId="8" r:id="rId9"/>
    <sheet name="9" sheetId="17" state="hidden" r:id="rId10"/>
    <sheet name="10" sheetId="18" state="hidden" r:id="rId11"/>
    <sheet name="11" sheetId="19" state="hidden" r:id="rId12"/>
    <sheet name="12" sheetId="20" state="hidden" r:id="rId13"/>
  </sheets>
  <externalReferences>
    <externalReference r:id="rId14"/>
  </externalReferences>
  <definedNames>
    <definedName name="_xlnm.Print_Titles" localSheetId="7">'7'!$1:$3</definedName>
  </definedNames>
  <calcPr calcId="152511"/>
</workbook>
</file>

<file path=xl/calcChain.xml><?xml version="1.0" encoding="utf-8"?>
<calcChain xmlns="http://schemas.openxmlformats.org/spreadsheetml/2006/main">
  <c r="I4" i="17" l="1"/>
  <c r="I8" i="3"/>
  <c r="C4" i="3"/>
  <c r="H39" i="1"/>
  <c r="G39" i="1"/>
  <c r="I39" i="1"/>
  <c r="D6" i="19"/>
  <c r="D4" i="19" s="1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5" i="19"/>
  <c r="F4" i="17"/>
  <c r="I15" i="7"/>
  <c r="H15" i="7"/>
  <c r="G15" i="7" s="1"/>
  <c r="I11" i="6"/>
  <c r="F4" i="5"/>
  <c r="I4" i="5"/>
  <c r="B4" i="5"/>
  <c r="B4" i="3"/>
  <c r="F4" i="16"/>
  <c r="I4" i="16"/>
  <c r="E4" i="16"/>
  <c r="H4" i="16" s="1"/>
  <c r="I41" i="16"/>
  <c r="H41" i="16"/>
  <c r="G41" i="16" s="1"/>
  <c r="I40" i="16"/>
  <c r="H40" i="16"/>
  <c r="G40" i="16"/>
  <c r="I39" i="16"/>
  <c r="G39" i="16" s="1"/>
  <c r="H39" i="16"/>
  <c r="I38" i="16"/>
  <c r="H38" i="16"/>
  <c r="G38" i="16" s="1"/>
  <c r="I37" i="16"/>
  <c r="H37" i="16"/>
  <c r="G37" i="16" s="1"/>
  <c r="I36" i="16"/>
  <c r="H36" i="16"/>
  <c r="G36" i="16"/>
  <c r="I35" i="16"/>
  <c r="G35" i="16" s="1"/>
  <c r="H35" i="16"/>
  <c r="I34" i="16"/>
  <c r="H34" i="16"/>
  <c r="G34" i="16" s="1"/>
  <c r="I33" i="16"/>
  <c r="H33" i="16"/>
  <c r="G33" i="16" s="1"/>
  <c r="I32" i="16"/>
  <c r="H32" i="16"/>
  <c r="G32" i="16"/>
  <c r="I31" i="16"/>
  <c r="G31" i="16" s="1"/>
  <c r="H31" i="16"/>
  <c r="I30" i="16"/>
  <c r="H30" i="16"/>
  <c r="G30" i="16" s="1"/>
  <c r="I29" i="16"/>
  <c r="H29" i="16"/>
  <c r="G29" i="16" s="1"/>
  <c r="I28" i="16"/>
  <c r="H28" i="16"/>
  <c r="G28" i="16"/>
  <c r="I27" i="16"/>
  <c r="G27" i="16" s="1"/>
  <c r="H27" i="16"/>
  <c r="I26" i="16"/>
  <c r="H26" i="16"/>
  <c r="G26" i="16" s="1"/>
  <c r="I25" i="16"/>
  <c r="H25" i="16"/>
  <c r="G25" i="16" s="1"/>
  <c r="I24" i="16"/>
  <c r="H24" i="16"/>
  <c r="G24" i="16"/>
  <c r="I23" i="16"/>
  <c r="G23" i="16" s="1"/>
  <c r="H23" i="16"/>
  <c r="I22" i="16"/>
  <c r="H22" i="16"/>
  <c r="G22" i="16" s="1"/>
  <c r="I21" i="16"/>
  <c r="H21" i="16"/>
  <c r="G21" i="16" s="1"/>
  <c r="I20" i="16"/>
  <c r="H20" i="16"/>
  <c r="G20" i="16"/>
  <c r="I19" i="16"/>
  <c r="G19" i="16" s="1"/>
  <c r="H19" i="16"/>
  <c r="I18" i="16"/>
  <c r="H18" i="16"/>
  <c r="G18" i="16" s="1"/>
  <c r="I17" i="16"/>
  <c r="H17" i="16"/>
  <c r="G17" i="16" s="1"/>
  <c r="I16" i="16"/>
  <c r="H16" i="16"/>
  <c r="G16" i="16"/>
  <c r="I15" i="16"/>
  <c r="G15" i="16" s="1"/>
  <c r="H15" i="16"/>
  <c r="I14" i="16"/>
  <c r="H14" i="16"/>
  <c r="G14" i="16" s="1"/>
  <c r="I13" i="16"/>
  <c r="H13" i="16"/>
  <c r="G13" i="16" s="1"/>
  <c r="I12" i="16"/>
  <c r="H12" i="16"/>
  <c r="G12" i="16"/>
  <c r="I11" i="16"/>
  <c r="G11" i="16" s="1"/>
  <c r="H11" i="16"/>
  <c r="I10" i="16"/>
  <c r="H10" i="16"/>
  <c r="G10" i="16" s="1"/>
  <c r="I9" i="16"/>
  <c r="H9" i="16"/>
  <c r="G9" i="16" s="1"/>
  <c r="I8" i="16"/>
  <c r="H8" i="16"/>
  <c r="G8" i="16"/>
  <c r="I7" i="16"/>
  <c r="G7" i="16" s="1"/>
  <c r="H7" i="16"/>
  <c r="I6" i="16"/>
  <c r="H6" i="16"/>
  <c r="G6" i="16" s="1"/>
  <c r="I5" i="16"/>
  <c r="H5" i="16"/>
  <c r="G5" i="16" s="1"/>
  <c r="D4" i="16"/>
  <c r="C4" i="16"/>
  <c r="B4" i="16"/>
  <c r="F4" i="6"/>
  <c r="I4" i="6" s="1"/>
  <c r="E4" i="6"/>
  <c r="H4" i="6"/>
  <c r="D4" i="6"/>
  <c r="C4" i="6"/>
  <c r="B4" i="6"/>
  <c r="E4" i="5"/>
  <c r="C4" i="5"/>
  <c r="D4" i="5"/>
  <c r="F4" i="4"/>
  <c r="E4" i="4"/>
  <c r="H4" i="5" s="1"/>
  <c r="D4" i="4"/>
  <c r="C4" i="4"/>
  <c r="B4" i="4"/>
  <c r="F4" i="3"/>
  <c r="I4" i="4" s="1"/>
  <c r="E4" i="3"/>
  <c r="D4" i="3"/>
  <c r="C4" i="2"/>
  <c r="F4" i="1"/>
  <c r="I4" i="1" s="1"/>
  <c r="E4" i="1"/>
  <c r="D4" i="1"/>
  <c r="C4" i="1"/>
  <c r="F4" i="20"/>
  <c r="E4" i="20"/>
  <c r="D4" i="20"/>
  <c r="C4" i="20"/>
  <c r="B4" i="20"/>
  <c r="F4" i="19"/>
  <c r="E4" i="19"/>
  <c r="C4" i="19"/>
  <c r="B4" i="19"/>
  <c r="F4" i="18"/>
  <c r="E4" i="18"/>
  <c r="D4" i="18"/>
  <c r="C4" i="18"/>
  <c r="E4" i="17"/>
  <c r="D4" i="17"/>
  <c r="C4" i="17"/>
  <c r="B4" i="17"/>
  <c r="B4" i="7"/>
  <c r="C4" i="7"/>
  <c r="F4" i="7"/>
  <c r="E4" i="7"/>
  <c r="H4" i="7" s="1"/>
  <c r="D4" i="7"/>
  <c r="H35" i="2"/>
  <c r="G35" i="2"/>
  <c r="I35" i="2"/>
  <c r="F4" i="2"/>
  <c r="E4" i="2"/>
  <c r="D4" i="2"/>
  <c r="H33" i="5"/>
  <c r="I33" i="5"/>
  <c r="H23" i="5"/>
  <c r="G23" i="5"/>
  <c r="I23" i="5"/>
  <c r="H24" i="5"/>
  <c r="I24" i="5"/>
  <c r="H41" i="5"/>
  <c r="G41" i="5" s="1"/>
  <c r="I41" i="5"/>
  <c r="H9" i="5"/>
  <c r="I9" i="5"/>
  <c r="G9" i="5" s="1"/>
  <c r="H40" i="5"/>
  <c r="I40" i="5"/>
  <c r="H7" i="5"/>
  <c r="G7" i="5"/>
  <c r="I7" i="5"/>
  <c r="H38" i="5"/>
  <c r="I38" i="5"/>
  <c r="H37" i="5"/>
  <c r="G37" i="5" s="1"/>
  <c r="I37" i="5"/>
  <c r="H14" i="5"/>
  <c r="I14" i="5"/>
  <c r="G14" i="5" s="1"/>
  <c r="H30" i="5"/>
  <c r="I30" i="5"/>
  <c r="G30" i="5"/>
  <c r="H19" i="5"/>
  <c r="G19" i="5" s="1"/>
  <c r="I19" i="5"/>
  <c r="H21" i="5"/>
  <c r="I21" i="5"/>
  <c r="H20" i="5"/>
  <c r="G20" i="5" s="1"/>
  <c r="I20" i="5"/>
  <c r="H34" i="5"/>
  <c r="I34" i="5"/>
  <c r="H8" i="5"/>
  <c r="I8" i="5"/>
  <c r="H31" i="5"/>
  <c r="I31" i="5"/>
  <c r="H6" i="5"/>
  <c r="G6" i="5" s="1"/>
  <c r="I6" i="5"/>
  <c r="H15" i="5"/>
  <c r="I15" i="5"/>
  <c r="G15" i="5" s="1"/>
  <c r="H29" i="5"/>
  <c r="I29" i="5"/>
  <c r="G29" i="5"/>
  <c r="H27" i="5"/>
  <c r="I27" i="5"/>
  <c r="H36" i="5"/>
  <c r="I36" i="5"/>
  <c r="H5" i="5"/>
  <c r="G5" i="5"/>
  <c r="I5" i="5"/>
  <c r="H26" i="5"/>
  <c r="G26" i="5" s="1"/>
  <c r="I26" i="5"/>
  <c r="H11" i="5"/>
  <c r="G11" i="5"/>
  <c r="I11" i="5"/>
  <c r="H10" i="5"/>
  <c r="I10" i="5"/>
  <c r="G10" i="5" s="1"/>
  <c r="H12" i="5"/>
  <c r="I12" i="5"/>
  <c r="H17" i="5"/>
  <c r="I17" i="5"/>
  <c r="H16" i="5"/>
  <c r="G16" i="5"/>
  <c r="I16" i="5"/>
  <c r="H35" i="5"/>
  <c r="G35" i="5" s="1"/>
  <c r="I35" i="5"/>
  <c r="H25" i="5"/>
  <c r="I25" i="5"/>
  <c r="G25" i="5" s="1"/>
  <c r="H18" i="5"/>
  <c r="I18" i="5"/>
  <c r="G18" i="5"/>
  <c r="H22" i="5"/>
  <c r="I22" i="5"/>
  <c r="G22" i="5"/>
  <c r="H32" i="5"/>
  <c r="G32" i="5" s="1"/>
  <c r="I32" i="5"/>
  <c r="H28" i="5"/>
  <c r="I28" i="5"/>
  <c r="G28" i="5"/>
  <c r="H13" i="5"/>
  <c r="G13" i="5"/>
  <c r="I13" i="5"/>
  <c r="H39" i="5"/>
  <c r="G39" i="5" s="1"/>
  <c r="I39" i="5"/>
  <c r="I5" i="18"/>
  <c r="I6" i="18"/>
  <c r="I7" i="18"/>
  <c r="I8" i="18"/>
  <c r="I9" i="18"/>
  <c r="I10" i="18"/>
  <c r="I11" i="18"/>
  <c r="I12" i="18"/>
  <c r="I13" i="18"/>
  <c r="I14" i="18"/>
  <c r="G14" i="18" s="1"/>
  <c r="I15" i="18"/>
  <c r="I16" i="18"/>
  <c r="I17" i="18"/>
  <c r="G17" i="18" s="1"/>
  <c r="I18" i="18"/>
  <c r="I19" i="18"/>
  <c r="I20" i="18"/>
  <c r="I21" i="18"/>
  <c r="I22" i="18"/>
  <c r="I23" i="18"/>
  <c r="I24" i="18"/>
  <c r="G24" i="18" s="1"/>
  <c r="I25" i="18"/>
  <c r="I26" i="18"/>
  <c r="I27" i="18"/>
  <c r="I28" i="18"/>
  <c r="G28" i="18" s="1"/>
  <c r="I29" i="18"/>
  <c r="I30" i="18"/>
  <c r="I31" i="18"/>
  <c r="I32" i="18"/>
  <c r="I33" i="18"/>
  <c r="I34" i="18"/>
  <c r="I35" i="18"/>
  <c r="G35" i="18" s="1"/>
  <c r="I36" i="18"/>
  <c r="I37" i="18"/>
  <c r="I38" i="18"/>
  <c r="I39" i="18"/>
  <c r="I40" i="18"/>
  <c r="I41" i="18"/>
  <c r="H5" i="18"/>
  <c r="G5" i="18" s="1"/>
  <c r="H6" i="18"/>
  <c r="G6" i="18"/>
  <c r="H7" i="18"/>
  <c r="G7" i="18" s="1"/>
  <c r="H8" i="18"/>
  <c r="H9" i="18"/>
  <c r="G9" i="18"/>
  <c r="H10" i="18"/>
  <c r="G10" i="18" s="1"/>
  <c r="H11" i="18"/>
  <c r="H12" i="18"/>
  <c r="H13" i="18"/>
  <c r="G13" i="18" s="1"/>
  <c r="H14" i="18"/>
  <c r="H15" i="18"/>
  <c r="G15" i="18" s="1"/>
  <c r="H16" i="18"/>
  <c r="H17" i="18"/>
  <c r="H18" i="18"/>
  <c r="G18" i="18" s="1"/>
  <c r="H19" i="18"/>
  <c r="H20" i="18"/>
  <c r="H21" i="18"/>
  <c r="G21" i="18" s="1"/>
  <c r="H22" i="18"/>
  <c r="G22" i="18"/>
  <c r="H23" i="18"/>
  <c r="G23" i="18" s="1"/>
  <c r="H24" i="18"/>
  <c r="H25" i="18"/>
  <c r="G25" i="18"/>
  <c r="H26" i="18"/>
  <c r="G26" i="18" s="1"/>
  <c r="H27" i="18"/>
  <c r="H28" i="18"/>
  <c r="H29" i="18"/>
  <c r="G29" i="18" s="1"/>
  <c r="H30" i="18"/>
  <c r="G30" i="18"/>
  <c r="H31" i="18"/>
  <c r="G31" i="18" s="1"/>
  <c r="H32" i="18"/>
  <c r="H33" i="18"/>
  <c r="G33" i="18"/>
  <c r="H34" i="18"/>
  <c r="G34" i="18" s="1"/>
  <c r="H35" i="18"/>
  <c r="H36" i="18"/>
  <c r="H37" i="18"/>
  <c r="G37" i="18" s="1"/>
  <c r="H38" i="18"/>
  <c r="G38" i="18"/>
  <c r="H39" i="18"/>
  <c r="G39" i="18" s="1"/>
  <c r="H40" i="18"/>
  <c r="H41" i="18"/>
  <c r="G41" i="18"/>
  <c r="I4" i="18"/>
  <c r="H4" i="18"/>
  <c r="H5" i="19"/>
  <c r="H6" i="19"/>
  <c r="H7" i="19"/>
  <c r="G7" i="19" s="1"/>
  <c r="H8" i="19"/>
  <c r="H9" i="19"/>
  <c r="H10" i="19"/>
  <c r="G10" i="19" s="1"/>
  <c r="H11" i="19"/>
  <c r="G11" i="19"/>
  <c r="H12" i="19"/>
  <c r="H13" i="19"/>
  <c r="H14" i="19"/>
  <c r="H15" i="19"/>
  <c r="G15" i="19"/>
  <c r="H16" i="19"/>
  <c r="G16" i="19" s="1"/>
  <c r="H17" i="19"/>
  <c r="H18" i="19"/>
  <c r="H19" i="19"/>
  <c r="G19" i="19"/>
  <c r="H20" i="19"/>
  <c r="H21" i="19"/>
  <c r="H22" i="19"/>
  <c r="H23" i="19"/>
  <c r="G23" i="19" s="1"/>
  <c r="H24" i="19"/>
  <c r="H25" i="19"/>
  <c r="H26" i="19"/>
  <c r="G26" i="19" s="1"/>
  <c r="H27" i="19"/>
  <c r="G27" i="19"/>
  <c r="H28" i="19"/>
  <c r="H29" i="19"/>
  <c r="H30" i="19"/>
  <c r="H31" i="19"/>
  <c r="G31" i="19"/>
  <c r="H32" i="19"/>
  <c r="G32" i="19" s="1"/>
  <c r="H33" i="19"/>
  <c r="H34" i="19"/>
  <c r="H35" i="19"/>
  <c r="G35" i="19"/>
  <c r="H36" i="19"/>
  <c r="H37" i="19"/>
  <c r="H38" i="19"/>
  <c r="H39" i="19"/>
  <c r="G39" i="19" s="1"/>
  <c r="H40" i="19"/>
  <c r="H41" i="19"/>
  <c r="I5" i="19"/>
  <c r="I6" i="19"/>
  <c r="I7" i="19"/>
  <c r="I8" i="19"/>
  <c r="I9" i="19"/>
  <c r="G9" i="19" s="1"/>
  <c r="I10" i="19"/>
  <c r="I11" i="19"/>
  <c r="I12" i="19"/>
  <c r="I13" i="19"/>
  <c r="I14" i="19"/>
  <c r="I15" i="19"/>
  <c r="I16" i="19"/>
  <c r="I17" i="19"/>
  <c r="G17" i="19" s="1"/>
  <c r="I18" i="19"/>
  <c r="I19" i="19"/>
  <c r="I20" i="19"/>
  <c r="I21" i="19"/>
  <c r="I22" i="19"/>
  <c r="I23" i="19"/>
  <c r="I24" i="19"/>
  <c r="I25" i="19"/>
  <c r="G25" i="19" s="1"/>
  <c r="I26" i="19"/>
  <c r="I27" i="19"/>
  <c r="I28" i="19"/>
  <c r="I29" i="19"/>
  <c r="I30" i="19"/>
  <c r="I31" i="19"/>
  <c r="I32" i="19"/>
  <c r="I33" i="19"/>
  <c r="G33" i="19" s="1"/>
  <c r="I34" i="19"/>
  <c r="I35" i="19"/>
  <c r="I36" i="19"/>
  <c r="I37" i="19"/>
  <c r="I38" i="19"/>
  <c r="I39" i="19"/>
  <c r="I40" i="19"/>
  <c r="I41" i="19"/>
  <c r="G41" i="19" s="1"/>
  <c r="I4" i="19"/>
  <c r="H4" i="19"/>
  <c r="I5" i="20"/>
  <c r="I6" i="20"/>
  <c r="G6" i="20" s="1"/>
  <c r="I7" i="20"/>
  <c r="I8" i="20"/>
  <c r="I9" i="20"/>
  <c r="I10" i="20"/>
  <c r="I11" i="20"/>
  <c r="I12" i="20"/>
  <c r="I13" i="20"/>
  <c r="I14" i="20"/>
  <c r="G14" i="20" s="1"/>
  <c r="I15" i="20"/>
  <c r="I16" i="20"/>
  <c r="I17" i="20"/>
  <c r="I18" i="20"/>
  <c r="I19" i="20"/>
  <c r="I20" i="20"/>
  <c r="I21" i="20"/>
  <c r="I22" i="20"/>
  <c r="G22" i="20" s="1"/>
  <c r="I23" i="20"/>
  <c r="I24" i="20"/>
  <c r="I25" i="20"/>
  <c r="I26" i="20"/>
  <c r="I27" i="20"/>
  <c r="I28" i="20"/>
  <c r="I29" i="20"/>
  <c r="I30" i="20"/>
  <c r="G30" i="20" s="1"/>
  <c r="I31" i="20"/>
  <c r="I32" i="20"/>
  <c r="I33" i="20"/>
  <c r="I34" i="20"/>
  <c r="I35" i="20"/>
  <c r="I36" i="20"/>
  <c r="I37" i="20"/>
  <c r="I38" i="20"/>
  <c r="G38" i="20" s="1"/>
  <c r="I39" i="20"/>
  <c r="I40" i="20"/>
  <c r="I41" i="20"/>
  <c r="H5" i="20"/>
  <c r="G5" i="20" s="1"/>
  <c r="H6" i="20"/>
  <c r="H7" i="20"/>
  <c r="G7" i="20" s="1"/>
  <c r="H8" i="20"/>
  <c r="H9" i="20"/>
  <c r="G9" i="20"/>
  <c r="H10" i="20"/>
  <c r="G10" i="20" s="1"/>
  <c r="H11" i="20"/>
  <c r="H12" i="20"/>
  <c r="H13" i="20"/>
  <c r="G13" i="20" s="1"/>
  <c r="H14" i="20"/>
  <c r="H15" i="20"/>
  <c r="G15" i="20" s="1"/>
  <c r="H16" i="20"/>
  <c r="H17" i="20"/>
  <c r="G17" i="20"/>
  <c r="H18" i="20"/>
  <c r="G18" i="20" s="1"/>
  <c r="H19" i="20"/>
  <c r="H20" i="20"/>
  <c r="H21" i="20"/>
  <c r="G21" i="20" s="1"/>
  <c r="H22" i="20"/>
  <c r="H23" i="20"/>
  <c r="G23" i="20" s="1"/>
  <c r="H24" i="20"/>
  <c r="H25" i="20"/>
  <c r="G25" i="20"/>
  <c r="H26" i="20"/>
  <c r="G26" i="20" s="1"/>
  <c r="H27" i="20"/>
  <c r="H28" i="20"/>
  <c r="H29" i="20"/>
  <c r="G29" i="20" s="1"/>
  <c r="H30" i="20"/>
  <c r="H31" i="20"/>
  <c r="G31" i="20" s="1"/>
  <c r="H32" i="20"/>
  <c r="H33" i="20"/>
  <c r="G33" i="20"/>
  <c r="H34" i="20"/>
  <c r="G34" i="20" s="1"/>
  <c r="H35" i="20"/>
  <c r="H36" i="20"/>
  <c r="H37" i="20"/>
  <c r="G37" i="20" s="1"/>
  <c r="H38" i="20"/>
  <c r="H39" i="20"/>
  <c r="G39" i="20" s="1"/>
  <c r="H40" i="20"/>
  <c r="H41" i="20"/>
  <c r="G41" i="20"/>
  <c r="I4" i="20"/>
  <c r="H4" i="20"/>
  <c r="G8" i="20"/>
  <c r="G11" i="20"/>
  <c r="G12" i="20"/>
  <c r="G16" i="20"/>
  <c r="G19" i="20"/>
  <c r="G20" i="20"/>
  <c r="G24" i="20"/>
  <c r="G27" i="20"/>
  <c r="G28" i="20"/>
  <c r="G32" i="20"/>
  <c r="G35" i="20"/>
  <c r="G36" i="20"/>
  <c r="G40" i="20"/>
  <c r="G5" i="19"/>
  <c r="G4" i="19" s="1"/>
  <c r="G8" i="19"/>
  <c r="G12" i="19"/>
  <c r="G13" i="19"/>
  <c r="G20" i="19"/>
  <c r="G21" i="19"/>
  <c r="G24" i="19"/>
  <c r="G28" i="19"/>
  <c r="G29" i="19"/>
  <c r="G36" i="19"/>
  <c r="G37" i="19"/>
  <c r="G40" i="19"/>
  <c r="G8" i="18"/>
  <c r="G11" i="18"/>
  <c r="G12" i="18"/>
  <c r="G16" i="18"/>
  <c r="G19" i="18"/>
  <c r="G20" i="18"/>
  <c r="G27" i="18"/>
  <c r="G32" i="18"/>
  <c r="G36" i="18"/>
  <c r="G40" i="18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" i="1"/>
  <c r="H5" i="1"/>
  <c r="G5" i="1"/>
  <c r="I5" i="1"/>
  <c r="H6" i="1"/>
  <c r="G6" i="1" s="1"/>
  <c r="I6" i="1"/>
  <c r="H7" i="1"/>
  <c r="I7" i="1"/>
  <c r="G7" i="1"/>
  <c r="H8" i="1"/>
  <c r="I8" i="1"/>
  <c r="G8" i="1"/>
  <c r="H9" i="1"/>
  <c r="G9" i="1" s="1"/>
  <c r="I9" i="1"/>
  <c r="H10" i="1"/>
  <c r="I10" i="1"/>
  <c r="H11" i="1"/>
  <c r="I11" i="1"/>
  <c r="G11" i="1"/>
  <c r="H12" i="1"/>
  <c r="G12" i="1" s="1"/>
  <c r="I12" i="1"/>
  <c r="H13" i="1"/>
  <c r="G13" i="1"/>
  <c r="I13" i="1"/>
  <c r="H14" i="1"/>
  <c r="I14" i="1"/>
  <c r="H15" i="1"/>
  <c r="G15" i="1" s="1"/>
  <c r="I15" i="1"/>
  <c r="H16" i="1"/>
  <c r="I16" i="1"/>
  <c r="G16" i="1" s="1"/>
  <c r="H17" i="1"/>
  <c r="I17" i="1"/>
  <c r="G17" i="1" s="1"/>
  <c r="H18" i="1"/>
  <c r="I18" i="1"/>
  <c r="H19" i="1"/>
  <c r="I19" i="1"/>
  <c r="G19" i="1" s="1"/>
  <c r="H20" i="1"/>
  <c r="I20" i="1"/>
  <c r="G20" i="1"/>
  <c r="H21" i="1"/>
  <c r="G21" i="1"/>
  <c r="I21" i="1"/>
  <c r="H22" i="1"/>
  <c r="I22" i="1"/>
  <c r="H23" i="1"/>
  <c r="I23" i="1"/>
  <c r="G23" i="1"/>
  <c r="H24" i="1"/>
  <c r="I24" i="1"/>
  <c r="G24" i="1"/>
  <c r="H25" i="1"/>
  <c r="G25" i="1" s="1"/>
  <c r="I25" i="1"/>
  <c r="H26" i="1"/>
  <c r="I26" i="1"/>
  <c r="G26" i="1" s="1"/>
  <c r="H27" i="1"/>
  <c r="I27" i="1"/>
  <c r="G27" i="1"/>
  <c r="H28" i="1"/>
  <c r="G28" i="1" s="1"/>
  <c r="I28" i="1"/>
  <c r="H29" i="1"/>
  <c r="G29" i="1"/>
  <c r="I29" i="1"/>
  <c r="H30" i="1"/>
  <c r="I30" i="1"/>
  <c r="H31" i="1"/>
  <c r="G31" i="1" s="1"/>
  <c r="I31" i="1"/>
  <c r="H32" i="1"/>
  <c r="I32" i="1"/>
  <c r="G32" i="1" s="1"/>
  <c r="H33" i="1"/>
  <c r="I33" i="1"/>
  <c r="G33" i="1" s="1"/>
  <c r="H34" i="1"/>
  <c r="I34" i="1"/>
  <c r="H35" i="1"/>
  <c r="I35" i="1"/>
  <c r="G35" i="1" s="1"/>
  <c r="H36" i="1"/>
  <c r="I36" i="1"/>
  <c r="G36" i="1"/>
  <c r="H37" i="1"/>
  <c r="G37" i="1"/>
  <c r="I37" i="1"/>
  <c r="H38" i="1"/>
  <c r="G38" i="1" s="1"/>
  <c r="I38" i="1"/>
  <c r="H40" i="1"/>
  <c r="I40" i="1"/>
  <c r="G40" i="1"/>
  <c r="H41" i="1"/>
  <c r="I41" i="1"/>
  <c r="G41" i="1"/>
  <c r="I33" i="7"/>
  <c r="H25" i="6"/>
  <c r="I25" i="6"/>
  <c r="G25" i="6"/>
  <c r="I6" i="2"/>
  <c r="I7" i="2"/>
  <c r="I8" i="2"/>
  <c r="I9" i="2"/>
  <c r="I10" i="2"/>
  <c r="G10" i="2" s="1"/>
  <c r="I11" i="2"/>
  <c r="G11" i="2"/>
  <c r="I12" i="2"/>
  <c r="I13" i="2"/>
  <c r="G13" i="2" s="1"/>
  <c r="I14" i="2"/>
  <c r="I15" i="2"/>
  <c r="I16" i="2"/>
  <c r="I17" i="2"/>
  <c r="G17" i="2" s="1"/>
  <c r="I18" i="2"/>
  <c r="I19" i="2"/>
  <c r="I20" i="2"/>
  <c r="G20" i="2" s="1"/>
  <c r="I21" i="2"/>
  <c r="I22" i="2"/>
  <c r="I23" i="2"/>
  <c r="I24" i="2"/>
  <c r="G24" i="2" s="1"/>
  <c r="I25" i="2"/>
  <c r="I26" i="2"/>
  <c r="I27" i="2"/>
  <c r="I28" i="2"/>
  <c r="I29" i="2"/>
  <c r="I30" i="2"/>
  <c r="I31" i="2"/>
  <c r="I32" i="2"/>
  <c r="I33" i="2"/>
  <c r="I34" i="2"/>
  <c r="I36" i="2"/>
  <c r="G36" i="2" s="1"/>
  <c r="I37" i="2"/>
  <c r="I38" i="2"/>
  <c r="I39" i="2"/>
  <c r="I40" i="2"/>
  <c r="I41" i="2"/>
  <c r="H6" i="2"/>
  <c r="H7" i="2"/>
  <c r="G7" i="2" s="1"/>
  <c r="H8" i="2"/>
  <c r="G8" i="2"/>
  <c r="H9" i="2"/>
  <c r="G9" i="2"/>
  <c r="H10" i="2"/>
  <c r="H11" i="2"/>
  <c r="H12" i="2"/>
  <c r="G12" i="2"/>
  <c r="H13" i="2"/>
  <c r="H14" i="2"/>
  <c r="H15" i="2"/>
  <c r="H16" i="2"/>
  <c r="G16" i="2" s="1"/>
  <c r="H17" i="2"/>
  <c r="H18" i="2"/>
  <c r="H19" i="2"/>
  <c r="G19" i="2" s="1"/>
  <c r="H20" i="2"/>
  <c r="H21" i="2"/>
  <c r="H22" i="2"/>
  <c r="G22" i="2" s="1"/>
  <c r="H23" i="2"/>
  <c r="H24" i="2"/>
  <c r="H25" i="2"/>
  <c r="G25" i="2" s="1"/>
  <c r="H26" i="2"/>
  <c r="G26" i="2"/>
  <c r="H27" i="2"/>
  <c r="G27" i="2" s="1"/>
  <c r="H28" i="2"/>
  <c r="G28" i="2"/>
  <c r="H29" i="2"/>
  <c r="H30" i="2"/>
  <c r="G30" i="2" s="1"/>
  <c r="H31" i="2"/>
  <c r="H32" i="2"/>
  <c r="G32" i="2"/>
  <c r="H33" i="2"/>
  <c r="H34" i="2"/>
  <c r="H36" i="2"/>
  <c r="H37" i="2"/>
  <c r="G37" i="2" s="1"/>
  <c r="H38" i="2"/>
  <c r="H39" i="2"/>
  <c r="G39" i="2"/>
  <c r="H40" i="2"/>
  <c r="H41" i="2"/>
  <c r="G41" i="2"/>
  <c r="G6" i="2"/>
  <c r="G14" i="2"/>
  <c r="G15" i="2"/>
  <c r="G18" i="2"/>
  <c r="G21" i="2"/>
  <c r="G23" i="2"/>
  <c r="G29" i="2"/>
  <c r="G31" i="2"/>
  <c r="G33" i="2"/>
  <c r="G34" i="2"/>
  <c r="G38" i="2"/>
  <c r="G40" i="2"/>
  <c r="H6" i="6"/>
  <c r="I6" i="6"/>
  <c r="G6" i="6"/>
  <c r="H7" i="6"/>
  <c r="G7" i="6" s="1"/>
  <c r="I7" i="6"/>
  <c r="H8" i="6"/>
  <c r="I8" i="6"/>
  <c r="H9" i="6"/>
  <c r="G9" i="6" s="1"/>
  <c r="I9" i="6"/>
  <c r="H10" i="6"/>
  <c r="I10" i="6"/>
  <c r="H11" i="6"/>
  <c r="H12" i="6"/>
  <c r="I12" i="6"/>
  <c r="G12" i="6"/>
  <c r="H13" i="6"/>
  <c r="G13" i="6" s="1"/>
  <c r="I13" i="6"/>
  <c r="H14" i="6"/>
  <c r="I14" i="6"/>
  <c r="G14" i="6"/>
  <c r="H15" i="6"/>
  <c r="G15" i="6"/>
  <c r="I15" i="6"/>
  <c r="H16" i="6"/>
  <c r="G16" i="6" s="1"/>
  <c r="I16" i="6"/>
  <c r="H17" i="6"/>
  <c r="I17" i="6"/>
  <c r="H18" i="6"/>
  <c r="G18" i="6"/>
  <c r="I18" i="6"/>
  <c r="H19" i="6"/>
  <c r="G19" i="6" s="1"/>
  <c r="I19" i="6"/>
  <c r="H20" i="6"/>
  <c r="I20" i="6"/>
  <c r="G20" i="6" s="1"/>
  <c r="H21" i="6"/>
  <c r="I21" i="6"/>
  <c r="G21" i="6"/>
  <c r="H22" i="6"/>
  <c r="G22" i="6" s="1"/>
  <c r="I22" i="6"/>
  <c r="H23" i="6"/>
  <c r="I23" i="6"/>
  <c r="G23" i="6" s="1"/>
  <c r="H24" i="6"/>
  <c r="G24" i="6"/>
  <c r="I24" i="6"/>
  <c r="H26" i="6"/>
  <c r="I26" i="6"/>
  <c r="H27" i="6"/>
  <c r="I27" i="6"/>
  <c r="G27" i="6" s="1"/>
  <c r="H28" i="6"/>
  <c r="I28" i="6"/>
  <c r="H29" i="6"/>
  <c r="G29" i="6"/>
  <c r="I29" i="6"/>
  <c r="H30" i="6"/>
  <c r="I30" i="6"/>
  <c r="G30" i="6"/>
  <c r="H31" i="6"/>
  <c r="I31" i="6"/>
  <c r="H32" i="6"/>
  <c r="I32" i="6"/>
  <c r="G32" i="6" s="1"/>
  <c r="H33" i="6"/>
  <c r="G33" i="6"/>
  <c r="I33" i="6"/>
  <c r="H34" i="6"/>
  <c r="G34" i="6" s="1"/>
  <c r="I34" i="6"/>
  <c r="H35" i="6"/>
  <c r="I35" i="6"/>
  <c r="H36" i="6"/>
  <c r="I36" i="6"/>
  <c r="G36" i="6"/>
  <c r="H37" i="6"/>
  <c r="G37" i="6" s="1"/>
  <c r="I37" i="6"/>
  <c r="H38" i="6"/>
  <c r="I38" i="6"/>
  <c r="G38" i="6" s="1"/>
  <c r="H39" i="6"/>
  <c r="I39" i="6"/>
  <c r="G39" i="6"/>
  <c r="H40" i="6"/>
  <c r="G40" i="6" s="1"/>
  <c r="I40" i="6"/>
  <c r="H41" i="6"/>
  <c r="I41" i="6"/>
  <c r="G41" i="6" s="1"/>
  <c r="H5" i="6"/>
  <c r="I5" i="6"/>
  <c r="H6" i="4"/>
  <c r="G6" i="4" s="1"/>
  <c r="I6" i="4"/>
  <c r="H7" i="4"/>
  <c r="G7" i="4"/>
  <c r="I7" i="4"/>
  <c r="H8" i="4"/>
  <c r="I8" i="4"/>
  <c r="H9" i="4"/>
  <c r="G9" i="4" s="1"/>
  <c r="I9" i="4"/>
  <c r="H10" i="4"/>
  <c r="I10" i="4"/>
  <c r="G10" i="4" s="1"/>
  <c r="H11" i="4"/>
  <c r="G11" i="4"/>
  <c r="I11" i="4"/>
  <c r="H12" i="4"/>
  <c r="G12" i="4" s="1"/>
  <c r="I12" i="4"/>
  <c r="H13" i="4"/>
  <c r="I13" i="4"/>
  <c r="H14" i="4"/>
  <c r="G14" i="4" s="1"/>
  <c r="I14" i="4"/>
  <c r="H15" i="4"/>
  <c r="I15" i="4"/>
  <c r="H16" i="4"/>
  <c r="G16" i="4" s="1"/>
  <c r="I16" i="4"/>
  <c r="H17" i="4"/>
  <c r="I17" i="4"/>
  <c r="G17" i="4"/>
  <c r="H18" i="4"/>
  <c r="I18" i="4"/>
  <c r="G18" i="4"/>
  <c r="H19" i="4"/>
  <c r="G19" i="4" s="1"/>
  <c r="I19" i="4"/>
  <c r="H20" i="4"/>
  <c r="I20" i="4"/>
  <c r="G20" i="4" s="1"/>
  <c r="H21" i="4"/>
  <c r="G21" i="4"/>
  <c r="I21" i="4"/>
  <c r="H22" i="4"/>
  <c r="G22" i="4" s="1"/>
  <c r="I22" i="4"/>
  <c r="H23" i="4"/>
  <c r="G23" i="4"/>
  <c r="I23" i="4"/>
  <c r="H24" i="4"/>
  <c r="I24" i="4"/>
  <c r="H25" i="4"/>
  <c r="G25" i="4" s="1"/>
  <c r="I25" i="4"/>
  <c r="H26" i="4"/>
  <c r="I26" i="4"/>
  <c r="H27" i="4"/>
  <c r="G27" i="4" s="1"/>
  <c r="I27" i="4"/>
  <c r="H28" i="4"/>
  <c r="I28" i="4"/>
  <c r="G28" i="4" s="1"/>
  <c r="H29" i="4"/>
  <c r="I29" i="4"/>
  <c r="G29" i="4"/>
  <c r="H30" i="4"/>
  <c r="G30" i="4" s="1"/>
  <c r="I30" i="4"/>
  <c r="H31" i="4"/>
  <c r="I31" i="4"/>
  <c r="G31" i="4" s="1"/>
  <c r="H32" i="4"/>
  <c r="I32" i="4"/>
  <c r="H33" i="4"/>
  <c r="I33" i="4"/>
  <c r="G33" i="4" s="1"/>
  <c r="H34" i="4"/>
  <c r="I34" i="4"/>
  <c r="G34" i="4"/>
  <c r="H35" i="4"/>
  <c r="G35" i="4" s="1"/>
  <c r="I35" i="4"/>
  <c r="H36" i="4"/>
  <c r="I36" i="4"/>
  <c r="H37" i="4"/>
  <c r="G37" i="4" s="1"/>
  <c r="I37" i="4"/>
  <c r="H38" i="4"/>
  <c r="I38" i="4"/>
  <c r="G38" i="4"/>
  <c r="H39" i="4"/>
  <c r="G39" i="4"/>
  <c r="I39" i="4"/>
  <c r="H40" i="4"/>
  <c r="I40" i="4"/>
  <c r="H41" i="4"/>
  <c r="I41" i="4"/>
  <c r="G41" i="4" s="1"/>
  <c r="H5" i="4"/>
  <c r="I5" i="4"/>
  <c r="H6" i="3"/>
  <c r="G6" i="3"/>
  <c r="I6" i="3"/>
  <c r="H7" i="3"/>
  <c r="I7" i="3"/>
  <c r="G7" i="3"/>
  <c r="H8" i="3"/>
  <c r="G8" i="3"/>
  <c r="H9" i="3"/>
  <c r="I9" i="3"/>
  <c r="G9" i="3" s="1"/>
  <c r="H10" i="3"/>
  <c r="I10" i="3"/>
  <c r="G10" i="3"/>
  <c r="H11" i="3"/>
  <c r="G11" i="3"/>
  <c r="I11" i="3"/>
  <c r="H12" i="3"/>
  <c r="G12" i="3" s="1"/>
  <c r="I12" i="3"/>
  <c r="H13" i="3"/>
  <c r="I13" i="3"/>
  <c r="G13" i="3" s="1"/>
  <c r="H14" i="3"/>
  <c r="I14" i="3"/>
  <c r="G14" i="3"/>
  <c r="H15" i="3"/>
  <c r="G15" i="3"/>
  <c r="I15" i="3"/>
  <c r="H16" i="3"/>
  <c r="G16" i="3" s="1"/>
  <c r="I16" i="3"/>
  <c r="H17" i="3"/>
  <c r="I17" i="3"/>
  <c r="G17" i="3" s="1"/>
  <c r="H18" i="3"/>
  <c r="I18" i="3"/>
  <c r="G18" i="3"/>
  <c r="H19" i="3"/>
  <c r="G19" i="3"/>
  <c r="I19" i="3"/>
  <c r="H20" i="3"/>
  <c r="G20" i="3" s="1"/>
  <c r="I20" i="3"/>
  <c r="H21" i="3"/>
  <c r="I21" i="3"/>
  <c r="G21" i="3" s="1"/>
  <c r="H22" i="3"/>
  <c r="I22" i="3"/>
  <c r="G22" i="3"/>
  <c r="H23" i="3"/>
  <c r="G23" i="3"/>
  <c r="I23" i="3"/>
  <c r="H24" i="3"/>
  <c r="G24" i="3" s="1"/>
  <c r="I24" i="3"/>
  <c r="H25" i="3"/>
  <c r="I25" i="3"/>
  <c r="G25" i="3" s="1"/>
  <c r="H26" i="3"/>
  <c r="I26" i="3"/>
  <c r="G26" i="3"/>
  <c r="H27" i="3"/>
  <c r="G27" i="3"/>
  <c r="I27" i="3"/>
  <c r="H28" i="3"/>
  <c r="G28" i="3" s="1"/>
  <c r="I28" i="3"/>
  <c r="H29" i="3"/>
  <c r="I29" i="3"/>
  <c r="G29" i="3" s="1"/>
  <c r="H30" i="3"/>
  <c r="I30" i="3"/>
  <c r="G30" i="3"/>
  <c r="H31" i="3"/>
  <c r="G31" i="3"/>
  <c r="I31" i="3"/>
  <c r="H32" i="3"/>
  <c r="G32" i="3" s="1"/>
  <c r="I32" i="3"/>
  <c r="H33" i="3"/>
  <c r="I33" i="3"/>
  <c r="G33" i="3" s="1"/>
  <c r="H34" i="3"/>
  <c r="I34" i="3"/>
  <c r="G34" i="3"/>
  <c r="H35" i="3"/>
  <c r="G35" i="3"/>
  <c r="I35" i="3"/>
  <c r="H36" i="3"/>
  <c r="G36" i="3" s="1"/>
  <c r="I36" i="3"/>
  <c r="H37" i="3"/>
  <c r="I37" i="3"/>
  <c r="G37" i="3" s="1"/>
  <c r="H38" i="3"/>
  <c r="I38" i="3"/>
  <c r="G38" i="3"/>
  <c r="H39" i="3"/>
  <c r="G39" i="3"/>
  <c r="I39" i="3"/>
  <c r="H40" i="3"/>
  <c r="G40" i="3" s="1"/>
  <c r="I40" i="3"/>
  <c r="H41" i="3"/>
  <c r="I41" i="3"/>
  <c r="G41" i="3" s="1"/>
  <c r="H5" i="3"/>
  <c r="I5" i="3"/>
  <c r="I4" i="2"/>
  <c r="H4" i="2"/>
  <c r="H6" i="7"/>
  <c r="I6" i="7"/>
  <c r="H7" i="7"/>
  <c r="G7" i="7" s="1"/>
  <c r="I7" i="7"/>
  <c r="H8" i="7"/>
  <c r="I8" i="7"/>
  <c r="H9" i="7"/>
  <c r="I9" i="7"/>
  <c r="H10" i="7"/>
  <c r="I10" i="7"/>
  <c r="G10" i="7" s="1"/>
  <c r="H11" i="7"/>
  <c r="G11" i="7"/>
  <c r="I11" i="7"/>
  <c r="H12" i="7"/>
  <c r="G12" i="7" s="1"/>
  <c r="I12" i="7"/>
  <c r="H13" i="7"/>
  <c r="G13" i="7"/>
  <c r="I13" i="7"/>
  <c r="H14" i="7"/>
  <c r="I14" i="7"/>
  <c r="H16" i="7"/>
  <c r="G16" i="7" s="1"/>
  <c r="I16" i="7"/>
  <c r="H17" i="7"/>
  <c r="I17" i="7"/>
  <c r="G17" i="7" s="1"/>
  <c r="H18" i="7"/>
  <c r="I18" i="7"/>
  <c r="G18" i="7"/>
  <c r="H19" i="7"/>
  <c r="G19" i="7" s="1"/>
  <c r="I19" i="7"/>
  <c r="H20" i="7"/>
  <c r="I20" i="7"/>
  <c r="G20" i="7" s="1"/>
  <c r="H21" i="7"/>
  <c r="G21" i="7"/>
  <c r="I21" i="7"/>
  <c r="H22" i="7"/>
  <c r="I22" i="7"/>
  <c r="H23" i="7"/>
  <c r="I23" i="7"/>
  <c r="G23" i="7"/>
  <c r="H24" i="7"/>
  <c r="I24" i="7"/>
  <c r="G24" i="7"/>
  <c r="H25" i="7"/>
  <c r="G25" i="7" s="1"/>
  <c r="I25" i="7"/>
  <c r="H26" i="7"/>
  <c r="I26" i="7"/>
  <c r="G26" i="7" s="1"/>
  <c r="H27" i="7"/>
  <c r="G27" i="7" s="1"/>
  <c r="I27" i="7"/>
  <c r="H28" i="7"/>
  <c r="G28" i="7" s="1"/>
  <c r="I28" i="7"/>
  <c r="H29" i="7"/>
  <c r="I29" i="7"/>
  <c r="G29" i="7" s="1"/>
  <c r="H30" i="7"/>
  <c r="I30" i="7"/>
  <c r="H31" i="7"/>
  <c r="I31" i="7"/>
  <c r="G31" i="7" s="1"/>
  <c r="H32" i="7"/>
  <c r="I32" i="7"/>
  <c r="H33" i="7"/>
  <c r="G33" i="7"/>
  <c r="H34" i="7"/>
  <c r="I34" i="7"/>
  <c r="H35" i="7"/>
  <c r="G35" i="7"/>
  <c r="I35" i="7"/>
  <c r="H36" i="7"/>
  <c r="G36" i="7" s="1"/>
  <c r="I36" i="7"/>
  <c r="H37" i="7"/>
  <c r="I37" i="7"/>
  <c r="H38" i="7"/>
  <c r="I38" i="7"/>
  <c r="G38" i="7" s="1"/>
  <c r="H39" i="7"/>
  <c r="I39" i="7"/>
  <c r="G39" i="7"/>
  <c r="H40" i="7"/>
  <c r="G40" i="7" s="1"/>
  <c r="I40" i="7"/>
  <c r="H41" i="7"/>
  <c r="I41" i="7"/>
  <c r="H5" i="7"/>
  <c r="I5" i="7"/>
  <c r="H5" i="2"/>
  <c r="G5" i="2" s="1"/>
  <c r="G4" i="2" s="1"/>
  <c r="I5" i="2"/>
  <c r="G5" i="3"/>
  <c r="I4" i="3"/>
  <c r="H4" i="3"/>
  <c r="G5" i="4"/>
  <c r="G40" i="5"/>
  <c r="G40" i="4"/>
  <c r="G38" i="5"/>
  <c r="H4" i="4"/>
  <c r="G36" i="4"/>
  <c r="G33" i="5"/>
  <c r="G32" i="4"/>
  <c r="G31" i="5"/>
  <c r="G27" i="5"/>
  <c r="G26" i="4"/>
  <c r="G24" i="4"/>
  <c r="G21" i="5"/>
  <c r="G17" i="5"/>
  <c r="G15" i="4"/>
  <c r="G13" i="4"/>
  <c r="G8" i="5"/>
  <c r="G8" i="4"/>
  <c r="G34" i="1"/>
  <c r="G18" i="1"/>
  <c r="G10" i="1"/>
  <c r="G38" i="19"/>
  <c r="G34" i="19"/>
  <c r="G30" i="19"/>
  <c r="G22" i="19"/>
  <c r="G18" i="19"/>
  <c r="G14" i="19"/>
  <c r="G6" i="19"/>
  <c r="G30" i="1"/>
  <c r="G22" i="1"/>
  <c r="G14" i="1"/>
  <c r="G36" i="5"/>
  <c r="G34" i="5"/>
  <c r="G28" i="6"/>
  <c r="G26" i="6"/>
  <c r="G24" i="5"/>
  <c r="G12" i="5"/>
  <c r="G10" i="6"/>
  <c r="G35" i="6"/>
  <c r="G34" i="7"/>
  <c r="G32" i="7"/>
  <c r="G31" i="6"/>
  <c r="G17" i="6"/>
  <c r="G14" i="7"/>
  <c r="G11" i="6"/>
  <c r="G8" i="6"/>
  <c r="G6" i="7"/>
  <c r="G5" i="7"/>
  <c r="G5" i="6"/>
  <c r="G41" i="7"/>
  <c r="G37" i="7"/>
  <c r="G30" i="7"/>
  <c r="G22" i="7"/>
  <c r="G9" i="7"/>
  <c r="G8" i="7"/>
  <c r="H4" i="17"/>
  <c r="G39" i="17" l="1"/>
  <c r="G35" i="17"/>
  <c r="G31" i="17"/>
  <c r="G23" i="17"/>
  <c r="G19" i="17"/>
  <c r="G7" i="17"/>
  <c r="G41" i="17"/>
  <c r="G37" i="17"/>
  <c r="G33" i="17"/>
  <c r="G29" i="17"/>
  <c r="G25" i="17"/>
  <c r="G21" i="17"/>
  <c r="G17" i="17"/>
  <c r="G13" i="17"/>
  <c r="G12" i="17"/>
  <c r="G38" i="17"/>
  <c r="G30" i="17"/>
  <c r="G22" i="17"/>
  <c r="G10" i="17"/>
  <c r="G34" i="17"/>
  <c r="G27" i="17"/>
  <c r="G18" i="17"/>
  <c r="G14" i="17"/>
  <c r="G11" i="17"/>
  <c r="G9" i="17"/>
  <c r="G26" i="17"/>
  <c r="G6" i="17"/>
  <c r="G40" i="17"/>
  <c r="G36" i="17"/>
  <c r="G32" i="17"/>
  <c r="G28" i="17"/>
  <c r="G24" i="17"/>
  <c r="G20" i="17"/>
  <c r="G16" i="17"/>
  <c r="G8" i="17"/>
  <c r="G15" i="17"/>
  <c r="G5" i="17"/>
  <c r="G4" i="1"/>
  <c r="G4" i="5"/>
  <c r="G4" i="7"/>
  <c r="G4" i="3"/>
  <c r="G4" i="20"/>
  <c r="G4" i="4"/>
  <c r="G4" i="6"/>
  <c r="G4" i="18"/>
  <c r="G4" i="16"/>
  <c r="I4" i="7"/>
  <c r="G4" i="17" l="1"/>
</calcChain>
</file>

<file path=xl/sharedStrings.xml><?xml version="1.0" encoding="utf-8"?>
<sst xmlns="http://schemas.openxmlformats.org/spreadsheetml/2006/main" count="651" uniqueCount="77">
  <si>
    <t>男</t>
    <phoneticPr fontId="2" type="noConversion"/>
  </si>
  <si>
    <t>女</t>
    <phoneticPr fontId="2" type="noConversion"/>
  </si>
  <si>
    <t>總　數</t>
    <phoneticPr fontId="2" type="noConversion"/>
  </si>
  <si>
    <t>清豐里</t>
    <phoneticPr fontId="2" type="noConversion"/>
  </si>
  <si>
    <t>東寧里</t>
  </si>
  <si>
    <t>五常里</t>
  </si>
  <si>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</si>
  <si>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</si>
  <si>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</si>
  <si>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</si>
  <si>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</si>
  <si>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</si>
  <si>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</si>
  <si>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</si>
  <si>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</si>
  <si>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</si>
  <si>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</si>
  <si>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</si>
  <si>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</si>
  <si>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</si>
  <si>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</si>
  <si>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</si>
  <si>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</si>
  <si>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</si>
  <si>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</si>
  <si>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</si>
  <si>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</si>
  <si>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</si>
  <si>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</si>
  <si>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</si>
  <si>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</si>
  <si>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</si>
  <si>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</si>
  <si>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</si>
  <si>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</si>
  <si>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</si>
  <si>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</si>
  <si>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</si>
  <si>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</si>
  <si>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</si>
  <si>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區域別</t>
    <phoneticPr fontId="2" type="noConversion"/>
  </si>
  <si>
    <t>鄰數</t>
    <phoneticPr fontId="2" type="noConversion"/>
  </si>
  <si>
    <t>戶數</t>
    <phoneticPr fontId="2" type="noConversion"/>
  </si>
  <si>
    <t>人口數</t>
    <phoneticPr fontId="2" type="noConversion"/>
  </si>
  <si>
    <t>合計</t>
    <phoneticPr fontId="2" type="noConversion"/>
  </si>
  <si>
    <t>本月份增加</t>
  </si>
  <si>
    <t>小計</t>
    <phoneticPr fontId="2" type="noConversion"/>
  </si>
  <si>
    <t xml:space="preserve">  本月份增加</t>
    <phoneticPr fontId="2" type="noConversion"/>
  </si>
  <si>
    <t xml:space="preserve"> </t>
    <phoneticPr fontId="2" type="noConversion"/>
  </si>
  <si>
    <t>區域別</t>
    <phoneticPr fontId="2" type="noConversion"/>
  </si>
  <si>
    <t>鄰數</t>
    <phoneticPr fontId="2" type="noConversion"/>
  </si>
  <si>
    <t>戶數</t>
    <phoneticPr fontId="2" type="noConversion"/>
  </si>
  <si>
    <t>人口數</t>
    <phoneticPr fontId="2" type="noConversion"/>
  </si>
  <si>
    <t>合計</t>
    <phoneticPr fontId="2" type="noConversion"/>
  </si>
  <si>
    <t>男</t>
    <phoneticPr fontId="2" type="noConversion"/>
  </si>
  <si>
    <t>女</t>
    <phoneticPr fontId="2" type="noConversion"/>
  </si>
  <si>
    <t>小計</t>
    <phoneticPr fontId="2" type="noConversion"/>
  </si>
  <si>
    <t>高　雄　市　楠　梓　區  103  年  12 月　份　戶　口　統　計　表</t>
    <phoneticPr fontId="2" type="noConversion"/>
  </si>
  <si>
    <t>高　雄　市　楠　梓　區  104  年  １  月　份　戶　口　統　計　表</t>
    <phoneticPr fontId="2" type="noConversion"/>
  </si>
  <si>
    <t>高　雄　市　楠　梓　區  104   年  2  月  份　戶　口　統　計　表</t>
    <phoneticPr fontId="2" type="noConversion"/>
  </si>
  <si>
    <t>高　雄　市　楠　梓　區  104 年  4  月　份　戶　口　統　計　表</t>
    <phoneticPr fontId="2" type="noConversion"/>
  </si>
  <si>
    <t>高　雄　市　楠　梓　區  104 年  5 月　份　戶　口　統　計　表</t>
    <phoneticPr fontId="2" type="noConversion"/>
  </si>
  <si>
    <t>高　雄　市　楠　梓　區  104 年  6  月　份　戶　口　統　計　表</t>
    <phoneticPr fontId="2" type="noConversion"/>
  </si>
  <si>
    <t>高  雄  市  楠  梓  區 104 年  7  月  份  戶  口  統  計  表</t>
    <phoneticPr fontId="2" type="noConversion"/>
  </si>
  <si>
    <t>高　雄　市　楠　梓　區  1034 年  9  月　份　戶　口　統　計　表</t>
    <phoneticPr fontId="2" type="noConversion"/>
  </si>
  <si>
    <t>高　雄　市　楠　梓　區  104年 10 月　份　戶　口　統　計　表</t>
    <phoneticPr fontId="2" type="noConversion"/>
  </si>
  <si>
    <t>高　雄　市　楠　梓　區  104  年  11 月　份　戶　口　統　計　表</t>
    <phoneticPr fontId="2" type="noConversion"/>
  </si>
  <si>
    <t>高　雄　市　楠　梓　區  104  年  12 月　份　戶　口　統　計　表</t>
    <phoneticPr fontId="2" type="noConversion"/>
  </si>
  <si>
    <t>高　雄　市　楠　梓　區  104 年  3  月　份　戶　口　統　計　表</t>
    <phoneticPr fontId="2" type="noConversion"/>
  </si>
  <si>
    <t>清豐里</t>
    <phoneticPr fontId="2" type="noConversion"/>
  </si>
  <si>
    <t>區域別</t>
    <phoneticPr fontId="2" type="noConversion"/>
  </si>
  <si>
    <t>鄰數</t>
    <phoneticPr fontId="2" type="noConversion"/>
  </si>
  <si>
    <t>戶數</t>
    <phoneticPr fontId="2" type="noConversion"/>
  </si>
  <si>
    <t xml:space="preserve">  本月份增加</t>
    <phoneticPr fontId="2" type="noConversion"/>
  </si>
  <si>
    <t>合計</t>
    <phoneticPr fontId="2" type="noConversion"/>
  </si>
  <si>
    <t>男</t>
    <phoneticPr fontId="2" type="noConversion"/>
  </si>
  <si>
    <t>高　雄　市　楠　梓　區  113 年 6 月　份　戶　口　統　計　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</si>
</sst>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name val="新細明體"/>
      <family val="1"/>
      <charset val="136"/>
    </font>
    <font>
      <sz val="18"/>
      <name val="新細明體"/>
      <family val="1"/>
      <charset val="136"/>
    </font>
    <font>
      <sz val="9"/>
      <name val="新細明體"/>
      <family val="1"/>
      <charset val="136"/>
    </font>
    <font>
      <sz val="18"/>
      <name val="Times New Roman"/>
      <family val="1"/>
    </font>
    <font>
      <sz val="12"/>
      <name val="新細明體"/>
      <family val="1"/>
      <charset val="136"/>
    </font>
    <font>
      <b/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b/>
      <sz val="14"/>
      <name val="新細明體"/>
      <family val="1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8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16"/>
      <name val="標楷體"/>
      <family val="4"/>
      <charset val="136"/>
    </font>
    <font>
      <sz val="20"/>
      <name val="標楷體"/>
      <family val="4"/>
      <charset val="136"/>
    </font>
    <font>
      <b/>
      <sz val="18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name val="新細明體"/>
      <family val="1"/>
      <charset val="136"/>
    </font>
    <font>
      <sz val="18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3" fillId="0" borderId="0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 applyBorder="1"/>
    <xf numFmtId="0" fontId="5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horizontal="center" vertical="center"/>
    </xf>
    <xf numFmtId="0" fontId="9" fillId="0" borderId="0" xfId="0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center"/>
    </xf>
    <xf numFmtId="0" fontId="10" fillId="0" borderId="0" xfId="0" applyFont="1"/>
    <xf numFmtId="0" fontId="8" fillId="0" borderId="0" xfId="0" applyFont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/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distributed" vertical="center" justifyLastLine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distributed" vertical="center" justifyLastLine="1"/>
    </xf>
    <xf numFmtId="0" fontId="7" fillId="0" borderId="0" xfId="0" applyFont="1" applyBorder="1" applyAlignment="1"/>
    <xf numFmtId="0" fontId="13" fillId="0" borderId="3" xfId="0" quotePrefix="1" applyNumberFormat="1" applyFont="1" applyBorder="1" applyAlignment="1" applyProtection="1">
      <alignment horizontal="center" vertical="center"/>
      <protection locked="0"/>
    </xf>
    <xf numFmtId="0" fontId="13" fillId="0" borderId="1" xfId="0" quotePrefix="1" applyNumberFormat="1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horizontal="distributed" vertical="center" justifyLastLine="1"/>
    </xf>
    <xf numFmtId="0" fontId="12" fillId="0" borderId="5" xfId="0" applyFont="1" applyBorder="1" applyAlignment="1">
      <alignment horizontal="distributed" vertical="center" justifyLastLine="1"/>
    </xf>
    <xf numFmtId="0" fontId="13" fillId="0" borderId="2" xfId="0" quotePrefix="1" applyNumberFormat="1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distributed" vertical="center" justifyLastLine="1"/>
    </xf>
    <xf numFmtId="0" fontId="13" fillId="0" borderId="7" xfId="0" quotePrefix="1" applyNumberFormat="1" applyFont="1" applyBorder="1" applyAlignment="1" applyProtection="1">
      <alignment horizontal="center" vertical="center"/>
      <protection locked="0"/>
    </xf>
    <xf numFmtId="0" fontId="13" fillId="0" borderId="8" xfId="0" quotePrefix="1" applyNumberFormat="1" applyFont="1" applyBorder="1" applyAlignment="1" applyProtection="1">
      <alignment horizontal="center" vertical="center"/>
      <protection locked="0"/>
    </xf>
    <xf numFmtId="0" fontId="13" fillId="0" borderId="9" xfId="0" quotePrefix="1" applyNumberFormat="1" applyFont="1" applyBorder="1" applyAlignment="1" applyProtection="1">
      <alignment horizontal="center" vertical="center"/>
      <protection locked="0"/>
    </xf>
    <xf numFmtId="0" fontId="13" fillId="0" borderId="0" xfId="0" applyFont="1"/>
    <xf numFmtId="0" fontId="4" fillId="0" borderId="0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0" xfId="0" applyNumberFormat="1" applyFont="1"/>
    <xf numFmtId="0" fontId="13" fillId="0" borderId="10" xfId="0" applyNumberFormat="1" applyFont="1" applyBorder="1" applyAlignment="1">
      <alignment horizontal="center" vertical="center"/>
    </xf>
    <xf numFmtId="0" fontId="15" fillId="0" borderId="10" xfId="0" applyNumberFormat="1" applyFont="1" applyBorder="1" applyAlignment="1">
      <alignment horizontal="center" vertical="center"/>
    </xf>
    <xf numFmtId="0" fontId="12" fillId="0" borderId="10" xfId="0" applyNumberFormat="1" applyFont="1" applyBorder="1" applyAlignment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13" fillId="0" borderId="10" xfId="0" applyNumberFormat="1" applyFont="1" applyBorder="1" applyAlignment="1">
      <alignment horizontal="distributed" vertical="center" justifyLastLine="1"/>
    </xf>
    <xf numFmtId="0" fontId="12" fillId="0" borderId="10" xfId="0" applyFont="1" applyBorder="1" applyAlignment="1">
      <alignment vertical="center"/>
    </xf>
    <xf numFmtId="0" fontId="13" fillId="0" borderId="10" xfId="0" applyFont="1" applyBorder="1" applyAlignment="1"/>
    <xf numFmtId="0" fontId="13" fillId="0" borderId="10" xfId="0" applyFont="1" applyBorder="1" applyAlignment="1">
      <alignment vertical="center"/>
    </xf>
    <xf numFmtId="0" fontId="11" fillId="0" borderId="10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justifyLastLine="1"/>
    </xf>
    <xf numFmtId="0" fontId="11" fillId="0" borderId="10" xfId="0" applyFont="1" applyBorder="1" applyAlignment="1"/>
    <xf numFmtId="0" fontId="11" fillId="0" borderId="10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justifyLastLine="1"/>
    </xf>
    <xf numFmtId="0" fontId="18" fillId="0" borderId="10" xfId="0" applyFont="1" applyBorder="1" applyAlignment="1">
      <alignment horizontal="distributed" vertical="center" justifyLastLine="1"/>
    </xf>
    <xf numFmtId="0" fontId="12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/>
    </xf>
    <xf numFmtId="0" fontId="13" fillId="0" borderId="8" xfId="0" applyFont="1" applyBorder="1" applyAlignment="1"/>
    <xf numFmtId="0" fontId="13" fillId="0" borderId="8" xfId="0" applyFont="1" applyBorder="1" applyAlignment="1">
      <alignment vertical="center"/>
    </xf>
    <xf numFmtId="0" fontId="13" fillId="0" borderId="1" xfId="0" applyFont="1" applyBorder="1" applyAlignment="1">
      <alignment horizontal="center" vertical="center" justifyLastLine="1"/>
    </xf>
    <xf numFmtId="0" fontId="13" fillId="0" borderId="3" xfId="0" applyFont="1" applyBorder="1" applyAlignment="1">
      <alignment horizontal="center" vertical="center" justifyLastLine="1"/>
    </xf>
    <xf numFmtId="0" fontId="13" fillId="0" borderId="10" xfId="0" applyNumberFormat="1" applyFont="1" applyBorder="1" applyAlignment="1">
      <alignment horizontal="center" vertical="center" justifyLastLine="1"/>
    </xf>
    <xf numFmtId="0" fontId="13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distributed" vertical="center" justifyLastLine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justifyLastLine="1"/>
    </xf>
    <xf numFmtId="0" fontId="12" fillId="0" borderId="10" xfId="0" applyFont="1" applyBorder="1" applyAlignment="1">
      <alignment horizontal="distributed" vertical="center" justifyLastLine="1"/>
    </xf>
    <xf numFmtId="0" fontId="20" fillId="0" borderId="10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9" fillId="0" borderId="10" xfId="0" applyFont="1" applyBorder="1" applyAlignment="1"/>
    <xf numFmtId="0" fontId="21" fillId="0" borderId="0" xfId="0" applyFont="1"/>
    <xf numFmtId="0" fontId="22" fillId="0" borderId="0" xfId="0" applyFont="1"/>
    <xf numFmtId="0" fontId="14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distributed" vertical="center" justifyLastLine="1"/>
    </xf>
    <xf numFmtId="0" fontId="14" fillId="0" borderId="10" xfId="0" quotePrefix="1" applyFont="1" applyBorder="1" applyAlignment="1">
      <alignment horizontal="distributed" vertical="center" justifyLastLine="1"/>
    </xf>
    <xf numFmtId="0" fontId="11" fillId="0" borderId="12" xfId="0" applyFont="1" applyBorder="1" applyAlignment="1">
      <alignment horizontal="center" vertical="center"/>
    </xf>
    <xf numFmtId="0" fontId="13" fillId="0" borderId="1" xfId="0" applyFont="1" applyBorder="1" applyAlignment="1">
      <alignment horizontal="distributed" vertical="center" justifyLastLine="1"/>
    </xf>
    <xf numFmtId="0" fontId="13" fillId="0" borderId="1" xfId="0" quotePrefix="1" applyFont="1" applyBorder="1" applyAlignment="1">
      <alignment horizontal="distributed" vertical="center" justifyLastLine="1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13" fillId="0" borderId="1" xfId="0" quotePrefix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13" xfId="0" applyFont="1" applyBorder="1" applyAlignment="1">
      <alignment horizontal="distributed" vertical="center" justifyLastLine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justifyLastLine="1"/>
    </xf>
    <xf numFmtId="0" fontId="13" fillId="0" borderId="17" xfId="0" applyFont="1" applyBorder="1" applyAlignment="1">
      <alignment horizontal="center" vertical="center" justifyLastLine="1"/>
    </xf>
    <xf numFmtId="0" fontId="13" fillId="0" borderId="18" xfId="0" applyFont="1" applyBorder="1" applyAlignment="1">
      <alignment horizontal="center" vertical="center" justifyLastLine="1"/>
    </xf>
    <xf numFmtId="0" fontId="13" fillId="0" borderId="10" xfId="0" applyNumberFormat="1" applyFont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/>
    </xf>
    <xf numFmtId="0" fontId="13" fillId="0" borderId="10" xfId="0" applyNumberFormat="1" applyFont="1" applyBorder="1" applyAlignment="1">
      <alignment horizontal="distributed" vertical="center" justifyLastLine="1"/>
    </xf>
    <xf numFmtId="0" fontId="13" fillId="0" borderId="10" xfId="0" quotePrefix="1" applyNumberFormat="1" applyFont="1" applyBorder="1" applyAlignment="1">
      <alignment horizontal="distributed" vertical="center" justifyLastLine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distributed" vertical="center" justifyLastLine="1"/>
    </xf>
    <xf numFmtId="0" fontId="19" fillId="0" borderId="10" xfId="0" applyFont="1" applyBorder="1" applyAlignment="1">
      <alignment horizontal="distributed" vertical="center" justifyLastLine="1"/>
    </xf>
    <xf numFmtId="0" fontId="19" fillId="0" borderId="10" xfId="0" quotePrefix="1" applyFont="1" applyBorder="1" applyAlignment="1">
      <alignment horizontal="distributed" vertical="center" justifyLastLine="1"/>
    </xf>
    <xf numFmtId="0" fontId="13" fillId="0" borderId="10" xfId="0" quotePrefix="1" applyFont="1" applyBorder="1" applyAlignment="1">
      <alignment horizontal="distributed" vertical="center" justifyLastLine="1"/>
    </xf>
    <xf numFmtId="0" fontId="14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distributed" vertical="center" justifyLastLine="1"/>
    </xf>
    <xf numFmtId="0" fontId="11" fillId="0" borderId="10" xfId="0" quotePrefix="1" applyFont="1" applyBorder="1" applyAlignment="1">
      <alignment horizontal="distributed" vertical="center" justifyLastLine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en/excl/&#32113;&#35336;/102&#24180;&#25142;&#21475;&#32113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去年12月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E4">
            <v>87768</v>
          </cell>
          <cell r="F4">
            <v>89709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="75" workbookViewId="0">
      <selection activeCell="I5" sqref="I5"/>
    </sheetView>
  </sheetViews>
  <sheetFormatPr defaultColWidth="9" defaultRowHeight="24.6" x14ac:dyDescent="0.45"/>
  <cols>
    <col min="1" max="1" width="15.6640625" style="1" customWidth="1"/>
    <col min="2" max="2" width="11.109375" style="1" customWidth="1"/>
    <col min="3" max="3" width="12.88671875" style="1" customWidth="1"/>
    <col min="4" max="6" width="12.6640625" style="1" customWidth="1"/>
    <col min="7" max="9" width="9.6640625" style="1" customWidth="1"/>
    <col min="10" max="10" width="9.6640625" style="4" customWidth="1"/>
    <col min="11" max="11" width="9" style="4"/>
    <col min="12" max="16384" width="9" style="1"/>
  </cols>
  <sheetData>
    <row r="1" spans="1:10" ht="60" customHeight="1" thickBot="1" x14ac:dyDescent="0.5">
      <c r="A1" s="90" t="s">
        <v>57</v>
      </c>
      <c r="B1" s="90"/>
      <c r="C1" s="90"/>
      <c r="D1" s="90"/>
      <c r="E1" s="90"/>
      <c r="F1" s="90"/>
      <c r="G1" s="90"/>
      <c r="H1" s="90"/>
      <c r="I1" s="90"/>
      <c r="J1" s="2"/>
    </row>
    <row r="2" spans="1:10" ht="25.2" customHeight="1" thickBot="1" x14ac:dyDescent="0.5">
      <c r="A2" s="91" t="s">
        <v>40</v>
      </c>
      <c r="B2" s="91" t="s">
        <v>41</v>
      </c>
      <c r="C2" s="91" t="s">
        <v>42</v>
      </c>
      <c r="D2" s="91" t="s">
        <v>43</v>
      </c>
      <c r="E2" s="91"/>
      <c r="F2" s="91"/>
      <c r="G2" s="89" t="s">
        <v>47</v>
      </c>
      <c r="H2" s="89"/>
      <c r="I2" s="89"/>
      <c r="J2" s="5"/>
    </row>
    <row r="3" spans="1:10" ht="25.2" customHeight="1" thickBot="1" x14ac:dyDescent="0.5">
      <c r="A3" s="91"/>
      <c r="B3" s="92"/>
      <c r="C3" s="92"/>
      <c r="D3" s="66" t="s">
        <v>44</v>
      </c>
      <c r="E3" s="67" t="s">
        <v>0</v>
      </c>
      <c r="F3" s="67" t="s">
        <v>1</v>
      </c>
      <c r="G3" s="68" t="s">
        <v>46</v>
      </c>
      <c r="H3" s="68" t="s">
        <v>0</v>
      </c>
      <c r="I3" s="68" t="s">
        <v>1</v>
      </c>
      <c r="J3" s="5"/>
    </row>
    <row r="4" spans="1:10" ht="25.2" customHeight="1" thickBot="1" x14ac:dyDescent="0.5">
      <c r="A4" s="69" t="s">
        <v>2</v>
      </c>
      <c r="B4" s="62">
        <f t="shared" ref="B4:G4" si="0">SUM(B5:B41)</f>
        <v>803</v>
      </c>
      <c r="C4" s="62">
        <f t="shared" si="0"/>
        <v>66137</v>
      </c>
      <c r="D4" s="62">
        <f t="shared" si="0"/>
        <v>178532</v>
      </c>
      <c r="E4" s="62">
        <f t="shared" si="0"/>
        <v>88198</v>
      </c>
      <c r="F4" s="62">
        <f t="shared" si="0"/>
        <v>90334</v>
      </c>
      <c r="G4" s="63">
        <f t="shared" si="0"/>
        <v>84</v>
      </c>
      <c r="H4" s="64">
        <f>E4-'[1]11'!E4</f>
        <v>430</v>
      </c>
      <c r="I4" s="64">
        <f>F4-'[1]11'!F4</f>
        <v>625</v>
      </c>
      <c r="J4" s="3"/>
    </row>
    <row r="5" spans="1:10" ht="25.2" customHeight="1" thickBot="1" x14ac:dyDescent="0.5">
      <c r="A5" s="66" t="s">
        <v>3</v>
      </c>
      <c r="B5" s="60">
        <v>41</v>
      </c>
      <c r="C5" s="60">
        <v>8741</v>
      </c>
      <c r="D5" s="61">
        <v>24057</v>
      </c>
      <c r="E5" s="60">
        <v>11901</v>
      </c>
      <c r="F5" s="60">
        <v>12156</v>
      </c>
      <c r="G5" s="52">
        <f t="shared" ref="G5:G41" si="1">H5+I5</f>
        <v>54</v>
      </c>
      <c r="H5" s="58">
        <f>E5-'11'!E5</f>
        <v>33</v>
      </c>
      <c r="I5" s="58">
        <f>F5-'11'!F5</f>
        <v>21</v>
      </c>
      <c r="J5" s="3"/>
    </row>
    <row r="6" spans="1:10" ht="25.2" customHeight="1" thickBot="1" x14ac:dyDescent="0.5">
      <c r="A6" s="66" t="s">
        <v>4</v>
      </c>
      <c r="B6" s="60">
        <v>16</v>
      </c>
      <c r="C6" s="60">
        <v>1795</v>
      </c>
      <c r="D6" s="61">
        <v>4781</v>
      </c>
      <c r="E6" s="60">
        <v>2285</v>
      </c>
      <c r="F6" s="60">
        <v>2496</v>
      </c>
      <c r="G6" s="52">
        <f t="shared" si="1"/>
        <v>-6</v>
      </c>
      <c r="H6" s="58">
        <f>E6-'11'!E6</f>
        <v>-3</v>
      </c>
      <c r="I6" s="58">
        <f>F6-'11'!F6</f>
        <v>-3</v>
      </c>
      <c r="J6" s="3"/>
    </row>
    <row r="7" spans="1:10" ht="25.2" customHeight="1" thickBot="1" x14ac:dyDescent="0.5">
      <c r="A7" s="66" t="s">
        <v>5</v>
      </c>
      <c r="B7" s="60">
        <v>19</v>
      </c>
      <c r="C7" s="60">
        <v>2628</v>
      </c>
      <c r="D7" s="61">
        <v>6933</v>
      </c>
      <c r="E7" s="60">
        <v>3405</v>
      </c>
      <c r="F7" s="60">
        <v>3528</v>
      </c>
      <c r="G7" s="52">
        <f t="shared" si="1"/>
        <v>7</v>
      </c>
      <c r="H7" s="58">
        <f>E7-'11'!E7</f>
        <v>5</v>
      </c>
      <c r="I7" s="58">
        <f>F7-'11'!F7</f>
        <v>2</v>
      </c>
    </row>
    <row r="8" spans="1:10" ht="25.2" customHeight="1" thickBot="1" x14ac:dyDescent="0.5">
      <c r="A8" s="66" t="s">
        <v>6</v>
      </c>
      <c r="B8" s="60">
        <v>16</v>
      </c>
      <c r="C8" s="60">
        <v>1376</v>
      </c>
      <c r="D8" s="61">
        <v>3666</v>
      </c>
      <c r="E8" s="60">
        <v>1731</v>
      </c>
      <c r="F8" s="60">
        <v>1935</v>
      </c>
      <c r="G8" s="52">
        <f t="shared" si="1"/>
        <v>-10</v>
      </c>
      <c r="H8" s="58">
        <f>E8-'11'!E8</f>
        <v>-4</v>
      </c>
      <c r="I8" s="58">
        <f>F8-'11'!F8</f>
        <v>-6</v>
      </c>
    </row>
    <row r="9" spans="1:10" ht="25.2" customHeight="1" thickBot="1" x14ac:dyDescent="0.5">
      <c r="A9" s="66" t="s">
        <v>7</v>
      </c>
      <c r="B9" s="60">
        <v>20</v>
      </c>
      <c r="C9" s="60">
        <v>1251</v>
      </c>
      <c r="D9" s="61">
        <v>3301</v>
      </c>
      <c r="E9" s="60">
        <v>1687</v>
      </c>
      <c r="F9" s="60">
        <v>1614</v>
      </c>
      <c r="G9" s="52">
        <f t="shared" si="1"/>
        <v>-19</v>
      </c>
      <c r="H9" s="58">
        <f>E9-'11'!E9</f>
        <v>-12</v>
      </c>
      <c r="I9" s="58">
        <f>F9-'11'!F9</f>
        <v>-7</v>
      </c>
    </row>
    <row r="10" spans="1:10" ht="25.2" customHeight="1" thickBot="1" x14ac:dyDescent="0.5">
      <c r="A10" s="66" t="s">
        <v>8</v>
      </c>
      <c r="B10" s="60">
        <v>15</v>
      </c>
      <c r="C10" s="60">
        <v>1671</v>
      </c>
      <c r="D10" s="61">
        <v>3562</v>
      </c>
      <c r="E10" s="60">
        <v>1897</v>
      </c>
      <c r="F10" s="60">
        <v>1665</v>
      </c>
      <c r="G10" s="52">
        <f t="shared" si="1"/>
        <v>16</v>
      </c>
      <c r="H10" s="58">
        <f>E10-'11'!E10</f>
        <v>6</v>
      </c>
      <c r="I10" s="58">
        <f>F10-'11'!F10</f>
        <v>10</v>
      </c>
    </row>
    <row r="11" spans="1:10" ht="25.2" customHeight="1" thickBot="1" x14ac:dyDescent="0.5">
      <c r="A11" s="66" t="s">
        <v>9</v>
      </c>
      <c r="B11" s="60">
        <v>28</v>
      </c>
      <c r="C11" s="60">
        <v>1676</v>
      </c>
      <c r="D11" s="61">
        <v>4535</v>
      </c>
      <c r="E11" s="60">
        <v>2256</v>
      </c>
      <c r="F11" s="60">
        <v>2279</v>
      </c>
      <c r="G11" s="52">
        <f t="shared" si="1"/>
        <v>13</v>
      </c>
      <c r="H11" s="58">
        <f>E11-'11'!E11</f>
        <v>3</v>
      </c>
      <c r="I11" s="58">
        <f>F11-'11'!F11</f>
        <v>10</v>
      </c>
    </row>
    <row r="12" spans="1:10" ht="25.2" customHeight="1" thickBot="1" x14ac:dyDescent="0.5">
      <c r="A12" s="66" t="s">
        <v>10</v>
      </c>
      <c r="B12" s="60">
        <v>16</v>
      </c>
      <c r="C12" s="60">
        <v>2257</v>
      </c>
      <c r="D12" s="61">
        <v>5378</v>
      </c>
      <c r="E12" s="60">
        <v>2630</v>
      </c>
      <c r="F12" s="60">
        <v>2748</v>
      </c>
      <c r="G12" s="52">
        <f t="shared" si="1"/>
        <v>15</v>
      </c>
      <c r="H12" s="58">
        <f>E12-'11'!E12</f>
        <v>16</v>
      </c>
      <c r="I12" s="58">
        <f>F12-'11'!F12</f>
        <v>-1</v>
      </c>
    </row>
    <row r="13" spans="1:10" ht="25.2" customHeight="1" thickBot="1" x14ac:dyDescent="0.5">
      <c r="A13" s="66" t="s">
        <v>11</v>
      </c>
      <c r="B13" s="60">
        <v>28</v>
      </c>
      <c r="C13" s="60">
        <v>1289</v>
      </c>
      <c r="D13" s="61">
        <v>3942</v>
      </c>
      <c r="E13" s="60">
        <v>1975</v>
      </c>
      <c r="F13" s="60">
        <v>1967</v>
      </c>
      <c r="G13" s="52">
        <f t="shared" si="1"/>
        <v>5</v>
      </c>
      <c r="H13" s="58">
        <f>E13-'11'!E13</f>
        <v>5</v>
      </c>
      <c r="I13" s="58">
        <f>F13-'11'!F13</f>
        <v>0</v>
      </c>
    </row>
    <row r="14" spans="1:10" ht="25.2" customHeight="1" thickBot="1" x14ac:dyDescent="0.5">
      <c r="A14" s="66" t="s">
        <v>12</v>
      </c>
      <c r="B14" s="60">
        <v>14</v>
      </c>
      <c r="C14" s="60">
        <v>856</v>
      </c>
      <c r="D14" s="61">
        <v>2866</v>
      </c>
      <c r="E14" s="60">
        <v>1432</v>
      </c>
      <c r="F14" s="60">
        <v>1434</v>
      </c>
      <c r="G14" s="52">
        <f t="shared" si="1"/>
        <v>-2</v>
      </c>
      <c r="H14" s="58">
        <f>E14-'11'!E14</f>
        <v>-7</v>
      </c>
      <c r="I14" s="58">
        <f>F14-'11'!F14</f>
        <v>5</v>
      </c>
    </row>
    <row r="15" spans="1:10" ht="25.2" customHeight="1" thickBot="1" x14ac:dyDescent="0.5">
      <c r="A15" s="66" t="s">
        <v>13</v>
      </c>
      <c r="B15" s="60">
        <v>21</v>
      </c>
      <c r="C15" s="60">
        <v>1208</v>
      </c>
      <c r="D15" s="61">
        <v>3896</v>
      </c>
      <c r="E15" s="60">
        <v>1943</v>
      </c>
      <c r="F15" s="60">
        <v>1953</v>
      </c>
      <c r="G15" s="52">
        <f t="shared" si="1"/>
        <v>5</v>
      </c>
      <c r="H15" s="58">
        <f>E15-'11'!E15</f>
        <v>3</v>
      </c>
      <c r="I15" s="58">
        <f>F15-'11'!F15</f>
        <v>2</v>
      </c>
    </row>
    <row r="16" spans="1:10" ht="25.2" customHeight="1" thickBot="1" x14ac:dyDescent="0.5">
      <c r="A16" s="66" t="s">
        <v>14</v>
      </c>
      <c r="B16" s="60">
        <v>13</v>
      </c>
      <c r="C16" s="60">
        <v>641</v>
      </c>
      <c r="D16" s="61">
        <v>1875</v>
      </c>
      <c r="E16" s="60">
        <v>944</v>
      </c>
      <c r="F16" s="60">
        <v>931</v>
      </c>
      <c r="G16" s="52">
        <f t="shared" si="1"/>
        <v>-1</v>
      </c>
      <c r="H16" s="58">
        <f>E16-'11'!E16</f>
        <v>0</v>
      </c>
      <c r="I16" s="58">
        <f>F16-'11'!F16</f>
        <v>-1</v>
      </c>
    </row>
    <row r="17" spans="1:9" ht="25.2" customHeight="1" thickBot="1" x14ac:dyDescent="0.5">
      <c r="A17" s="66" t="s">
        <v>15</v>
      </c>
      <c r="B17" s="60">
        <v>25</v>
      </c>
      <c r="C17" s="60">
        <v>1608</v>
      </c>
      <c r="D17" s="61">
        <v>4565</v>
      </c>
      <c r="E17" s="60">
        <v>2202</v>
      </c>
      <c r="F17" s="60">
        <v>2363</v>
      </c>
      <c r="G17" s="52">
        <f t="shared" si="1"/>
        <v>-7</v>
      </c>
      <c r="H17" s="58">
        <f>E17-'11'!E17</f>
        <v>-2</v>
      </c>
      <c r="I17" s="58">
        <f>F17-'11'!F17</f>
        <v>-5</v>
      </c>
    </row>
    <row r="18" spans="1:9" ht="25.2" customHeight="1" thickBot="1" x14ac:dyDescent="0.5">
      <c r="A18" s="66" t="s">
        <v>16</v>
      </c>
      <c r="B18" s="60">
        <v>43</v>
      </c>
      <c r="C18" s="60">
        <v>6671</v>
      </c>
      <c r="D18" s="61">
        <v>16714</v>
      </c>
      <c r="E18" s="60">
        <v>8125</v>
      </c>
      <c r="F18" s="60">
        <v>8589</v>
      </c>
      <c r="G18" s="52">
        <f t="shared" si="1"/>
        <v>-53</v>
      </c>
      <c r="H18" s="58">
        <f>E18-'11'!E18</f>
        <v>-29</v>
      </c>
      <c r="I18" s="58">
        <f>F18-'11'!F18</f>
        <v>-24</v>
      </c>
    </row>
    <row r="19" spans="1:9" ht="25.2" customHeight="1" thickBot="1" x14ac:dyDescent="0.5">
      <c r="A19" s="66" t="s">
        <v>17</v>
      </c>
      <c r="B19" s="60">
        <v>22</v>
      </c>
      <c r="C19" s="60">
        <v>677</v>
      </c>
      <c r="D19" s="61">
        <v>1618</v>
      </c>
      <c r="E19" s="60">
        <v>845</v>
      </c>
      <c r="F19" s="60">
        <v>773</v>
      </c>
      <c r="G19" s="52">
        <f t="shared" si="1"/>
        <v>-9</v>
      </c>
      <c r="H19" s="58">
        <f>E19-'11'!E19</f>
        <v>-4</v>
      </c>
      <c r="I19" s="58">
        <f>F19-'11'!F19</f>
        <v>-5</v>
      </c>
    </row>
    <row r="20" spans="1:9" ht="25.2" customHeight="1" thickBot="1" x14ac:dyDescent="0.5">
      <c r="A20" s="66" t="s">
        <v>18</v>
      </c>
      <c r="B20" s="60">
        <v>32</v>
      </c>
      <c r="C20" s="60">
        <v>1101</v>
      </c>
      <c r="D20" s="61">
        <v>3417</v>
      </c>
      <c r="E20" s="60">
        <v>1750</v>
      </c>
      <c r="F20" s="60">
        <v>1667</v>
      </c>
      <c r="G20" s="52">
        <f t="shared" si="1"/>
        <v>-12</v>
      </c>
      <c r="H20" s="58">
        <f>E20-'11'!E20</f>
        <v>-7</v>
      </c>
      <c r="I20" s="58">
        <f>F20-'11'!F20</f>
        <v>-5</v>
      </c>
    </row>
    <row r="21" spans="1:9" ht="25.2" customHeight="1" thickBot="1" x14ac:dyDescent="0.5">
      <c r="A21" s="66" t="s">
        <v>19</v>
      </c>
      <c r="B21" s="60">
        <v>22</v>
      </c>
      <c r="C21" s="60">
        <v>1175</v>
      </c>
      <c r="D21" s="61">
        <v>3484</v>
      </c>
      <c r="E21" s="60">
        <v>1803</v>
      </c>
      <c r="F21" s="60">
        <v>1681</v>
      </c>
      <c r="G21" s="52">
        <f t="shared" si="1"/>
        <v>21</v>
      </c>
      <c r="H21" s="58">
        <f>E21-'11'!E21</f>
        <v>13</v>
      </c>
      <c r="I21" s="58">
        <f>F21-'11'!F21</f>
        <v>8</v>
      </c>
    </row>
    <row r="22" spans="1:9" ht="25.2" customHeight="1" thickBot="1" x14ac:dyDescent="0.5">
      <c r="A22" s="66" t="s">
        <v>20</v>
      </c>
      <c r="B22" s="60">
        <v>29</v>
      </c>
      <c r="C22" s="60">
        <v>1243</v>
      </c>
      <c r="D22" s="61">
        <v>3602</v>
      </c>
      <c r="E22" s="60">
        <v>1778</v>
      </c>
      <c r="F22" s="60">
        <v>1824</v>
      </c>
      <c r="G22" s="52">
        <f t="shared" si="1"/>
        <v>-16</v>
      </c>
      <c r="H22" s="58">
        <f>E22-'11'!E22</f>
        <v>-6</v>
      </c>
      <c r="I22" s="58">
        <f>F22-'11'!F22</f>
        <v>-10</v>
      </c>
    </row>
    <row r="23" spans="1:9" ht="25.2" customHeight="1" thickBot="1" x14ac:dyDescent="0.5">
      <c r="A23" s="66" t="s">
        <v>21</v>
      </c>
      <c r="B23" s="60">
        <v>21</v>
      </c>
      <c r="C23" s="60">
        <v>1120</v>
      </c>
      <c r="D23" s="61">
        <v>3092</v>
      </c>
      <c r="E23" s="60">
        <v>1535</v>
      </c>
      <c r="F23" s="60">
        <v>1557</v>
      </c>
      <c r="G23" s="52">
        <f t="shared" si="1"/>
        <v>8</v>
      </c>
      <c r="H23" s="58">
        <f>E23-'11'!E23</f>
        <v>5</v>
      </c>
      <c r="I23" s="58">
        <f>F23-'11'!F23</f>
        <v>3</v>
      </c>
    </row>
    <row r="24" spans="1:9" ht="25.2" customHeight="1" thickBot="1" x14ac:dyDescent="0.5">
      <c r="A24" s="66" t="s">
        <v>22</v>
      </c>
      <c r="B24" s="60">
        <v>16</v>
      </c>
      <c r="C24" s="60">
        <v>932</v>
      </c>
      <c r="D24" s="61">
        <v>2555</v>
      </c>
      <c r="E24" s="60">
        <v>1257</v>
      </c>
      <c r="F24" s="60">
        <v>1298</v>
      </c>
      <c r="G24" s="52">
        <f t="shared" si="1"/>
        <v>-11</v>
      </c>
      <c r="H24" s="58">
        <f>E24-'11'!E24</f>
        <v>-6</v>
      </c>
      <c r="I24" s="58">
        <f>F24-'11'!F24</f>
        <v>-5</v>
      </c>
    </row>
    <row r="25" spans="1:9" ht="25.2" customHeight="1" thickBot="1" x14ac:dyDescent="0.5">
      <c r="A25" s="66" t="s">
        <v>23</v>
      </c>
      <c r="B25" s="60">
        <v>18</v>
      </c>
      <c r="C25" s="60">
        <v>859</v>
      </c>
      <c r="D25" s="61">
        <v>2493</v>
      </c>
      <c r="E25" s="60">
        <v>1297</v>
      </c>
      <c r="F25" s="60">
        <v>1196</v>
      </c>
      <c r="G25" s="52">
        <f t="shared" si="1"/>
        <v>6</v>
      </c>
      <c r="H25" s="58">
        <f>E25-'11'!E25</f>
        <v>-2</v>
      </c>
      <c r="I25" s="58">
        <f>F25-'11'!F25</f>
        <v>8</v>
      </c>
    </row>
    <row r="26" spans="1:9" ht="25.2" customHeight="1" thickBot="1" x14ac:dyDescent="0.5">
      <c r="A26" s="66" t="s">
        <v>24</v>
      </c>
      <c r="B26" s="60">
        <v>26</v>
      </c>
      <c r="C26" s="60">
        <v>2089</v>
      </c>
      <c r="D26" s="61">
        <v>6344</v>
      </c>
      <c r="E26" s="60">
        <v>3115</v>
      </c>
      <c r="F26" s="60">
        <v>3229</v>
      </c>
      <c r="G26" s="52">
        <f t="shared" si="1"/>
        <v>7</v>
      </c>
      <c r="H26" s="58">
        <f>E26-'11'!E26</f>
        <v>5</v>
      </c>
      <c r="I26" s="58">
        <f>F26-'11'!F26</f>
        <v>2</v>
      </c>
    </row>
    <row r="27" spans="1:9" ht="25.2" customHeight="1" thickBot="1" x14ac:dyDescent="0.5">
      <c r="A27" s="66" t="s">
        <v>25</v>
      </c>
      <c r="B27" s="60">
        <v>13</v>
      </c>
      <c r="C27" s="60">
        <v>639</v>
      </c>
      <c r="D27" s="61">
        <v>1741</v>
      </c>
      <c r="E27" s="60">
        <v>896</v>
      </c>
      <c r="F27" s="60">
        <v>845</v>
      </c>
      <c r="G27" s="52">
        <f t="shared" si="1"/>
        <v>-13</v>
      </c>
      <c r="H27" s="58">
        <f>E27-'11'!E27</f>
        <v>-2</v>
      </c>
      <c r="I27" s="58">
        <f>F27-'11'!F27</f>
        <v>-11</v>
      </c>
    </row>
    <row r="28" spans="1:9" ht="25.2" customHeight="1" thickBot="1" x14ac:dyDescent="0.5">
      <c r="A28" s="66" t="s">
        <v>26</v>
      </c>
      <c r="B28" s="60">
        <v>18</v>
      </c>
      <c r="C28" s="60">
        <v>1823</v>
      </c>
      <c r="D28" s="61">
        <v>5168</v>
      </c>
      <c r="E28" s="60">
        <v>2557</v>
      </c>
      <c r="F28" s="60">
        <v>2611</v>
      </c>
      <c r="G28" s="52">
        <f t="shared" si="1"/>
        <v>17</v>
      </c>
      <c r="H28" s="58">
        <f>E28-'11'!E28</f>
        <v>13</v>
      </c>
      <c r="I28" s="58">
        <f>F28-'11'!F28</f>
        <v>4</v>
      </c>
    </row>
    <row r="29" spans="1:9" ht="25.2" customHeight="1" thickBot="1" x14ac:dyDescent="0.5">
      <c r="A29" s="66" t="s">
        <v>27</v>
      </c>
      <c r="B29" s="60">
        <v>25</v>
      </c>
      <c r="C29" s="60">
        <v>1253</v>
      </c>
      <c r="D29" s="61">
        <v>3160</v>
      </c>
      <c r="E29" s="60">
        <v>1604</v>
      </c>
      <c r="F29" s="60">
        <v>1556</v>
      </c>
      <c r="G29" s="52">
        <f t="shared" si="1"/>
        <v>-13</v>
      </c>
      <c r="H29" s="58">
        <f>E29-'11'!E29</f>
        <v>-14</v>
      </c>
      <c r="I29" s="58">
        <f>F29-'11'!F29</f>
        <v>1</v>
      </c>
    </row>
    <row r="30" spans="1:9" ht="25.2" customHeight="1" thickBot="1" x14ac:dyDescent="0.5">
      <c r="A30" s="66" t="s">
        <v>28</v>
      </c>
      <c r="B30" s="60">
        <v>15</v>
      </c>
      <c r="C30" s="60">
        <v>1408</v>
      </c>
      <c r="D30" s="61">
        <v>3791</v>
      </c>
      <c r="E30" s="60">
        <v>1803</v>
      </c>
      <c r="F30" s="60">
        <v>1988</v>
      </c>
      <c r="G30" s="52">
        <f t="shared" si="1"/>
        <v>6</v>
      </c>
      <c r="H30" s="58">
        <f>E30-'11'!E30</f>
        <v>9</v>
      </c>
      <c r="I30" s="58">
        <f>F30-'11'!F30</f>
        <v>-3</v>
      </c>
    </row>
    <row r="31" spans="1:9" ht="25.2" customHeight="1" thickBot="1" x14ac:dyDescent="0.5">
      <c r="A31" s="66" t="s">
        <v>29</v>
      </c>
      <c r="B31" s="60">
        <v>25</v>
      </c>
      <c r="C31" s="60">
        <v>932</v>
      </c>
      <c r="D31" s="61">
        <v>2451</v>
      </c>
      <c r="E31" s="60">
        <v>1209</v>
      </c>
      <c r="F31" s="60">
        <v>1242</v>
      </c>
      <c r="G31" s="52">
        <f t="shared" si="1"/>
        <v>-7</v>
      </c>
      <c r="H31" s="58">
        <f>E31-'11'!E31</f>
        <v>-9</v>
      </c>
      <c r="I31" s="58">
        <f>F31-'11'!F31</f>
        <v>2</v>
      </c>
    </row>
    <row r="32" spans="1:9" ht="25.2" customHeight="1" thickBot="1" x14ac:dyDescent="0.5">
      <c r="A32" s="66" t="s">
        <v>30</v>
      </c>
      <c r="B32" s="60">
        <v>27</v>
      </c>
      <c r="C32" s="60">
        <v>1395</v>
      </c>
      <c r="D32" s="61">
        <v>3748</v>
      </c>
      <c r="E32" s="60">
        <v>1818</v>
      </c>
      <c r="F32" s="60">
        <v>1930</v>
      </c>
      <c r="G32" s="52">
        <f t="shared" si="1"/>
        <v>-21</v>
      </c>
      <c r="H32" s="58">
        <f>E32-'11'!E32</f>
        <v>-13</v>
      </c>
      <c r="I32" s="58">
        <f>F32-'11'!F32</f>
        <v>-8</v>
      </c>
    </row>
    <row r="33" spans="1:14" ht="25.2" customHeight="1" thickBot="1" x14ac:dyDescent="0.5">
      <c r="A33" s="66" t="s">
        <v>31</v>
      </c>
      <c r="B33" s="60">
        <v>25</v>
      </c>
      <c r="C33" s="60">
        <v>1527</v>
      </c>
      <c r="D33" s="61">
        <v>4067</v>
      </c>
      <c r="E33" s="60">
        <v>1991</v>
      </c>
      <c r="F33" s="60">
        <v>2076</v>
      </c>
      <c r="G33" s="52">
        <f t="shared" si="1"/>
        <v>-25</v>
      </c>
      <c r="H33" s="58">
        <f>E33-'11'!E33</f>
        <v>-10</v>
      </c>
      <c r="I33" s="58">
        <f>F33-'11'!F33</f>
        <v>-15</v>
      </c>
    </row>
    <row r="34" spans="1:14" ht="25.2" customHeight="1" thickBot="1" x14ac:dyDescent="0.5">
      <c r="A34" s="66" t="s">
        <v>32</v>
      </c>
      <c r="B34" s="60">
        <v>18</v>
      </c>
      <c r="C34" s="60">
        <v>986</v>
      </c>
      <c r="D34" s="61">
        <v>2548</v>
      </c>
      <c r="E34" s="60">
        <v>1256</v>
      </c>
      <c r="F34" s="60">
        <v>1292</v>
      </c>
      <c r="G34" s="52">
        <f t="shared" si="1"/>
        <v>3</v>
      </c>
      <c r="H34" s="58">
        <f>E34-'11'!E34</f>
        <v>-7</v>
      </c>
      <c r="I34" s="58">
        <f>F34-'11'!F34</f>
        <v>10</v>
      </c>
    </row>
    <row r="35" spans="1:14" ht="25.2" customHeight="1" thickBot="1" x14ac:dyDescent="0.5">
      <c r="A35" s="66" t="s">
        <v>33</v>
      </c>
      <c r="B35" s="60">
        <v>17</v>
      </c>
      <c r="C35" s="60">
        <v>1840</v>
      </c>
      <c r="D35" s="61">
        <v>5196</v>
      </c>
      <c r="E35" s="60">
        <v>2570</v>
      </c>
      <c r="F35" s="60">
        <v>2626</v>
      </c>
      <c r="G35" s="52">
        <f t="shared" si="1"/>
        <v>-14</v>
      </c>
      <c r="H35" s="58">
        <f>E35-'11'!E35</f>
        <v>-12</v>
      </c>
      <c r="I35" s="58">
        <f>F35-'11'!F35</f>
        <v>-2</v>
      </c>
      <c r="N35" s="1" t="s">
        <v>48</v>
      </c>
    </row>
    <row r="36" spans="1:14" ht="25.2" customHeight="1" thickBot="1" x14ac:dyDescent="0.5">
      <c r="A36" s="66" t="s">
        <v>34</v>
      </c>
      <c r="B36" s="60">
        <v>21</v>
      </c>
      <c r="C36" s="60">
        <v>1444</v>
      </c>
      <c r="D36" s="61">
        <v>4261</v>
      </c>
      <c r="E36" s="60">
        <v>2102</v>
      </c>
      <c r="F36" s="60">
        <v>2159</v>
      </c>
      <c r="G36" s="52">
        <f t="shared" si="1"/>
        <v>19</v>
      </c>
      <c r="H36" s="58">
        <f>E36-'11'!E36</f>
        <v>15</v>
      </c>
      <c r="I36" s="58">
        <f>F36-'11'!F36</f>
        <v>4</v>
      </c>
    </row>
    <row r="37" spans="1:14" ht="25.2" customHeight="1" thickBot="1" x14ac:dyDescent="0.5">
      <c r="A37" s="66" t="s">
        <v>35</v>
      </c>
      <c r="B37" s="60">
        <v>44</v>
      </c>
      <c r="C37" s="60">
        <v>3797</v>
      </c>
      <c r="D37" s="61">
        <v>9742</v>
      </c>
      <c r="E37" s="60">
        <v>4706</v>
      </c>
      <c r="F37" s="60">
        <v>5036</v>
      </c>
      <c r="G37" s="52">
        <f t="shared" si="1"/>
        <v>31</v>
      </c>
      <c r="H37" s="58">
        <f>E37-'11'!E37</f>
        <v>22</v>
      </c>
      <c r="I37" s="58">
        <f>F37-'11'!F37</f>
        <v>9</v>
      </c>
    </row>
    <row r="38" spans="1:14" ht="25.2" customHeight="1" thickBot="1" x14ac:dyDescent="0.5">
      <c r="A38" s="66" t="s">
        <v>36</v>
      </c>
      <c r="B38" s="60">
        <v>25</v>
      </c>
      <c r="C38" s="60">
        <v>2366</v>
      </c>
      <c r="D38" s="61">
        <v>5691</v>
      </c>
      <c r="E38" s="60">
        <v>2706</v>
      </c>
      <c r="F38" s="60">
        <v>2985</v>
      </c>
      <c r="G38" s="52">
        <f t="shared" si="1"/>
        <v>9</v>
      </c>
      <c r="H38" s="58">
        <f>E38-'11'!E38</f>
        <v>2</v>
      </c>
      <c r="I38" s="58">
        <f>F38-'11'!F38</f>
        <v>7</v>
      </c>
    </row>
    <row r="39" spans="1:14" ht="25.2" customHeight="1" thickBot="1" x14ac:dyDescent="0.5">
      <c r="A39" s="66" t="s">
        <v>37</v>
      </c>
      <c r="B39" s="60">
        <v>10</v>
      </c>
      <c r="C39" s="60">
        <v>2308</v>
      </c>
      <c r="D39" s="61">
        <v>5830</v>
      </c>
      <c r="E39" s="60">
        <v>2935</v>
      </c>
      <c r="F39" s="60">
        <v>2895</v>
      </c>
      <c r="G39" s="52">
        <f t="shared" si="1"/>
        <v>79</v>
      </c>
      <c r="H39" s="58">
        <f>E39-'11'!E39</f>
        <v>33</v>
      </c>
      <c r="I39" s="58">
        <f>F39-'11'!F39</f>
        <v>46</v>
      </c>
    </row>
    <row r="40" spans="1:14" ht="25.2" customHeight="1" thickBot="1" x14ac:dyDescent="0.5">
      <c r="A40" s="66" t="s">
        <v>38</v>
      </c>
      <c r="B40" s="60">
        <v>9</v>
      </c>
      <c r="C40" s="60">
        <v>647</v>
      </c>
      <c r="D40" s="61">
        <v>1970</v>
      </c>
      <c r="E40" s="60">
        <v>980</v>
      </c>
      <c r="F40" s="60">
        <v>990</v>
      </c>
      <c r="G40" s="52">
        <f t="shared" si="1"/>
        <v>11</v>
      </c>
      <c r="H40" s="58">
        <f>E40-'11'!E40</f>
        <v>7</v>
      </c>
      <c r="I40" s="58">
        <f>F40-'11'!F40</f>
        <v>4</v>
      </c>
    </row>
    <row r="41" spans="1:14" ht="25.2" customHeight="1" thickBot="1" x14ac:dyDescent="0.5">
      <c r="A41" s="66" t="s">
        <v>39</v>
      </c>
      <c r="B41" s="60">
        <v>10</v>
      </c>
      <c r="C41" s="60">
        <v>908</v>
      </c>
      <c r="D41" s="61">
        <v>2492</v>
      </c>
      <c r="E41" s="60">
        <v>1272</v>
      </c>
      <c r="F41" s="60">
        <v>1220</v>
      </c>
      <c r="G41" s="52">
        <f t="shared" si="1"/>
        <v>-9</v>
      </c>
      <c r="H41" s="58">
        <f>E41-'11'!E41</f>
        <v>-7</v>
      </c>
      <c r="I41" s="58">
        <f>F41-'11'!F41</f>
        <v>-2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ageMargins left="0.74803149606299213" right="0.74803149606299213" top="1.3779527559055118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4.6" x14ac:dyDescent="0.45"/>
  <cols>
    <col min="1" max="1" width="13.77734375" style="1" customWidth="1"/>
    <col min="2" max="2" width="10.88671875" style="1" customWidth="1"/>
    <col min="3" max="3" width="13.109375" style="1" customWidth="1"/>
    <col min="4" max="4" width="14" style="1" customWidth="1"/>
    <col min="5" max="5" width="12" style="1" customWidth="1"/>
    <col min="6" max="6" width="11.77734375" style="1" customWidth="1"/>
    <col min="7" max="7" width="12.21875" style="6" customWidth="1"/>
    <col min="8" max="8" width="11.77734375" style="6" customWidth="1"/>
    <col min="9" max="9" width="12.6640625" style="6" customWidth="1"/>
    <col min="10" max="16384" width="9" style="1"/>
  </cols>
  <sheetData>
    <row r="1" spans="1:10" s="19" customFormat="1" ht="32.25" customHeight="1" thickBot="1" x14ac:dyDescent="0.6">
      <c r="A1" s="120" t="s">
        <v>64</v>
      </c>
      <c r="B1" s="120"/>
      <c r="C1" s="120"/>
      <c r="D1" s="120"/>
      <c r="E1" s="120"/>
      <c r="F1" s="120"/>
      <c r="G1" s="120"/>
      <c r="H1" s="120"/>
      <c r="I1" s="120"/>
    </row>
    <row r="2" spans="1:10" ht="25.2" customHeight="1" thickBot="1" x14ac:dyDescent="0.5">
      <c r="A2" s="122" t="s">
        <v>40</v>
      </c>
      <c r="B2" s="122" t="s">
        <v>41</v>
      </c>
      <c r="C2" s="122" t="s">
        <v>42</v>
      </c>
      <c r="D2" s="122" t="s">
        <v>43</v>
      </c>
      <c r="E2" s="122"/>
      <c r="F2" s="122"/>
      <c r="G2" s="121" t="s">
        <v>47</v>
      </c>
      <c r="H2" s="121"/>
      <c r="I2" s="121"/>
    </row>
    <row r="3" spans="1:10" ht="25.2" customHeight="1" thickBot="1" x14ac:dyDescent="0.5">
      <c r="A3" s="122"/>
      <c r="B3" s="123"/>
      <c r="C3" s="123"/>
      <c r="D3" s="57" t="s">
        <v>44</v>
      </c>
      <c r="E3" s="58" t="s">
        <v>0</v>
      </c>
      <c r="F3" s="58" t="s">
        <v>1</v>
      </c>
      <c r="G3" s="59" t="s">
        <v>46</v>
      </c>
      <c r="H3" s="59" t="s">
        <v>0</v>
      </c>
      <c r="I3" s="59" t="s">
        <v>1</v>
      </c>
    </row>
    <row r="4" spans="1:10" ht="25.2" customHeight="1" thickBot="1" x14ac:dyDescent="0.5">
      <c r="A4" s="65" t="s">
        <v>2</v>
      </c>
      <c r="B4" s="62">
        <f t="shared" ref="B4:G4" si="0">SUM(B5:B41)</f>
        <v>803</v>
      </c>
      <c r="C4" s="62">
        <f t="shared" si="0"/>
        <v>66028</v>
      </c>
      <c r="D4" s="62">
        <f t="shared" si="0"/>
        <v>178320</v>
      </c>
      <c r="E4" s="62">
        <f t="shared" si="0"/>
        <v>88122</v>
      </c>
      <c r="F4" s="62">
        <f t="shared" si="0"/>
        <v>90198</v>
      </c>
      <c r="G4" s="63">
        <f t="shared" si="0"/>
        <v>-15482</v>
      </c>
      <c r="H4" s="64">
        <f>E4-'113年6月'!E4</f>
        <v>-6217</v>
      </c>
      <c r="I4" s="64">
        <f>F4-'113年6月'!F4</f>
        <v>-9265</v>
      </c>
    </row>
    <row r="5" spans="1:10" ht="25.2" customHeight="1" thickBot="1" x14ac:dyDescent="0.5">
      <c r="A5" s="57" t="s">
        <v>3</v>
      </c>
      <c r="B5" s="60">
        <v>41</v>
      </c>
      <c r="C5" s="60">
        <v>8724</v>
      </c>
      <c r="D5" s="61">
        <v>23979</v>
      </c>
      <c r="E5" s="60">
        <v>11858</v>
      </c>
      <c r="F5" s="60">
        <v>12121</v>
      </c>
      <c r="G5" s="52">
        <f t="shared" ref="G5:G41" si="1">H5+I5</f>
        <v>-4554</v>
      </c>
      <c r="H5" s="58">
        <f>E5-'113年6月'!E5</f>
        <v>-2029</v>
      </c>
      <c r="I5" s="58">
        <f>F5-'113年6月'!F5</f>
        <v>-2525</v>
      </c>
      <c r="J5" s="18"/>
    </row>
    <row r="6" spans="1:10" ht="25.2" customHeight="1" thickBot="1" x14ac:dyDescent="0.5">
      <c r="A6" s="57" t="s">
        <v>4</v>
      </c>
      <c r="B6" s="60">
        <v>16</v>
      </c>
      <c r="C6" s="60">
        <v>1791</v>
      </c>
      <c r="D6" s="61">
        <v>4770</v>
      </c>
      <c r="E6" s="60">
        <v>2279</v>
      </c>
      <c r="F6" s="60">
        <v>2491</v>
      </c>
      <c r="G6" s="52">
        <f t="shared" si="1"/>
        <v>-1368</v>
      </c>
      <c r="H6" s="58">
        <f>E6-'113年6月'!E6</f>
        <v>-584</v>
      </c>
      <c r="I6" s="58">
        <f>F6-'113年6月'!F6</f>
        <v>-784</v>
      </c>
    </row>
    <row r="7" spans="1:10" ht="25.2" customHeight="1" thickBot="1" x14ac:dyDescent="0.5">
      <c r="A7" s="57" t="s">
        <v>5</v>
      </c>
      <c r="B7" s="60">
        <v>19</v>
      </c>
      <c r="C7" s="60">
        <v>2604</v>
      </c>
      <c r="D7" s="61">
        <v>6907</v>
      </c>
      <c r="E7" s="60">
        <v>3390</v>
      </c>
      <c r="F7" s="60">
        <v>3517</v>
      </c>
      <c r="G7" s="52">
        <f t="shared" si="1"/>
        <v>-899</v>
      </c>
      <c r="H7" s="58">
        <f>E7-'113年6月'!E7</f>
        <v>-406</v>
      </c>
      <c r="I7" s="58">
        <f>F7-'113年6月'!F7</f>
        <v>-493</v>
      </c>
    </row>
    <row r="8" spans="1:10" ht="25.2" customHeight="1" thickBot="1" x14ac:dyDescent="0.5">
      <c r="A8" s="57" t="s">
        <v>6</v>
      </c>
      <c r="B8" s="60">
        <v>16</v>
      </c>
      <c r="C8" s="60">
        <v>1382</v>
      </c>
      <c r="D8" s="61">
        <v>3691</v>
      </c>
      <c r="E8" s="60">
        <v>1743</v>
      </c>
      <c r="F8" s="60">
        <v>1948</v>
      </c>
      <c r="G8" s="52">
        <f t="shared" si="1"/>
        <v>24</v>
      </c>
      <c r="H8" s="58">
        <f>E8-'113年6月'!E8</f>
        <v>18</v>
      </c>
      <c r="I8" s="58">
        <f>F8-'113年6月'!F8</f>
        <v>6</v>
      </c>
    </row>
    <row r="9" spans="1:10" ht="25.2" customHeight="1" thickBot="1" x14ac:dyDescent="0.5">
      <c r="A9" s="57" t="s">
        <v>7</v>
      </c>
      <c r="B9" s="60">
        <v>20</v>
      </c>
      <c r="C9" s="60">
        <v>1254</v>
      </c>
      <c r="D9" s="61">
        <v>3319</v>
      </c>
      <c r="E9" s="60">
        <v>1699</v>
      </c>
      <c r="F9" s="60">
        <v>1620</v>
      </c>
      <c r="G9" s="52">
        <f t="shared" si="1"/>
        <v>-645</v>
      </c>
      <c r="H9" s="58">
        <f>E9-'113年6月'!E9</f>
        <v>-224</v>
      </c>
      <c r="I9" s="58">
        <f>F9-'113年6月'!F9</f>
        <v>-421</v>
      </c>
    </row>
    <row r="10" spans="1:10" ht="25.2" customHeight="1" thickBot="1" x14ac:dyDescent="0.5">
      <c r="A10" s="57" t="s">
        <v>8</v>
      </c>
      <c r="B10" s="60">
        <v>15</v>
      </c>
      <c r="C10" s="60">
        <v>1667</v>
      </c>
      <c r="D10" s="61">
        <v>3541</v>
      </c>
      <c r="E10" s="60">
        <v>1884</v>
      </c>
      <c r="F10" s="60">
        <v>1657</v>
      </c>
      <c r="G10" s="52">
        <f t="shared" si="1"/>
        <v>-41</v>
      </c>
      <c r="H10" s="58">
        <f>E10-'113年6月'!E10</f>
        <v>15</v>
      </c>
      <c r="I10" s="58">
        <f>F10-'113年6月'!F10</f>
        <v>-56</v>
      </c>
    </row>
    <row r="11" spans="1:10" ht="25.2" customHeight="1" thickBot="1" x14ac:dyDescent="0.5">
      <c r="A11" s="57" t="s">
        <v>9</v>
      </c>
      <c r="B11" s="60">
        <v>28</v>
      </c>
      <c r="C11" s="60">
        <v>1674</v>
      </c>
      <c r="D11" s="61">
        <v>4525</v>
      </c>
      <c r="E11" s="60">
        <v>2249</v>
      </c>
      <c r="F11" s="60">
        <v>2276</v>
      </c>
      <c r="G11" s="52">
        <f t="shared" si="1"/>
        <v>-807</v>
      </c>
      <c r="H11" s="58">
        <f>E11-'113年6月'!E11</f>
        <v>-374</v>
      </c>
      <c r="I11" s="58">
        <f>F11-'113年6月'!F11</f>
        <v>-433</v>
      </c>
    </row>
    <row r="12" spans="1:10" ht="25.2" customHeight="1" thickBot="1" x14ac:dyDescent="0.5">
      <c r="A12" s="57" t="s">
        <v>10</v>
      </c>
      <c r="B12" s="60">
        <v>16</v>
      </c>
      <c r="C12" s="60">
        <v>2257</v>
      </c>
      <c r="D12" s="61">
        <v>5378</v>
      </c>
      <c r="E12" s="60">
        <v>2627</v>
      </c>
      <c r="F12" s="60">
        <v>2751</v>
      </c>
      <c r="G12" s="52">
        <f t="shared" si="1"/>
        <v>41</v>
      </c>
      <c r="H12" s="58">
        <f>E12-'113年6月'!E12</f>
        <v>55</v>
      </c>
      <c r="I12" s="58">
        <f>F12-'113年6月'!F12</f>
        <v>-14</v>
      </c>
    </row>
    <row r="13" spans="1:10" ht="25.2" customHeight="1" thickBot="1" x14ac:dyDescent="0.5">
      <c r="A13" s="57" t="s">
        <v>11</v>
      </c>
      <c r="B13" s="60">
        <v>28</v>
      </c>
      <c r="C13" s="60">
        <v>1285</v>
      </c>
      <c r="D13" s="61">
        <v>3929</v>
      </c>
      <c r="E13" s="60">
        <v>1965</v>
      </c>
      <c r="F13" s="60">
        <v>1964</v>
      </c>
      <c r="G13" s="52">
        <f t="shared" si="1"/>
        <v>937</v>
      </c>
      <c r="H13" s="58">
        <f>E13-'113年6月'!E13</f>
        <v>467</v>
      </c>
      <c r="I13" s="58">
        <f>F13-'113年6月'!F13</f>
        <v>470</v>
      </c>
    </row>
    <row r="14" spans="1:10" ht="25.2" customHeight="1" thickBot="1" x14ac:dyDescent="0.5">
      <c r="A14" s="57" t="s">
        <v>12</v>
      </c>
      <c r="B14" s="60">
        <v>14</v>
      </c>
      <c r="C14" s="60">
        <v>859</v>
      </c>
      <c r="D14" s="61">
        <v>2861</v>
      </c>
      <c r="E14" s="60">
        <v>1437</v>
      </c>
      <c r="F14" s="60">
        <v>1424</v>
      </c>
      <c r="G14" s="52">
        <f t="shared" si="1"/>
        <v>708</v>
      </c>
      <c r="H14" s="58">
        <f>E14-'113年6月'!E14</f>
        <v>333</v>
      </c>
      <c r="I14" s="58">
        <f>F14-'113年6月'!F14</f>
        <v>375</v>
      </c>
    </row>
    <row r="15" spans="1:10" ht="25.2" customHeight="1" thickBot="1" x14ac:dyDescent="0.5">
      <c r="A15" s="57" t="s">
        <v>13</v>
      </c>
      <c r="B15" s="60">
        <v>21</v>
      </c>
      <c r="C15" s="60">
        <v>1204</v>
      </c>
      <c r="D15" s="61">
        <v>3909</v>
      </c>
      <c r="E15" s="60">
        <v>1945</v>
      </c>
      <c r="F15" s="60">
        <v>1964</v>
      </c>
      <c r="G15" s="52">
        <f t="shared" si="1"/>
        <v>-905</v>
      </c>
      <c r="H15" s="58">
        <f>E15-'113年6月'!E15</f>
        <v>-400</v>
      </c>
      <c r="I15" s="58">
        <f>F15-'113年6月'!F15</f>
        <v>-505</v>
      </c>
    </row>
    <row r="16" spans="1:10" ht="25.2" customHeight="1" thickBot="1" x14ac:dyDescent="0.5">
      <c r="A16" s="57" t="s">
        <v>14</v>
      </c>
      <c r="B16" s="60">
        <v>13</v>
      </c>
      <c r="C16" s="60">
        <v>642</v>
      </c>
      <c r="D16" s="61">
        <v>1869</v>
      </c>
      <c r="E16" s="60">
        <v>943</v>
      </c>
      <c r="F16" s="60">
        <v>926</v>
      </c>
      <c r="G16" s="52">
        <f t="shared" si="1"/>
        <v>248</v>
      </c>
      <c r="H16" s="58">
        <f>E16-'113年6月'!E16</f>
        <v>103</v>
      </c>
      <c r="I16" s="58">
        <f>F16-'113年6月'!F16</f>
        <v>145</v>
      </c>
    </row>
    <row r="17" spans="1:9" ht="25.2" customHeight="1" thickBot="1" x14ac:dyDescent="0.5">
      <c r="A17" s="57" t="s">
        <v>15</v>
      </c>
      <c r="B17" s="60">
        <v>25</v>
      </c>
      <c r="C17" s="60">
        <v>1610</v>
      </c>
      <c r="D17" s="61">
        <v>4569</v>
      </c>
      <c r="E17" s="60">
        <v>2204</v>
      </c>
      <c r="F17" s="60">
        <v>2365</v>
      </c>
      <c r="G17" s="52">
        <f t="shared" si="1"/>
        <v>700</v>
      </c>
      <c r="H17" s="58">
        <f>E17-'113年6月'!E17</f>
        <v>325</v>
      </c>
      <c r="I17" s="58">
        <f>F17-'113年6月'!F17</f>
        <v>375</v>
      </c>
    </row>
    <row r="18" spans="1:9" ht="25.2" customHeight="1" thickBot="1" x14ac:dyDescent="0.5">
      <c r="A18" s="57" t="s">
        <v>16</v>
      </c>
      <c r="B18" s="60">
        <v>43</v>
      </c>
      <c r="C18" s="60">
        <v>6679</v>
      </c>
      <c r="D18" s="61">
        <v>16735</v>
      </c>
      <c r="E18" s="60">
        <v>8139</v>
      </c>
      <c r="F18" s="60">
        <v>8596</v>
      </c>
      <c r="G18" s="52">
        <f t="shared" si="1"/>
        <v>-1447</v>
      </c>
      <c r="H18" s="58">
        <f>E18-'113年6月'!E18</f>
        <v>-654</v>
      </c>
      <c r="I18" s="58">
        <f>F18-'113年6月'!F18</f>
        <v>-793</v>
      </c>
    </row>
    <row r="19" spans="1:9" ht="25.2" customHeight="1" thickBot="1" x14ac:dyDescent="0.5">
      <c r="A19" s="57" t="s">
        <v>17</v>
      </c>
      <c r="B19" s="60">
        <v>22</v>
      </c>
      <c r="C19" s="60">
        <v>681</v>
      </c>
      <c r="D19" s="61">
        <v>1641</v>
      </c>
      <c r="E19" s="60">
        <v>855</v>
      </c>
      <c r="F19" s="60">
        <v>786</v>
      </c>
      <c r="G19" s="52">
        <f t="shared" si="1"/>
        <v>861</v>
      </c>
      <c r="H19" s="58">
        <f>E19-'113年6月'!E19</f>
        <v>486</v>
      </c>
      <c r="I19" s="58">
        <f>F19-'113年6月'!F19</f>
        <v>375</v>
      </c>
    </row>
    <row r="20" spans="1:9" ht="25.2" customHeight="1" thickBot="1" x14ac:dyDescent="0.5">
      <c r="A20" s="57" t="s">
        <v>18</v>
      </c>
      <c r="B20" s="60">
        <v>32</v>
      </c>
      <c r="C20" s="60">
        <v>1101</v>
      </c>
      <c r="D20" s="61">
        <v>3430</v>
      </c>
      <c r="E20" s="60">
        <v>1767</v>
      </c>
      <c r="F20" s="60">
        <v>1663</v>
      </c>
      <c r="G20" s="52">
        <f t="shared" si="1"/>
        <v>933</v>
      </c>
      <c r="H20" s="58">
        <f>E20-'113年6月'!E20</f>
        <v>547</v>
      </c>
      <c r="I20" s="58">
        <f>F20-'113年6月'!F20</f>
        <v>386</v>
      </c>
    </row>
    <row r="21" spans="1:9" ht="25.2" customHeight="1" thickBot="1" x14ac:dyDescent="0.5">
      <c r="A21" s="57" t="s">
        <v>19</v>
      </c>
      <c r="B21" s="60">
        <v>22</v>
      </c>
      <c r="C21" s="60">
        <v>1178</v>
      </c>
      <c r="D21" s="61">
        <v>3466</v>
      </c>
      <c r="E21" s="60">
        <v>1804</v>
      </c>
      <c r="F21" s="60">
        <v>1662</v>
      </c>
      <c r="G21" s="52">
        <f t="shared" si="1"/>
        <v>357</v>
      </c>
      <c r="H21" s="58">
        <f>E21-'113年6月'!E21</f>
        <v>264</v>
      </c>
      <c r="I21" s="58">
        <f>F21-'113年6月'!F21</f>
        <v>93</v>
      </c>
    </row>
    <row r="22" spans="1:9" ht="25.2" customHeight="1" thickBot="1" x14ac:dyDescent="0.5">
      <c r="A22" s="57" t="s">
        <v>20</v>
      </c>
      <c r="B22" s="60">
        <v>29</v>
      </c>
      <c r="C22" s="60">
        <v>1249</v>
      </c>
      <c r="D22" s="61">
        <v>3628</v>
      </c>
      <c r="E22" s="60">
        <v>1783</v>
      </c>
      <c r="F22" s="60">
        <v>1845</v>
      </c>
      <c r="G22" s="52">
        <f t="shared" si="1"/>
        <v>418</v>
      </c>
      <c r="H22" s="58">
        <f>E22-'113年6月'!E22</f>
        <v>242</v>
      </c>
      <c r="I22" s="58">
        <f>F22-'113年6月'!F22</f>
        <v>176</v>
      </c>
    </row>
    <row r="23" spans="1:9" ht="25.2" customHeight="1" thickBot="1" x14ac:dyDescent="0.5">
      <c r="A23" s="57" t="s">
        <v>21</v>
      </c>
      <c r="B23" s="60">
        <v>21</v>
      </c>
      <c r="C23" s="60">
        <v>1121</v>
      </c>
      <c r="D23" s="61">
        <v>3070</v>
      </c>
      <c r="E23" s="60">
        <v>1522</v>
      </c>
      <c r="F23" s="60">
        <v>1548</v>
      </c>
      <c r="G23" s="52">
        <f t="shared" si="1"/>
        <v>-153</v>
      </c>
      <c r="H23" s="58">
        <f>E23-'113年6月'!E23</f>
        <v>-31</v>
      </c>
      <c r="I23" s="58">
        <f>F23-'113年6月'!F23</f>
        <v>-122</v>
      </c>
    </row>
    <row r="24" spans="1:9" ht="25.2" customHeight="1" thickBot="1" x14ac:dyDescent="0.5">
      <c r="A24" s="57" t="s">
        <v>22</v>
      </c>
      <c r="B24" s="60">
        <v>16</v>
      </c>
      <c r="C24" s="60">
        <v>938</v>
      </c>
      <c r="D24" s="61">
        <v>2567</v>
      </c>
      <c r="E24" s="60">
        <v>1264</v>
      </c>
      <c r="F24" s="60">
        <v>1303</v>
      </c>
      <c r="G24" s="52">
        <f t="shared" si="1"/>
        <v>278</v>
      </c>
      <c r="H24" s="58">
        <f>E24-'113年6月'!E24</f>
        <v>171</v>
      </c>
      <c r="I24" s="58">
        <f>F24-'113年6月'!F24</f>
        <v>107</v>
      </c>
    </row>
    <row r="25" spans="1:9" ht="25.2" customHeight="1" thickBot="1" x14ac:dyDescent="0.5">
      <c r="A25" s="57" t="s">
        <v>23</v>
      </c>
      <c r="B25" s="60">
        <v>18</v>
      </c>
      <c r="C25" s="60">
        <v>859</v>
      </c>
      <c r="D25" s="61">
        <v>2488</v>
      </c>
      <c r="E25" s="60">
        <v>1301</v>
      </c>
      <c r="F25" s="60">
        <v>1187</v>
      </c>
      <c r="G25" s="52">
        <f t="shared" si="1"/>
        <v>189</v>
      </c>
      <c r="H25" s="58">
        <f>E25-'113年6月'!E25</f>
        <v>136</v>
      </c>
      <c r="I25" s="58">
        <f>F25-'113年6月'!F25</f>
        <v>53</v>
      </c>
    </row>
    <row r="26" spans="1:9" ht="25.2" customHeight="1" thickBot="1" x14ac:dyDescent="0.5">
      <c r="A26" s="57" t="s">
        <v>24</v>
      </c>
      <c r="B26" s="60">
        <v>26</v>
      </c>
      <c r="C26" s="60">
        <v>2080</v>
      </c>
      <c r="D26" s="61">
        <v>6322</v>
      </c>
      <c r="E26" s="60">
        <v>3099</v>
      </c>
      <c r="F26" s="60">
        <v>3223</v>
      </c>
      <c r="G26" s="52">
        <f t="shared" si="1"/>
        <v>-27</v>
      </c>
      <c r="H26" s="58">
        <f>E26-'113年6月'!E26</f>
        <v>-43</v>
      </c>
      <c r="I26" s="58">
        <f>F26-'113年6月'!F26</f>
        <v>16</v>
      </c>
    </row>
    <row r="27" spans="1:9" ht="25.2" customHeight="1" thickBot="1" x14ac:dyDescent="0.5">
      <c r="A27" s="57" t="s">
        <v>25</v>
      </c>
      <c r="B27" s="60">
        <v>13</v>
      </c>
      <c r="C27" s="60">
        <v>641</v>
      </c>
      <c r="D27" s="61">
        <v>1754</v>
      </c>
      <c r="E27" s="60">
        <v>898</v>
      </c>
      <c r="F27" s="60">
        <v>856</v>
      </c>
      <c r="G27" s="52">
        <f t="shared" si="1"/>
        <v>186</v>
      </c>
      <c r="H27" s="58">
        <f>E27-'113年6月'!E27</f>
        <v>120</v>
      </c>
      <c r="I27" s="58">
        <f>F27-'113年6月'!F27</f>
        <v>66</v>
      </c>
    </row>
    <row r="28" spans="1:9" ht="25.2" customHeight="1" thickBot="1" x14ac:dyDescent="0.5">
      <c r="A28" s="57" t="s">
        <v>26</v>
      </c>
      <c r="B28" s="60">
        <v>18</v>
      </c>
      <c r="C28" s="60">
        <v>1823</v>
      </c>
      <c r="D28" s="61">
        <v>5154</v>
      </c>
      <c r="E28" s="60">
        <v>2546</v>
      </c>
      <c r="F28" s="60">
        <v>2608</v>
      </c>
      <c r="G28" s="52">
        <f t="shared" si="1"/>
        <v>64</v>
      </c>
      <c r="H28" s="58">
        <f>E28-'113年6月'!E28</f>
        <v>22</v>
      </c>
      <c r="I28" s="58">
        <f>F28-'113年6月'!F28</f>
        <v>42</v>
      </c>
    </row>
    <row r="29" spans="1:9" ht="25.2" customHeight="1" thickBot="1" x14ac:dyDescent="0.5">
      <c r="A29" s="57" t="s">
        <v>27</v>
      </c>
      <c r="B29" s="60">
        <v>25</v>
      </c>
      <c r="C29" s="60">
        <v>1260</v>
      </c>
      <c r="D29" s="61">
        <v>3174</v>
      </c>
      <c r="E29" s="60">
        <v>1617</v>
      </c>
      <c r="F29" s="60">
        <v>1557</v>
      </c>
      <c r="G29" s="52">
        <f t="shared" si="1"/>
        <v>291</v>
      </c>
      <c r="H29" s="58">
        <f>E29-'113年6月'!E29</f>
        <v>201</v>
      </c>
      <c r="I29" s="58">
        <f>F29-'113年6月'!F29</f>
        <v>90</v>
      </c>
    </row>
    <row r="30" spans="1:9" ht="25.2" customHeight="1" thickBot="1" x14ac:dyDescent="0.5">
      <c r="A30" s="57" t="s">
        <v>28</v>
      </c>
      <c r="B30" s="60">
        <v>15</v>
      </c>
      <c r="C30" s="60">
        <v>1405</v>
      </c>
      <c r="D30" s="61">
        <v>3788</v>
      </c>
      <c r="E30" s="60">
        <v>1794</v>
      </c>
      <c r="F30" s="60">
        <v>1994</v>
      </c>
      <c r="G30" s="52">
        <f t="shared" si="1"/>
        <v>-63</v>
      </c>
      <c r="H30" s="58">
        <f>E30-'113年6月'!E30</f>
        <v>-48</v>
      </c>
      <c r="I30" s="58">
        <f>F30-'113年6月'!F30</f>
        <v>-15</v>
      </c>
    </row>
    <row r="31" spans="1:9" ht="25.2" customHeight="1" thickBot="1" x14ac:dyDescent="0.5">
      <c r="A31" s="57" t="s">
        <v>29</v>
      </c>
      <c r="B31" s="60">
        <v>25</v>
      </c>
      <c r="C31" s="60">
        <v>934</v>
      </c>
      <c r="D31" s="61">
        <v>2450</v>
      </c>
      <c r="E31" s="60">
        <v>1220</v>
      </c>
      <c r="F31" s="60">
        <v>1230</v>
      </c>
      <c r="G31" s="52">
        <f t="shared" si="1"/>
        <v>304</v>
      </c>
      <c r="H31" s="58">
        <f>E31-'113年6月'!E31</f>
        <v>181</v>
      </c>
      <c r="I31" s="58">
        <f>F31-'113年6月'!F31</f>
        <v>123</v>
      </c>
    </row>
    <row r="32" spans="1:9" ht="25.2" customHeight="1" thickBot="1" x14ac:dyDescent="0.5">
      <c r="A32" s="57" t="s">
        <v>30</v>
      </c>
      <c r="B32" s="60">
        <v>27</v>
      </c>
      <c r="C32" s="60">
        <v>1402</v>
      </c>
      <c r="D32" s="61">
        <v>3788</v>
      </c>
      <c r="E32" s="60">
        <v>1841</v>
      </c>
      <c r="F32" s="60">
        <v>1947</v>
      </c>
      <c r="G32" s="52">
        <f t="shared" si="1"/>
        <v>292</v>
      </c>
      <c r="H32" s="58">
        <f>E32-'113年6月'!E32</f>
        <v>153</v>
      </c>
      <c r="I32" s="58">
        <f>F32-'113年6月'!F32</f>
        <v>139</v>
      </c>
    </row>
    <row r="33" spans="1:9" ht="25.2" customHeight="1" thickBot="1" x14ac:dyDescent="0.5">
      <c r="A33" s="57" t="s">
        <v>31</v>
      </c>
      <c r="B33" s="60">
        <v>25</v>
      </c>
      <c r="C33" s="60">
        <v>1532</v>
      </c>
      <c r="D33" s="61">
        <v>4112</v>
      </c>
      <c r="E33" s="60">
        <v>2005</v>
      </c>
      <c r="F33" s="60">
        <v>2107</v>
      </c>
      <c r="G33" s="52">
        <f t="shared" si="1"/>
        <v>521</v>
      </c>
      <c r="H33" s="58">
        <f>E33-'113年6月'!E33</f>
        <v>260</v>
      </c>
      <c r="I33" s="58">
        <f>F33-'113年6月'!F33</f>
        <v>261</v>
      </c>
    </row>
    <row r="34" spans="1:9" ht="25.2" customHeight="1" thickBot="1" x14ac:dyDescent="0.5">
      <c r="A34" s="57" t="s">
        <v>32</v>
      </c>
      <c r="B34" s="60">
        <v>18</v>
      </c>
      <c r="C34" s="60">
        <v>986</v>
      </c>
      <c r="D34" s="61">
        <v>2550</v>
      </c>
      <c r="E34" s="60">
        <v>1271</v>
      </c>
      <c r="F34" s="60">
        <v>1279</v>
      </c>
      <c r="G34" s="52">
        <f t="shared" si="1"/>
        <v>248</v>
      </c>
      <c r="H34" s="58">
        <f>E34-'113年6月'!E34</f>
        <v>170</v>
      </c>
      <c r="I34" s="58">
        <f>F34-'113年6月'!F34</f>
        <v>78</v>
      </c>
    </row>
    <row r="35" spans="1:9" ht="25.2" customHeight="1" thickBot="1" x14ac:dyDescent="0.5">
      <c r="A35" s="57" t="s">
        <v>33</v>
      </c>
      <c r="B35" s="60">
        <v>17</v>
      </c>
      <c r="C35" s="60">
        <v>1830</v>
      </c>
      <c r="D35" s="61">
        <v>5205</v>
      </c>
      <c r="E35" s="60">
        <v>2579</v>
      </c>
      <c r="F35" s="60">
        <v>2626</v>
      </c>
      <c r="G35" s="52">
        <f t="shared" si="1"/>
        <v>-507</v>
      </c>
      <c r="H35" s="58">
        <f>E35-'113年6月'!E35</f>
        <v>-201</v>
      </c>
      <c r="I35" s="58">
        <f>F35-'113年6月'!F35</f>
        <v>-306</v>
      </c>
    </row>
    <row r="36" spans="1:9" ht="25.2" customHeight="1" thickBot="1" x14ac:dyDescent="0.5">
      <c r="A36" s="57" t="s">
        <v>34</v>
      </c>
      <c r="B36" s="60">
        <v>21</v>
      </c>
      <c r="C36" s="60">
        <v>1443</v>
      </c>
      <c r="D36" s="61">
        <v>4233</v>
      </c>
      <c r="E36" s="60">
        <v>2085</v>
      </c>
      <c r="F36" s="60">
        <v>2148</v>
      </c>
      <c r="G36" s="52">
        <f t="shared" si="1"/>
        <v>235</v>
      </c>
      <c r="H36" s="58">
        <f>E36-'113年6月'!E36</f>
        <v>82</v>
      </c>
      <c r="I36" s="58">
        <f>F36-'113年6月'!F36</f>
        <v>153</v>
      </c>
    </row>
    <row r="37" spans="1:9" ht="25.2" customHeight="1" thickBot="1" x14ac:dyDescent="0.5">
      <c r="A37" s="57" t="s">
        <v>35</v>
      </c>
      <c r="B37" s="60">
        <v>44</v>
      </c>
      <c r="C37" s="60">
        <v>3791</v>
      </c>
      <c r="D37" s="61">
        <v>9711</v>
      </c>
      <c r="E37" s="60">
        <v>4680</v>
      </c>
      <c r="F37" s="60">
        <v>5031</v>
      </c>
      <c r="G37" s="52">
        <f t="shared" si="1"/>
        <v>-112</v>
      </c>
      <c r="H37" s="58">
        <f>E37-'113年6月'!E37</f>
        <v>8</v>
      </c>
      <c r="I37" s="58">
        <f>F37-'113年6月'!F37</f>
        <v>-120</v>
      </c>
    </row>
    <row r="38" spans="1:9" ht="25.2" customHeight="1" thickBot="1" x14ac:dyDescent="0.5">
      <c r="A38" s="57" t="s">
        <v>36</v>
      </c>
      <c r="B38" s="60">
        <v>25</v>
      </c>
      <c r="C38" s="60">
        <v>2374</v>
      </c>
      <c r="D38" s="61">
        <v>5701</v>
      </c>
      <c r="E38" s="60">
        <v>2717</v>
      </c>
      <c r="F38" s="60">
        <v>2984</v>
      </c>
      <c r="G38" s="52">
        <f t="shared" si="1"/>
        <v>-383</v>
      </c>
      <c r="H38" s="58">
        <f>E38-'113年6月'!E38</f>
        <v>-134</v>
      </c>
      <c r="I38" s="58">
        <f>F38-'113年6月'!F38</f>
        <v>-249</v>
      </c>
    </row>
    <row r="39" spans="1:9" ht="25.2" customHeight="1" thickBot="1" x14ac:dyDescent="0.5">
      <c r="A39" s="57" t="s">
        <v>37</v>
      </c>
      <c r="B39" s="60">
        <v>10</v>
      </c>
      <c r="C39" s="60">
        <v>2210</v>
      </c>
      <c r="D39" s="61">
        <v>5653</v>
      </c>
      <c r="E39" s="60">
        <v>2848</v>
      </c>
      <c r="F39" s="60">
        <v>2805</v>
      </c>
      <c r="G39" s="52">
        <f t="shared" si="1"/>
        <v>-5470</v>
      </c>
      <c r="H39" s="58">
        <f>E39-'113年6月'!E39</f>
        <v>-2576</v>
      </c>
      <c r="I39" s="58">
        <f>F39-'113年6月'!F39</f>
        <v>-2894</v>
      </c>
    </row>
    <row r="40" spans="1:9" ht="25.2" customHeight="1" thickBot="1" x14ac:dyDescent="0.5">
      <c r="A40" s="57" t="s">
        <v>38</v>
      </c>
      <c r="B40" s="60">
        <v>9</v>
      </c>
      <c r="C40" s="60">
        <v>647</v>
      </c>
      <c r="D40" s="61">
        <v>1948</v>
      </c>
      <c r="E40" s="60">
        <v>975</v>
      </c>
      <c r="F40" s="60">
        <v>973</v>
      </c>
      <c r="G40" s="52">
        <f t="shared" si="1"/>
        <v>-958</v>
      </c>
      <c r="H40" s="58">
        <f>E40-'113年6月'!E40</f>
        <v>-474</v>
      </c>
      <c r="I40" s="58">
        <f>F40-'113年6月'!F40</f>
        <v>-484</v>
      </c>
    </row>
    <row r="41" spans="1:9" ht="25.2" customHeight="1" thickBot="1" x14ac:dyDescent="0.5">
      <c r="A41" s="57" t="s">
        <v>39</v>
      </c>
      <c r="B41" s="60">
        <v>10</v>
      </c>
      <c r="C41" s="60">
        <v>911</v>
      </c>
      <c r="D41" s="61">
        <v>2505</v>
      </c>
      <c r="E41" s="60">
        <v>1289</v>
      </c>
      <c r="F41" s="60">
        <v>1216</v>
      </c>
      <c r="G41" s="52">
        <f t="shared" si="1"/>
        <v>-4978</v>
      </c>
      <c r="H41" s="58">
        <f>E41-'113年6月'!E41</f>
        <v>-2398</v>
      </c>
      <c r="I41" s="58">
        <f>F41-'113年6月'!F41</f>
        <v>-2580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4.6" x14ac:dyDescent="0.45"/>
  <cols>
    <col min="1" max="1" width="13.6640625" style="1" customWidth="1"/>
    <col min="2" max="2" width="10.88671875" style="1" customWidth="1"/>
    <col min="3" max="3" width="12.109375" style="1" customWidth="1"/>
    <col min="4" max="4" width="12.44140625" style="1" customWidth="1"/>
    <col min="5" max="5" width="11.77734375" style="1" customWidth="1"/>
    <col min="6" max="6" width="11.88671875" style="1" customWidth="1"/>
    <col min="7" max="7" width="11.33203125" style="6" customWidth="1"/>
    <col min="8" max="9" width="10.6640625" style="6" customWidth="1"/>
    <col min="10" max="16384" width="9" style="1"/>
  </cols>
  <sheetData>
    <row r="1" spans="1:10" s="19" customFormat="1" ht="45" customHeight="1" thickBot="1" x14ac:dyDescent="0.6">
      <c r="A1" s="120" t="s">
        <v>65</v>
      </c>
      <c r="B1" s="120"/>
      <c r="C1" s="120"/>
      <c r="D1" s="120"/>
      <c r="E1" s="120"/>
      <c r="F1" s="120"/>
      <c r="G1" s="120"/>
      <c r="H1" s="120"/>
      <c r="I1" s="120"/>
    </row>
    <row r="2" spans="1:10" ht="25.2" customHeight="1" thickBot="1" x14ac:dyDescent="0.5">
      <c r="A2" s="122" t="s">
        <v>40</v>
      </c>
      <c r="B2" s="122" t="s">
        <v>41</v>
      </c>
      <c r="C2" s="122" t="s">
        <v>42</v>
      </c>
      <c r="D2" s="122" t="s">
        <v>43</v>
      </c>
      <c r="E2" s="122"/>
      <c r="F2" s="122"/>
      <c r="G2" s="121" t="s">
        <v>47</v>
      </c>
      <c r="H2" s="121"/>
      <c r="I2" s="121"/>
    </row>
    <row r="3" spans="1:10" ht="25.2" customHeight="1" thickBot="1" x14ac:dyDescent="0.5">
      <c r="A3" s="122"/>
      <c r="B3" s="123"/>
      <c r="C3" s="123"/>
      <c r="D3" s="57" t="s">
        <v>44</v>
      </c>
      <c r="E3" s="58" t="s">
        <v>0</v>
      </c>
      <c r="F3" s="58" t="s">
        <v>1</v>
      </c>
      <c r="G3" s="59" t="s">
        <v>46</v>
      </c>
      <c r="H3" s="59" t="s">
        <v>0</v>
      </c>
      <c r="I3" s="59" t="s">
        <v>1</v>
      </c>
    </row>
    <row r="4" spans="1:10" ht="25.2" customHeight="1" thickBot="1" x14ac:dyDescent="0.5">
      <c r="A4" s="65" t="s">
        <v>2</v>
      </c>
      <c r="B4" s="62">
        <v>803</v>
      </c>
      <c r="C4" s="62">
        <f>SUM(C5:C41)</f>
        <v>66034</v>
      </c>
      <c r="D4" s="62">
        <f>SUM(D5:D41)</f>
        <v>178356</v>
      </c>
      <c r="E4" s="62">
        <f>SUM(E5:E41)</f>
        <v>88114</v>
      </c>
      <c r="F4" s="62">
        <f>SUM(F5:F41)</f>
        <v>90242</v>
      </c>
      <c r="G4" s="52">
        <f>SUM(G5:G41)</f>
        <v>36</v>
      </c>
      <c r="H4" s="58">
        <f>E4-'9'!E4</f>
        <v>-8</v>
      </c>
      <c r="I4" s="58">
        <f>F4-'9'!F4</f>
        <v>44</v>
      </c>
    </row>
    <row r="5" spans="1:10" ht="25.2" customHeight="1" thickBot="1" x14ac:dyDescent="0.5">
      <c r="A5" s="57" t="s">
        <v>3</v>
      </c>
      <c r="B5" s="60">
        <v>41</v>
      </c>
      <c r="C5" s="60">
        <v>8718</v>
      </c>
      <c r="D5" s="61">
        <v>23983</v>
      </c>
      <c r="E5" s="60">
        <v>11854</v>
      </c>
      <c r="F5" s="60">
        <v>12129</v>
      </c>
      <c r="G5" s="52">
        <f t="shared" ref="G5:G41" si="0">H5+I5</f>
        <v>4</v>
      </c>
      <c r="H5" s="58">
        <f>E5-'9'!E5</f>
        <v>-4</v>
      </c>
      <c r="I5" s="58">
        <f>F5-'9'!F5</f>
        <v>8</v>
      </c>
      <c r="J5" s="18"/>
    </row>
    <row r="6" spans="1:10" ht="25.2" customHeight="1" thickBot="1" x14ac:dyDescent="0.5">
      <c r="A6" s="57" t="s">
        <v>4</v>
      </c>
      <c r="B6" s="60">
        <v>16</v>
      </c>
      <c r="C6" s="60">
        <v>1793</v>
      </c>
      <c r="D6" s="61">
        <v>4797</v>
      </c>
      <c r="E6" s="60">
        <v>2294</v>
      </c>
      <c r="F6" s="60">
        <v>2503</v>
      </c>
      <c r="G6" s="52">
        <f t="shared" si="0"/>
        <v>27</v>
      </c>
      <c r="H6" s="58">
        <f>E6-'9'!E6</f>
        <v>15</v>
      </c>
      <c r="I6" s="58">
        <f>F6-'9'!F6</f>
        <v>12</v>
      </c>
    </row>
    <row r="7" spans="1:10" ht="25.2" customHeight="1" thickBot="1" x14ac:dyDescent="0.5">
      <c r="A7" s="57" t="s">
        <v>5</v>
      </c>
      <c r="B7" s="60">
        <v>19</v>
      </c>
      <c r="C7" s="60">
        <v>2608</v>
      </c>
      <c r="D7" s="61">
        <v>6919</v>
      </c>
      <c r="E7" s="60">
        <v>3393</v>
      </c>
      <c r="F7" s="60">
        <v>3526</v>
      </c>
      <c r="G7" s="52">
        <f t="shared" si="0"/>
        <v>12</v>
      </c>
      <c r="H7" s="58">
        <f>E7-'9'!E7</f>
        <v>3</v>
      </c>
      <c r="I7" s="58">
        <f>F7-'9'!F7</f>
        <v>9</v>
      </c>
    </row>
    <row r="8" spans="1:10" ht="25.2" customHeight="1" thickBot="1" x14ac:dyDescent="0.5">
      <c r="A8" s="57" t="s">
        <v>6</v>
      </c>
      <c r="B8" s="60">
        <v>16</v>
      </c>
      <c r="C8" s="60">
        <v>1385</v>
      </c>
      <c r="D8" s="61">
        <v>3685</v>
      </c>
      <c r="E8" s="60">
        <v>1737</v>
      </c>
      <c r="F8" s="60">
        <v>1948</v>
      </c>
      <c r="G8" s="52">
        <f t="shared" si="0"/>
        <v>-6</v>
      </c>
      <c r="H8" s="58">
        <f>E8-'9'!E8</f>
        <v>-6</v>
      </c>
      <c r="I8" s="58">
        <f>F8-'9'!F8</f>
        <v>0</v>
      </c>
    </row>
    <row r="9" spans="1:10" ht="25.2" customHeight="1" thickBot="1" x14ac:dyDescent="0.5">
      <c r="A9" s="57" t="s">
        <v>7</v>
      </c>
      <c r="B9" s="60">
        <v>20</v>
      </c>
      <c r="C9" s="60">
        <v>1253</v>
      </c>
      <c r="D9" s="61">
        <v>3319</v>
      </c>
      <c r="E9" s="60">
        <v>1698</v>
      </c>
      <c r="F9" s="60">
        <v>1621</v>
      </c>
      <c r="G9" s="52">
        <f t="shared" si="0"/>
        <v>0</v>
      </c>
      <c r="H9" s="58">
        <f>E9-'9'!E9</f>
        <v>-1</v>
      </c>
      <c r="I9" s="58">
        <f>F9-'9'!F9</f>
        <v>1</v>
      </c>
    </row>
    <row r="10" spans="1:10" ht="25.2" customHeight="1" thickBot="1" x14ac:dyDescent="0.5">
      <c r="A10" s="57" t="s">
        <v>8</v>
      </c>
      <c r="B10" s="60">
        <v>15</v>
      </c>
      <c r="C10" s="60">
        <v>1669</v>
      </c>
      <c r="D10" s="61">
        <v>3549</v>
      </c>
      <c r="E10" s="60">
        <v>1890</v>
      </c>
      <c r="F10" s="60">
        <v>1659</v>
      </c>
      <c r="G10" s="52">
        <f t="shared" si="0"/>
        <v>8</v>
      </c>
      <c r="H10" s="58">
        <f>E10-'9'!E10</f>
        <v>6</v>
      </c>
      <c r="I10" s="58">
        <f>F10-'9'!F10</f>
        <v>2</v>
      </c>
    </row>
    <row r="11" spans="1:10" ht="25.2" customHeight="1" thickBot="1" x14ac:dyDescent="0.5">
      <c r="A11" s="57" t="s">
        <v>9</v>
      </c>
      <c r="B11" s="60">
        <v>28</v>
      </c>
      <c r="C11" s="60">
        <v>1671</v>
      </c>
      <c r="D11" s="61">
        <v>4532</v>
      </c>
      <c r="E11" s="60">
        <v>2254</v>
      </c>
      <c r="F11" s="60">
        <v>2278</v>
      </c>
      <c r="G11" s="52">
        <f t="shared" si="0"/>
        <v>7</v>
      </c>
      <c r="H11" s="58">
        <f>E11-'9'!E11</f>
        <v>5</v>
      </c>
      <c r="I11" s="58">
        <f>F11-'9'!F11</f>
        <v>2</v>
      </c>
    </row>
    <row r="12" spans="1:10" ht="25.2" customHeight="1" thickBot="1" x14ac:dyDescent="0.5">
      <c r="A12" s="57" t="s">
        <v>10</v>
      </c>
      <c r="B12" s="60">
        <v>16</v>
      </c>
      <c r="C12" s="60">
        <v>2258</v>
      </c>
      <c r="D12" s="61">
        <v>5378</v>
      </c>
      <c r="E12" s="60">
        <v>2623</v>
      </c>
      <c r="F12" s="60">
        <v>2755</v>
      </c>
      <c r="G12" s="52">
        <f t="shared" si="0"/>
        <v>0</v>
      </c>
      <c r="H12" s="58">
        <f>E12-'9'!E12</f>
        <v>-4</v>
      </c>
      <c r="I12" s="58">
        <f>F12-'9'!F12</f>
        <v>4</v>
      </c>
    </row>
    <row r="13" spans="1:10" ht="25.2" customHeight="1" thickBot="1" x14ac:dyDescent="0.5">
      <c r="A13" s="57" t="s">
        <v>11</v>
      </c>
      <c r="B13" s="60">
        <v>28</v>
      </c>
      <c r="C13" s="60">
        <v>1287</v>
      </c>
      <c r="D13" s="61">
        <v>3928</v>
      </c>
      <c r="E13" s="60">
        <v>1967</v>
      </c>
      <c r="F13" s="60">
        <v>1961</v>
      </c>
      <c r="G13" s="52">
        <f t="shared" si="0"/>
        <v>-1</v>
      </c>
      <c r="H13" s="58">
        <f>E13-'9'!E13</f>
        <v>2</v>
      </c>
      <c r="I13" s="58">
        <f>F13-'9'!F13</f>
        <v>-3</v>
      </c>
    </row>
    <row r="14" spans="1:10" ht="25.2" customHeight="1" thickBot="1" x14ac:dyDescent="0.5">
      <c r="A14" s="57" t="s">
        <v>12</v>
      </c>
      <c r="B14" s="60">
        <v>14</v>
      </c>
      <c r="C14" s="60">
        <v>859</v>
      </c>
      <c r="D14" s="61">
        <v>2868</v>
      </c>
      <c r="E14" s="60">
        <v>1441</v>
      </c>
      <c r="F14" s="60">
        <v>1427</v>
      </c>
      <c r="G14" s="52">
        <f t="shared" si="0"/>
        <v>7</v>
      </c>
      <c r="H14" s="58">
        <f>E14-'9'!E14</f>
        <v>4</v>
      </c>
      <c r="I14" s="58">
        <f>F14-'9'!F14</f>
        <v>3</v>
      </c>
    </row>
    <row r="15" spans="1:10" ht="25.2" customHeight="1" thickBot="1" x14ac:dyDescent="0.5">
      <c r="A15" s="57" t="s">
        <v>13</v>
      </c>
      <c r="B15" s="60">
        <v>21</v>
      </c>
      <c r="C15" s="60">
        <v>1201</v>
      </c>
      <c r="D15" s="61">
        <v>3894</v>
      </c>
      <c r="E15" s="60">
        <v>1942</v>
      </c>
      <c r="F15" s="60">
        <v>1952</v>
      </c>
      <c r="G15" s="52">
        <f t="shared" si="0"/>
        <v>-15</v>
      </c>
      <c r="H15" s="58">
        <f>E15-'9'!E15</f>
        <v>-3</v>
      </c>
      <c r="I15" s="58">
        <f>F15-'9'!F15</f>
        <v>-12</v>
      </c>
    </row>
    <row r="16" spans="1:10" ht="25.2" customHeight="1" thickBot="1" x14ac:dyDescent="0.5">
      <c r="A16" s="57" t="s">
        <v>14</v>
      </c>
      <c r="B16" s="60">
        <v>13</v>
      </c>
      <c r="C16" s="60">
        <v>643</v>
      </c>
      <c r="D16" s="61">
        <v>1880</v>
      </c>
      <c r="E16" s="60">
        <v>944</v>
      </c>
      <c r="F16" s="60">
        <v>936</v>
      </c>
      <c r="G16" s="52">
        <f t="shared" si="0"/>
        <v>11</v>
      </c>
      <c r="H16" s="58">
        <f>E16-'9'!E16</f>
        <v>1</v>
      </c>
      <c r="I16" s="58">
        <f>F16-'9'!F16</f>
        <v>10</v>
      </c>
    </row>
    <row r="17" spans="1:9" ht="25.2" customHeight="1" thickBot="1" x14ac:dyDescent="0.5">
      <c r="A17" s="57" t="s">
        <v>15</v>
      </c>
      <c r="B17" s="60">
        <v>25</v>
      </c>
      <c r="C17" s="60">
        <v>1610</v>
      </c>
      <c r="D17" s="61">
        <v>4573</v>
      </c>
      <c r="E17" s="60">
        <v>2207</v>
      </c>
      <c r="F17" s="60">
        <v>2366</v>
      </c>
      <c r="G17" s="52">
        <f t="shared" si="0"/>
        <v>4</v>
      </c>
      <c r="H17" s="58">
        <f>E17-'9'!E17</f>
        <v>3</v>
      </c>
      <c r="I17" s="58">
        <f>F17-'9'!F17</f>
        <v>1</v>
      </c>
    </row>
    <row r="18" spans="1:9" ht="25.2" customHeight="1" thickBot="1" x14ac:dyDescent="0.5">
      <c r="A18" s="57" t="s">
        <v>16</v>
      </c>
      <c r="B18" s="60">
        <v>43</v>
      </c>
      <c r="C18" s="60">
        <v>6677</v>
      </c>
      <c r="D18" s="61">
        <v>16743</v>
      </c>
      <c r="E18" s="60">
        <v>8134</v>
      </c>
      <c r="F18" s="60">
        <v>8609</v>
      </c>
      <c r="G18" s="52">
        <f t="shared" si="0"/>
        <v>8</v>
      </c>
      <c r="H18" s="58">
        <f>E18-'9'!E18</f>
        <v>-5</v>
      </c>
      <c r="I18" s="58">
        <f>F18-'9'!F18</f>
        <v>13</v>
      </c>
    </row>
    <row r="19" spans="1:9" ht="25.2" customHeight="1" thickBot="1" x14ac:dyDescent="0.5">
      <c r="A19" s="57" t="s">
        <v>17</v>
      </c>
      <c r="B19" s="60">
        <v>22</v>
      </c>
      <c r="C19" s="60">
        <v>679</v>
      </c>
      <c r="D19" s="61">
        <v>1633</v>
      </c>
      <c r="E19" s="60">
        <v>851</v>
      </c>
      <c r="F19" s="60">
        <v>782</v>
      </c>
      <c r="G19" s="52">
        <f t="shared" si="0"/>
        <v>-8</v>
      </c>
      <c r="H19" s="58">
        <f>E19-'9'!E19</f>
        <v>-4</v>
      </c>
      <c r="I19" s="58">
        <f>F19-'9'!F19</f>
        <v>-4</v>
      </c>
    </row>
    <row r="20" spans="1:9" ht="25.2" customHeight="1" thickBot="1" x14ac:dyDescent="0.5">
      <c r="A20" s="57" t="s">
        <v>18</v>
      </c>
      <c r="B20" s="60">
        <v>32</v>
      </c>
      <c r="C20" s="60">
        <v>1102</v>
      </c>
      <c r="D20" s="61">
        <v>3434</v>
      </c>
      <c r="E20" s="60">
        <v>1765</v>
      </c>
      <c r="F20" s="60">
        <v>1669</v>
      </c>
      <c r="G20" s="52">
        <f t="shared" si="0"/>
        <v>4</v>
      </c>
      <c r="H20" s="58">
        <f>E20-'9'!E20</f>
        <v>-2</v>
      </c>
      <c r="I20" s="58">
        <f>F20-'9'!F20</f>
        <v>6</v>
      </c>
    </row>
    <row r="21" spans="1:9" ht="25.2" customHeight="1" thickBot="1" x14ac:dyDescent="0.5">
      <c r="A21" s="57" t="s">
        <v>19</v>
      </c>
      <c r="B21" s="60">
        <v>22</v>
      </c>
      <c r="C21" s="60">
        <v>1175</v>
      </c>
      <c r="D21" s="61">
        <v>3453</v>
      </c>
      <c r="E21" s="60">
        <v>1791</v>
      </c>
      <c r="F21" s="60">
        <v>1662</v>
      </c>
      <c r="G21" s="52">
        <f t="shared" si="0"/>
        <v>-13</v>
      </c>
      <c r="H21" s="58">
        <f>E21-'9'!E21</f>
        <v>-13</v>
      </c>
      <c r="I21" s="58">
        <f>F21-'9'!F21</f>
        <v>0</v>
      </c>
    </row>
    <row r="22" spans="1:9" ht="25.2" customHeight="1" thickBot="1" x14ac:dyDescent="0.5">
      <c r="A22" s="57" t="s">
        <v>20</v>
      </c>
      <c r="B22" s="60">
        <v>29</v>
      </c>
      <c r="C22" s="60">
        <v>1247</v>
      </c>
      <c r="D22" s="61">
        <v>3619</v>
      </c>
      <c r="E22" s="60">
        <v>1783</v>
      </c>
      <c r="F22" s="60">
        <v>1836</v>
      </c>
      <c r="G22" s="52">
        <f t="shared" si="0"/>
        <v>-9</v>
      </c>
      <c r="H22" s="58">
        <f>E22-'9'!E22</f>
        <v>0</v>
      </c>
      <c r="I22" s="58">
        <f>F22-'9'!F22</f>
        <v>-9</v>
      </c>
    </row>
    <row r="23" spans="1:9" ht="25.2" customHeight="1" thickBot="1" x14ac:dyDescent="0.5">
      <c r="A23" s="57" t="s">
        <v>21</v>
      </c>
      <c r="B23" s="60">
        <v>21</v>
      </c>
      <c r="C23" s="60">
        <v>1120</v>
      </c>
      <c r="D23" s="61">
        <v>3070</v>
      </c>
      <c r="E23" s="60">
        <v>1521</v>
      </c>
      <c r="F23" s="60">
        <v>1549</v>
      </c>
      <c r="G23" s="52">
        <f t="shared" si="0"/>
        <v>0</v>
      </c>
      <c r="H23" s="58">
        <f>E23-'9'!E23</f>
        <v>-1</v>
      </c>
      <c r="I23" s="58">
        <f>F23-'9'!F23</f>
        <v>1</v>
      </c>
    </row>
    <row r="24" spans="1:9" ht="25.2" customHeight="1" thickBot="1" x14ac:dyDescent="0.5">
      <c r="A24" s="57" t="s">
        <v>22</v>
      </c>
      <c r="B24" s="60">
        <v>16</v>
      </c>
      <c r="C24" s="60">
        <v>933</v>
      </c>
      <c r="D24" s="61">
        <v>2564</v>
      </c>
      <c r="E24" s="60">
        <v>1261</v>
      </c>
      <c r="F24" s="60">
        <v>1303</v>
      </c>
      <c r="G24" s="52">
        <f t="shared" si="0"/>
        <v>-3</v>
      </c>
      <c r="H24" s="58">
        <f>E24-'9'!E24</f>
        <v>-3</v>
      </c>
      <c r="I24" s="58">
        <f>F24-'9'!F24</f>
        <v>0</v>
      </c>
    </row>
    <row r="25" spans="1:9" ht="25.2" customHeight="1" thickBot="1" x14ac:dyDescent="0.5">
      <c r="A25" s="57" t="s">
        <v>23</v>
      </c>
      <c r="B25" s="60">
        <v>18</v>
      </c>
      <c r="C25" s="60">
        <v>857</v>
      </c>
      <c r="D25" s="61">
        <v>2482</v>
      </c>
      <c r="E25" s="60">
        <v>1297</v>
      </c>
      <c r="F25" s="60">
        <v>1185</v>
      </c>
      <c r="G25" s="52">
        <f t="shared" si="0"/>
        <v>-6</v>
      </c>
      <c r="H25" s="58">
        <f>E25-'9'!E25</f>
        <v>-4</v>
      </c>
      <c r="I25" s="58">
        <f>F25-'9'!F25</f>
        <v>-2</v>
      </c>
    </row>
    <row r="26" spans="1:9" ht="25.2" customHeight="1" thickBot="1" x14ac:dyDescent="0.5">
      <c r="A26" s="57" t="s">
        <v>24</v>
      </c>
      <c r="B26" s="60">
        <v>26</v>
      </c>
      <c r="C26" s="60">
        <v>2082</v>
      </c>
      <c r="D26" s="61">
        <v>6327</v>
      </c>
      <c r="E26" s="60">
        <v>3107</v>
      </c>
      <c r="F26" s="60">
        <v>3220</v>
      </c>
      <c r="G26" s="52">
        <f t="shared" si="0"/>
        <v>5</v>
      </c>
      <c r="H26" s="58">
        <f>E26-'9'!E26</f>
        <v>8</v>
      </c>
      <c r="I26" s="58">
        <f>F26-'9'!F26</f>
        <v>-3</v>
      </c>
    </row>
    <row r="27" spans="1:9" ht="25.2" customHeight="1" thickBot="1" x14ac:dyDescent="0.5">
      <c r="A27" s="57" t="s">
        <v>25</v>
      </c>
      <c r="B27" s="60">
        <v>13</v>
      </c>
      <c r="C27" s="60">
        <v>640</v>
      </c>
      <c r="D27" s="61">
        <v>1750</v>
      </c>
      <c r="E27" s="60">
        <v>896</v>
      </c>
      <c r="F27" s="60">
        <v>854</v>
      </c>
      <c r="G27" s="52">
        <f t="shared" si="0"/>
        <v>-4</v>
      </c>
      <c r="H27" s="58">
        <f>E27-'9'!E27</f>
        <v>-2</v>
      </c>
      <c r="I27" s="58">
        <f>F27-'9'!F27</f>
        <v>-2</v>
      </c>
    </row>
    <row r="28" spans="1:9" ht="25.2" customHeight="1" thickBot="1" x14ac:dyDescent="0.5">
      <c r="A28" s="57" t="s">
        <v>26</v>
      </c>
      <c r="B28" s="60">
        <v>18</v>
      </c>
      <c r="C28" s="60">
        <v>1820</v>
      </c>
      <c r="D28" s="61">
        <v>5155</v>
      </c>
      <c r="E28" s="60">
        <v>2549</v>
      </c>
      <c r="F28" s="60">
        <v>2606</v>
      </c>
      <c r="G28" s="52">
        <f t="shared" si="0"/>
        <v>1</v>
      </c>
      <c r="H28" s="58">
        <f>E28-'9'!E28</f>
        <v>3</v>
      </c>
      <c r="I28" s="58">
        <f>F28-'9'!F28</f>
        <v>-2</v>
      </c>
    </row>
    <row r="29" spans="1:9" ht="25.2" customHeight="1" thickBot="1" x14ac:dyDescent="0.5">
      <c r="A29" s="57" t="s">
        <v>27</v>
      </c>
      <c r="B29" s="60">
        <v>25</v>
      </c>
      <c r="C29" s="60">
        <v>1259</v>
      </c>
      <c r="D29" s="61">
        <v>3171</v>
      </c>
      <c r="E29" s="60">
        <v>1617</v>
      </c>
      <c r="F29" s="60">
        <v>1554</v>
      </c>
      <c r="G29" s="52">
        <f t="shared" si="0"/>
        <v>-3</v>
      </c>
      <c r="H29" s="58">
        <f>E29-'9'!E29</f>
        <v>0</v>
      </c>
      <c r="I29" s="58">
        <f>F29-'9'!F29</f>
        <v>-3</v>
      </c>
    </row>
    <row r="30" spans="1:9" ht="25.2" customHeight="1" thickBot="1" x14ac:dyDescent="0.5">
      <c r="A30" s="57" t="s">
        <v>28</v>
      </c>
      <c r="B30" s="60">
        <v>15</v>
      </c>
      <c r="C30" s="60">
        <v>1408</v>
      </c>
      <c r="D30" s="61">
        <v>3787</v>
      </c>
      <c r="E30" s="60">
        <v>1795</v>
      </c>
      <c r="F30" s="60">
        <v>1992</v>
      </c>
      <c r="G30" s="52">
        <f t="shared" si="0"/>
        <v>-1</v>
      </c>
      <c r="H30" s="58">
        <f>E30-'9'!E30</f>
        <v>1</v>
      </c>
      <c r="I30" s="58">
        <f>F30-'9'!F30</f>
        <v>-2</v>
      </c>
    </row>
    <row r="31" spans="1:9" ht="25.2" customHeight="1" thickBot="1" x14ac:dyDescent="0.5">
      <c r="A31" s="57" t="s">
        <v>29</v>
      </c>
      <c r="B31" s="60">
        <v>25</v>
      </c>
      <c r="C31" s="60">
        <v>935</v>
      </c>
      <c r="D31" s="61">
        <v>2459</v>
      </c>
      <c r="E31" s="60">
        <v>1219</v>
      </c>
      <c r="F31" s="60">
        <v>1240</v>
      </c>
      <c r="G31" s="52">
        <f t="shared" si="0"/>
        <v>9</v>
      </c>
      <c r="H31" s="58">
        <f>E31-'9'!E31</f>
        <v>-1</v>
      </c>
      <c r="I31" s="58">
        <f>F31-'9'!F31</f>
        <v>10</v>
      </c>
    </row>
    <row r="32" spans="1:9" ht="25.2" customHeight="1" thickBot="1" x14ac:dyDescent="0.5">
      <c r="A32" s="57" t="s">
        <v>30</v>
      </c>
      <c r="B32" s="60">
        <v>27</v>
      </c>
      <c r="C32" s="60">
        <v>1398</v>
      </c>
      <c r="D32" s="61">
        <v>3761</v>
      </c>
      <c r="E32" s="60">
        <v>1827</v>
      </c>
      <c r="F32" s="60">
        <v>1934</v>
      </c>
      <c r="G32" s="52">
        <f t="shared" si="0"/>
        <v>-27</v>
      </c>
      <c r="H32" s="58">
        <f>E32-'9'!E32</f>
        <v>-14</v>
      </c>
      <c r="I32" s="58">
        <f>F32-'9'!F32</f>
        <v>-13</v>
      </c>
    </row>
    <row r="33" spans="1:9" ht="25.2" customHeight="1" thickBot="1" x14ac:dyDescent="0.5">
      <c r="A33" s="57" t="s">
        <v>31</v>
      </c>
      <c r="B33" s="60">
        <v>25</v>
      </c>
      <c r="C33" s="60">
        <v>1535</v>
      </c>
      <c r="D33" s="61">
        <v>4105</v>
      </c>
      <c r="E33" s="60">
        <v>2007</v>
      </c>
      <c r="F33" s="60">
        <v>2098</v>
      </c>
      <c r="G33" s="52">
        <f t="shared" si="0"/>
        <v>-7</v>
      </c>
      <c r="H33" s="58">
        <f>E33-'9'!E33</f>
        <v>2</v>
      </c>
      <c r="I33" s="58">
        <f>F33-'9'!F33</f>
        <v>-9</v>
      </c>
    </row>
    <row r="34" spans="1:9" ht="25.2" customHeight="1" thickBot="1" x14ac:dyDescent="0.5">
      <c r="A34" s="57" t="s">
        <v>32</v>
      </c>
      <c r="B34" s="60">
        <v>18</v>
      </c>
      <c r="C34" s="60">
        <v>986</v>
      </c>
      <c r="D34" s="61">
        <v>2540</v>
      </c>
      <c r="E34" s="60">
        <v>1261</v>
      </c>
      <c r="F34" s="60">
        <v>1279</v>
      </c>
      <c r="G34" s="52">
        <f t="shared" si="0"/>
        <v>-10</v>
      </c>
      <c r="H34" s="58">
        <f>E34-'9'!E34</f>
        <v>-10</v>
      </c>
      <c r="I34" s="58">
        <f>F34-'9'!F34</f>
        <v>0</v>
      </c>
    </row>
    <row r="35" spans="1:9" ht="25.2" customHeight="1" thickBot="1" x14ac:dyDescent="0.5">
      <c r="A35" s="57" t="s">
        <v>33</v>
      </c>
      <c r="B35" s="60">
        <v>17</v>
      </c>
      <c r="C35" s="60">
        <v>1835</v>
      </c>
      <c r="D35" s="61">
        <v>5211</v>
      </c>
      <c r="E35" s="60">
        <v>2583</v>
      </c>
      <c r="F35" s="60">
        <v>2628</v>
      </c>
      <c r="G35" s="52">
        <f t="shared" si="0"/>
        <v>6</v>
      </c>
      <c r="H35" s="58">
        <f>E35-'9'!E35</f>
        <v>4</v>
      </c>
      <c r="I35" s="58">
        <f>F35-'9'!F35</f>
        <v>2</v>
      </c>
    </row>
    <row r="36" spans="1:9" ht="25.2" customHeight="1" thickBot="1" x14ac:dyDescent="0.5">
      <c r="A36" s="57" t="s">
        <v>34</v>
      </c>
      <c r="B36" s="60">
        <v>21</v>
      </c>
      <c r="C36" s="60">
        <v>1439</v>
      </c>
      <c r="D36" s="61">
        <v>4231</v>
      </c>
      <c r="E36" s="60">
        <v>2082</v>
      </c>
      <c r="F36" s="60">
        <v>2149</v>
      </c>
      <c r="G36" s="52">
        <f t="shared" si="0"/>
        <v>-2</v>
      </c>
      <c r="H36" s="58">
        <f>E36-'9'!E36</f>
        <v>-3</v>
      </c>
      <c r="I36" s="58">
        <f>F36-'9'!F36</f>
        <v>1</v>
      </c>
    </row>
    <row r="37" spans="1:9" ht="25.2" customHeight="1" thickBot="1" x14ac:dyDescent="0.5">
      <c r="A37" s="57" t="s">
        <v>35</v>
      </c>
      <c r="B37" s="60">
        <v>44</v>
      </c>
      <c r="C37" s="60">
        <v>3791</v>
      </c>
      <c r="D37" s="61">
        <v>9700</v>
      </c>
      <c r="E37" s="60">
        <v>4681</v>
      </c>
      <c r="F37" s="60">
        <v>5019</v>
      </c>
      <c r="G37" s="52">
        <f t="shared" si="0"/>
        <v>-11</v>
      </c>
      <c r="H37" s="58">
        <f>E37-'9'!E37</f>
        <v>1</v>
      </c>
      <c r="I37" s="58">
        <f>F37-'9'!F37</f>
        <v>-12</v>
      </c>
    </row>
    <row r="38" spans="1:9" ht="25.2" customHeight="1" thickBot="1" x14ac:dyDescent="0.5">
      <c r="A38" s="57" t="s">
        <v>36</v>
      </c>
      <c r="B38" s="60">
        <v>25</v>
      </c>
      <c r="C38" s="60">
        <v>2372</v>
      </c>
      <c r="D38" s="61">
        <v>5697</v>
      </c>
      <c r="E38" s="60">
        <v>2709</v>
      </c>
      <c r="F38" s="60">
        <v>2988</v>
      </c>
      <c r="G38" s="52">
        <f t="shared" si="0"/>
        <v>-4</v>
      </c>
      <c r="H38" s="58">
        <f>E38-'9'!E38</f>
        <v>-8</v>
      </c>
      <c r="I38" s="58">
        <f>F38-'9'!F38</f>
        <v>4</v>
      </c>
    </row>
    <row r="39" spans="1:9" ht="25.2" customHeight="1" thickBot="1" x14ac:dyDescent="0.5">
      <c r="A39" s="57" t="s">
        <v>37</v>
      </c>
      <c r="B39" s="60">
        <v>10</v>
      </c>
      <c r="C39" s="60">
        <v>2233</v>
      </c>
      <c r="D39" s="61">
        <v>5704</v>
      </c>
      <c r="E39" s="60">
        <v>2878</v>
      </c>
      <c r="F39" s="60">
        <v>2826</v>
      </c>
      <c r="G39" s="52">
        <f t="shared" si="0"/>
        <v>51</v>
      </c>
      <c r="H39" s="58">
        <f>E39-'9'!E39</f>
        <v>30</v>
      </c>
      <c r="I39" s="58">
        <f>F39-'9'!F39</f>
        <v>21</v>
      </c>
    </row>
    <row r="40" spans="1:9" ht="25.2" customHeight="1" thickBot="1" x14ac:dyDescent="0.5">
      <c r="A40" s="57" t="s">
        <v>38</v>
      </c>
      <c r="B40" s="60">
        <v>9</v>
      </c>
      <c r="C40" s="60">
        <v>647</v>
      </c>
      <c r="D40" s="61">
        <v>1957</v>
      </c>
      <c r="E40" s="60">
        <v>976</v>
      </c>
      <c r="F40" s="60">
        <v>981</v>
      </c>
      <c r="G40" s="52">
        <f t="shared" si="0"/>
        <v>9</v>
      </c>
      <c r="H40" s="58">
        <f>E40-'9'!E40</f>
        <v>1</v>
      </c>
      <c r="I40" s="58">
        <f>F40-'9'!F40</f>
        <v>8</v>
      </c>
    </row>
    <row r="41" spans="1:9" ht="25.2" customHeight="1" thickBot="1" x14ac:dyDescent="0.5">
      <c r="A41" s="57" t="s">
        <v>39</v>
      </c>
      <c r="B41" s="60">
        <v>10</v>
      </c>
      <c r="C41" s="60">
        <v>909</v>
      </c>
      <c r="D41" s="61">
        <v>2498</v>
      </c>
      <c r="E41" s="60">
        <v>1280</v>
      </c>
      <c r="F41" s="60">
        <v>1218</v>
      </c>
      <c r="G41" s="52">
        <f t="shared" si="0"/>
        <v>-7</v>
      </c>
      <c r="H41" s="58">
        <f>E41-'9'!E41</f>
        <v>-9</v>
      </c>
      <c r="I41" s="58">
        <f>F41-'9'!F41</f>
        <v>2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8" orientation="portrait" horizontalDpi="429496729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4.6" x14ac:dyDescent="0.45"/>
  <cols>
    <col min="1" max="1" width="15.6640625" style="1" customWidth="1"/>
    <col min="2" max="2" width="12" style="1" customWidth="1"/>
    <col min="3" max="3" width="13.77734375" style="1" customWidth="1"/>
    <col min="4" max="4" width="13.21875" style="1" customWidth="1"/>
    <col min="5" max="6" width="13.44140625" style="1" customWidth="1"/>
    <col min="7" max="7" width="13.44140625" style="6" bestFit="1" customWidth="1"/>
    <col min="8" max="9" width="10.6640625" style="6" customWidth="1"/>
    <col min="10" max="16384" width="9" style="1"/>
  </cols>
  <sheetData>
    <row r="1" spans="1:10" s="19" customFormat="1" ht="42" customHeight="1" thickBot="1" x14ac:dyDescent="0.6">
      <c r="A1" s="120" t="s">
        <v>66</v>
      </c>
      <c r="B1" s="120"/>
      <c r="C1" s="120"/>
      <c r="D1" s="120"/>
      <c r="E1" s="120"/>
      <c r="F1" s="120"/>
      <c r="G1" s="120"/>
      <c r="H1" s="120"/>
      <c r="I1" s="120"/>
    </row>
    <row r="2" spans="1:10" ht="25.2" customHeight="1" thickBot="1" x14ac:dyDescent="0.5">
      <c r="A2" s="91" t="s">
        <v>40</v>
      </c>
      <c r="B2" s="91" t="s">
        <v>41</v>
      </c>
      <c r="C2" s="91" t="s">
        <v>42</v>
      </c>
      <c r="D2" s="91" t="s">
        <v>43</v>
      </c>
      <c r="E2" s="91"/>
      <c r="F2" s="91"/>
      <c r="G2" s="89" t="s">
        <v>47</v>
      </c>
      <c r="H2" s="89"/>
      <c r="I2" s="89"/>
    </row>
    <row r="3" spans="1:10" ht="25.2" customHeight="1" thickBot="1" x14ac:dyDescent="0.5">
      <c r="A3" s="91"/>
      <c r="B3" s="92"/>
      <c r="C3" s="92"/>
      <c r="D3" s="66" t="s">
        <v>44</v>
      </c>
      <c r="E3" s="67" t="s">
        <v>0</v>
      </c>
      <c r="F3" s="67" t="s">
        <v>1</v>
      </c>
      <c r="G3" s="68" t="s">
        <v>46</v>
      </c>
      <c r="H3" s="68" t="s">
        <v>0</v>
      </c>
      <c r="I3" s="68" t="s">
        <v>1</v>
      </c>
    </row>
    <row r="4" spans="1:10" ht="25.2" customHeight="1" thickBot="1" x14ac:dyDescent="0.5">
      <c r="A4" s="69" t="s">
        <v>2</v>
      </c>
      <c r="B4" s="62">
        <f t="shared" ref="B4:G4" si="0">SUM(B5:B41)</f>
        <v>803</v>
      </c>
      <c r="C4" s="62">
        <f t="shared" si="0"/>
        <v>66065</v>
      </c>
      <c r="D4" s="62">
        <f t="shared" si="0"/>
        <v>178448</v>
      </c>
      <c r="E4" s="62">
        <f t="shared" si="0"/>
        <v>88159</v>
      </c>
      <c r="F4" s="62">
        <f t="shared" si="0"/>
        <v>90289</v>
      </c>
      <c r="G4" s="63">
        <f t="shared" si="0"/>
        <v>92</v>
      </c>
      <c r="H4" s="64">
        <f>E4-'10'!E4</f>
        <v>45</v>
      </c>
      <c r="I4" s="64">
        <f>F4-'10'!F4</f>
        <v>47</v>
      </c>
    </row>
    <row r="5" spans="1:10" ht="25.2" customHeight="1" thickBot="1" x14ac:dyDescent="0.5">
      <c r="A5" s="66" t="s">
        <v>3</v>
      </c>
      <c r="B5" s="60">
        <v>41</v>
      </c>
      <c r="C5" s="60">
        <v>8731</v>
      </c>
      <c r="D5" s="61">
        <f>SUM(E5:F5)</f>
        <v>24003</v>
      </c>
      <c r="E5" s="60">
        <v>11868</v>
      </c>
      <c r="F5" s="60">
        <v>12135</v>
      </c>
      <c r="G5" s="52">
        <f t="shared" ref="G5:G41" si="1">H5+I5</f>
        <v>20</v>
      </c>
      <c r="H5" s="58">
        <f>E5-'10'!E5</f>
        <v>14</v>
      </c>
      <c r="I5" s="58">
        <f>F5-'10'!F5</f>
        <v>6</v>
      </c>
      <c r="J5" s="18"/>
    </row>
    <row r="6" spans="1:10" ht="25.2" customHeight="1" thickBot="1" x14ac:dyDescent="0.5">
      <c r="A6" s="66" t="s">
        <v>4</v>
      </c>
      <c r="B6" s="60">
        <v>16</v>
      </c>
      <c r="C6" s="60">
        <v>1795</v>
      </c>
      <c r="D6" s="61">
        <f t="shared" ref="D6:D41" si="2">SUM(E6:F6)</f>
        <v>4787</v>
      </c>
      <c r="E6" s="60">
        <v>2288</v>
      </c>
      <c r="F6" s="60">
        <v>2499</v>
      </c>
      <c r="G6" s="52">
        <f t="shared" si="1"/>
        <v>-10</v>
      </c>
      <c r="H6" s="58">
        <f>E6-'10'!E6</f>
        <v>-6</v>
      </c>
      <c r="I6" s="58">
        <f>F6-'10'!F6</f>
        <v>-4</v>
      </c>
    </row>
    <row r="7" spans="1:10" ht="25.2" customHeight="1" thickBot="1" x14ac:dyDescent="0.5">
      <c r="A7" s="66" t="s">
        <v>5</v>
      </c>
      <c r="B7" s="60">
        <v>19</v>
      </c>
      <c r="C7" s="60">
        <v>2612</v>
      </c>
      <c r="D7" s="61">
        <f t="shared" si="2"/>
        <v>6926</v>
      </c>
      <c r="E7" s="60">
        <v>3400</v>
      </c>
      <c r="F7" s="60">
        <v>3526</v>
      </c>
      <c r="G7" s="52">
        <f t="shared" si="1"/>
        <v>7</v>
      </c>
      <c r="H7" s="58">
        <f>E7-'10'!E7</f>
        <v>7</v>
      </c>
      <c r="I7" s="58">
        <f>F7-'10'!F7</f>
        <v>0</v>
      </c>
    </row>
    <row r="8" spans="1:10" ht="25.2" customHeight="1" thickBot="1" x14ac:dyDescent="0.5">
      <c r="A8" s="66" t="s">
        <v>6</v>
      </c>
      <c r="B8" s="60">
        <v>16</v>
      </c>
      <c r="C8" s="60">
        <v>1384</v>
      </c>
      <c r="D8" s="61">
        <f t="shared" si="2"/>
        <v>3676</v>
      </c>
      <c r="E8" s="60">
        <v>1735</v>
      </c>
      <c r="F8" s="60">
        <v>1941</v>
      </c>
      <c r="G8" s="52">
        <f t="shared" si="1"/>
        <v>-9</v>
      </c>
      <c r="H8" s="58">
        <f>E8-'10'!E8</f>
        <v>-2</v>
      </c>
      <c r="I8" s="58">
        <f>F8-'10'!F8</f>
        <v>-7</v>
      </c>
    </row>
    <row r="9" spans="1:10" ht="25.2" customHeight="1" thickBot="1" x14ac:dyDescent="0.5">
      <c r="A9" s="66" t="s">
        <v>7</v>
      </c>
      <c r="B9" s="60">
        <v>20</v>
      </c>
      <c r="C9" s="60">
        <v>1252</v>
      </c>
      <c r="D9" s="61">
        <f t="shared" si="2"/>
        <v>3320</v>
      </c>
      <c r="E9" s="60">
        <v>1699</v>
      </c>
      <c r="F9" s="60">
        <v>1621</v>
      </c>
      <c r="G9" s="52">
        <f t="shared" si="1"/>
        <v>1</v>
      </c>
      <c r="H9" s="58">
        <f>E9-'10'!E9</f>
        <v>1</v>
      </c>
      <c r="I9" s="58">
        <f>F9-'10'!F9</f>
        <v>0</v>
      </c>
    </row>
    <row r="10" spans="1:10" ht="25.2" customHeight="1" thickBot="1" x14ac:dyDescent="0.5">
      <c r="A10" s="66" t="s">
        <v>8</v>
      </c>
      <c r="B10" s="60">
        <v>15</v>
      </c>
      <c r="C10" s="60">
        <v>1669</v>
      </c>
      <c r="D10" s="61">
        <f t="shared" si="2"/>
        <v>3546</v>
      </c>
      <c r="E10" s="60">
        <v>1891</v>
      </c>
      <c r="F10" s="60">
        <v>1655</v>
      </c>
      <c r="G10" s="52">
        <f t="shared" si="1"/>
        <v>-3</v>
      </c>
      <c r="H10" s="58">
        <f>E10-'10'!E10</f>
        <v>1</v>
      </c>
      <c r="I10" s="58">
        <f>F10-'10'!F10</f>
        <v>-4</v>
      </c>
    </row>
    <row r="11" spans="1:10" ht="25.2" customHeight="1" thickBot="1" x14ac:dyDescent="0.5">
      <c r="A11" s="66" t="s">
        <v>9</v>
      </c>
      <c r="B11" s="60">
        <v>28</v>
      </c>
      <c r="C11" s="60">
        <v>1670</v>
      </c>
      <c r="D11" s="61">
        <f t="shared" si="2"/>
        <v>4522</v>
      </c>
      <c r="E11" s="60">
        <v>2253</v>
      </c>
      <c r="F11" s="60">
        <v>2269</v>
      </c>
      <c r="G11" s="52">
        <f t="shared" si="1"/>
        <v>-10</v>
      </c>
      <c r="H11" s="58">
        <f>E11-'10'!E11</f>
        <v>-1</v>
      </c>
      <c r="I11" s="58">
        <f>F11-'10'!F11</f>
        <v>-9</v>
      </c>
    </row>
    <row r="12" spans="1:10" ht="25.2" customHeight="1" thickBot="1" x14ac:dyDescent="0.5">
      <c r="A12" s="66" t="s">
        <v>10</v>
      </c>
      <c r="B12" s="60">
        <v>16</v>
      </c>
      <c r="C12" s="60">
        <v>2253</v>
      </c>
      <c r="D12" s="61">
        <f t="shared" si="2"/>
        <v>5363</v>
      </c>
      <c r="E12" s="60">
        <v>2614</v>
      </c>
      <c r="F12" s="60">
        <v>2749</v>
      </c>
      <c r="G12" s="52">
        <f t="shared" si="1"/>
        <v>-15</v>
      </c>
      <c r="H12" s="58">
        <f>E12-'10'!E12</f>
        <v>-9</v>
      </c>
      <c r="I12" s="58">
        <f>F12-'10'!F12</f>
        <v>-6</v>
      </c>
    </row>
    <row r="13" spans="1:10" ht="25.2" customHeight="1" thickBot="1" x14ac:dyDescent="0.5">
      <c r="A13" s="66" t="s">
        <v>11</v>
      </c>
      <c r="B13" s="60">
        <v>28</v>
      </c>
      <c r="C13" s="60">
        <v>1288</v>
      </c>
      <c r="D13" s="61">
        <f t="shared" si="2"/>
        <v>3937</v>
      </c>
      <c r="E13" s="60">
        <v>1970</v>
      </c>
      <c r="F13" s="60">
        <v>1967</v>
      </c>
      <c r="G13" s="52">
        <f t="shared" si="1"/>
        <v>9</v>
      </c>
      <c r="H13" s="58">
        <f>E13-'10'!E13</f>
        <v>3</v>
      </c>
      <c r="I13" s="58">
        <f>F13-'10'!F13</f>
        <v>6</v>
      </c>
    </row>
    <row r="14" spans="1:10" ht="25.2" customHeight="1" thickBot="1" x14ac:dyDescent="0.5">
      <c r="A14" s="66" t="s">
        <v>12</v>
      </c>
      <c r="B14" s="60">
        <v>14</v>
      </c>
      <c r="C14" s="60">
        <v>858</v>
      </c>
      <c r="D14" s="61">
        <f t="shared" si="2"/>
        <v>2868</v>
      </c>
      <c r="E14" s="60">
        <v>1439</v>
      </c>
      <c r="F14" s="60">
        <v>1429</v>
      </c>
      <c r="G14" s="52">
        <f t="shared" si="1"/>
        <v>0</v>
      </c>
      <c r="H14" s="58">
        <f>E14-'10'!E14</f>
        <v>-2</v>
      </c>
      <c r="I14" s="58">
        <f>F14-'10'!F14</f>
        <v>2</v>
      </c>
    </row>
    <row r="15" spans="1:10" ht="25.2" customHeight="1" thickBot="1" x14ac:dyDescent="0.5">
      <c r="A15" s="66" t="s">
        <v>13</v>
      </c>
      <c r="B15" s="60">
        <v>21</v>
      </c>
      <c r="C15" s="60">
        <v>1202</v>
      </c>
      <c r="D15" s="61">
        <f t="shared" si="2"/>
        <v>3891</v>
      </c>
      <c r="E15" s="60">
        <v>1940</v>
      </c>
      <c r="F15" s="60">
        <v>1951</v>
      </c>
      <c r="G15" s="52">
        <f t="shared" si="1"/>
        <v>-3</v>
      </c>
      <c r="H15" s="58">
        <f>E15-'10'!E15</f>
        <v>-2</v>
      </c>
      <c r="I15" s="58">
        <f>F15-'10'!F15</f>
        <v>-1</v>
      </c>
    </row>
    <row r="16" spans="1:10" ht="25.2" customHeight="1" thickBot="1" x14ac:dyDescent="0.5">
      <c r="A16" s="66" t="s">
        <v>14</v>
      </c>
      <c r="B16" s="60">
        <v>13</v>
      </c>
      <c r="C16" s="60">
        <v>642</v>
      </c>
      <c r="D16" s="61">
        <f t="shared" si="2"/>
        <v>1876</v>
      </c>
      <c r="E16" s="60">
        <v>944</v>
      </c>
      <c r="F16" s="60">
        <v>932</v>
      </c>
      <c r="G16" s="52">
        <f t="shared" si="1"/>
        <v>-4</v>
      </c>
      <c r="H16" s="58">
        <f>E16-'10'!E16</f>
        <v>0</v>
      </c>
      <c r="I16" s="58">
        <f>F16-'10'!F16</f>
        <v>-4</v>
      </c>
    </row>
    <row r="17" spans="1:9" ht="25.2" customHeight="1" thickBot="1" x14ac:dyDescent="0.5">
      <c r="A17" s="66" t="s">
        <v>15</v>
      </c>
      <c r="B17" s="60">
        <v>25</v>
      </c>
      <c r="C17" s="60">
        <v>1609</v>
      </c>
      <c r="D17" s="61">
        <f t="shared" si="2"/>
        <v>4572</v>
      </c>
      <c r="E17" s="60">
        <v>2204</v>
      </c>
      <c r="F17" s="60">
        <v>2368</v>
      </c>
      <c r="G17" s="52">
        <f t="shared" si="1"/>
        <v>-1</v>
      </c>
      <c r="H17" s="58">
        <f>E17-'10'!E17</f>
        <v>-3</v>
      </c>
      <c r="I17" s="58">
        <f>F17-'10'!F17</f>
        <v>2</v>
      </c>
    </row>
    <row r="18" spans="1:9" ht="25.2" customHeight="1" thickBot="1" x14ac:dyDescent="0.5">
      <c r="A18" s="66" t="s">
        <v>16</v>
      </c>
      <c r="B18" s="60">
        <v>43</v>
      </c>
      <c r="C18" s="60">
        <v>6683</v>
      </c>
      <c r="D18" s="61">
        <f t="shared" si="2"/>
        <v>16767</v>
      </c>
      <c r="E18" s="60">
        <v>8154</v>
      </c>
      <c r="F18" s="60">
        <v>8613</v>
      </c>
      <c r="G18" s="52">
        <f t="shared" si="1"/>
        <v>24</v>
      </c>
      <c r="H18" s="58">
        <f>E18-'10'!E18</f>
        <v>20</v>
      </c>
      <c r="I18" s="58">
        <f>F18-'10'!F18</f>
        <v>4</v>
      </c>
    </row>
    <row r="19" spans="1:9" ht="25.2" customHeight="1" thickBot="1" x14ac:dyDescent="0.5">
      <c r="A19" s="66" t="s">
        <v>17</v>
      </c>
      <c r="B19" s="60">
        <v>22</v>
      </c>
      <c r="C19" s="60">
        <v>678</v>
      </c>
      <c r="D19" s="61">
        <f t="shared" si="2"/>
        <v>1627</v>
      </c>
      <c r="E19" s="60">
        <v>849</v>
      </c>
      <c r="F19" s="60">
        <v>778</v>
      </c>
      <c r="G19" s="52">
        <f t="shared" si="1"/>
        <v>-6</v>
      </c>
      <c r="H19" s="58">
        <f>E19-'10'!E19</f>
        <v>-2</v>
      </c>
      <c r="I19" s="58">
        <f>F19-'10'!F19</f>
        <v>-4</v>
      </c>
    </row>
    <row r="20" spans="1:9" ht="25.2" customHeight="1" thickBot="1" x14ac:dyDescent="0.5">
      <c r="A20" s="66" t="s">
        <v>18</v>
      </c>
      <c r="B20" s="60">
        <v>32</v>
      </c>
      <c r="C20" s="60">
        <v>1101</v>
      </c>
      <c r="D20" s="61">
        <f t="shared" si="2"/>
        <v>3429</v>
      </c>
      <c r="E20" s="60">
        <v>1757</v>
      </c>
      <c r="F20" s="60">
        <v>1672</v>
      </c>
      <c r="G20" s="52">
        <f t="shared" si="1"/>
        <v>-5</v>
      </c>
      <c r="H20" s="58">
        <f>E20-'10'!E20</f>
        <v>-8</v>
      </c>
      <c r="I20" s="58">
        <f>F20-'10'!F20</f>
        <v>3</v>
      </c>
    </row>
    <row r="21" spans="1:9" ht="25.2" customHeight="1" thickBot="1" x14ac:dyDescent="0.5">
      <c r="A21" s="66" t="s">
        <v>19</v>
      </c>
      <c r="B21" s="60">
        <v>22</v>
      </c>
      <c r="C21" s="60">
        <v>1173</v>
      </c>
      <c r="D21" s="61">
        <f t="shared" si="2"/>
        <v>3463</v>
      </c>
      <c r="E21" s="60">
        <v>1790</v>
      </c>
      <c r="F21" s="60">
        <v>1673</v>
      </c>
      <c r="G21" s="52">
        <f t="shared" si="1"/>
        <v>10</v>
      </c>
      <c r="H21" s="58">
        <f>E21-'10'!E21</f>
        <v>-1</v>
      </c>
      <c r="I21" s="58">
        <f>F21-'10'!F21</f>
        <v>11</v>
      </c>
    </row>
    <row r="22" spans="1:9" ht="25.2" customHeight="1" thickBot="1" x14ac:dyDescent="0.5">
      <c r="A22" s="66" t="s">
        <v>20</v>
      </c>
      <c r="B22" s="60">
        <v>29</v>
      </c>
      <c r="C22" s="60">
        <v>1245</v>
      </c>
      <c r="D22" s="61">
        <f t="shared" si="2"/>
        <v>3618</v>
      </c>
      <c r="E22" s="60">
        <v>1784</v>
      </c>
      <c r="F22" s="60">
        <v>1834</v>
      </c>
      <c r="G22" s="52">
        <f t="shared" si="1"/>
        <v>-1</v>
      </c>
      <c r="H22" s="58">
        <f>E22-'10'!E22</f>
        <v>1</v>
      </c>
      <c r="I22" s="58">
        <f>F22-'10'!F22</f>
        <v>-2</v>
      </c>
    </row>
    <row r="23" spans="1:9" ht="25.2" customHeight="1" thickBot="1" x14ac:dyDescent="0.5">
      <c r="A23" s="66" t="s">
        <v>21</v>
      </c>
      <c r="B23" s="60">
        <v>21</v>
      </c>
      <c r="C23" s="60">
        <v>1121</v>
      </c>
      <c r="D23" s="61">
        <f t="shared" si="2"/>
        <v>3084</v>
      </c>
      <c r="E23" s="60">
        <v>1530</v>
      </c>
      <c r="F23" s="60">
        <v>1554</v>
      </c>
      <c r="G23" s="52">
        <f t="shared" si="1"/>
        <v>14</v>
      </c>
      <c r="H23" s="58">
        <f>E23-'10'!E23</f>
        <v>9</v>
      </c>
      <c r="I23" s="58">
        <f>F23-'10'!F23</f>
        <v>5</v>
      </c>
    </row>
    <row r="24" spans="1:9" ht="25.2" customHeight="1" thickBot="1" x14ac:dyDescent="0.5">
      <c r="A24" s="66" t="s">
        <v>22</v>
      </c>
      <c r="B24" s="60">
        <v>16</v>
      </c>
      <c r="C24" s="60">
        <v>933</v>
      </c>
      <c r="D24" s="61">
        <f t="shared" si="2"/>
        <v>2566</v>
      </c>
      <c r="E24" s="60">
        <v>1263</v>
      </c>
      <c r="F24" s="60">
        <v>1303</v>
      </c>
      <c r="G24" s="52">
        <f t="shared" si="1"/>
        <v>2</v>
      </c>
      <c r="H24" s="58">
        <f>E24-'10'!E24</f>
        <v>2</v>
      </c>
      <c r="I24" s="58">
        <f>F24-'10'!F24</f>
        <v>0</v>
      </c>
    </row>
    <row r="25" spans="1:9" ht="25.2" customHeight="1" thickBot="1" x14ac:dyDescent="0.5">
      <c r="A25" s="66" t="s">
        <v>23</v>
      </c>
      <c r="B25" s="60">
        <v>18</v>
      </c>
      <c r="C25" s="60">
        <v>856</v>
      </c>
      <c r="D25" s="61">
        <f t="shared" si="2"/>
        <v>2487</v>
      </c>
      <c r="E25" s="60">
        <v>1299</v>
      </c>
      <c r="F25" s="60">
        <v>1188</v>
      </c>
      <c r="G25" s="52">
        <f t="shared" si="1"/>
        <v>5</v>
      </c>
      <c r="H25" s="58">
        <f>E25-'10'!E25</f>
        <v>2</v>
      </c>
      <c r="I25" s="58">
        <f>F25-'10'!F25</f>
        <v>3</v>
      </c>
    </row>
    <row r="26" spans="1:9" ht="25.2" customHeight="1" thickBot="1" x14ac:dyDescent="0.5">
      <c r="A26" s="66" t="s">
        <v>24</v>
      </c>
      <c r="B26" s="60">
        <v>26</v>
      </c>
      <c r="C26" s="60">
        <v>2081</v>
      </c>
      <c r="D26" s="61">
        <f t="shared" si="2"/>
        <v>6337</v>
      </c>
      <c r="E26" s="60">
        <v>3110</v>
      </c>
      <c r="F26" s="60">
        <v>3227</v>
      </c>
      <c r="G26" s="52">
        <f t="shared" si="1"/>
        <v>10</v>
      </c>
      <c r="H26" s="58">
        <f>E26-'10'!E26</f>
        <v>3</v>
      </c>
      <c r="I26" s="58">
        <f>F26-'10'!F26</f>
        <v>7</v>
      </c>
    </row>
    <row r="27" spans="1:9" ht="25.2" customHeight="1" thickBot="1" x14ac:dyDescent="0.5">
      <c r="A27" s="66" t="s">
        <v>25</v>
      </c>
      <c r="B27" s="60">
        <v>13</v>
      </c>
      <c r="C27" s="60">
        <v>641</v>
      </c>
      <c r="D27" s="61">
        <f t="shared" si="2"/>
        <v>1754</v>
      </c>
      <c r="E27" s="60">
        <v>898</v>
      </c>
      <c r="F27" s="60">
        <v>856</v>
      </c>
      <c r="G27" s="52">
        <f t="shared" si="1"/>
        <v>4</v>
      </c>
      <c r="H27" s="58">
        <f>E27-'10'!E27</f>
        <v>2</v>
      </c>
      <c r="I27" s="58">
        <f>F27-'10'!F27</f>
        <v>2</v>
      </c>
    </row>
    <row r="28" spans="1:9" ht="25.2" customHeight="1" thickBot="1" x14ac:dyDescent="0.5">
      <c r="A28" s="66" t="s">
        <v>26</v>
      </c>
      <c r="B28" s="60">
        <v>18</v>
      </c>
      <c r="C28" s="60">
        <v>1817</v>
      </c>
      <c r="D28" s="61">
        <f t="shared" si="2"/>
        <v>5151</v>
      </c>
      <c r="E28" s="60">
        <v>2544</v>
      </c>
      <c r="F28" s="60">
        <v>2607</v>
      </c>
      <c r="G28" s="52">
        <f t="shared" si="1"/>
        <v>-4</v>
      </c>
      <c r="H28" s="58">
        <f>E28-'10'!E28</f>
        <v>-5</v>
      </c>
      <c r="I28" s="58">
        <f>F28-'10'!F28</f>
        <v>1</v>
      </c>
    </row>
    <row r="29" spans="1:9" ht="25.2" customHeight="1" thickBot="1" x14ac:dyDescent="0.5">
      <c r="A29" s="66" t="s">
        <v>27</v>
      </c>
      <c r="B29" s="60">
        <v>25</v>
      </c>
      <c r="C29" s="60">
        <v>1259</v>
      </c>
      <c r="D29" s="61">
        <f t="shared" si="2"/>
        <v>3173</v>
      </c>
      <c r="E29" s="60">
        <v>1618</v>
      </c>
      <c r="F29" s="60">
        <v>1555</v>
      </c>
      <c r="G29" s="52">
        <f t="shared" si="1"/>
        <v>2</v>
      </c>
      <c r="H29" s="58">
        <f>E29-'10'!E29</f>
        <v>1</v>
      </c>
      <c r="I29" s="58">
        <f>F29-'10'!F29</f>
        <v>1</v>
      </c>
    </row>
    <row r="30" spans="1:9" ht="25.2" customHeight="1" thickBot="1" x14ac:dyDescent="0.5">
      <c r="A30" s="66" t="s">
        <v>28</v>
      </c>
      <c r="B30" s="60">
        <v>15</v>
      </c>
      <c r="C30" s="60">
        <v>1408</v>
      </c>
      <c r="D30" s="61">
        <f t="shared" si="2"/>
        <v>3785</v>
      </c>
      <c r="E30" s="60">
        <v>1794</v>
      </c>
      <c r="F30" s="60">
        <v>1991</v>
      </c>
      <c r="G30" s="52">
        <f t="shared" si="1"/>
        <v>-2</v>
      </c>
      <c r="H30" s="58">
        <f>E30-'10'!E30</f>
        <v>-1</v>
      </c>
      <c r="I30" s="58">
        <f>F30-'10'!F30</f>
        <v>-1</v>
      </c>
    </row>
    <row r="31" spans="1:9" ht="25.2" customHeight="1" thickBot="1" x14ac:dyDescent="0.5">
      <c r="A31" s="66" t="s">
        <v>29</v>
      </c>
      <c r="B31" s="60">
        <v>25</v>
      </c>
      <c r="C31" s="60">
        <v>936</v>
      </c>
      <c r="D31" s="61">
        <f t="shared" si="2"/>
        <v>2458</v>
      </c>
      <c r="E31" s="60">
        <v>1218</v>
      </c>
      <c r="F31" s="60">
        <v>1240</v>
      </c>
      <c r="G31" s="52">
        <f t="shared" si="1"/>
        <v>-1</v>
      </c>
      <c r="H31" s="58">
        <f>E31-'10'!E31</f>
        <v>-1</v>
      </c>
      <c r="I31" s="58">
        <f>F31-'10'!F31</f>
        <v>0</v>
      </c>
    </row>
    <row r="32" spans="1:9" ht="25.2" customHeight="1" thickBot="1" x14ac:dyDescent="0.5">
      <c r="A32" s="66" t="s">
        <v>30</v>
      </c>
      <c r="B32" s="60">
        <v>27</v>
      </c>
      <c r="C32" s="60">
        <v>1401</v>
      </c>
      <c r="D32" s="61">
        <f t="shared" si="2"/>
        <v>3769</v>
      </c>
      <c r="E32" s="60">
        <v>1831</v>
      </c>
      <c r="F32" s="60">
        <v>1938</v>
      </c>
      <c r="G32" s="52">
        <f t="shared" si="1"/>
        <v>8</v>
      </c>
      <c r="H32" s="58">
        <f>E32-'10'!E32</f>
        <v>4</v>
      </c>
      <c r="I32" s="58">
        <f>F32-'10'!F32</f>
        <v>4</v>
      </c>
    </row>
    <row r="33" spans="1:9" ht="25.2" customHeight="1" thickBot="1" x14ac:dyDescent="0.5">
      <c r="A33" s="66" t="s">
        <v>31</v>
      </c>
      <c r="B33" s="60">
        <v>25</v>
      </c>
      <c r="C33" s="60">
        <v>1532</v>
      </c>
      <c r="D33" s="61">
        <f t="shared" si="2"/>
        <v>4092</v>
      </c>
      <c r="E33" s="60">
        <v>2001</v>
      </c>
      <c r="F33" s="60">
        <v>2091</v>
      </c>
      <c r="G33" s="52">
        <f t="shared" si="1"/>
        <v>-13</v>
      </c>
      <c r="H33" s="58">
        <f>E33-'10'!E33</f>
        <v>-6</v>
      </c>
      <c r="I33" s="58">
        <f>F33-'10'!F33</f>
        <v>-7</v>
      </c>
    </row>
    <row r="34" spans="1:9" ht="25.2" customHeight="1" thickBot="1" x14ac:dyDescent="0.5">
      <c r="A34" s="66" t="s">
        <v>32</v>
      </c>
      <c r="B34" s="60">
        <v>18</v>
      </c>
      <c r="C34" s="60">
        <v>984</v>
      </c>
      <c r="D34" s="61">
        <f t="shared" si="2"/>
        <v>2545</v>
      </c>
      <c r="E34" s="60">
        <v>1263</v>
      </c>
      <c r="F34" s="60">
        <v>1282</v>
      </c>
      <c r="G34" s="52">
        <f t="shared" si="1"/>
        <v>5</v>
      </c>
      <c r="H34" s="58">
        <f>E34-'10'!E34</f>
        <v>2</v>
      </c>
      <c r="I34" s="58">
        <f>F34-'10'!F34</f>
        <v>3</v>
      </c>
    </row>
    <row r="35" spans="1:9" ht="25.2" customHeight="1" thickBot="1" x14ac:dyDescent="0.5">
      <c r="A35" s="66" t="s">
        <v>33</v>
      </c>
      <c r="B35" s="60">
        <v>17</v>
      </c>
      <c r="C35" s="60">
        <v>1836</v>
      </c>
      <c r="D35" s="61">
        <f t="shared" si="2"/>
        <v>5210</v>
      </c>
      <c r="E35" s="60">
        <v>2582</v>
      </c>
      <c r="F35" s="60">
        <v>2628</v>
      </c>
      <c r="G35" s="52">
        <f t="shared" si="1"/>
        <v>-1</v>
      </c>
      <c r="H35" s="58">
        <f>E35-'10'!E35</f>
        <v>-1</v>
      </c>
      <c r="I35" s="58">
        <f>F35-'10'!F35</f>
        <v>0</v>
      </c>
    </row>
    <row r="36" spans="1:9" ht="25.2" customHeight="1" thickBot="1" x14ac:dyDescent="0.5">
      <c r="A36" s="66" t="s">
        <v>34</v>
      </c>
      <c r="B36" s="60">
        <v>21</v>
      </c>
      <c r="C36" s="60">
        <v>1440</v>
      </c>
      <c r="D36" s="61">
        <f t="shared" si="2"/>
        <v>4242</v>
      </c>
      <c r="E36" s="60">
        <v>2087</v>
      </c>
      <c r="F36" s="60">
        <v>2155</v>
      </c>
      <c r="G36" s="52">
        <f t="shared" si="1"/>
        <v>11</v>
      </c>
      <c r="H36" s="58">
        <f>E36-'10'!E36</f>
        <v>5</v>
      </c>
      <c r="I36" s="58">
        <f>F36-'10'!F36</f>
        <v>6</v>
      </c>
    </row>
    <row r="37" spans="1:9" ht="25.2" customHeight="1" thickBot="1" x14ac:dyDescent="0.5">
      <c r="A37" s="66" t="s">
        <v>35</v>
      </c>
      <c r="B37" s="60">
        <v>44</v>
      </c>
      <c r="C37" s="60">
        <v>3794</v>
      </c>
      <c r="D37" s="61">
        <f t="shared" si="2"/>
        <v>9711</v>
      </c>
      <c r="E37" s="60">
        <v>4684</v>
      </c>
      <c r="F37" s="60">
        <v>5027</v>
      </c>
      <c r="G37" s="52">
        <f t="shared" si="1"/>
        <v>11</v>
      </c>
      <c r="H37" s="58">
        <f>E37-'10'!E37</f>
        <v>3</v>
      </c>
      <c r="I37" s="58">
        <f>F37-'10'!F37</f>
        <v>8</v>
      </c>
    </row>
    <row r="38" spans="1:9" ht="25.2" customHeight="1" thickBot="1" x14ac:dyDescent="0.5">
      <c r="A38" s="66" t="s">
        <v>36</v>
      </c>
      <c r="B38" s="60">
        <v>25</v>
      </c>
      <c r="C38" s="60">
        <v>2368</v>
      </c>
      <c r="D38" s="61">
        <f t="shared" si="2"/>
        <v>5682</v>
      </c>
      <c r="E38" s="60">
        <v>2704</v>
      </c>
      <c r="F38" s="60">
        <v>2978</v>
      </c>
      <c r="G38" s="52">
        <f t="shared" si="1"/>
        <v>-15</v>
      </c>
      <c r="H38" s="58">
        <f>E38-'10'!E38</f>
        <v>-5</v>
      </c>
      <c r="I38" s="58">
        <f>F38-'10'!F38</f>
        <v>-10</v>
      </c>
    </row>
    <row r="39" spans="1:9" ht="25.2" customHeight="1" thickBot="1" x14ac:dyDescent="0.5">
      <c r="A39" s="66" t="s">
        <v>37</v>
      </c>
      <c r="B39" s="60">
        <v>10</v>
      </c>
      <c r="C39" s="60">
        <v>2259</v>
      </c>
      <c r="D39" s="61">
        <f t="shared" si="2"/>
        <v>5751</v>
      </c>
      <c r="E39" s="60">
        <v>2902</v>
      </c>
      <c r="F39" s="60">
        <v>2849</v>
      </c>
      <c r="G39" s="52">
        <f t="shared" si="1"/>
        <v>47</v>
      </c>
      <c r="H39" s="58">
        <f>E39-'10'!E39</f>
        <v>24</v>
      </c>
      <c r="I39" s="58">
        <f>F39-'10'!F39</f>
        <v>23</v>
      </c>
    </row>
    <row r="40" spans="1:9" ht="25.2" customHeight="1" thickBot="1" x14ac:dyDescent="0.5">
      <c r="A40" s="66" t="s">
        <v>38</v>
      </c>
      <c r="B40" s="60">
        <v>9</v>
      </c>
      <c r="C40" s="60">
        <v>646</v>
      </c>
      <c r="D40" s="61">
        <f t="shared" si="2"/>
        <v>1959</v>
      </c>
      <c r="E40" s="60">
        <v>973</v>
      </c>
      <c r="F40" s="60">
        <v>986</v>
      </c>
      <c r="G40" s="52">
        <f t="shared" si="1"/>
        <v>2</v>
      </c>
      <c r="H40" s="58">
        <f>E40-'10'!E40</f>
        <v>-3</v>
      </c>
      <c r="I40" s="58">
        <f>F40-'10'!F40</f>
        <v>5</v>
      </c>
    </row>
    <row r="41" spans="1:9" ht="25.2" customHeight="1" thickBot="1" x14ac:dyDescent="0.5">
      <c r="A41" s="66" t="s">
        <v>39</v>
      </c>
      <c r="B41" s="60">
        <v>10</v>
      </c>
      <c r="C41" s="60">
        <v>908</v>
      </c>
      <c r="D41" s="61">
        <f t="shared" si="2"/>
        <v>2501</v>
      </c>
      <c r="E41" s="60">
        <v>1279</v>
      </c>
      <c r="F41" s="60">
        <v>1222</v>
      </c>
      <c r="G41" s="52">
        <f t="shared" si="1"/>
        <v>3</v>
      </c>
      <c r="H41" s="58">
        <f>E41-'10'!E41</f>
        <v>-1</v>
      </c>
      <c r="I41" s="58">
        <f>F41-'10'!F41</f>
        <v>4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0" orientation="portrait" horizontalDpi="429496729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4.6" x14ac:dyDescent="0.45"/>
  <cols>
    <col min="1" max="1" width="15.6640625" style="1" customWidth="1"/>
    <col min="2" max="2" width="12.77734375" style="1" customWidth="1"/>
    <col min="3" max="3" width="14.77734375" style="1" customWidth="1"/>
    <col min="4" max="6" width="12.6640625" style="1" customWidth="1"/>
    <col min="7" max="7" width="13.44140625" style="6" bestFit="1" customWidth="1"/>
    <col min="8" max="9" width="10.6640625" style="6" customWidth="1"/>
    <col min="10" max="16384" width="9" style="1"/>
  </cols>
  <sheetData>
    <row r="1" spans="1:10" s="19" customFormat="1" ht="60" customHeight="1" thickBot="1" x14ac:dyDescent="0.6">
      <c r="A1" s="90" t="s">
        <v>67</v>
      </c>
      <c r="B1" s="90"/>
      <c r="C1" s="90"/>
      <c r="D1" s="90"/>
      <c r="E1" s="90"/>
      <c r="F1" s="90"/>
      <c r="G1" s="90"/>
      <c r="H1" s="90"/>
      <c r="I1" s="90"/>
    </row>
    <row r="2" spans="1:10" ht="25.2" customHeight="1" thickBot="1" x14ac:dyDescent="0.5">
      <c r="A2" s="91" t="s">
        <v>40</v>
      </c>
      <c r="B2" s="91" t="s">
        <v>41</v>
      </c>
      <c r="C2" s="91" t="s">
        <v>42</v>
      </c>
      <c r="D2" s="91" t="s">
        <v>43</v>
      </c>
      <c r="E2" s="91"/>
      <c r="F2" s="91"/>
      <c r="G2" s="89" t="s">
        <v>47</v>
      </c>
      <c r="H2" s="89"/>
      <c r="I2" s="89"/>
    </row>
    <row r="3" spans="1:10" ht="25.2" customHeight="1" thickBot="1" x14ac:dyDescent="0.5">
      <c r="A3" s="91"/>
      <c r="B3" s="92"/>
      <c r="C3" s="92"/>
      <c r="D3" s="66" t="s">
        <v>44</v>
      </c>
      <c r="E3" s="67" t="s">
        <v>0</v>
      </c>
      <c r="F3" s="67" t="s">
        <v>1</v>
      </c>
      <c r="G3" s="68" t="s">
        <v>46</v>
      </c>
      <c r="H3" s="68" t="s">
        <v>0</v>
      </c>
      <c r="I3" s="68" t="s">
        <v>1</v>
      </c>
    </row>
    <row r="4" spans="1:10" ht="25.2" customHeight="1" thickBot="1" x14ac:dyDescent="0.5">
      <c r="A4" s="69" t="s">
        <v>2</v>
      </c>
      <c r="B4" s="62">
        <f t="shared" ref="B4:G4" si="0">SUM(B5:B41)</f>
        <v>803</v>
      </c>
      <c r="C4" s="62">
        <f t="shared" si="0"/>
        <v>66137</v>
      </c>
      <c r="D4" s="62">
        <f t="shared" si="0"/>
        <v>178532</v>
      </c>
      <c r="E4" s="62">
        <f t="shared" si="0"/>
        <v>88198</v>
      </c>
      <c r="F4" s="62">
        <f t="shared" si="0"/>
        <v>90334</v>
      </c>
      <c r="G4" s="63">
        <f t="shared" si="0"/>
        <v>84</v>
      </c>
      <c r="H4" s="64">
        <f>E4-'11'!E4</f>
        <v>39</v>
      </c>
      <c r="I4" s="64">
        <f>F4-'11'!F4</f>
        <v>45</v>
      </c>
    </row>
    <row r="5" spans="1:10" ht="25.2" customHeight="1" thickBot="1" x14ac:dyDescent="0.5">
      <c r="A5" s="66" t="s">
        <v>3</v>
      </c>
      <c r="B5" s="60">
        <v>41</v>
      </c>
      <c r="C5" s="60">
        <v>8741</v>
      </c>
      <c r="D5" s="61">
        <v>24057</v>
      </c>
      <c r="E5" s="60">
        <v>11901</v>
      </c>
      <c r="F5" s="60">
        <v>12156</v>
      </c>
      <c r="G5" s="52">
        <f t="shared" ref="G5:G41" si="1">H5+I5</f>
        <v>54</v>
      </c>
      <c r="H5" s="58">
        <f>E5-'11'!E5</f>
        <v>33</v>
      </c>
      <c r="I5" s="58">
        <f>F5-'11'!F5</f>
        <v>21</v>
      </c>
      <c r="J5" s="18"/>
    </row>
    <row r="6" spans="1:10" ht="25.2" customHeight="1" thickBot="1" x14ac:dyDescent="0.5">
      <c r="A6" s="66" t="s">
        <v>4</v>
      </c>
      <c r="B6" s="60">
        <v>16</v>
      </c>
      <c r="C6" s="60">
        <v>1795</v>
      </c>
      <c r="D6" s="61">
        <v>4781</v>
      </c>
      <c r="E6" s="60">
        <v>2285</v>
      </c>
      <c r="F6" s="60">
        <v>2496</v>
      </c>
      <c r="G6" s="52">
        <f t="shared" si="1"/>
        <v>-6</v>
      </c>
      <c r="H6" s="58">
        <f>E6-'11'!E6</f>
        <v>-3</v>
      </c>
      <c r="I6" s="58">
        <f>F6-'11'!F6</f>
        <v>-3</v>
      </c>
    </row>
    <row r="7" spans="1:10" ht="25.2" customHeight="1" thickBot="1" x14ac:dyDescent="0.5">
      <c r="A7" s="66" t="s">
        <v>5</v>
      </c>
      <c r="B7" s="60">
        <v>19</v>
      </c>
      <c r="C7" s="60">
        <v>2628</v>
      </c>
      <c r="D7" s="61">
        <v>6933</v>
      </c>
      <c r="E7" s="60">
        <v>3405</v>
      </c>
      <c r="F7" s="60">
        <v>3528</v>
      </c>
      <c r="G7" s="52">
        <f t="shared" si="1"/>
        <v>7</v>
      </c>
      <c r="H7" s="58">
        <f>E7-'11'!E7</f>
        <v>5</v>
      </c>
      <c r="I7" s="58">
        <f>F7-'11'!F7</f>
        <v>2</v>
      </c>
    </row>
    <row r="8" spans="1:10" ht="25.2" customHeight="1" thickBot="1" x14ac:dyDescent="0.5">
      <c r="A8" s="66" t="s">
        <v>6</v>
      </c>
      <c r="B8" s="60">
        <v>16</v>
      </c>
      <c r="C8" s="60">
        <v>1376</v>
      </c>
      <c r="D8" s="61">
        <v>3666</v>
      </c>
      <c r="E8" s="60">
        <v>1731</v>
      </c>
      <c r="F8" s="60">
        <v>1935</v>
      </c>
      <c r="G8" s="52">
        <f t="shared" si="1"/>
        <v>-10</v>
      </c>
      <c r="H8" s="58">
        <f>E8-'11'!E8</f>
        <v>-4</v>
      </c>
      <c r="I8" s="58">
        <f>F8-'11'!F8</f>
        <v>-6</v>
      </c>
    </row>
    <row r="9" spans="1:10" ht="25.2" customHeight="1" thickBot="1" x14ac:dyDescent="0.5">
      <c r="A9" s="66" t="s">
        <v>7</v>
      </c>
      <c r="B9" s="60">
        <v>20</v>
      </c>
      <c r="C9" s="60">
        <v>1251</v>
      </c>
      <c r="D9" s="61">
        <v>3301</v>
      </c>
      <c r="E9" s="60">
        <v>1687</v>
      </c>
      <c r="F9" s="60">
        <v>1614</v>
      </c>
      <c r="G9" s="52">
        <f t="shared" si="1"/>
        <v>-19</v>
      </c>
      <c r="H9" s="58">
        <f>E9-'11'!E9</f>
        <v>-12</v>
      </c>
      <c r="I9" s="58">
        <f>F9-'11'!F9</f>
        <v>-7</v>
      </c>
    </row>
    <row r="10" spans="1:10" ht="25.2" customHeight="1" thickBot="1" x14ac:dyDescent="0.5">
      <c r="A10" s="66" t="s">
        <v>8</v>
      </c>
      <c r="B10" s="60">
        <v>15</v>
      </c>
      <c r="C10" s="60">
        <v>1671</v>
      </c>
      <c r="D10" s="61">
        <v>3562</v>
      </c>
      <c r="E10" s="60">
        <v>1897</v>
      </c>
      <c r="F10" s="60">
        <v>1665</v>
      </c>
      <c r="G10" s="52">
        <f t="shared" si="1"/>
        <v>16</v>
      </c>
      <c r="H10" s="58">
        <f>E10-'11'!E10</f>
        <v>6</v>
      </c>
      <c r="I10" s="58">
        <f>F10-'11'!F10</f>
        <v>10</v>
      </c>
    </row>
    <row r="11" spans="1:10" ht="25.2" customHeight="1" thickBot="1" x14ac:dyDescent="0.5">
      <c r="A11" s="66" t="s">
        <v>9</v>
      </c>
      <c r="B11" s="60">
        <v>28</v>
      </c>
      <c r="C11" s="60">
        <v>1676</v>
      </c>
      <c r="D11" s="61">
        <v>4535</v>
      </c>
      <c r="E11" s="60">
        <v>2256</v>
      </c>
      <c r="F11" s="60">
        <v>2279</v>
      </c>
      <c r="G11" s="52">
        <f t="shared" si="1"/>
        <v>13</v>
      </c>
      <c r="H11" s="58">
        <f>E11-'11'!E11</f>
        <v>3</v>
      </c>
      <c r="I11" s="58">
        <f>F11-'11'!F11</f>
        <v>10</v>
      </c>
    </row>
    <row r="12" spans="1:10" ht="25.2" customHeight="1" thickBot="1" x14ac:dyDescent="0.5">
      <c r="A12" s="66" t="s">
        <v>10</v>
      </c>
      <c r="B12" s="60">
        <v>16</v>
      </c>
      <c r="C12" s="60">
        <v>2257</v>
      </c>
      <c r="D12" s="61">
        <v>5378</v>
      </c>
      <c r="E12" s="60">
        <v>2630</v>
      </c>
      <c r="F12" s="60">
        <v>2748</v>
      </c>
      <c r="G12" s="52">
        <f t="shared" si="1"/>
        <v>15</v>
      </c>
      <c r="H12" s="58">
        <f>E12-'11'!E12</f>
        <v>16</v>
      </c>
      <c r="I12" s="58">
        <f>F12-'11'!F12</f>
        <v>-1</v>
      </c>
    </row>
    <row r="13" spans="1:10" ht="25.2" customHeight="1" thickBot="1" x14ac:dyDescent="0.5">
      <c r="A13" s="66" t="s">
        <v>11</v>
      </c>
      <c r="B13" s="60">
        <v>28</v>
      </c>
      <c r="C13" s="60">
        <v>1289</v>
      </c>
      <c r="D13" s="61">
        <v>3942</v>
      </c>
      <c r="E13" s="60">
        <v>1975</v>
      </c>
      <c r="F13" s="60">
        <v>1967</v>
      </c>
      <c r="G13" s="52">
        <f t="shared" si="1"/>
        <v>5</v>
      </c>
      <c r="H13" s="58">
        <f>E13-'11'!E13</f>
        <v>5</v>
      </c>
      <c r="I13" s="58">
        <f>F13-'11'!F13</f>
        <v>0</v>
      </c>
    </row>
    <row r="14" spans="1:10" ht="25.2" customHeight="1" thickBot="1" x14ac:dyDescent="0.5">
      <c r="A14" s="66" t="s">
        <v>12</v>
      </c>
      <c r="B14" s="60">
        <v>14</v>
      </c>
      <c r="C14" s="60">
        <v>856</v>
      </c>
      <c r="D14" s="61">
        <v>2866</v>
      </c>
      <c r="E14" s="60">
        <v>1432</v>
      </c>
      <c r="F14" s="60">
        <v>1434</v>
      </c>
      <c r="G14" s="52">
        <f t="shared" si="1"/>
        <v>-2</v>
      </c>
      <c r="H14" s="58">
        <f>E14-'11'!E14</f>
        <v>-7</v>
      </c>
      <c r="I14" s="58">
        <f>F14-'11'!F14</f>
        <v>5</v>
      </c>
    </row>
    <row r="15" spans="1:10" ht="25.2" customHeight="1" thickBot="1" x14ac:dyDescent="0.5">
      <c r="A15" s="66" t="s">
        <v>13</v>
      </c>
      <c r="B15" s="60">
        <v>21</v>
      </c>
      <c r="C15" s="60">
        <v>1208</v>
      </c>
      <c r="D15" s="61">
        <v>3896</v>
      </c>
      <c r="E15" s="60">
        <v>1943</v>
      </c>
      <c r="F15" s="60">
        <v>1953</v>
      </c>
      <c r="G15" s="52">
        <f t="shared" si="1"/>
        <v>5</v>
      </c>
      <c r="H15" s="58">
        <f>E15-'11'!E15</f>
        <v>3</v>
      </c>
      <c r="I15" s="58">
        <f>F15-'11'!F15</f>
        <v>2</v>
      </c>
    </row>
    <row r="16" spans="1:10" ht="25.2" customHeight="1" thickBot="1" x14ac:dyDescent="0.5">
      <c r="A16" s="66" t="s">
        <v>14</v>
      </c>
      <c r="B16" s="60">
        <v>13</v>
      </c>
      <c r="C16" s="60">
        <v>641</v>
      </c>
      <c r="D16" s="61">
        <v>1875</v>
      </c>
      <c r="E16" s="60">
        <v>944</v>
      </c>
      <c r="F16" s="60">
        <v>931</v>
      </c>
      <c r="G16" s="52">
        <f t="shared" si="1"/>
        <v>-1</v>
      </c>
      <c r="H16" s="58">
        <f>E16-'11'!E16</f>
        <v>0</v>
      </c>
      <c r="I16" s="58">
        <f>F16-'11'!F16</f>
        <v>-1</v>
      </c>
    </row>
    <row r="17" spans="1:9" ht="25.2" customHeight="1" thickBot="1" x14ac:dyDescent="0.5">
      <c r="A17" s="66" t="s">
        <v>15</v>
      </c>
      <c r="B17" s="60">
        <v>25</v>
      </c>
      <c r="C17" s="60">
        <v>1608</v>
      </c>
      <c r="D17" s="61">
        <v>4565</v>
      </c>
      <c r="E17" s="60">
        <v>2202</v>
      </c>
      <c r="F17" s="60">
        <v>2363</v>
      </c>
      <c r="G17" s="52">
        <f t="shared" si="1"/>
        <v>-7</v>
      </c>
      <c r="H17" s="58">
        <f>E17-'11'!E17</f>
        <v>-2</v>
      </c>
      <c r="I17" s="58">
        <f>F17-'11'!F17</f>
        <v>-5</v>
      </c>
    </row>
    <row r="18" spans="1:9" ht="25.2" customHeight="1" thickBot="1" x14ac:dyDescent="0.5">
      <c r="A18" s="66" t="s">
        <v>16</v>
      </c>
      <c r="B18" s="60">
        <v>43</v>
      </c>
      <c r="C18" s="60">
        <v>6671</v>
      </c>
      <c r="D18" s="61">
        <v>16714</v>
      </c>
      <c r="E18" s="60">
        <v>8125</v>
      </c>
      <c r="F18" s="60">
        <v>8589</v>
      </c>
      <c r="G18" s="52">
        <f t="shared" si="1"/>
        <v>-53</v>
      </c>
      <c r="H18" s="58">
        <f>E18-'11'!E18</f>
        <v>-29</v>
      </c>
      <c r="I18" s="58">
        <f>F18-'11'!F18</f>
        <v>-24</v>
      </c>
    </row>
    <row r="19" spans="1:9" ht="25.2" customHeight="1" thickBot="1" x14ac:dyDescent="0.5">
      <c r="A19" s="66" t="s">
        <v>17</v>
      </c>
      <c r="B19" s="60">
        <v>22</v>
      </c>
      <c r="C19" s="60">
        <v>677</v>
      </c>
      <c r="D19" s="61">
        <v>1618</v>
      </c>
      <c r="E19" s="60">
        <v>845</v>
      </c>
      <c r="F19" s="60">
        <v>773</v>
      </c>
      <c r="G19" s="52">
        <f t="shared" si="1"/>
        <v>-9</v>
      </c>
      <c r="H19" s="58">
        <f>E19-'11'!E19</f>
        <v>-4</v>
      </c>
      <c r="I19" s="58">
        <f>F19-'11'!F19</f>
        <v>-5</v>
      </c>
    </row>
    <row r="20" spans="1:9" ht="25.2" customHeight="1" thickBot="1" x14ac:dyDescent="0.5">
      <c r="A20" s="66" t="s">
        <v>18</v>
      </c>
      <c r="B20" s="60">
        <v>32</v>
      </c>
      <c r="C20" s="60">
        <v>1101</v>
      </c>
      <c r="D20" s="61">
        <v>3417</v>
      </c>
      <c r="E20" s="60">
        <v>1750</v>
      </c>
      <c r="F20" s="60">
        <v>1667</v>
      </c>
      <c r="G20" s="52">
        <f t="shared" si="1"/>
        <v>-12</v>
      </c>
      <c r="H20" s="58">
        <f>E20-'11'!E20</f>
        <v>-7</v>
      </c>
      <c r="I20" s="58">
        <f>F20-'11'!F20</f>
        <v>-5</v>
      </c>
    </row>
    <row r="21" spans="1:9" ht="25.2" customHeight="1" thickBot="1" x14ac:dyDescent="0.5">
      <c r="A21" s="66" t="s">
        <v>19</v>
      </c>
      <c r="B21" s="60">
        <v>22</v>
      </c>
      <c r="C21" s="60">
        <v>1175</v>
      </c>
      <c r="D21" s="61">
        <v>3484</v>
      </c>
      <c r="E21" s="60">
        <v>1803</v>
      </c>
      <c r="F21" s="60">
        <v>1681</v>
      </c>
      <c r="G21" s="52">
        <f t="shared" si="1"/>
        <v>21</v>
      </c>
      <c r="H21" s="58">
        <f>E21-'11'!E21</f>
        <v>13</v>
      </c>
      <c r="I21" s="58">
        <f>F21-'11'!F21</f>
        <v>8</v>
      </c>
    </row>
    <row r="22" spans="1:9" ht="25.2" customHeight="1" thickBot="1" x14ac:dyDescent="0.5">
      <c r="A22" s="66" t="s">
        <v>20</v>
      </c>
      <c r="B22" s="60">
        <v>29</v>
      </c>
      <c r="C22" s="60">
        <v>1243</v>
      </c>
      <c r="D22" s="61">
        <v>3602</v>
      </c>
      <c r="E22" s="60">
        <v>1778</v>
      </c>
      <c r="F22" s="60">
        <v>1824</v>
      </c>
      <c r="G22" s="52">
        <f t="shared" si="1"/>
        <v>-16</v>
      </c>
      <c r="H22" s="58">
        <f>E22-'11'!E22</f>
        <v>-6</v>
      </c>
      <c r="I22" s="58">
        <f>F22-'11'!F22</f>
        <v>-10</v>
      </c>
    </row>
    <row r="23" spans="1:9" ht="25.2" customHeight="1" thickBot="1" x14ac:dyDescent="0.5">
      <c r="A23" s="66" t="s">
        <v>21</v>
      </c>
      <c r="B23" s="60">
        <v>21</v>
      </c>
      <c r="C23" s="60">
        <v>1120</v>
      </c>
      <c r="D23" s="61">
        <v>3092</v>
      </c>
      <c r="E23" s="60">
        <v>1535</v>
      </c>
      <c r="F23" s="60">
        <v>1557</v>
      </c>
      <c r="G23" s="52">
        <f t="shared" si="1"/>
        <v>8</v>
      </c>
      <c r="H23" s="58">
        <f>E23-'11'!E23</f>
        <v>5</v>
      </c>
      <c r="I23" s="58">
        <f>F23-'11'!F23</f>
        <v>3</v>
      </c>
    </row>
    <row r="24" spans="1:9" ht="25.2" customHeight="1" thickBot="1" x14ac:dyDescent="0.5">
      <c r="A24" s="66" t="s">
        <v>22</v>
      </c>
      <c r="B24" s="60">
        <v>16</v>
      </c>
      <c r="C24" s="60">
        <v>932</v>
      </c>
      <c r="D24" s="61">
        <v>2555</v>
      </c>
      <c r="E24" s="60">
        <v>1257</v>
      </c>
      <c r="F24" s="60">
        <v>1298</v>
      </c>
      <c r="G24" s="52">
        <f t="shared" si="1"/>
        <v>-11</v>
      </c>
      <c r="H24" s="58">
        <f>E24-'11'!E24</f>
        <v>-6</v>
      </c>
      <c r="I24" s="58">
        <f>F24-'11'!F24</f>
        <v>-5</v>
      </c>
    </row>
    <row r="25" spans="1:9" ht="25.2" customHeight="1" thickBot="1" x14ac:dyDescent="0.5">
      <c r="A25" s="66" t="s">
        <v>23</v>
      </c>
      <c r="B25" s="60">
        <v>18</v>
      </c>
      <c r="C25" s="60">
        <v>859</v>
      </c>
      <c r="D25" s="61">
        <v>2493</v>
      </c>
      <c r="E25" s="60">
        <v>1297</v>
      </c>
      <c r="F25" s="60">
        <v>1196</v>
      </c>
      <c r="G25" s="52">
        <f t="shared" si="1"/>
        <v>6</v>
      </c>
      <c r="H25" s="58">
        <f>E25-'11'!E25</f>
        <v>-2</v>
      </c>
      <c r="I25" s="58">
        <f>F25-'11'!F25</f>
        <v>8</v>
      </c>
    </row>
    <row r="26" spans="1:9" ht="25.2" customHeight="1" thickBot="1" x14ac:dyDescent="0.5">
      <c r="A26" s="66" t="s">
        <v>24</v>
      </c>
      <c r="B26" s="60">
        <v>26</v>
      </c>
      <c r="C26" s="60">
        <v>2089</v>
      </c>
      <c r="D26" s="61">
        <v>6344</v>
      </c>
      <c r="E26" s="60">
        <v>3115</v>
      </c>
      <c r="F26" s="60">
        <v>3229</v>
      </c>
      <c r="G26" s="52">
        <f t="shared" si="1"/>
        <v>7</v>
      </c>
      <c r="H26" s="58">
        <f>E26-'11'!E26</f>
        <v>5</v>
      </c>
      <c r="I26" s="58">
        <f>F26-'11'!F26</f>
        <v>2</v>
      </c>
    </row>
    <row r="27" spans="1:9" ht="25.2" customHeight="1" thickBot="1" x14ac:dyDescent="0.5">
      <c r="A27" s="66" t="s">
        <v>25</v>
      </c>
      <c r="B27" s="60">
        <v>13</v>
      </c>
      <c r="C27" s="60">
        <v>639</v>
      </c>
      <c r="D27" s="61">
        <v>1741</v>
      </c>
      <c r="E27" s="60">
        <v>896</v>
      </c>
      <c r="F27" s="60">
        <v>845</v>
      </c>
      <c r="G27" s="52">
        <f t="shared" si="1"/>
        <v>-13</v>
      </c>
      <c r="H27" s="58">
        <f>E27-'11'!E27</f>
        <v>-2</v>
      </c>
      <c r="I27" s="58">
        <f>F27-'11'!F27</f>
        <v>-11</v>
      </c>
    </row>
    <row r="28" spans="1:9" ht="25.2" customHeight="1" thickBot="1" x14ac:dyDescent="0.5">
      <c r="A28" s="66" t="s">
        <v>26</v>
      </c>
      <c r="B28" s="60">
        <v>18</v>
      </c>
      <c r="C28" s="60">
        <v>1823</v>
      </c>
      <c r="D28" s="61">
        <v>5168</v>
      </c>
      <c r="E28" s="60">
        <v>2557</v>
      </c>
      <c r="F28" s="60">
        <v>2611</v>
      </c>
      <c r="G28" s="52">
        <f t="shared" si="1"/>
        <v>17</v>
      </c>
      <c r="H28" s="58">
        <f>E28-'11'!E28</f>
        <v>13</v>
      </c>
      <c r="I28" s="58">
        <f>F28-'11'!F28</f>
        <v>4</v>
      </c>
    </row>
    <row r="29" spans="1:9" ht="25.2" customHeight="1" thickBot="1" x14ac:dyDescent="0.5">
      <c r="A29" s="66" t="s">
        <v>27</v>
      </c>
      <c r="B29" s="60">
        <v>25</v>
      </c>
      <c r="C29" s="60">
        <v>1253</v>
      </c>
      <c r="D29" s="61">
        <v>3160</v>
      </c>
      <c r="E29" s="60">
        <v>1604</v>
      </c>
      <c r="F29" s="60">
        <v>1556</v>
      </c>
      <c r="G29" s="52">
        <f t="shared" si="1"/>
        <v>-13</v>
      </c>
      <c r="H29" s="58">
        <f>E29-'11'!E29</f>
        <v>-14</v>
      </c>
      <c r="I29" s="58">
        <f>F29-'11'!F29</f>
        <v>1</v>
      </c>
    </row>
    <row r="30" spans="1:9" ht="25.2" customHeight="1" thickBot="1" x14ac:dyDescent="0.5">
      <c r="A30" s="66" t="s">
        <v>28</v>
      </c>
      <c r="B30" s="60">
        <v>15</v>
      </c>
      <c r="C30" s="60">
        <v>1408</v>
      </c>
      <c r="D30" s="61">
        <v>3791</v>
      </c>
      <c r="E30" s="60">
        <v>1803</v>
      </c>
      <c r="F30" s="60">
        <v>1988</v>
      </c>
      <c r="G30" s="52">
        <f t="shared" si="1"/>
        <v>6</v>
      </c>
      <c r="H30" s="58">
        <f>E30-'11'!E30</f>
        <v>9</v>
      </c>
      <c r="I30" s="58">
        <f>F30-'11'!F30</f>
        <v>-3</v>
      </c>
    </row>
    <row r="31" spans="1:9" ht="25.2" customHeight="1" thickBot="1" x14ac:dyDescent="0.5">
      <c r="A31" s="66" t="s">
        <v>29</v>
      </c>
      <c r="B31" s="60">
        <v>25</v>
      </c>
      <c r="C31" s="60">
        <v>932</v>
      </c>
      <c r="D31" s="61">
        <v>2451</v>
      </c>
      <c r="E31" s="60">
        <v>1209</v>
      </c>
      <c r="F31" s="60">
        <v>1242</v>
      </c>
      <c r="G31" s="52">
        <f t="shared" si="1"/>
        <v>-7</v>
      </c>
      <c r="H31" s="58">
        <f>E31-'11'!E31</f>
        <v>-9</v>
      </c>
      <c r="I31" s="58">
        <f>F31-'11'!F31</f>
        <v>2</v>
      </c>
    </row>
    <row r="32" spans="1:9" ht="25.2" customHeight="1" thickBot="1" x14ac:dyDescent="0.5">
      <c r="A32" s="66" t="s">
        <v>30</v>
      </c>
      <c r="B32" s="60">
        <v>27</v>
      </c>
      <c r="C32" s="60">
        <v>1395</v>
      </c>
      <c r="D32" s="61">
        <v>3748</v>
      </c>
      <c r="E32" s="60">
        <v>1818</v>
      </c>
      <c r="F32" s="60">
        <v>1930</v>
      </c>
      <c r="G32" s="52">
        <f t="shared" si="1"/>
        <v>-21</v>
      </c>
      <c r="H32" s="58">
        <f>E32-'11'!E32</f>
        <v>-13</v>
      </c>
      <c r="I32" s="58">
        <f>F32-'11'!F32</f>
        <v>-8</v>
      </c>
    </row>
    <row r="33" spans="1:9" ht="25.2" customHeight="1" thickBot="1" x14ac:dyDescent="0.5">
      <c r="A33" s="66" t="s">
        <v>31</v>
      </c>
      <c r="B33" s="60">
        <v>25</v>
      </c>
      <c r="C33" s="60">
        <v>1527</v>
      </c>
      <c r="D33" s="61">
        <v>4067</v>
      </c>
      <c r="E33" s="60">
        <v>1991</v>
      </c>
      <c r="F33" s="60">
        <v>2076</v>
      </c>
      <c r="G33" s="52">
        <f t="shared" si="1"/>
        <v>-25</v>
      </c>
      <c r="H33" s="58">
        <f>E33-'11'!E33</f>
        <v>-10</v>
      </c>
      <c r="I33" s="58">
        <f>F33-'11'!F33</f>
        <v>-15</v>
      </c>
    </row>
    <row r="34" spans="1:9" ht="25.2" customHeight="1" thickBot="1" x14ac:dyDescent="0.5">
      <c r="A34" s="66" t="s">
        <v>32</v>
      </c>
      <c r="B34" s="60">
        <v>18</v>
      </c>
      <c r="C34" s="60">
        <v>986</v>
      </c>
      <c r="D34" s="61">
        <v>2548</v>
      </c>
      <c r="E34" s="60">
        <v>1256</v>
      </c>
      <c r="F34" s="60">
        <v>1292</v>
      </c>
      <c r="G34" s="52">
        <f t="shared" si="1"/>
        <v>3</v>
      </c>
      <c r="H34" s="58">
        <f>E34-'11'!E34</f>
        <v>-7</v>
      </c>
      <c r="I34" s="58">
        <f>F34-'11'!F34</f>
        <v>10</v>
      </c>
    </row>
    <row r="35" spans="1:9" ht="25.2" customHeight="1" thickBot="1" x14ac:dyDescent="0.5">
      <c r="A35" s="66" t="s">
        <v>33</v>
      </c>
      <c r="B35" s="60">
        <v>17</v>
      </c>
      <c r="C35" s="60">
        <v>1840</v>
      </c>
      <c r="D35" s="61">
        <v>5196</v>
      </c>
      <c r="E35" s="60">
        <v>2570</v>
      </c>
      <c r="F35" s="60">
        <v>2626</v>
      </c>
      <c r="G35" s="52">
        <f t="shared" si="1"/>
        <v>-14</v>
      </c>
      <c r="H35" s="58">
        <f>E35-'11'!E35</f>
        <v>-12</v>
      </c>
      <c r="I35" s="58">
        <f>F35-'11'!F35</f>
        <v>-2</v>
      </c>
    </row>
    <row r="36" spans="1:9" ht="25.2" customHeight="1" thickBot="1" x14ac:dyDescent="0.5">
      <c r="A36" s="66" t="s">
        <v>34</v>
      </c>
      <c r="B36" s="60">
        <v>21</v>
      </c>
      <c r="C36" s="60">
        <v>1444</v>
      </c>
      <c r="D36" s="61">
        <v>4261</v>
      </c>
      <c r="E36" s="60">
        <v>2102</v>
      </c>
      <c r="F36" s="60">
        <v>2159</v>
      </c>
      <c r="G36" s="52">
        <f t="shared" si="1"/>
        <v>19</v>
      </c>
      <c r="H36" s="58">
        <f>E36-'11'!E36</f>
        <v>15</v>
      </c>
      <c r="I36" s="58">
        <f>F36-'11'!F36</f>
        <v>4</v>
      </c>
    </row>
    <row r="37" spans="1:9" ht="25.2" customHeight="1" thickBot="1" x14ac:dyDescent="0.5">
      <c r="A37" s="66" t="s">
        <v>35</v>
      </c>
      <c r="B37" s="60">
        <v>44</v>
      </c>
      <c r="C37" s="60">
        <v>3797</v>
      </c>
      <c r="D37" s="61">
        <v>9742</v>
      </c>
      <c r="E37" s="60">
        <v>4706</v>
      </c>
      <c r="F37" s="60">
        <v>5036</v>
      </c>
      <c r="G37" s="52">
        <f t="shared" si="1"/>
        <v>31</v>
      </c>
      <c r="H37" s="58">
        <f>E37-'11'!E37</f>
        <v>22</v>
      </c>
      <c r="I37" s="58">
        <f>F37-'11'!F37</f>
        <v>9</v>
      </c>
    </row>
    <row r="38" spans="1:9" ht="25.2" customHeight="1" thickBot="1" x14ac:dyDescent="0.5">
      <c r="A38" s="66" t="s">
        <v>36</v>
      </c>
      <c r="B38" s="60">
        <v>25</v>
      </c>
      <c r="C38" s="60">
        <v>2366</v>
      </c>
      <c r="D38" s="61">
        <v>5691</v>
      </c>
      <c r="E38" s="60">
        <v>2706</v>
      </c>
      <c r="F38" s="60">
        <v>2985</v>
      </c>
      <c r="G38" s="52">
        <f t="shared" si="1"/>
        <v>9</v>
      </c>
      <c r="H38" s="58">
        <f>E38-'11'!E38</f>
        <v>2</v>
      </c>
      <c r="I38" s="58">
        <f>F38-'11'!F38</f>
        <v>7</v>
      </c>
    </row>
    <row r="39" spans="1:9" ht="25.2" customHeight="1" thickBot="1" x14ac:dyDescent="0.5">
      <c r="A39" s="66" t="s">
        <v>37</v>
      </c>
      <c r="B39" s="60">
        <v>10</v>
      </c>
      <c r="C39" s="60">
        <v>2308</v>
      </c>
      <c r="D39" s="61">
        <v>5830</v>
      </c>
      <c r="E39" s="60">
        <v>2935</v>
      </c>
      <c r="F39" s="60">
        <v>2895</v>
      </c>
      <c r="G39" s="52">
        <f t="shared" si="1"/>
        <v>79</v>
      </c>
      <c r="H39" s="58">
        <f>E39-'11'!E39</f>
        <v>33</v>
      </c>
      <c r="I39" s="58">
        <f>F39-'11'!F39</f>
        <v>46</v>
      </c>
    </row>
    <row r="40" spans="1:9" ht="25.2" customHeight="1" thickBot="1" x14ac:dyDescent="0.5">
      <c r="A40" s="66" t="s">
        <v>38</v>
      </c>
      <c r="B40" s="60">
        <v>9</v>
      </c>
      <c r="C40" s="60">
        <v>647</v>
      </c>
      <c r="D40" s="61">
        <v>1970</v>
      </c>
      <c r="E40" s="60">
        <v>980</v>
      </c>
      <c r="F40" s="60">
        <v>990</v>
      </c>
      <c r="G40" s="52">
        <f t="shared" si="1"/>
        <v>11</v>
      </c>
      <c r="H40" s="58">
        <f>E40-'11'!E40</f>
        <v>7</v>
      </c>
      <c r="I40" s="58">
        <f>F40-'11'!F40</f>
        <v>4</v>
      </c>
    </row>
    <row r="41" spans="1:9" ht="25.2" customHeight="1" thickBot="1" x14ac:dyDescent="0.5">
      <c r="A41" s="66" t="s">
        <v>39</v>
      </c>
      <c r="B41" s="60">
        <v>10</v>
      </c>
      <c r="C41" s="60">
        <v>908</v>
      </c>
      <c r="D41" s="61">
        <v>2492</v>
      </c>
      <c r="E41" s="60">
        <v>1272</v>
      </c>
      <c r="F41" s="60">
        <v>1220</v>
      </c>
      <c r="G41" s="52">
        <f t="shared" si="1"/>
        <v>-9</v>
      </c>
      <c r="H41" s="58">
        <f>E41-'11'!E41</f>
        <v>-7</v>
      </c>
      <c r="I41" s="58">
        <f>F41-'11'!F41</f>
        <v>-2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8" orientation="portrait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pane xSplit="1" ySplit="1" topLeftCell="B2" activePane="bottomRight" state="frozen"/>
      <selection activeCell="F42" sqref="F42"/>
      <selection pane="topRight" activeCell="F42" sqref="F42"/>
      <selection pane="bottomLeft" activeCell="F42" sqref="F42"/>
      <selection pane="bottomRight" activeCell="F42" sqref="F42"/>
    </sheetView>
  </sheetViews>
  <sheetFormatPr defaultColWidth="9" defaultRowHeight="16.5" customHeight="1" x14ac:dyDescent="0.3"/>
  <cols>
    <col min="1" max="1" width="12" style="8" customWidth="1"/>
    <col min="2" max="2" width="9" style="8"/>
    <col min="3" max="3" width="9.77734375" style="8" customWidth="1"/>
    <col min="4" max="4" width="10" style="8" customWidth="1"/>
    <col min="5" max="5" width="10.21875" style="8" customWidth="1"/>
    <col min="6" max="6" width="10.88671875" style="8" customWidth="1"/>
    <col min="7" max="7" width="10.44140625" style="8" customWidth="1"/>
    <col min="8" max="8" width="10.33203125" style="8" customWidth="1"/>
    <col min="9" max="9" width="11.109375" style="8" customWidth="1"/>
    <col min="10" max="16384" width="9" style="8"/>
  </cols>
  <sheetData>
    <row r="1" spans="1:9" s="7" customFormat="1" ht="35.1" customHeight="1" x14ac:dyDescent="0.3">
      <c r="A1" s="93" t="s">
        <v>58</v>
      </c>
      <c r="B1" s="93"/>
      <c r="C1" s="93"/>
      <c r="D1" s="93"/>
      <c r="E1" s="93"/>
      <c r="F1" s="93"/>
      <c r="G1" s="93"/>
      <c r="H1" s="93"/>
      <c r="I1" s="93"/>
    </row>
    <row r="2" spans="1:9" s="7" customFormat="1" ht="20.100000000000001" customHeight="1" x14ac:dyDescent="0.3">
      <c r="A2" s="94" t="s">
        <v>40</v>
      </c>
      <c r="B2" s="94" t="s">
        <v>41</v>
      </c>
      <c r="C2" s="94" t="s">
        <v>42</v>
      </c>
      <c r="D2" s="94" t="s">
        <v>43</v>
      </c>
      <c r="E2" s="94"/>
      <c r="F2" s="94"/>
      <c r="G2" s="96" t="s">
        <v>47</v>
      </c>
      <c r="H2" s="96"/>
      <c r="I2" s="96"/>
    </row>
    <row r="3" spans="1:9" s="7" customFormat="1" ht="19.5" customHeight="1" x14ac:dyDescent="0.3">
      <c r="A3" s="94"/>
      <c r="B3" s="95"/>
      <c r="C3" s="95"/>
      <c r="D3" s="26" t="s">
        <v>44</v>
      </c>
      <c r="E3" s="27" t="s">
        <v>0</v>
      </c>
      <c r="F3" s="27" t="s">
        <v>1</v>
      </c>
      <c r="G3" s="26" t="s">
        <v>46</v>
      </c>
      <c r="H3" s="26" t="s">
        <v>0</v>
      </c>
      <c r="I3" s="26" t="s">
        <v>1</v>
      </c>
    </row>
    <row r="4" spans="1:9" ht="20.100000000000001" customHeight="1" x14ac:dyDescent="0.4">
      <c r="A4" s="28" t="s">
        <v>2</v>
      </c>
      <c r="B4" s="20">
        <v>803</v>
      </c>
      <c r="C4" s="20">
        <f>SUM(C5:C41)</f>
        <v>66223</v>
      </c>
      <c r="D4" s="20">
        <f>SUM(D5:D41)</f>
        <v>178666</v>
      </c>
      <c r="E4" s="20">
        <f>SUM(E5:E41)</f>
        <v>88237</v>
      </c>
      <c r="F4" s="20">
        <f>SUM(F5:F41)</f>
        <v>90429</v>
      </c>
      <c r="G4" s="21">
        <f>SUM(G5:G41)</f>
        <v>134</v>
      </c>
      <c r="H4" s="21">
        <f>E4-去年12月!E4</f>
        <v>39</v>
      </c>
      <c r="I4" s="21">
        <f>F4-去年12月!F4</f>
        <v>95</v>
      </c>
    </row>
    <row r="5" spans="1:9" ht="20.100000000000001" customHeight="1" x14ac:dyDescent="0.4">
      <c r="A5" s="26" t="s">
        <v>3</v>
      </c>
      <c r="B5" s="22">
        <v>41</v>
      </c>
      <c r="C5" s="22">
        <v>8755</v>
      </c>
      <c r="D5" s="23">
        <v>24063</v>
      </c>
      <c r="E5" s="22">
        <v>11903</v>
      </c>
      <c r="F5" s="22">
        <v>12160</v>
      </c>
      <c r="G5" s="24">
        <f t="shared" ref="G5:G41" si="0">SUM(H5+I5)</f>
        <v>6</v>
      </c>
      <c r="H5" s="25">
        <f>E5-去年12月!E5</f>
        <v>2</v>
      </c>
      <c r="I5" s="25">
        <f>F5-去年12月!F5</f>
        <v>4</v>
      </c>
    </row>
    <row r="6" spans="1:9" ht="20.100000000000001" customHeight="1" x14ac:dyDescent="0.4">
      <c r="A6" s="26" t="s">
        <v>4</v>
      </c>
      <c r="B6" s="22">
        <v>16</v>
      </c>
      <c r="C6" s="22">
        <v>1799</v>
      </c>
      <c r="D6" s="23">
        <v>4799</v>
      </c>
      <c r="E6" s="22">
        <v>2300</v>
      </c>
      <c r="F6" s="22">
        <v>2499</v>
      </c>
      <c r="G6" s="24">
        <f t="shared" si="0"/>
        <v>18</v>
      </c>
      <c r="H6" s="25">
        <f>E6-去年12月!E6</f>
        <v>15</v>
      </c>
      <c r="I6" s="25">
        <f>F6-去年12月!F6</f>
        <v>3</v>
      </c>
    </row>
    <row r="7" spans="1:9" ht="20.100000000000001" customHeight="1" x14ac:dyDescent="0.4">
      <c r="A7" s="26" t="s">
        <v>5</v>
      </c>
      <c r="B7" s="22">
        <v>19</v>
      </c>
      <c r="C7" s="22">
        <v>2627</v>
      </c>
      <c r="D7" s="23">
        <v>6935</v>
      </c>
      <c r="E7" s="22">
        <v>3400</v>
      </c>
      <c r="F7" s="22">
        <v>3535</v>
      </c>
      <c r="G7" s="24">
        <f t="shared" si="0"/>
        <v>2</v>
      </c>
      <c r="H7" s="25">
        <f>E7-去年12月!E7</f>
        <v>-5</v>
      </c>
      <c r="I7" s="25">
        <f>F7-去年12月!F7</f>
        <v>7</v>
      </c>
    </row>
    <row r="8" spans="1:9" ht="20.100000000000001" customHeight="1" x14ac:dyDescent="0.4">
      <c r="A8" s="26" t="s">
        <v>6</v>
      </c>
      <c r="B8" s="22">
        <v>16</v>
      </c>
      <c r="C8" s="22">
        <v>1375</v>
      </c>
      <c r="D8" s="23">
        <v>3674</v>
      </c>
      <c r="E8" s="22">
        <v>1735</v>
      </c>
      <c r="F8" s="22">
        <v>1939</v>
      </c>
      <c r="G8" s="24">
        <f t="shared" si="0"/>
        <v>8</v>
      </c>
      <c r="H8" s="25">
        <f>E8-去年12月!E8</f>
        <v>4</v>
      </c>
      <c r="I8" s="25">
        <f>F8-去年12月!F8</f>
        <v>4</v>
      </c>
    </row>
    <row r="9" spans="1:9" ht="20.100000000000001" customHeight="1" x14ac:dyDescent="0.4">
      <c r="A9" s="26" t="s">
        <v>7</v>
      </c>
      <c r="B9" s="22">
        <v>20</v>
      </c>
      <c r="C9" s="22">
        <v>1258</v>
      </c>
      <c r="D9" s="23">
        <v>3318</v>
      </c>
      <c r="E9" s="22">
        <v>1698</v>
      </c>
      <c r="F9" s="22">
        <v>1620</v>
      </c>
      <c r="G9" s="24">
        <f t="shared" si="0"/>
        <v>17</v>
      </c>
      <c r="H9" s="25">
        <f>E9-去年12月!E9</f>
        <v>11</v>
      </c>
      <c r="I9" s="25">
        <f>F9-去年12月!F9</f>
        <v>6</v>
      </c>
    </row>
    <row r="10" spans="1:9" ht="20.100000000000001" customHeight="1" x14ac:dyDescent="0.4">
      <c r="A10" s="26" t="s">
        <v>8</v>
      </c>
      <c r="B10" s="22">
        <v>15</v>
      </c>
      <c r="C10" s="22">
        <v>1666</v>
      </c>
      <c r="D10" s="23">
        <v>3565</v>
      </c>
      <c r="E10" s="22">
        <v>1892</v>
      </c>
      <c r="F10" s="22">
        <v>1673</v>
      </c>
      <c r="G10" s="24">
        <f t="shared" si="0"/>
        <v>3</v>
      </c>
      <c r="H10" s="25">
        <f>E10-去年12月!E10</f>
        <v>-5</v>
      </c>
      <c r="I10" s="25">
        <f>F10-去年12月!F10</f>
        <v>8</v>
      </c>
    </row>
    <row r="11" spans="1:9" ht="20.100000000000001" customHeight="1" x14ac:dyDescent="0.4">
      <c r="A11" s="26" t="s">
        <v>9</v>
      </c>
      <c r="B11" s="22">
        <v>28</v>
      </c>
      <c r="C11" s="22">
        <v>1676</v>
      </c>
      <c r="D11" s="23">
        <v>4540</v>
      </c>
      <c r="E11" s="22">
        <v>2262</v>
      </c>
      <c r="F11" s="22">
        <v>2278</v>
      </c>
      <c r="G11" s="24">
        <f t="shared" si="0"/>
        <v>5</v>
      </c>
      <c r="H11" s="25">
        <f>E11-去年12月!E11</f>
        <v>6</v>
      </c>
      <c r="I11" s="25">
        <f>F11-去年12月!F11</f>
        <v>-1</v>
      </c>
    </row>
    <row r="12" spans="1:9" ht="20.100000000000001" customHeight="1" x14ac:dyDescent="0.4">
      <c r="A12" s="26" t="s">
        <v>10</v>
      </c>
      <c r="B12" s="22">
        <v>16</v>
      </c>
      <c r="C12" s="22">
        <v>2254</v>
      </c>
      <c r="D12" s="23">
        <v>5386</v>
      </c>
      <c r="E12" s="22">
        <v>2623</v>
      </c>
      <c r="F12" s="22">
        <v>2763</v>
      </c>
      <c r="G12" s="24">
        <f t="shared" si="0"/>
        <v>8</v>
      </c>
      <c r="H12" s="25">
        <f>E12-去年12月!E12</f>
        <v>-7</v>
      </c>
      <c r="I12" s="25">
        <f>F12-去年12月!F12</f>
        <v>15</v>
      </c>
    </row>
    <row r="13" spans="1:9" ht="20.100000000000001" customHeight="1" x14ac:dyDescent="0.4">
      <c r="A13" s="26" t="s">
        <v>11</v>
      </c>
      <c r="B13" s="22">
        <v>28</v>
      </c>
      <c r="C13" s="22">
        <v>1289</v>
      </c>
      <c r="D13" s="23">
        <v>3927</v>
      </c>
      <c r="E13" s="22">
        <v>1964</v>
      </c>
      <c r="F13" s="22">
        <v>1963</v>
      </c>
      <c r="G13" s="24">
        <f t="shared" si="0"/>
        <v>-15</v>
      </c>
      <c r="H13" s="25">
        <f>E13-去年12月!E13</f>
        <v>-11</v>
      </c>
      <c r="I13" s="25">
        <f>F13-去年12月!F13</f>
        <v>-4</v>
      </c>
    </row>
    <row r="14" spans="1:9" ht="20.100000000000001" customHeight="1" x14ac:dyDescent="0.4">
      <c r="A14" s="26" t="s">
        <v>12</v>
      </c>
      <c r="B14" s="22">
        <v>14</v>
      </c>
      <c r="C14" s="22">
        <v>857</v>
      </c>
      <c r="D14" s="23">
        <v>2846</v>
      </c>
      <c r="E14" s="22">
        <v>1422</v>
      </c>
      <c r="F14" s="22">
        <v>1424</v>
      </c>
      <c r="G14" s="24">
        <f t="shared" si="0"/>
        <v>-20</v>
      </c>
      <c r="H14" s="25">
        <f>E14-去年12月!E14</f>
        <v>-10</v>
      </c>
      <c r="I14" s="25">
        <f>F14-去年12月!F14</f>
        <v>-10</v>
      </c>
    </row>
    <row r="15" spans="1:9" ht="20.100000000000001" customHeight="1" x14ac:dyDescent="0.4">
      <c r="A15" s="26" t="s">
        <v>13</v>
      </c>
      <c r="B15" s="22">
        <v>21</v>
      </c>
      <c r="C15" s="22">
        <v>1212</v>
      </c>
      <c r="D15" s="23">
        <v>3908</v>
      </c>
      <c r="E15" s="22">
        <v>1952</v>
      </c>
      <c r="F15" s="22">
        <v>1956</v>
      </c>
      <c r="G15" s="24">
        <f t="shared" si="0"/>
        <v>12</v>
      </c>
      <c r="H15" s="25">
        <f>E15-去年12月!E15</f>
        <v>9</v>
      </c>
      <c r="I15" s="25">
        <f>F15-去年12月!F15</f>
        <v>3</v>
      </c>
    </row>
    <row r="16" spans="1:9" ht="20.100000000000001" customHeight="1" x14ac:dyDescent="0.4">
      <c r="A16" s="26" t="s">
        <v>14</v>
      </c>
      <c r="B16" s="22">
        <v>13</v>
      </c>
      <c r="C16" s="22">
        <v>640</v>
      </c>
      <c r="D16" s="23">
        <v>1871</v>
      </c>
      <c r="E16" s="22">
        <v>942</v>
      </c>
      <c r="F16" s="22">
        <v>929</v>
      </c>
      <c r="G16" s="24">
        <f t="shared" si="0"/>
        <v>-4</v>
      </c>
      <c r="H16" s="25">
        <f>E16-去年12月!E16</f>
        <v>-2</v>
      </c>
      <c r="I16" s="25">
        <f>F16-去年12月!F16</f>
        <v>-2</v>
      </c>
    </row>
    <row r="17" spans="1:9" ht="20.100000000000001" customHeight="1" x14ac:dyDescent="0.4">
      <c r="A17" s="26" t="s">
        <v>15</v>
      </c>
      <c r="B17" s="22">
        <v>25</v>
      </c>
      <c r="C17" s="22">
        <v>1610</v>
      </c>
      <c r="D17" s="23">
        <v>4559</v>
      </c>
      <c r="E17" s="22">
        <v>2204</v>
      </c>
      <c r="F17" s="22">
        <v>2355</v>
      </c>
      <c r="G17" s="24">
        <f t="shared" si="0"/>
        <v>-6</v>
      </c>
      <c r="H17" s="25">
        <f>E17-去年12月!E17</f>
        <v>2</v>
      </c>
      <c r="I17" s="25">
        <f>F17-去年12月!F17</f>
        <v>-8</v>
      </c>
    </row>
    <row r="18" spans="1:9" ht="20.100000000000001" customHeight="1" x14ac:dyDescent="0.4">
      <c r="A18" s="26" t="s">
        <v>16</v>
      </c>
      <c r="B18" s="22">
        <v>43</v>
      </c>
      <c r="C18" s="22">
        <v>6679</v>
      </c>
      <c r="D18" s="23">
        <v>16681</v>
      </c>
      <c r="E18" s="22">
        <v>8109</v>
      </c>
      <c r="F18" s="22">
        <v>8572</v>
      </c>
      <c r="G18" s="24">
        <f t="shared" si="0"/>
        <v>-33</v>
      </c>
      <c r="H18" s="25">
        <f>E18-去年12月!E18</f>
        <v>-16</v>
      </c>
      <c r="I18" s="25">
        <f>F18-去年12月!F18</f>
        <v>-17</v>
      </c>
    </row>
    <row r="19" spans="1:9" ht="20.100000000000001" customHeight="1" x14ac:dyDescent="0.4">
      <c r="A19" s="26" t="s">
        <v>17</v>
      </c>
      <c r="B19" s="22">
        <v>22</v>
      </c>
      <c r="C19" s="22">
        <v>676</v>
      </c>
      <c r="D19" s="23">
        <v>1605</v>
      </c>
      <c r="E19" s="22">
        <v>837</v>
      </c>
      <c r="F19" s="22">
        <v>768</v>
      </c>
      <c r="G19" s="24">
        <f t="shared" si="0"/>
        <v>-13</v>
      </c>
      <c r="H19" s="25">
        <f>E19-去年12月!E19</f>
        <v>-8</v>
      </c>
      <c r="I19" s="25">
        <f>F19-去年12月!F19</f>
        <v>-5</v>
      </c>
    </row>
    <row r="20" spans="1:9" ht="20.100000000000001" customHeight="1" x14ac:dyDescent="0.4">
      <c r="A20" s="26" t="s">
        <v>18</v>
      </c>
      <c r="B20" s="22">
        <v>32</v>
      </c>
      <c r="C20" s="22">
        <v>1102</v>
      </c>
      <c r="D20" s="23">
        <v>3422</v>
      </c>
      <c r="E20" s="22">
        <v>1754</v>
      </c>
      <c r="F20" s="22">
        <v>1668</v>
      </c>
      <c r="G20" s="24">
        <f t="shared" si="0"/>
        <v>5</v>
      </c>
      <c r="H20" s="25">
        <f>E20-去年12月!E20</f>
        <v>4</v>
      </c>
      <c r="I20" s="25">
        <f>F20-去年12月!F20</f>
        <v>1</v>
      </c>
    </row>
    <row r="21" spans="1:9" ht="20.100000000000001" customHeight="1" x14ac:dyDescent="0.4">
      <c r="A21" s="26" t="s">
        <v>19</v>
      </c>
      <c r="B21" s="22">
        <v>22</v>
      </c>
      <c r="C21" s="22">
        <v>1183</v>
      </c>
      <c r="D21" s="23">
        <v>3503</v>
      </c>
      <c r="E21" s="22">
        <v>1810</v>
      </c>
      <c r="F21" s="22">
        <v>1693</v>
      </c>
      <c r="G21" s="24">
        <f t="shared" si="0"/>
        <v>19</v>
      </c>
      <c r="H21" s="25">
        <f>E21-去年12月!E21</f>
        <v>7</v>
      </c>
      <c r="I21" s="25">
        <f>F21-去年12月!F21</f>
        <v>12</v>
      </c>
    </row>
    <row r="22" spans="1:9" ht="20.100000000000001" customHeight="1" x14ac:dyDescent="0.4">
      <c r="A22" s="26" t="s">
        <v>20</v>
      </c>
      <c r="B22" s="22">
        <v>29</v>
      </c>
      <c r="C22" s="22">
        <v>1244</v>
      </c>
      <c r="D22" s="23">
        <v>3595</v>
      </c>
      <c r="E22" s="22">
        <v>1772</v>
      </c>
      <c r="F22" s="22">
        <v>1823</v>
      </c>
      <c r="G22" s="24">
        <f t="shared" si="0"/>
        <v>-7</v>
      </c>
      <c r="H22" s="25">
        <f>E22-去年12月!E22</f>
        <v>-6</v>
      </c>
      <c r="I22" s="25">
        <f>F22-去年12月!F22</f>
        <v>-1</v>
      </c>
    </row>
    <row r="23" spans="1:9" ht="20.100000000000001" customHeight="1" x14ac:dyDescent="0.4">
      <c r="A23" s="26" t="s">
        <v>21</v>
      </c>
      <c r="B23" s="22">
        <v>21</v>
      </c>
      <c r="C23" s="22">
        <v>1123</v>
      </c>
      <c r="D23" s="23">
        <v>3089</v>
      </c>
      <c r="E23" s="22">
        <v>1537</v>
      </c>
      <c r="F23" s="22">
        <v>1552</v>
      </c>
      <c r="G23" s="24">
        <f t="shared" si="0"/>
        <v>-3</v>
      </c>
      <c r="H23" s="25">
        <f>E23-去年12月!E23</f>
        <v>2</v>
      </c>
      <c r="I23" s="25">
        <f>F23-去年12月!F23</f>
        <v>-5</v>
      </c>
    </row>
    <row r="24" spans="1:9" ht="20.100000000000001" customHeight="1" x14ac:dyDescent="0.4">
      <c r="A24" s="26" t="s">
        <v>22</v>
      </c>
      <c r="B24" s="22">
        <v>16</v>
      </c>
      <c r="C24" s="22">
        <v>931</v>
      </c>
      <c r="D24" s="23">
        <v>2561</v>
      </c>
      <c r="E24" s="22">
        <v>1262</v>
      </c>
      <c r="F24" s="22">
        <v>1299</v>
      </c>
      <c r="G24" s="24">
        <f t="shared" si="0"/>
        <v>6</v>
      </c>
      <c r="H24" s="25">
        <f>E24-去年12月!E24</f>
        <v>5</v>
      </c>
      <c r="I24" s="25">
        <f>F24-去年12月!F24</f>
        <v>1</v>
      </c>
    </row>
    <row r="25" spans="1:9" ht="20.100000000000001" customHeight="1" x14ac:dyDescent="0.4">
      <c r="A25" s="26" t="s">
        <v>23</v>
      </c>
      <c r="B25" s="22">
        <v>18</v>
      </c>
      <c r="C25" s="22">
        <v>859</v>
      </c>
      <c r="D25" s="23">
        <v>2504</v>
      </c>
      <c r="E25" s="22">
        <v>1301</v>
      </c>
      <c r="F25" s="22">
        <v>1203</v>
      </c>
      <c r="G25" s="24">
        <f t="shared" si="0"/>
        <v>11</v>
      </c>
      <c r="H25" s="25">
        <f>E25-去年12月!E25</f>
        <v>4</v>
      </c>
      <c r="I25" s="25">
        <f>F25-去年12月!F25</f>
        <v>7</v>
      </c>
    </row>
    <row r="26" spans="1:9" ht="20.100000000000001" customHeight="1" x14ac:dyDescent="0.4">
      <c r="A26" s="26" t="s">
        <v>24</v>
      </c>
      <c r="B26" s="22">
        <v>26</v>
      </c>
      <c r="C26" s="22">
        <v>2087</v>
      </c>
      <c r="D26" s="23">
        <v>6335</v>
      </c>
      <c r="E26" s="22">
        <v>3110</v>
      </c>
      <c r="F26" s="22">
        <v>3225</v>
      </c>
      <c r="G26" s="24">
        <f t="shared" si="0"/>
        <v>-9</v>
      </c>
      <c r="H26" s="25">
        <f>E26-去年12月!E26</f>
        <v>-5</v>
      </c>
      <c r="I26" s="25">
        <f>F26-去年12月!F26</f>
        <v>-4</v>
      </c>
    </row>
    <row r="27" spans="1:9" ht="20.100000000000001" customHeight="1" x14ac:dyDescent="0.4">
      <c r="A27" s="26" t="s">
        <v>25</v>
      </c>
      <c r="B27" s="22">
        <v>13</v>
      </c>
      <c r="C27" s="22">
        <v>640</v>
      </c>
      <c r="D27" s="23">
        <v>1743</v>
      </c>
      <c r="E27" s="22">
        <v>899</v>
      </c>
      <c r="F27" s="22">
        <v>844</v>
      </c>
      <c r="G27" s="24">
        <f t="shared" si="0"/>
        <v>2</v>
      </c>
      <c r="H27" s="25">
        <f>E27-去年12月!E27</f>
        <v>3</v>
      </c>
      <c r="I27" s="25">
        <f>F27-去年12月!F27</f>
        <v>-1</v>
      </c>
    </row>
    <row r="28" spans="1:9" ht="20.100000000000001" customHeight="1" x14ac:dyDescent="0.4">
      <c r="A28" s="26" t="s">
        <v>26</v>
      </c>
      <c r="B28" s="22">
        <v>18</v>
      </c>
      <c r="C28" s="22">
        <v>1822</v>
      </c>
      <c r="D28" s="23">
        <v>5161</v>
      </c>
      <c r="E28" s="22">
        <v>2557</v>
      </c>
      <c r="F28" s="22">
        <v>2604</v>
      </c>
      <c r="G28" s="24">
        <f t="shared" si="0"/>
        <v>-7</v>
      </c>
      <c r="H28" s="25">
        <f>E28-去年12月!E28</f>
        <v>0</v>
      </c>
      <c r="I28" s="25">
        <f>F28-去年12月!F28</f>
        <v>-7</v>
      </c>
    </row>
    <row r="29" spans="1:9" ht="20.100000000000001" customHeight="1" x14ac:dyDescent="0.4">
      <c r="A29" s="26" t="s">
        <v>27</v>
      </c>
      <c r="B29" s="22">
        <v>25</v>
      </c>
      <c r="C29" s="22">
        <v>1256</v>
      </c>
      <c r="D29" s="23">
        <v>3162</v>
      </c>
      <c r="E29" s="22">
        <v>1599</v>
      </c>
      <c r="F29" s="22">
        <v>1563</v>
      </c>
      <c r="G29" s="24">
        <f t="shared" si="0"/>
        <v>2</v>
      </c>
      <c r="H29" s="25">
        <f>E29-去年12月!E29</f>
        <v>-5</v>
      </c>
      <c r="I29" s="25">
        <f>F29-去年12月!F29</f>
        <v>7</v>
      </c>
    </row>
    <row r="30" spans="1:9" ht="20.100000000000001" customHeight="1" x14ac:dyDescent="0.4">
      <c r="A30" s="26" t="s">
        <v>28</v>
      </c>
      <c r="B30" s="22">
        <v>15</v>
      </c>
      <c r="C30" s="22">
        <v>1405</v>
      </c>
      <c r="D30" s="23">
        <v>3791</v>
      </c>
      <c r="E30" s="22">
        <v>1802</v>
      </c>
      <c r="F30" s="22">
        <v>1989</v>
      </c>
      <c r="G30" s="24">
        <f t="shared" si="0"/>
        <v>0</v>
      </c>
      <c r="H30" s="25">
        <f>E30-去年12月!E30</f>
        <v>-1</v>
      </c>
      <c r="I30" s="25">
        <f>F30-去年12月!F30</f>
        <v>1</v>
      </c>
    </row>
    <row r="31" spans="1:9" ht="20.100000000000001" customHeight="1" x14ac:dyDescent="0.4">
      <c r="A31" s="26" t="s">
        <v>29</v>
      </c>
      <c r="B31" s="22">
        <v>25</v>
      </c>
      <c r="C31" s="22">
        <v>927</v>
      </c>
      <c r="D31" s="23">
        <v>2452</v>
      </c>
      <c r="E31" s="22">
        <v>1210</v>
      </c>
      <c r="F31" s="22">
        <v>1242</v>
      </c>
      <c r="G31" s="24">
        <f t="shared" si="0"/>
        <v>1</v>
      </c>
      <c r="H31" s="25">
        <f>E31-去年12月!E31</f>
        <v>1</v>
      </c>
      <c r="I31" s="25">
        <f>F31-去年12月!F31</f>
        <v>0</v>
      </c>
    </row>
    <row r="32" spans="1:9" ht="20.100000000000001" customHeight="1" x14ac:dyDescent="0.4">
      <c r="A32" s="26" t="s">
        <v>30</v>
      </c>
      <c r="B32" s="22">
        <v>27</v>
      </c>
      <c r="C32" s="22">
        <v>1396</v>
      </c>
      <c r="D32" s="23">
        <v>3749</v>
      </c>
      <c r="E32" s="22">
        <v>1818</v>
      </c>
      <c r="F32" s="22">
        <v>1931</v>
      </c>
      <c r="G32" s="24">
        <f t="shared" si="0"/>
        <v>1</v>
      </c>
      <c r="H32" s="25">
        <f>E32-去年12月!E32</f>
        <v>0</v>
      </c>
      <c r="I32" s="25">
        <f>F32-去年12月!F32</f>
        <v>1</v>
      </c>
    </row>
    <row r="33" spans="1:9" ht="20.100000000000001" customHeight="1" x14ac:dyDescent="0.4">
      <c r="A33" s="26" t="s">
        <v>31</v>
      </c>
      <c r="B33" s="22">
        <v>25</v>
      </c>
      <c r="C33" s="22">
        <v>1529</v>
      </c>
      <c r="D33" s="23">
        <v>4065</v>
      </c>
      <c r="E33" s="22">
        <v>1996</v>
      </c>
      <c r="F33" s="22">
        <v>2069</v>
      </c>
      <c r="G33" s="24">
        <f t="shared" si="0"/>
        <v>-2</v>
      </c>
      <c r="H33" s="25">
        <f>E33-去年12月!E33</f>
        <v>5</v>
      </c>
      <c r="I33" s="25">
        <f>F33-去年12月!F33</f>
        <v>-7</v>
      </c>
    </row>
    <row r="34" spans="1:9" ht="20.100000000000001" customHeight="1" x14ac:dyDescent="0.4">
      <c r="A34" s="26" t="s">
        <v>32</v>
      </c>
      <c r="B34" s="22">
        <v>18</v>
      </c>
      <c r="C34" s="22">
        <v>984</v>
      </c>
      <c r="D34" s="23">
        <v>2552</v>
      </c>
      <c r="E34" s="22">
        <v>1258</v>
      </c>
      <c r="F34" s="22">
        <v>1294</v>
      </c>
      <c r="G34" s="24">
        <f t="shared" si="0"/>
        <v>4</v>
      </c>
      <c r="H34" s="25">
        <f>E34-去年12月!E34</f>
        <v>2</v>
      </c>
      <c r="I34" s="25">
        <f>F34-去年12月!F34</f>
        <v>2</v>
      </c>
    </row>
    <row r="35" spans="1:9" ht="20.100000000000001" customHeight="1" x14ac:dyDescent="0.4">
      <c r="A35" s="26" t="s">
        <v>33</v>
      </c>
      <c r="B35" s="22">
        <v>17</v>
      </c>
      <c r="C35" s="22">
        <v>1841</v>
      </c>
      <c r="D35" s="23">
        <v>5204</v>
      </c>
      <c r="E35" s="22">
        <v>2570</v>
      </c>
      <c r="F35" s="22">
        <v>2634</v>
      </c>
      <c r="G35" s="24">
        <f t="shared" si="0"/>
        <v>8</v>
      </c>
      <c r="H35" s="25">
        <f>E35-去年12月!E35</f>
        <v>0</v>
      </c>
      <c r="I35" s="25">
        <f>F35-去年12月!F35</f>
        <v>8</v>
      </c>
    </row>
    <row r="36" spans="1:9" ht="20.100000000000001" customHeight="1" x14ac:dyDescent="0.4">
      <c r="A36" s="26" t="s">
        <v>34</v>
      </c>
      <c r="B36" s="22">
        <v>21</v>
      </c>
      <c r="C36" s="22">
        <v>1444</v>
      </c>
      <c r="D36" s="23">
        <v>4254</v>
      </c>
      <c r="E36" s="22">
        <v>2098</v>
      </c>
      <c r="F36" s="22">
        <v>2156</v>
      </c>
      <c r="G36" s="24">
        <f t="shared" si="0"/>
        <v>-7</v>
      </c>
      <c r="H36" s="25">
        <f>E36-去年12月!E36</f>
        <v>-4</v>
      </c>
      <c r="I36" s="25">
        <f>F36-去年12月!F36</f>
        <v>-3</v>
      </c>
    </row>
    <row r="37" spans="1:9" ht="20.100000000000001" customHeight="1" x14ac:dyDescent="0.4">
      <c r="A37" s="26" t="s">
        <v>35</v>
      </c>
      <c r="B37" s="22">
        <v>44</v>
      </c>
      <c r="C37" s="22">
        <v>3804</v>
      </c>
      <c r="D37" s="23">
        <v>9776</v>
      </c>
      <c r="E37" s="22">
        <v>4717</v>
      </c>
      <c r="F37" s="22">
        <v>5059</v>
      </c>
      <c r="G37" s="24">
        <f t="shared" si="0"/>
        <v>34</v>
      </c>
      <c r="H37" s="25">
        <f>E37-去年12月!E37</f>
        <v>11</v>
      </c>
      <c r="I37" s="25">
        <f>F37-去年12月!F37</f>
        <v>23</v>
      </c>
    </row>
    <row r="38" spans="1:9" ht="20.100000000000001" customHeight="1" x14ac:dyDescent="0.4">
      <c r="A38" s="26" t="s">
        <v>36</v>
      </c>
      <c r="B38" s="22">
        <v>25</v>
      </c>
      <c r="C38" s="22">
        <v>2372</v>
      </c>
      <c r="D38" s="23">
        <v>5718</v>
      </c>
      <c r="E38" s="22">
        <v>2712</v>
      </c>
      <c r="F38" s="22">
        <v>3006</v>
      </c>
      <c r="G38" s="24">
        <f t="shared" si="0"/>
        <v>27</v>
      </c>
      <c r="H38" s="25">
        <f>E38-去年12月!E38</f>
        <v>6</v>
      </c>
      <c r="I38" s="25">
        <f>F38-去年12月!F38</f>
        <v>21</v>
      </c>
    </row>
    <row r="39" spans="1:9" ht="20.100000000000001" customHeight="1" x14ac:dyDescent="0.4">
      <c r="A39" s="26" t="s">
        <v>37</v>
      </c>
      <c r="B39" s="22">
        <v>10</v>
      </c>
      <c r="C39" s="22">
        <v>2345</v>
      </c>
      <c r="D39" s="23">
        <v>5888</v>
      </c>
      <c r="E39" s="22">
        <v>2957</v>
      </c>
      <c r="F39" s="22">
        <v>2931</v>
      </c>
      <c r="G39" s="24">
        <f t="shared" si="0"/>
        <v>58</v>
      </c>
      <c r="H39" s="25">
        <f>E39-去年12月!E39</f>
        <v>22</v>
      </c>
      <c r="I39" s="25">
        <f>F39-去年12月!F39</f>
        <v>36</v>
      </c>
    </row>
    <row r="40" spans="1:9" ht="20.100000000000001" customHeight="1" x14ac:dyDescent="0.4">
      <c r="A40" s="26" t="s">
        <v>38</v>
      </c>
      <c r="B40" s="22">
        <v>9</v>
      </c>
      <c r="C40" s="22">
        <v>650</v>
      </c>
      <c r="D40" s="23">
        <v>1968</v>
      </c>
      <c r="E40" s="22">
        <v>983</v>
      </c>
      <c r="F40" s="22">
        <v>985</v>
      </c>
      <c r="G40" s="24">
        <f t="shared" si="0"/>
        <v>-2</v>
      </c>
      <c r="H40" s="25">
        <f>E40-去年12月!E40</f>
        <v>3</v>
      </c>
      <c r="I40" s="25">
        <f>F40-去年12月!F40</f>
        <v>-5</v>
      </c>
    </row>
    <row r="41" spans="1:9" ht="20.100000000000001" customHeight="1" x14ac:dyDescent="0.4">
      <c r="A41" s="26" t="s">
        <v>39</v>
      </c>
      <c r="B41" s="22">
        <v>10</v>
      </c>
      <c r="C41" s="22">
        <v>906</v>
      </c>
      <c r="D41" s="23">
        <v>2497</v>
      </c>
      <c r="E41" s="22">
        <v>1272</v>
      </c>
      <c r="F41" s="22">
        <v>1225</v>
      </c>
      <c r="G41" s="25">
        <f t="shared" si="0"/>
        <v>5</v>
      </c>
      <c r="H41" s="25">
        <f>E41-去年12月!E41</f>
        <v>0</v>
      </c>
      <c r="I41" s="25">
        <f>F41-去年12月!F41</f>
        <v>5</v>
      </c>
    </row>
  </sheetData>
  <mergeCells count="6">
    <mergeCell ref="A1:I1"/>
    <mergeCell ref="A2:A3"/>
    <mergeCell ref="B2:B3"/>
    <mergeCell ref="C2:C3"/>
    <mergeCell ref="D2:F2"/>
    <mergeCell ref="G2:I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F42" sqref="F42"/>
    </sheetView>
  </sheetViews>
  <sheetFormatPr defaultColWidth="9" defaultRowHeight="16.5" customHeight="1" x14ac:dyDescent="0.3"/>
  <cols>
    <col min="1" max="1" width="11.44140625" style="9" customWidth="1"/>
    <col min="2" max="2" width="9" style="9" customWidth="1"/>
    <col min="3" max="3" width="10.33203125" style="9" customWidth="1"/>
    <col min="4" max="4" width="11.88671875" style="9" customWidth="1"/>
    <col min="5" max="5" width="11.109375" style="9" customWidth="1"/>
    <col min="6" max="6" width="10.88671875" style="9" customWidth="1"/>
    <col min="7" max="7" width="9.88671875" style="9" customWidth="1"/>
    <col min="8" max="8" width="9.21875" style="9" customWidth="1"/>
    <col min="9" max="16384" width="9" style="9"/>
  </cols>
  <sheetData>
    <row r="1" spans="1:15" s="10" customFormat="1" ht="32.1" customHeight="1" x14ac:dyDescent="0.3">
      <c r="A1" s="97" t="s">
        <v>59</v>
      </c>
      <c r="B1" s="97"/>
      <c r="C1" s="97"/>
      <c r="D1" s="97"/>
      <c r="E1" s="97"/>
      <c r="F1" s="97"/>
      <c r="G1" s="97"/>
      <c r="H1" s="97"/>
      <c r="I1" s="97"/>
      <c r="J1" s="12"/>
      <c r="K1" s="12"/>
      <c r="L1" s="12"/>
      <c r="M1" s="12"/>
      <c r="N1" s="12"/>
      <c r="O1" s="12"/>
    </row>
    <row r="2" spans="1:15" ht="16.5" customHeight="1" x14ac:dyDescent="0.3">
      <c r="A2" s="96" t="s">
        <v>40</v>
      </c>
      <c r="B2" s="96" t="s">
        <v>41</v>
      </c>
      <c r="C2" s="96" t="s">
        <v>42</v>
      </c>
      <c r="D2" s="96" t="s">
        <v>43</v>
      </c>
      <c r="E2" s="96"/>
      <c r="F2" s="96"/>
      <c r="G2" s="96" t="s">
        <v>47</v>
      </c>
      <c r="H2" s="96"/>
      <c r="I2" s="96"/>
    </row>
    <row r="3" spans="1:15" ht="16.5" customHeight="1" x14ac:dyDescent="0.3">
      <c r="A3" s="96"/>
      <c r="B3" s="98"/>
      <c r="C3" s="98"/>
      <c r="D3" s="27" t="s">
        <v>44</v>
      </c>
      <c r="E3" s="27" t="s">
        <v>0</v>
      </c>
      <c r="F3" s="27" t="s">
        <v>1</v>
      </c>
      <c r="G3" s="27" t="s">
        <v>46</v>
      </c>
      <c r="H3" s="27" t="s">
        <v>0</v>
      </c>
      <c r="I3" s="27" t="s">
        <v>1</v>
      </c>
    </row>
    <row r="4" spans="1:15" s="10" customFormat="1" ht="20.100000000000001" customHeight="1" x14ac:dyDescent="0.3">
      <c r="A4" s="33" t="s">
        <v>2</v>
      </c>
      <c r="B4" s="70">
        <v>803</v>
      </c>
      <c r="C4" s="70">
        <f>SUM(C5:C41)</f>
        <v>66285</v>
      </c>
      <c r="D4" s="70">
        <f>SUM(D5:D41)</f>
        <v>178746</v>
      </c>
      <c r="E4" s="70">
        <f>SUM(E5:E41)</f>
        <v>88293</v>
      </c>
      <c r="F4" s="70">
        <f>SUM(F5:F41)</f>
        <v>90453</v>
      </c>
      <c r="G4" s="33">
        <f>SUM(G5:G41)</f>
        <v>80</v>
      </c>
      <c r="H4" s="33">
        <f>E4-'1'!E4</f>
        <v>56</v>
      </c>
      <c r="I4" s="33">
        <f>F4-'1'!F4</f>
        <v>24</v>
      </c>
    </row>
    <row r="5" spans="1:15" ht="20.100000000000001" customHeight="1" x14ac:dyDescent="0.3">
      <c r="A5" s="27" t="s">
        <v>3</v>
      </c>
      <c r="B5" s="71">
        <v>41</v>
      </c>
      <c r="C5" s="71">
        <v>8755</v>
      </c>
      <c r="D5" s="71">
        <v>24086</v>
      </c>
      <c r="E5" s="71">
        <v>11922</v>
      </c>
      <c r="F5" s="71">
        <v>12164</v>
      </c>
      <c r="G5" s="27">
        <f t="shared" ref="G5:G41" si="0">SUM(H5:I5)</f>
        <v>23</v>
      </c>
      <c r="H5" s="27">
        <f>E5-'1'!E5</f>
        <v>19</v>
      </c>
      <c r="I5" s="31">
        <f>F5-'1'!F5</f>
        <v>4</v>
      </c>
    </row>
    <row r="6" spans="1:15" ht="20.100000000000001" customHeight="1" x14ac:dyDescent="0.3">
      <c r="A6" s="27" t="s">
        <v>4</v>
      </c>
      <c r="B6" s="71">
        <v>16</v>
      </c>
      <c r="C6" s="71">
        <v>1801</v>
      </c>
      <c r="D6" s="71">
        <v>4807</v>
      </c>
      <c r="E6" s="71">
        <v>2297</v>
      </c>
      <c r="F6" s="71">
        <v>2510</v>
      </c>
      <c r="G6" s="27">
        <f t="shared" si="0"/>
        <v>8</v>
      </c>
      <c r="H6" s="27">
        <f>E6-'1'!E6</f>
        <v>-3</v>
      </c>
      <c r="I6" s="31">
        <f>F6-'1'!F6</f>
        <v>11</v>
      </c>
    </row>
    <row r="7" spans="1:15" ht="20.100000000000001" customHeight="1" x14ac:dyDescent="0.3">
      <c r="A7" s="27" t="s">
        <v>5</v>
      </c>
      <c r="B7" s="71">
        <v>19</v>
      </c>
      <c r="C7" s="71">
        <v>2630</v>
      </c>
      <c r="D7" s="71">
        <v>6922</v>
      </c>
      <c r="E7" s="71">
        <v>3399</v>
      </c>
      <c r="F7" s="71">
        <v>3523</v>
      </c>
      <c r="G7" s="27">
        <f t="shared" si="0"/>
        <v>-13</v>
      </c>
      <c r="H7" s="27">
        <f>E7-'1'!E7</f>
        <v>-1</v>
      </c>
      <c r="I7" s="31">
        <f>F7-'1'!F7</f>
        <v>-12</v>
      </c>
    </row>
    <row r="8" spans="1:15" ht="20.100000000000001" customHeight="1" x14ac:dyDescent="0.3">
      <c r="A8" s="27" t="s">
        <v>6</v>
      </c>
      <c r="B8" s="71">
        <v>16</v>
      </c>
      <c r="C8" s="71">
        <v>1381</v>
      </c>
      <c r="D8" s="71">
        <v>3688</v>
      </c>
      <c r="E8" s="71">
        <v>1743</v>
      </c>
      <c r="F8" s="71">
        <v>1945</v>
      </c>
      <c r="G8" s="27">
        <f t="shared" si="0"/>
        <v>14</v>
      </c>
      <c r="H8" s="27">
        <f>E8-'1'!E8</f>
        <v>8</v>
      </c>
      <c r="I8" s="31">
        <f>F8-'1'!F8</f>
        <v>6</v>
      </c>
    </row>
    <row r="9" spans="1:15" ht="20.100000000000001" customHeight="1" x14ac:dyDescent="0.3">
      <c r="A9" s="27" t="s">
        <v>7</v>
      </c>
      <c r="B9" s="71">
        <v>20</v>
      </c>
      <c r="C9" s="71">
        <v>1260</v>
      </c>
      <c r="D9" s="71">
        <v>3334</v>
      </c>
      <c r="E9" s="71">
        <v>1707</v>
      </c>
      <c r="F9" s="71">
        <v>1627</v>
      </c>
      <c r="G9" s="27">
        <f t="shared" si="0"/>
        <v>16</v>
      </c>
      <c r="H9" s="27">
        <f>E9-'1'!E9</f>
        <v>9</v>
      </c>
      <c r="I9" s="31">
        <f>F9-'1'!F9</f>
        <v>7</v>
      </c>
    </row>
    <row r="10" spans="1:15" ht="20.100000000000001" customHeight="1" x14ac:dyDescent="0.3">
      <c r="A10" s="27" t="s">
        <v>8</v>
      </c>
      <c r="B10" s="71">
        <v>15</v>
      </c>
      <c r="C10" s="71">
        <v>1670</v>
      </c>
      <c r="D10" s="71">
        <v>3568</v>
      </c>
      <c r="E10" s="71">
        <v>1895</v>
      </c>
      <c r="F10" s="71">
        <v>1673</v>
      </c>
      <c r="G10" s="27">
        <f t="shared" si="0"/>
        <v>3</v>
      </c>
      <c r="H10" s="27">
        <f>E10-'1'!E10</f>
        <v>3</v>
      </c>
      <c r="I10" s="31">
        <f>F10-'1'!F10</f>
        <v>0</v>
      </c>
    </row>
    <row r="11" spans="1:15" ht="20.100000000000001" customHeight="1" x14ac:dyDescent="0.3">
      <c r="A11" s="27" t="s">
        <v>9</v>
      </c>
      <c r="B11" s="71">
        <v>28</v>
      </c>
      <c r="C11" s="71">
        <v>1676</v>
      </c>
      <c r="D11" s="71">
        <v>4526</v>
      </c>
      <c r="E11" s="71">
        <v>2256</v>
      </c>
      <c r="F11" s="71">
        <v>2270</v>
      </c>
      <c r="G11" s="27">
        <f t="shared" si="0"/>
        <v>-14</v>
      </c>
      <c r="H11" s="27">
        <f>E11-'1'!E11</f>
        <v>-6</v>
      </c>
      <c r="I11" s="31">
        <f>F11-'1'!F11</f>
        <v>-8</v>
      </c>
    </row>
    <row r="12" spans="1:15" ht="20.100000000000001" customHeight="1" x14ac:dyDescent="0.3">
      <c r="A12" s="27" t="s">
        <v>10</v>
      </c>
      <c r="B12" s="71">
        <v>16</v>
      </c>
      <c r="C12" s="71">
        <v>2253</v>
      </c>
      <c r="D12" s="71">
        <v>5381</v>
      </c>
      <c r="E12" s="71">
        <v>2623</v>
      </c>
      <c r="F12" s="71">
        <v>2758</v>
      </c>
      <c r="G12" s="27">
        <f t="shared" si="0"/>
        <v>-5</v>
      </c>
      <c r="H12" s="27">
        <f>E12-'1'!E12</f>
        <v>0</v>
      </c>
      <c r="I12" s="31">
        <f>F12-'1'!F12</f>
        <v>-5</v>
      </c>
    </row>
    <row r="13" spans="1:15" ht="20.100000000000001" customHeight="1" x14ac:dyDescent="0.3">
      <c r="A13" s="27" t="s">
        <v>11</v>
      </c>
      <c r="B13" s="71">
        <v>28</v>
      </c>
      <c r="C13" s="71">
        <v>1285</v>
      </c>
      <c r="D13" s="71">
        <v>3925</v>
      </c>
      <c r="E13" s="71">
        <v>1965</v>
      </c>
      <c r="F13" s="71">
        <v>1960</v>
      </c>
      <c r="G13" s="27">
        <f t="shared" si="0"/>
        <v>-2</v>
      </c>
      <c r="H13" s="27">
        <f>E13-'1'!E13</f>
        <v>1</v>
      </c>
      <c r="I13" s="31">
        <f>F13-'1'!F13</f>
        <v>-3</v>
      </c>
    </row>
    <row r="14" spans="1:15" ht="20.100000000000001" customHeight="1" x14ac:dyDescent="0.3">
      <c r="A14" s="27" t="s">
        <v>12</v>
      </c>
      <c r="B14" s="71">
        <v>14</v>
      </c>
      <c r="C14" s="71">
        <v>855</v>
      </c>
      <c r="D14" s="71">
        <v>2838</v>
      </c>
      <c r="E14" s="71">
        <v>1415</v>
      </c>
      <c r="F14" s="71">
        <v>1423</v>
      </c>
      <c r="G14" s="27">
        <f t="shared" si="0"/>
        <v>-8</v>
      </c>
      <c r="H14" s="27">
        <f>E14-'1'!E14</f>
        <v>-7</v>
      </c>
      <c r="I14" s="31">
        <f>F14-'1'!F14</f>
        <v>-1</v>
      </c>
    </row>
    <row r="15" spans="1:15" ht="20.100000000000001" customHeight="1" x14ac:dyDescent="0.3">
      <c r="A15" s="27" t="s">
        <v>13</v>
      </c>
      <c r="B15" s="71">
        <v>21</v>
      </c>
      <c r="C15" s="71">
        <v>1210</v>
      </c>
      <c r="D15" s="71">
        <v>3898</v>
      </c>
      <c r="E15" s="71">
        <v>1943</v>
      </c>
      <c r="F15" s="71">
        <v>1955</v>
      </c>
      <c r="G15" s="27">
        <f t="shared" si="0"/>
        <v>-10</v>
      </c>
      <c r="H15" s="27">
        <f>E15-'1'!E15</f>
        <v>-9</v>
      </c>
      <c r="I15" s="31">
        <f>F15-'1'!F15</f>
        <v>-1</v>
      </c>
    </row>
    <row r="16" spans="1:15" ht="20.100000000000001" customHeight="1" x14ac:dyDescent="0.3">
      <c r="A16" s="27" t="s">
        <v>14</v>
      </c>
      <c r="B16" s="71">
        <v>13</v>
      </c>
      <c r="C16" s="71">
        <v>641</v>
      </c>
      <c r="D16" s="71">
        <v>1866</v>
      </c>
      <c r="E16" s="71">
        <v>940</v>
      </c>
      <c r="F16" s="71">
        <v>926</v>
      </c>
      <c r="G16" s="27">
        <f t="shared" si="0"/>
        <v>-5</v>
      </c>
      <c r="H16" s="27">
        <f>E16-'1'!E16</f>
        <v>-2</v>
      </c>
      <c r="I16" s="31">
        <f>F16-'1'!F16</f>
        <v>-3</v>
      </c>
    </row>
    <row r="17" spans="1:11" ht="20.100000000000001" customHeight="1" x14ac:dyDescent="0.3">
      <c r="A17" s="27" t="s">
        <v>15</v>
      </c>
      <c r="B17" s="71">
        <v>25</v>
      </c>
      <c r="C17" s="71">
        <v>1612</v>
      </c>
      <c r="D17" s="71">
        <v>4556</v>
      </c>
      <c r="E17" s="71">
        <v>2209</v>
      </c>
      <c r="F17" s="71">
        <v>2347</v>
      </c>
      <c r="G17" s="27">
        <f t="shared" si="0"/>
        <v>-3</v>
      </c>
      <c r="H17" s="27">
        <f>E17-'1'!E17</f>
        <v>5</v>
      </c>
      <c r="I17" s="31">
        <f>F17-'1'!F17</f>
        <v>-8</v>
      </c>
    </row>
    <row r="18" spans="1:11" ht="20.100000000000001" customHeight="1" x14ac:dyDescent="0.3">
      <c r="A18" s="27" t="s">
        <v>16</v>
      </c>
      <c r="B18" s="71">
        <v>43</v>
      </c>
      <c r="C18" s="71">
        <v>6686</v>
      </c>
      <c r="D18" s="71">
        <v>16706</v>
      </c>
      <c r="E18" s="71">
        <v>8123</v>
      </c>
      <c r="F18" s="71">
        <v>8583</v>
      </c>
      <c r="G18" s="27">
        <f t="shared" si="0"/>
        <v>25</v>
      </c>
      <c r="H18" s="27">
        <f>E18-'1'!E18</f>
        <v>14</v>
      </c>
      <c r="I18" s="31">
        <f>F18-'1'!F18</f>
        <v>11</v>
      </c>
    </row>
    <row r="19" spans="1:11" ht="20.100000000000001" customHeight="1" x14ac:dyDescent="0.3">
      <c r="A19" s="27" t="s">
        <v>17</v>
      </c>
      <c r="B19" s="71">
        <v>22</v>
      </c>
      <c r="C19" s="71">
        <v>675</v>
      </c>
      <c r="D19" s="71">
        <v>1599</v>
      </c>
      <c r="E19" s="71">
        <v>837</v>
      </c>
      <c r="F19" s="71">
        <v>762</v>
      </c>
      <c r="G19" s="27">
        <f t="shared" si="0"/>
        <v>-6</v>
      </c>
      <c r="H19" s="27">
        <f>E19-'1'!E19</f>
        <v>0</v>
      </c>
      <c r="I19" s="31">
        <f>F19-'1'!F19</f>
        <v>-6</v>
      </c>
      <c r="K19" s="29"/>
    </row>
    <row r="20" spans="1:11" ht="20.100000000000001" customHeight="1" x14ac:dyDescent="0.3">
      <c r="A20" s="27" t="s">
        <v>18</v>
      </c>
      <c r="B20" s="71">
        <v>32</v>
      </c>
      <c r="C20" s="71">
        <v>1102</v>
      </c>
      <c r="D20" s="71">
        <v>3419</v>
      </c>
      <c r="E20" s="71">
        <v>1749</v>
      </c>
      <c r="F20" s="71">
        <v>1670</v>
      </c>
      <c r="G20" s="27">
        <f t="shared" si="0"/>
        <v>-3</v>
      </c>
      <c r="H20" s="27">
        <f>E20-'1'!E20</f>
        <v>-5</v>
      </c>
      <c r="I20" s="31">
        <f>F20-'1'!F20</f>
        <v>2</v>
      </c>
    </row>
    <row r="21" spans="1:11" ht="20.100000000000001" customHeight="1" x14ac:dyDescent="0.3">
      <c r="A21" s="27" t="s">
        <v>19</v>
      </c>
      <c r="B21" s="71">
        <v>22</v>
      </c>
      <c r="C21" s="71">
        <v>1182</v>
      </c>
      <c r="D21" s="71">
        <v>3491</v>
      </c>
      <c r="E21" s="71">
        <v>1801</v>
      </c>
      <c r="F21" s="71">
        <v>1690</v>
      </c>
      <c r="G21" s="27">
        <f t="shared" si="0"/>
        <v>-12</v>
      </c>
      <c r="H21" s="27">
        <f>E21-'1'!E21</f>
        <v>-9</v>
      </c>
      <c r="I21" s="31">
        <f>F21-'1'!F21</f>
        <v>-3</v>
      </c>
    </row>
    <row r="22" spans="1:11" ht="20.100000000000001" customHeight="1" x14ac:dyDescent="0.3">
      <c r="A22" s="27" t="s">
        <v>20</v>
      </c>
      <c r="B22" s="71">
        <v>29</v>
      </c>
      <c r="C22" s="71">
        <v>1244</v>
      </c>
      <c r="D22" s="71">
        <v>3594</v>
      </c>
      <c r="E22" s="71">
        <v>1770</v>
      </c>
      <c r="F22" s="71">
        <v>1824</v>
      </c>
      <c r="G22" s="27">
        <f t="shared" si="0"/>
        <v>-1</v>
      </c>
      <c r="H22" s="27">
        <f>E22-'1'!E22</f>
        <v>-2</v>
      </c>
      <c r="I22" s="31">
        <f>F22-'1'!F22</f>
        <v>1</v>
      </c>
    </row>
    <row r="23" spans="1:11" ht="20.100000000000001" customHeight="1" x14ac:dyDescent="0.3">
      <c r="A23" s="27" t="s">
        <v>21</v>
      </c>
      <c r="B23" s="71">
        <v>21</v>
      </c>
      <c r="C23" s="71">
        <v>1120</v>
      </c>
      <c r="D23" s="71">
        <v>3081</v>
      </c>
      <c r="E23" s="71">
        <v>1533</v>
      </c>
      <c r="F23" s="71">
        <v>1548</v>
      </c>
      <c r="G23" s="27">
        <f t="shared" si="0"/>
        <v>-8</v>
      </c>
      <c r="H23" s="27">
        <f>E23-'1'!E23</f>
        <v>-4</v>
      </c>
      <c r="I23" s="31">
        <f>F23-'1'!F23</f>
        <v>-4</v>
      </c>
    </row>
    <row r="24" spans="1:11" ht="20.100000000000001" customHeight="1" x14ac:dyDescent="0.3">
      <c r="A24" s="27" t="s">
        <v>22</v>
      </c>
      <c r="B24" s="71">
        <v>16</v>
      </c>
      <c r="C24" s="71">
        <v>931</v>
      </c>
      <c r="D24" s="71">
        <v>2563</v>
      </c>
      <c r="E24" s="71">
        <v>1264</v>
      </c>
      <c r="F24" s="71">
        <v>1299</v>
      </c>
      <c r="G24" s="27">
        <f t="shared" si="0"/>
        <v>2</v>
      </c>
      <c r="H24" s="27">
        <f>E24-'1'!E24</f>
        <v>2</v>
      </c>
      <c r="I24" s="31">
        <f>F24-'1'!F24</f>
        <v>0</v>
      </c>
    </row>
    <row r="25" spans="1:11" ht="20.100000000000001" customHeight="1" x14ac:dyDescent="0.3">
      <c r="A25" s="27" t="s">
        <v>23</v>
      </c>
      <c r="B25" s="71">
        <v>18</v>
      </c>
      <c r="C25" s="71">
        <v>858</v>
      </c>
      <c r="D25" s="71">
        <v>2504</v>
      </c>
      <c r="E25" s="71">
        <v>1304</v>
      </c>
      <c r="F25" s="71">
        <v>1200</v>
      </c>
      <c r="G25" s="27">
        <f t="shared" si="0"/>
        <v>0</v>
      </c>
      <c r="H25" s="27">
        <f>E25-'1'!E25</f>
        <v>3</v>
      </c>
      <c r="I25" s="31">
        <f>F25-'1'!F25</f>
        <v>-3</v>
      </c>
    </row>
    <row r="26" spans="1:11" ht="20.100000000000001" customHeight="1" x14ac:dyDescent="0.3">
      <c r="A26" s="27" t="s">
        <v>24</v>
      </c>
      <c r="B26" s="71">
        <v>26</v>
      </c>
      <c r="C26" s="71">
        <v>2095</v>
      </c>
      <c r="D26" s="71">
        <v>6348</v>
      </c>
      <c r="E26" s="71">
        <v>3124</v>
      </c>
      <c r="F26" s="71">
        <v>3224</v>
      </c>
      <c r="G26" s="27">
        <f t="shared" si="0"/>
        <v>13</v>
      </c>
      <c r="H26" s="27">
        <f>E26-'1'!E26</f>
        <v>14</v>
      </c>
      <c r="I26" s="31">
        <f>F26-'1'!F26</f>
        <v>-1</v>
      </c>
    </row>
    <row r="27" spans="1:11" ht="20.100000000000001" customHeight="1" x14ac:dyDescent="0.3">
      <c r="A27" s="27" t="s">
        <v>25</v>
      </c>
      <c r="B27" s="71">
        <v>13</v>
      </c>
      <c r="C27" s="71">
        <v>637</v>
      </c>
      <c r="D27" s="71">
        <v>1743</v>
      </c>
      <c r="E27" s="71">
        <v>898</v>
      </c>
      <c r="F27" s="71">
        <v>845</v>
      </c>
      <c r="G27" s="27">
        <f t="shared" si="0"/>
        <v>0</v>
      </c>
      <c r="H27" s="27">
        <f>E27-'1'!E27</f>
        <v>-1</v>
      </c>
      <c r="I27" s="31">
        <f>F27-'1'!F27</f>
        <v>1</v>
      </c>
    </row>
    <row r="28" spans="1:11" ht="20.100000000000001" customHeight="1" x14ac:dyDescent="0.3">
      <c r="A28" s="27" t="s">
        <v>26</v>
      </c>
      <c r="B28" s="71">
        <v>18</v>
      </c>
      <c r="C28" s="71">
        <v>1825</v>
      </c>
      <c r="D28" s="71">
        <v>5169</v>
      </c>
      <c r="E28" s="71">
        <v>2558</v>
      </c>
      <c r="F28" s="71">
        <v>2611</v>
      </c>
      <c r="G28" s="27">
        <f t="shared" si="0"/>
        <v>8</v>
      </c>
      <c r="H28" s="27">
        <f>E28-'1'!E28</f>
        <v>1</v>
      </c>
      <c r="I28" s="31">
        <f>F28-'1'!F28</f>
        <v>7</v>
      </c>
    </row>
    <row r="29" spans="1:11" ht="20.100000000000001" customHeight="1" x14ac:dyDescent="0.3">
      <c r="A29" s="27" t="s">
        <v>27</v>
      </c>
      <c r="B29" s="71">
        <v>25</v>
      </c>
      <c r="C29" s="71">
        <v>1255</v>
      </c>
      <c r="D29" s="71">
        <v>3156</v>
      </c>
      <c r="E29" s="71">
        <v>1596</v>
      </c>
      <c r="F29" s="71">
        <v>1560</v>
      </c>
      <c r="G29" s="27">
        <f t="shared" si="0"/>
        <v>-6</v>
      </c>
      <c r="H29" s="27">
        <f>E29-'1'!E29</f>
        <v>-3</v>
      </c>
      <c r="I29" s="31">
        <f>F29-'1'!F29</f>
        <v>-3</v>
      </c>
    </row>
    <row r="30" spans="1:11" ht="20.100000000000001" customHeight="1" x14ac:dyDescent="0.3">
      <c r="A30" s="27" t="s">
        <v>28</v>
      </c>
      <c r="B30" s="71">
        <v>15</v>
      </c>
      <c r="C30" s="71">
        <v>1410</v>
      </c>
      <c r="D30" s="71">
        <v>3800</v>
      </c>
      <c r="E30" s="71">
        <v>1808</v>
      </c>
      <c r="F30" s="71">
        <v>1992</v>
      </c>
      <c r="G30" s="27">
        <f t="shared" si="0"/>
        <v>9</v>
      </c>
      <c r="H30" s="27">
        <f>E30-'1'!E30</f>
        <v>6</v>
      </c>
      <c r="I30" s="31">
        <f>F30-'1'!F30</f>
        <v>3</v>
      </c>
    </row>
    <row r="31" spans="1:11" ht="20.100000000000001" customHeight="1" x14ac:dyDescent="0.3">
      <c r="A31" s="27" t="s">
        <v>29</v>
      </c>
      <c r="B31" s="71">
        <v>25</v>
      </c>
      <c r="C31" s="71">
        <v>925</v>
      </c>
      <c r="D31" s="71">
        <v>2452</v>
      </c>
      <c r="E31" s="71">
        <v>1208</v>
      </c>
      <c r="F31" s="71">
        <v>1244</v>
      </c>
      <c r="G31" s="27">
        <f t="shared" si="0"/>
        <v>0</v>
      </c>
      <c r="H31" s="27">
        <f>E31-'1'!E31</f>
        <v>-2</v>
      </c>
      <c r="I31" s="31">
        <f>F31-'1'!F31</f>
        <v>2</v>
      </c>
    </row>
    <row r="32" spans="1:11" ht="20.100000000000001" customHeight="1" x14ac:dyDescent="0.3">
      <c r="A32" s="27" t="s">
        <v>30</v>
      </c>
      <c r="B32" s="71">
        <v>27</v>
      </c>
      <c r="C32" s="71">
        <v>1397</v>
      </c>
      <c r="D32" s="71">
        <v>3752</v>
      </c>
      <c r="E32" s="71">
        <v>1817</v>
      </c>
      <c r="F32" s="71">
        <v>1935</v>
      </c>
      <c r="G32" s="27">
        <f t="shared" si="0"/>
        <v>3</v>
      </c>
      <c r="H32" s="27">
        <f>E32-'1'!E32</f>
        <v>-1</v>
      </c>
      <c r="I32" s="31">
        <f>F32-'1'!F32</f>
        <v>4</v>
      </c>
    </row>
    <row r="33" spans="1:9" ht="20.100000000000001" customHeight="1" x14ac:dyDescent="0.3">
      <c r="A33" s="27" t="s">
        <v>31</v>
      </c>
      <c r="B33" s="71">
        <v>25</v>
      </c>
      <c r="C33" s="71">
        <v>1527</v>
      </c>
      <c r="D33" s="71">
        <v>4075</v>
      </c>
      <c r="E33" s="71">
        <v>2002</v>
      </c>
      <c r="F33" s="71">
        <v>2073</v>
      </c>
      <c r="G33" s="27">
        <f t="shared" si="0"/>
        <v>10</v>
      </c>
      <c r="H33" s="27">
        <f>E33-'1'!E33</f>
        <v>6</v>
      </c>
      <c r="I33" s="31">
        <f>F33-'1'!F33</f>
        <v>4</v>
      </c>
    </row>
    <row r="34" spans="1:9" ht="20.100000000000001" customHeight="1" x14ac:dyDescent="0.3">
      <c r="A34" s="27" t="s">
        <v>32</v>
      </c>
      <c r="B34" s="71">
        <v>18</v>
      </c>
      <c r="C34" s="71">
        <v>982</v>
      </c>
      <c r="D34" s="71">
        <v>2547</v>
      </c>
      <c r="E34" s="71">
        <v>1256</v>
      </c>
      <c r="F34" s="71">
        <v>1291</v>
      </c>
      <c r="G34" s="27">
        <f t="shared" si="0"/>
        <v>-5</v>
      </c>
      <c r="H34" s="27">
        <f>E34-'1'!E34</f>
        <v>-2</v>
      </c>
      <c r="I34" s="31">
        <f>F34-'1'!F34</f>
        <v>-3</v>
      </c>
    </row>
    <row r="35" spans="1:9" ht="20.100000000000001" customHeight="1" x14ac:dyDescent="0.3">
      <c r="A35" s="27" t="s">
        <v>33</v>
      </c>
      <c r="B35" s="71">
        <v>17</v>
      </c>
      <c r="C35" s="71">
        <v>1844</v>
      </c>
      <c r="D35" s="71">
        <v>5206</v>
      </c>
      <c r="E35" s="71">
        <v>2570</v>
      </c>
      <c r="F35" s="71">
        <v>2636</v>
      </c>
      <c r="G35" s="27">
        <f>SUM(H35:I35)</f>
        <v>2</v>
      </c>
      <c r="H35" s="27">
        <f>E35-'1'!E35</f>
        <v>0</v>
      </c>
      <c r="I35" s="31">
        <f>F35-'1'!F35</f>
        <v>2</v>
      </c>
    </row>
    <row r="36" spans="1:9" ht="20.100000000000001" customHeight="1" x14ac:dyDescent="0.3">
      <c r="A36" s="27" t="s">
        <v>34</v>
      </c>
      <c r="B36" s="71">
        <v>21</v>
      </c>
      <c r="C36" s="71">
        <v>1442</v>
      </c>
      <c r="D36" s="71">
        <v>4237</v>
      </c>
      <c r="E36" s="71">
        <v>2089</v>
      </c>
      <c r="F36" s="71">
        <v>2148</v>
      </c>
      <c r="G36" s="27">
        <f t="shared" si="0"/>
        <v>-17</v>
      </c>
      <c r="H36" s="27">
        <f>E36-'1'!E36</f>
        <v>-9</v>
      </c>
      <c r="I36" s="31">
        <f>F36-'1'!F36</f>
        <v>-8</v>
      </c>
    </row>
    <row r="37" spans="1:9" ht="20.100000000000001" customHeight="1" x14ac:dyDescent="0.3">
      <c r="A37" s="27" t="s">
        <v>35</v>
      </c>
      <c r="B37" s="71">
        <v>44</v>
      </c>
      <c r="C37" s="71">
        <v>3806</v>
      </c>
      <c r="D37" s="71">
        <v>9774</v>
      </c>
      <c r="E37" s="71">
        <v>4715</v>
      </c>
      <c r="F37" s="71">
        <v>5059</v>
      </c>
      <c r="G37" s="27">
        <f t="shared" si="0"/>
        <v>-2</v>
      </c>
      <c r="H37" s="27">
        <f>E37-'1'!E37</f>
        <v>-2</v>
      </c>
      <c r="I37" s="31">
        <f>F37-'1'!F37</f>
        <v>0</v>
      </c>
    </row>
    <row r="38" spans="1:9" ht="20.100000000000001" customHeight="1" x14ac:dyDescent="0.3">
      <c r="A38" s="27" t="s">
        <v>36</v>
      </c>
      <c r="B38" s="71">
        <v>25</v>
      </c>
      <c r="C38" s="71">
        <v>2375</v>
      </c>
      <c r="D38" s="71">
        <v>5729</v>
      </c>
      <c r="E38" s="71">
        <v>2723</v>
      </c>
      <c r="F38" s="71">
        <v>3006</v>
      </c>
      <c r="G38" s="27">
        <f t="shared" si="0"/>
        <v>11</v>
      </c>
      <c r="H38" s="27">
        <f>E38-'1'!E38</f>
        <v>11</v>
      </c>
      <c r="I38" s="31">
        <f>F38-'1'!F38</f>
        <v>0</v>
      </c>
    </row>
    <row r="39" spans="1:9" ht="20.100000000000001" customHeight="1" x14ac:dyDescent="0.3">
      <c r="A39" s="27" t="s">
        <v>37</v>
      </c>
      <c r="B39" s="71">
        <v>10</v>
      </c>
      <c r="C39" s="71">
        <v>2382</v>
      </c>
      <c r="D39" s="71">
        <v>5946</v>
      </c>
      <c r="E39" s="71">
        <v>2981</v>
      </c>
      <c r="F39" s="71">
        <v>2965</v>
      </c>
      <c r="G39" s="27">
        <f t="shared" si="0"/>
        <v>58</v>
      </c>
      <c r="H39" s="27">
        <f>E39-'1'!E39</f>
        <v>24</v>
      </c>
      <c r="I39" s="31">
        <f>F39-'1'!F39</f>
        <v>34</v>
      </c>
    </row>
    <row r="40" spans="1:9" ht="20.100000000000001" customHeight="1" x14ac:dyDescent="0.3">
      <c r="A40" s="27" t="s">
        <v>38</v>
      </c>
      <c r="B40" s="71">
        <v>9</v>
      </c>
      <c r="C40" s="71">
        <v>650</v>
      </c>
      <c r="D40" s="71">
        <v>1965</v>
      </c>
      <c r="E40" s="71">
        <v>980</v>
      </c>
      <c r="F40" s="71">
        <v>985</v>
      </c>
      <c r="G40" s="27">
        <f t="shared" si="0"/>
        <v>-3</v>
      </c>
      <c r="H40" s="27">
        <f>E40-'1'!E40</f>
        <v>-3</v>
      </c>
      <c r="I40" s="31">
        <f>F40-'1'!F40</f>
        <v>0</v>
      </c>
    </row>
    <row r="41" spans="1:9" ht="20.100000000000001" customHeight="1" x14ac:dyDescent="0.3">
      <c r="A41" s="27" t="s">
        <v>39</v>
      </c>
      <c r="B41" s="71">
        <v>10</v>
      </c>
      <c r="C41" s="71">
        <v>906</v>
      </c>
      <c r="D41" s="71">
        <v>2495</v>
      </c>
      <c r="E41" s="71">
        <v>1273</v>
      </c>
      <c r="F41" s="71">
        <v>1222</v>
      </c>
      <c r="G41" s="27">
        <f t="shared" si="0"/>
        <v>-2</v>
      </c>
      <c r="H41" s="27">
        <f>E41-'1'!E41</f>
        <v>1</v>
      </c>
      <c r="I41" s="31">
        <f>F41-'1'!F41</f>
        <v>-3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42" sqref="F42"/>
    </sheetView>
  </sheetViews>
  <sheetFormatPr defaultColWidth="9" defaultRowHeight="16.5" customHeight="1" x14ac:dyDescent="0.3"/>
  <cols>
    <col min="1" max="1" width="9.44140625" style="11" customWidth="1"/>
    <col min="2" max="2" width="9" style="11"/>
    <col min="3" max="3" width="10.88671875" style="11" customWidth="1"/>
    <col min="4" max="4" width="11.6640625" style="11" customWidth="1"/>
    <col min="5" max="5" width="9.44140625" style="11" customWidth="1"/>
    <col min="6" max="6" width="9.6640625" style="11" customWidth="1"/>
    <col min="7" max="16384" width="9" style="11"/>
  </cols>
  <sheetData>
    <row r="1" spans="1:9" s="7" customFormat="1" ht="29.25" customHeight="1" x14ac:dyDescent="0.3">
      <c r="A1" s="97" t="s">
        <v>68</v>
      </c>
      <c r="B1" s="97"/>
      <c r="C1" s="97"/>
      <c r="D1" s="97"/>
      <c r="E1" s="97"/>
      <c r="F1" s="97"/>
      <c r="G1" s="97"/>
      <c r="H1" s="97"/>
      <c r="I1" s="97"/>
    </row>
    <row r="2" spans="1:9" ht="20.25" customHeight="1" x14ac:dyDescent="0.3">
      <c r="A2" s="94" t="s">
        <v>40</v>
      </c>
      <c r="B2" s="94" t="s">
        <v>41</v>
      </c>
      <c r="C2" s="94" t="s">
        <v>42</v>
      </c>
      <c r="D2" s="94" t="s">
        <v>43</v>
      </c>
      <c r="E2" s="94"/>
      <c r="F2" s="94"/>
      <c r="G2" s="96" t="s">
        <v>47</v>
      </c>
      <c r="H2" s="96"/>
      <c r="I2" s="96"/>
    </row>
    <row r="3" spans="1:9" ht="18.75" customHeight="1" x14ac:dyDescent="0.3">
      <c r="A3" s="94"/>
      <c r="B3" s="95"/>
      <c r="C3" s="95"/>
      <c r="D3" s="26" t="s">
        <v>44</v>
      </c>
      <c r="E3" s="27" t="s">
        <v>0</v>
      </c>
      <c r="F3" s="27" t="s">
        <v>1</v>
      </c>
      <c r="G3" s="26" t="s">
        <v>46</v>
      </c>
      <c r="H3" s="26" t="s">
        <v>0</v>
      </c>
      <c r="I3" s="26" t="s">
        <v>1</v>
      </c>
    </row>
    <row r="4" spans="1:9" ht="20.100000000000001" customHeight="1" x14ac:dyDescent="0.4">
      <c r="A4" s="35" t="s">
        <v>2</v>
      </c>
      <c r="B4" s="72">
        <f t="shared" ref="B4:G4" si="0">SUM(B5:B41)</f>
        <v>803</v>
      </c>
      <c r="C4" s="72">
        <f>SUM(C5:C41)</f>
        <v>66391</v>
      </c>
      <c r="D4" s="72">
        <f t="shared" si="0"/>
        <v>178785</v>
      </c>
      <c r="E4" s="72">
        <f t="shared" si="0"/>
        <v>88271</v>
      </c>
      <c r="F4" s="72">
        <f t="shared" si="0"/>
        <v>90514</v>
      </c>
      <c r="G4" s="73">
        <f t="shared" si="0"/>
        <v>39</v>
      </c>
      <c r="H4" s="73">
        <f>E4-'2'!E4</f>
        <v>-22</v>
      </c>
      <c r="I4" s="73">
        <f>F4-'2'!F4</f>
        <v>61</v>
      </c>
    </row>
    <row r="5" spans="1:9" ht="20.100000000000001" customHeight="1" x14ac:dyDescent="0.4">
      <c r="A5" s="26" t="s">
        <v>3</v>
      </c>
      <c r="B5" s="22">
        <v>41</v>
      </c>
      <c r="C5" s="22">
        <v>8775</v>
      </c>
      <c r="D5" s="23">
        <v>24127</v>
      </c>
      <c r="E5" s="22">
        <v>11921</v>
      </c>
      <c r="F5" s="22">
        <v>12206</v>
      </c>
      <c r="G5" s="25">
        <f t="shared" ref="G5:G41" si="1">SUM(H5+I5)</f>
        <v>41</v>
      </c>
      <c r="H5" s="25">
        <f>E5-'2'!E5</f>
        <v>-1</v>
      </c>
      <c r="I5" s="25">
        <f>F5-'2'!F5</f>
        <v>42</v>
      </c>
    </row>
    <row r="6" spans="1:9" ht="20.100000000000001" customHeight="1" x14ac:dyDescent="0.4">
      <c r="A6" s="26" t="s">
        <v>4</v>
      </c>
      <c r="B6" s="22">
        <v>16</v>
      </c>
      <c r="C6" s="22">
        <v>1808</v>
      </c>
      <c r="D6" s="23">
        <v>4830</v>
      </c>
      <c r="E6" s="22">
        <v>2307</v>
      </c>
      <c r="F6" s="22">
        <v>2523</v>
      </c>
      <c r="G6" s="25">
        <f t="shared" si="1"/>
        <v>23</v>
      </c>
      <c r="H6" s="25">
        <f>E6-'2'!E6</f>
        <v>10</v>
      </c>
      <c r="I6" s="25">
        <f>F6-'2'!F6</f>
        <v>13</v>
      </c>
    </row>
    <row r="7" spans="1:9" ht="20.100000000000001" customHeight="1" x14ac:dyDescent="0.4">
      <c r="A7" s="26" t="s">
        <v>5</v>
      </c>
      <c r="B7" s="22">
        <v>19</v>
      </c>
      <c r="C7" s="22">
        <v>2640</v>
      </c>
      <c r="D7" s="23">
        <v>6916</v>
      </c>
      <c r="E7" s="22">
        <v>3398</v>
      </c>
      <c r="F7" s="22">
        <v>3518</v>
      </c>
      <c r="G7" s="25">
        <f t="shared" si="1"/>
        <v>-6</v>
      </c>
      <c r="H7" s="25">
        <f>E7-'2'!E7</f>
        <v>-1</v>
      </c>
      <c r="I7" s="25">
        <f>F7-'2'!F7</f>
        <v>-5</v>
      </c>
    </row>
    <row r="8" spans="1:9" ht="20.100000000000001" customHeight="1" x14ac:dyDescent="0.4">
      <c r="A8" s="26" t="s">
        <v>6</v>
      </c>
      <c r="B8" s="22">
        <v>16</v>
      </c>
      <c r="C8" s="22">
        <v>1377</v>
      </c>
      <c r="D8" s="23">
        <v>3683</v>
      </c>
      <c r="E8" s="22">
        <v>1739</v>
      </c>
      <c r="F8" s="22">
        <v>1944</v>
      </c>
      <c r="G8" s="25">
        <f t="shared" si="1"/>
        <v>-5</v>
      </c>
      <c r="H8" s="25">
        <f>E8-'2'!E8</f>
        <v>-4</v>
      </c>
      <c r="I8" s="25">
        <f>F8-'2'!F8</f>
        <v>-1</v>
      </c>
    </row>
    <row r="9" spans="1:9" ht="20.100000000000001" customHeight="1" x14ac:dyDescent="0.4">
      <c r="A9" s="26" t="s">
        <v>7</v>
      </c>
      <c r="B9" s="22">
        <v>20</v>
      </c>
      <c r="C9" s="22">
        <v>1266</v>
      </c>
      <c r="D9" s="23">
        <v>3325</v>
      </c>
      <c r="E9" s="22">
        <v>1695</v>
      </c>
      <c r="F9" s="22">
        <v>1630</v>
      </c>
      <c r="G9" s="25">
        <f t="shared" si="1"/>
        <v>-9</v>
      </c>
      <c r="H9" s="25">
        <f>E9-'2'!E9</f>
        <v>-12</v>
      </c>
      <c r="I9" s="25">
        <f>F9-'2'!F9</f>
        <v>3</v>
      </c>
    </row>
    <row r="10" spans="1:9" ht="20.100000000000001" customHeight="1" x14ac:dyDescent="0.4">
      <c r="A10" s="26" t="s">
        <v>8</v>
      </c>
      <c r="B10" s="22">
        <v>15</v>
      </c>
      <c r="C10" s="22">
        <v>1667</v>
      </c>
      <c r="D10" s="23">
        <v>3548</v>
      </c>
      <c r="E10" s="22">
        <v>1887</v>
      </c>
      <c r="F10" s="22">
        <v>1661</v>
      </c>
      <c r="G10" s="25">
        <f t="shared" si="1"/>
        <v>-20</v>
      </c>
      <c r="H10" s="25">
        <f>E10-'2'!E10</f>
        <v>-8</v>
      </c>
      <c r="I10" s="25">
        <f>F10-'2'!F10</f>
        <v>-12</v>
      </c>
    </row>
    <row r="11" spans="1:9" ht="20.100000000000001" customHeight="1" x14ac:dyDescent="0.4">
      <c r="A11" s="26" t="s">
        <v>9</v>
      </c>
      <c r="B11" s="22">
        <v>28</v>
      </c>
      <c r="C11" s="22">
        <v>1669</v>
      </c>
      <c r="D11" s="23">
        <v>4523</v>
      </c>
      <c r="E11" s="22">
        <v>2261</v>
      </c>
      <c r="F11" s="22">
        <v>2262</v>
      </c>
      <c r="G11" s="25">
        <f t="shared" si="1"/>
        <v>-3</v>
      </c>
      <c r="H11" s="25">
        <f>E11-'2'!E11</f>
        <v>5</v>
      </c>
      <c r="I11" s="25">
        <f>F11-'2'!F11</f>
        <v>-8</v>
      </c>
    </row>
    <row r="12" spans="1:9" ht="20.100000000000001" customHeight="1" x14ac:dyDescent="0.4">
      <c r="A12" s="26" t="s">
        <v>10</v>
      </c>
      <c r="B12" s="22">
        <v>16</v>
      </c>
      <c r="C12" s="22">
        <v>2261</v>
      </c>
      <c r="D12" s="23">
        <v>5387</v>
      </c>
      <c r="E12" s="22">
        <v>2623</v>
      </c>
      <c r="F12" s="22">
        <v>2764</v>
      </c>
      <c r="G12" s="25">
        <f t="shared" si="1"/>
        <v>6</v>
      </c>
      <c r="H12" s="25">
        <f>E12-'2'!E12</f>
        <v>0</v>
      </c>
      <c r="I12" s="25">
        <f>F12-'2'!F12</f>
        <v>6</v>
      </c>
    </row>
    <row r="13" spans="1:9" ht="20.100000000000001" customHeight="1" x14ac:dyDescent="0.4">
      <c r="A13" s="26" t="s">
        <v>11</v>
      </c>
      <c r="B13" s="22">
        <v>28</v>
      </c>
      <c r="C13" s="22">
        <v>1284</v>
      </c>
      <c r="D13" s="23">
        <v>3913</v>
      </c>
      <c r="E13" s="22">
        <v>1956</v>
      </c>
      <c r="F13" s="22">
        <v>1957</v>
      </c>
      <c r="G13" s="25">
        <f t="shared" si="1"/>
        <v>-12</v>
      </c>
      <c r="H13" s="25">
        <f>E13-'2'!E13</f>
        <v>-9</v>
      </c>
      <c r="I13" s="25">
        <f>F13-'2'!F13</f>
        <v>-3</v>
      </c>
    </row>
    <row r="14" spans="1:9" ht="20.100000000000001" customHeight="1" x14ac:dyDescent="0.4">
      <c r="A14" s="26" t="s">
        <v>12</v>
      </c>
      <c r="B14" s="22">
        <v>14</v>
      </c>
      <c r="C14" s="22">
        <v>855</v>
      </c>
      <c r="D14" s="23">
        <v>2829</v>
      </c>
      <c r="E14" s="22">
        <v>1413</v>
      </c>
      <c r="F14" s="22">
        <v>1416</v>
      </c>
      <c r="G14" s="25">
        <f t="shared" si="1"/>
        <v>-9</v>
      </c>
      <c r="H14" s="25">
        <f>E14-'2'!E14</f>
        <v>-2</v>
      </c>
      <c r="I14" s="25">
        <f>F14-'2'!F14</f>
        <v>-7</v>
      </c>
    </row>
    <row r="15" spans="1:9" ht="20.100000000000001" customHeight="1" x14ac:dyDescent="0.4">
      <c r="A15" s="26" t="s">
        <v>13</v>
      </c>
      <c r="B15" s="22">
        <v>21</v>
      </c>
      <c r="C15" s="22">
        <v>1210</v>
      </c>
      <c r="D15" s="23">
        <v>3882</v>
      </c>
      <c r="E15" s="22">
        <v>1933</v>
      </c>
      <c r="F15" s="22">
        <v>1949</v>
      </c>
      <c r="G15" s="25">
        <f t="shared" si="1"/>
        <v>-16</v>
      </c>
      <c r="H15" s="25">
        <f>E15-'2'!E15</f>
        <v>-10</v>
      </c>
      <c r="I15" s="25">
        <f>F15-'2'!F15</f>
        <v>-6</v>
      </c>
    </row>
    <row r="16" spans="1:9" ht="20.100000000000001" customHeight="1" x14ac:dyDescent="0.4">
      <c r="A16" s="26" t="s">
        <v>14</v>
      </c>
      <c r="B16" s="22">
        <v>13</v>
      </c>
      <c r="C16" s="22">
        <v>641</v>
      </c>
      <c r="D16" s="23">
        <v>1860</v>
      </c>
      <c r="E16" s="22">
        <v>936</v>
      </c>
      <c r="F16" s="22">
        <v>924</v>
      </c>
      <c r="G16" s="25">
        <f t="shared" si="1"/>
        <v>-6</v>
      </c>
      <c r="H16" s="25">
        <f>E16-'2'!E16</f>
        <v>-4</v>
      </c>
      <c r="I16" s="25">
        <f>F16-'2'!F16</f>
        <v>-2</v>
      </c>
    </row>
    <row r="17" spans="1:9" ht="20.100000000000001" customHeight="1" x14ac:dyDescent="0.4">
      <c r="A17" s="26" t="s">
        <v>15</v>
      </c>
      <c r="B17" s="22">
        <v>25</v>
      </c>
      <c r="C17" s="22">
        <v>1612</v>
      </c>
      <c r="D17" s="23">
        <v>4544</v>
      </c>
      <c r="E17" s="22">
        <v>2213</v>
      </c>
      <c r="F17" s="22">
        <v>2331</v>
      </c>
      <c r="G17" s="25">
        <f t="shared" si="1"/>
        <v>-12</v>
      </c>
      <c r="H17" s="25">
        <f>E17-'2'!E17</f>
        <v>4</v>
      </c>
      <c r="I17" s="25">
        <f>F17-'2'!F17</f>
        <v>-16</v>
      </c>
    </row>
    <row r="18" spans="1:9" ht="20.100000000000001" customHeight="1" x14ac:dyDescent="0.4">
      <c r="A18" s="26" t="s">
        <v>16</v>
      </c>
      <c r="B18" s="22">
        <v>43</v>
      </c>
      <c r="C18" s="22">
        <v>6713</v>
      </c>
      <c r="D18" s="23">
        <v>16740</v>
      </c>
      <c r="E18" s="22">
        <v>8152</v>
      </c>
      <c r="F18" s="22">
        <v>8588</v>
      </c>
      <c r="G18" s="25">
        <f t="shared" si="1"/>
        <v>34</v>
      </c>
      <c r="H18" s="25">
        <f>E18-'2'!E18</f>
        <v>29</v>
      </c>
      <c r="I18" s="25">
        <f>F18-'2'!F18</f>
        <v>5</v>
      </c>
    </row>
    <row r="19" spans="1:9" ht="20.100000000000001" customHeight="1" x14ac:dyDescent="0.4">
      <c r="A19" s="26" t="s">
        <v>17</v>
      </c>
      <c r="B19" s="22">
        <v>22</v>
      </c>
      <c r="C19" s="22">
        <v>673</v>
      </c>
      <c r="D19" s="23">
        <v>1592</v>
      </c>
      <c r="E19" s="22">
        <v>834</v>
      </c>
      <c r="F19" s="22">
        <v>758</v>
      </c>
      <c r="G19" s="25">
        <f t="shared" si="1"/>
        <v>-7</v>
      </c>
      <c r="H19" s="25">
        <f>E19-'2'!E19</f>
        <v>-3</v>
      </c>
      <c r="I19" s="25">
        <f>F19-'2'!F19</f>
        <v>-4</v>
      </c>
    </row>
    <row r="20" spans="1:9" ht="20.100000000000001" customHeight="1" x14ac:dyDescent="0.4">
      <c r="A20" s="26" t="s">
        <v>18</v>
      </c>
      <c r="B20" s="22">
        <v>32</v>
      </c>
      <c r="C20" s="22">
        <v>1099</v>
      </c>
      <c r="D20" s="23">
        <v>3412</v>
      </c>
      <c r="E20" s="22">
        <v>1744</v>
      </c>
      <c r="F20" s="22">
        <v>1668</v>
      </c>
      <c r="G20" s="25">
        <f t="shared" si="1"/>
        <v>-7</v>
      </c>
      <c r="H20" s="25">
        <f>E20-'2'!E20</f>
        <v>-5</v>
      </c>
      <c r="I20" s="25">
        <f>F20-'2'!F20</f>
        <v>-2</v>
      </c>
    </row>
    <row r="21" spans="1:9" ht="20.100000000000001" customHeight="1" x14ac:dyDescent="0.4">
      <c r="A21" s="26" t="s">
        <v>19</v>
      </c>
      <c r="B21" s="22">
        <v>22</v>
      </c>
      <c r="C21" s="22">
        <v>1180</v>
      </c>
      <c r="D21" s="23">
        <v>3468</v>
      </c>
      <c r="E21" s="22">
        <v>1783</v>
      </c>
      <c r="F21" s="22">
        <v>1685</v>
      </c>
      <c r="G21" s="25">
        <f t="shared" si="1"/>
        <v>-23</v>
      </c>
      <c r="H21" s="25">
        <f>E21-'2'!E21</f>
        <v>-18</v>
      </c>
      <c r="I21" s="25">
        <f>F21-'2'!F21</f>
        <v>-5</v>
      </c>
    </row>
    <row r="22" spans="1:9" ht="20.100000000000001" customHeight="1" x14ac:dyDescent="0.4">
      <c r="A22" s="26" t="s">
        <v>20</v>
      </c>
      <c r="B22" s="22">
        <v>29</v>
      </c>
      <c r="C22" s="22">
        <v>1245</v>
      </c>
      <c r="D22" s="23">
        <v>3592</v>
      </c>
      <c r="E22" s="22">
        <v>1769</v>
      </c>
      <c r="F22" s="22">
        <v>1823</v>
      </c>
      <c r="G22" s="25">
        <f t="shared" si="1"/>
        <v>-2</v>
      </c>
      <c r="H22" s="25">
        <f>E22-'2'!E22</f>
        <v>-1</v>
      </c>
      <c r="I22" s="25">
        <f>F22-'2'!F22</f>
        <v>-1</v>
      </c>
    </row>
    <row r="23" spans="1:9" ht="20.100000000000001" customHeight="1" x14ac:dyDescent="0.4">
      <c r="A23" s="26" t="s">
        <v>21</v>
      </c>
      <c r="B23" s="22">
        <v>21</v>
      </c>
      <c r="C23" s="22">
        <v>1121</v>
      </c>
      <c r="D23" s="23">
        <v>3081</v>
      </c>
      <c r="E23" s="22">
        <v>1527</v>
      </c>
      <c r="F23" s="22">
        <v>1554</v>
      </c>
      <c r="G23" s="25">
        <f t="shared" si="1"/>
        <v>0</v>
      </c>
      <c r="H23" s="25">
        <f>E23-'2'!E23</f>
        <v>-6</v>
      </c>
      <c r="I23" s="25">
        <f>F23-'2'!F23</f>
        <v>6</v>
      </c>
    </row>
    <row r="24" spans="1:9" ht="20.100000000000001" customHeight="1" x14ac:dyDescent="0.4">
      <c r="A24" s="26" t="s">
        <v>22</v>
      </c>
      <c r="B24" s="22">
        <v>16</v>
      </c>
      <c r="C24" s="22">
        <v>930</v>
      </c>
      <c r="D24" s="23">
        <v>2561</v>
      </c>
      <c r="E24" s="22">
        <v>1260</v>
      </c>
      <c r="F24" s="22">
        <v>1301</v>
      </c>
      <c r="G24" s="25">
        <f t="shared" si="1"/>
        <v>-2</v>
      </c>
      <c r="H24" s="25">
        <f>E24-'2'!E24</f>
        <v>-4</v>
      </c>
      <c r="I24" s="25">
        <f>F24-'2'!F24</f>
        <v>2</v>
      </c>
    </row>
    <row r="25" spans="1:9" ht="20.100000000000001" customHeight="1" x14ac:dyDescent="0.4">
      <c r="A25" s="26" t="s">
        <v>23</v>
      </c>
      <c r="B25" s="22">
        <v>18</v>
      </c>
      <c r="C25" s="22">
        <v>857</v>
      </c>
      <c r="D25" s="23">
        <v>2494</v>
      </c>
      <c r="E25" s="22">
        <v>1297</v>
      </c>
      <c r="F25" s="22">
        <v>1197</v>
      </c>
      <c r="G25" s="25">
        <f t="shared" si="1"/>
        <v>-10</v>
      </c>
      <c r="H25" s="25">
        <f>E25-'2'!E25</f>
        <v>-7</v>
      </c>
      <c r="I25" s="25">
        <f>F25-'2'!F25</f>
        <v>-3</v>
      </c>
    </row>
    <row r="26" spans="1:9" ht="20.100000000000001" customHeight="1" x14ac:dyDescent="0.4">
      <c r="A26" s="26" t="s">
        <v>24</v>
      </c>
      <c r="B26" s="22">
        <v>26</v>
      </c>
      <c r="C26" s="22">
        <v>2099</v>
      </c>
      <c r="D26" s="23">
        <v>6355</v>
      </c>
      <c r="E26" s="22">
        <v>3129</v>
      </c>
      <c r="F26" s="22">
        <v>3226</v>
      </c>
      <c r="G26" s="25">
        <f t="shared" si="1"/>
        <v>7</v>
      </c>
      <c r="H26" s="25">
        <f>E26-'2'!E26</f>
        <v>5</v>
      </c>
      <c r="I26" s="25">
        <f>F26-'2'!F26</f>
        <v>2</v>
      </c>
    </row>
    <row r="27" spans="1:9" ht="20.100000000000001" customHeight="1" x14ac:dyDescent="0.4">
      <c r="A27" s="26" t="s">
        <v>25</v>
      </c>
      <c r="B27" s="22">
        <v>13</v>
      </c>
      <c r="C27" s="22">
        <v>636</v>
      </c>
      <c r="D27" s="23">
        <v>1741</v>
      </c>
      <c r="E27" s="22">
        <v>896</v>
      </c>
      <c r="F27" s="22">
        <v>845</v>
      </c>
      <c r="G27" s="25">
        <f t="shared" si="1"/>
        <v>-2</v>
      </c>
      <c r="H27" s="25">
        <f>E27-'2'!E27</f>
        <v>-2</v>
      </c>
      <c r="I27" s="25">
        <f>F27-'2'!F27</f>
        <v>0</v>
      </c>
    </row>
    <row r="28" spans="1:9" ht="20.100000000000001" customHeight="1" x14ac:dyDescent="0.4">
      <c r="A28" s="26" t="s">
        <v>26</v>
      </c>
      <c r="B28" s="22">
        <v>18</v>
      </c>
      <c r="C28" s="22">
        <v>1827</v>
      </c>
      <c r="D28" s="23">
        <v>5180</v>
      </c>
      <c r="E28" s="22">
        <v>2564</v>
      </c>
      <c r="F28" s="22">
        <v>2616</v>
      </c>
      <c r="G28" s="25">
        <f t="shared" si="1"/>
        <v>11</v>
      </c>
      <c r="H28" s="25">
        <f>E28-'2'!E28</f>
        <v>6</v>
      </c>
      <c r="I28" s="25">
        <f>F28-'2'!F28</f>
        <v>5</v>
      </c>
    </row>
    <row r="29" spans="1:9" ht="20.100000000000001" customHeight="1" x14ac:dyDescent="0.4">
      <c r="A29" s="26" t="s">
        <v>27</v>
      </c>
      <c r="B29" s="22">
        <v>25</v>
      </c>
      <c r="C29" s="22">
        <v>1252</v>
      </c>
      <c r="D29" s="23">
        <v>3148</v>
      </c>
      <c r="E29" s="22">
        <v>1585</v>
      </c>
      <c r="F29" s="22">
        <v>1563</v>
      </c>
      <c r="G29" s="25">
        <f t="shared" si="1"/>
        <v>-8</v>
      </c>
      <c r="H29" s="25">
        <f>E29-'2'!E29</f>
        <v>-11</v>
      </c>
      <c r="I29" s="25">
        <f>F29-'2'!F29</f>
        <v>3</v>
      </c>
    </row>
    <row r="30" spans="1:9" ht="20.100000000000001" customHeight="1" x14ac:dyDescent="0.4">
      <c r="A30" s="26" t="s">
        <v>28</v>
      </c>
      <c r="B30" s="22">
        <v>15</v>
      </c>
      <c r="C30" s="22">
        <v>1406</v>
      </c>
      <c r="D30" s="23">
        <v>3797</v>
      </c>
      <c r="E30" s="22">
        <v>1802</v>
      </c>
      <c r="F30" s="22">
        <v>1995</v>
      </c>
      <c r="G30" s="25">
        <f t="shared" si="1"/>
        <v>-3</v>
      </c>
      <c r="H30" s="25">
        <f>E30-'2'!E30</f>
        <v>-6</v>
      </c>
      <c r="I30" s="25">
        <f>F30-'2'!F30</f>
        <v>3</v>
      </c>
    </row>
    <row r="31" spans="1:9" ht="20.100000000000001" customHeight="1" x14ac:dyDescent="0.4">
      <c r="A31" s="26" t="s">
        <v>29</v>
      </c>
      <c r="B31" s="22">
        <v>25</v>
      </c>
      <c r="C31" s="22">
        <v>921</v>
      </c>
      <c r="D31" s="23">
        <v>2441</v>
      </c>
      <c r="E31" s="22">
        <v>1203</v>
      </c>
      <c r="F31" s="22">
        <v>1238</v>
      </c>
      <c r="G31" s="25">
        <f t="shared" si="1"/>
        <v>-11</v>
      </c>
      <c r="H31" s="25">
        <f>E31-'2'!E31</f>
        <v>-5</v>
      </c>
      <c r="I31" s="25">
        <f>F31-'2'!F31</f>
        <v>-6</v>
      </c>
    </row>
    <row r="32" spans="1:9" ht="20.100000000000001" customHeight="1" x14ac:dyDescent="0.4">
      <c r="A32" s="26" t="s">
        <v>30</v>
      </c>
      <c r="B32" s="22">
        <v>27</v>
      </c>
      <c r="C32" s="22">
        <v>1396</v>
      </c>
      <c r="D32" s="23">
        <v>3740</v>
      </c>
      <c r="E32" s="22">
        <v>1807</v>
      </c>
      <c r="F32" s="22">
        <v>1933</v>
      </c>
      <c r="G32" s="25">
        <f t="shared" si="1"/>
        <v>-12</v>
      </c>
      <c r="H32" s="25">
        <f>E32-'2'!E32</f>
        <v>-10</v>
      </c>
      <c r="I32" s="25">
        <f>F32-'2'!F32</f>
        <v>-2</v>
      </c>
    </row>
    <row r="33" spans="1:9" ht="20.100000000000001" customHeight="1" x14ac:dyDescent="0.4">
      <c r="A33" s="26" t="s">
        <v>31</v>
      </c>
      <c r="B33" s="22">
        <v>25</v>
      </c>
      <c r="C33" s="22">
        <v>1533</v>
      </c>
      <c r="D33" s="23">
        <v>4093</v>
      </c>
      <c r="E33" s="22">
        <v>2021</v>
      </c>
      <c r="F33" s="22">
        <v>2072</v>
      </c>
      <c r="G33" s="25">
        <f t="shared" si="1"/>
        <v>18</v>
      </c>
      <c r="H33" s="25">
        <f>E33-'2'!E33</f>
        <v>19</v>
      </c>
      <c r="I33" s="25">
        <f>F33-'2'!F33</f>
        <v>-1</v>
      </c>
    </row>
    <row r="34" spans="1:9" ht="20.100000000000001" customHeight="1" x14ac:dyDescent="0.4">
      <c r="A34" s="26" t="s">
        <v>32</v>
      </c>
      <c r="B34" s="22">
        <v>18</v>
      </c>
      <c r="C34" s="22">
        <v>980</v>
      </c>
      <c r="D34" s="23">
        <v>2548</v>
      </c>
      <c r="E34" s="22">
        <v>1252</v>
      </c>
      <c r="F34" s="22">
        <v>1296</v>
      </c>
      <c r="G34" s="25">
        <f t="shared" si="1"/>
        <v>1</v>
      </c>
      <c r="H34" s="25">
        <f>E34-'2'!E34</f>
        <v>-4</v>
      </c>
      <c r="I34" s="25">
        <f>F34-'2'!F34</f>
        <v>5</v>
      </c>
    </row>
    <row r="35" spans="1:9" ht="20.100000000000001" customHeight="1" x14ac:dyDescent="0.4">
      <c r="A35" s="26" t="s">
        <v>33</v>
      </c>
      <c r="B35" s="22">
        <v>17</v>
      </c>
      <c r="C35" s="22">
        <v>1844</v>
      </c>
      <c r="D35" s="23">
        <v>5201</v>
      </c>
      <c r="E35" s="22">
        <v>2563</v>
      </c>
      <c r="F35" s="22">
        <v>2638</v>
      </c>
      <c r="G35" s="25">
        <f t="shared" si="1"/>
        <v>-5</v>
      </c>
      <c r="H35" s="25">
        <f>E35-'2'!E35</f>
        <v>-7</v>
      </c>
      <c r="I35" s="25">
        <f>F35-'2'!F35</f>
        <v>2</v>
      </c>
    </row>
    <row r="36" spans="1:9" ht="20.100000000000001" customHeight="1" x14ac:dyDescent="0.4">
      <c r="A36" s="26" t="s">
        <v>34</v>
      </c>
      <c r="B36" s="22">
        <v>21</v>
      </c>
      <c r="C36" s="22">
        <v>1440</v>
      </c>
      <c r="D36" s="23">
        <v>4237</v>
      </c>
      <c r="E36" s="22">
        <v>2088</v>
      </c>
      <c r="F36" s="22">
        <v>2149</v>
      </c>
      <c r="G36" s="25">
        <f t="shared" si="1"/>
        <v>0</v>
      </c>
      <c r="H36" s="25">
        <f>E36-'2'!E36</f>
        <v>-1</v>
      </c>
      <c r="I36" s="25">
        <f>F36-'2'!F36</f>
        <v>1</v>
      </c>
    </row>
    <row r="37" spans="1:9" ht="20.100000000000001" customHeight="1" x14ac:dyDescent="0.4">
      <c r="A37" s="26" t="s">
        <v>35</v>
      </c>
      <c r="B37" s="22">
        <v>44</v>
      </c>
      <c r="C37" s="22">
        <v>3810</v>
      </c>
      <c r="D37" s="23">
        <v>9795</v>
      </c>
      <c r="E37" s="22">
        <v>4722</v>
      </c>
      <c r="F37" s="22">
        <v>5073</v>
      </c>
      <c r="G37" s="25">
        <f t="shared" si="1"/>
        <v>21</v>
      </c>
      <c r="H37" s="25">
        <f>E37-'2'!E37</f>
        <v>7</v>
      </c>
      <c r="I37" s="25">
        <f>F37-'2'!F37</f>
        <v>14</v>
      </c>
    </row>
    <row r="38" spans="1:9" ht="20.100000000000001" customHeight="1" x14ac:dyDescent="0.4">
      <c r="A38" s="26" t="s">
        <v>36</v>
      </c>
      <c r="B38" s="22">
        <v>25</v>
      </c>
      <c r="C38" s="22">
        <v>2389</v>
      </c>
      <c r="D38" s="23">
        <v>5741</v>
      </c>
      <c r="E38" s="22">
        <v>2726</v>
      </c>
      <c r="F38" s="22">
        <v>3015</v>
      </c>
      <c r="G38" s="25">
        <f t="shared" si="1"/>
        <v>12</v>
      </c>
      <c r="H38" s="25">
        <f>E38-'2'!E38</f>
        <v>3</v>
      </c>
      <c r="I38" s="25">
        <f>F38-'2'!F38</f>
        <v>9</v>
      </c>
    </row>
    <row r="39" spans="1:9" ht="20.100000000000001" customHeight="1" x14ac:dyDescent="0.4">
      <c r="A39" s="26" t="s">
        <v>37</v>
      </c>
      <c r="B39" s="22">
        <v>10</v>
      </c>
      <c r="C39" s="22">
        <v>2421</v>
      </c>
      <c r="D39" s="23">
        <v>6011</v>
      </c>
      <c r="E39" s="22">
        <v>3017</v>
      </c>
      <c r="F39" s="22">
        <v>2994</v>
      </c>
      <c r="G39" s="25">
        <f t="shared" si="1"/>
        <v>65</v>
      </c>
      <c r="H39" s="25">
        <f>E39-'2'!E39</f>
        <v>36</v>
      </c>
      <c r="I39" s="25">
        <f>F39-'2'!F39</f>
        <v>29</v>
      </c>
    </row>
    <row r="40" spans="1:9" ht="20.100000000000001" customHeight="1" x14ac:dyDescent="0.4">
      <c r="A40" s="26" t="s">
        <v>38</v>
      </c>
      <c r="B40" s="22">
        <v>9</v>
      </c>
      <c r="C40" s="22">
        <v>646</v>
      </c>
      <c r="D40" s="23">
        <v>1953</v>
      </c>
      <c r="E40" s="22">
        <v>974</v>
      </c>
      <c r="F40" s="22">
        <v>979</v>
      </c>
      <c r="G40" s="25">
        <f t="shared" si="1"/>
        <v>-12</v>
      </c>
      <c r="H40" s="25">
        <f>E40-'2'!E40</f>
        <v>-6</v>
      </c>
      <c r="I40" s="25">
        <f>F40-'2'!F40</f>
        <v>-6</v>
      </c>
    </row>
    <row r="41" spans="1:9" ht="20.100000000000001" customHeight="1" x14ac:dyDescent="0.4">
      <c r="A41" s="26" t="s">
        <v>39</v>
      </c>
      <c r="B41" s="22">
        <v>10</v>
      </c>
      <c r="C41" s="22">
        <v>908</v>
      </c>
      <c r="D41" s="23">
        <v>2497</v>
      </c>
      <c r="E41" s="22">
        <v>1274</v>
      </c>
      <c r="F41" s="22">
        <v>1223</v>
      </c>
      <c r="G41" s="25">
        <f t="shared" si="1"/>
        <v>2</v>
      </c>
      <c r="H41" s="25">
        <f>E41-'2'!E41</f>
        <v>1</v>
      </c>
      <c r="I41" s="25">
        <f>F41-'2'!F41</f>
        <v>1</v>
      </c>
    </row>
  </sheetData>
  <mergeCells count="6">
    <mergeCell ref="A1:I1"/>
    <mergeCell ref="A2:A3"/>
    <mergeCell ref="B2:B3"/>
    <mergeCell ref="C2:C3"/>
    <mergeCell ref="D2:F2"/>
    <mergeCell ref="G2:I2"/>
  </mergeCells>
  <phoneticPr fontId="2" type="noConversion"/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75" workbookViewId="0">
      <selection activeCell="F42" sqref="F42"/>
    </sheetView>
  </sheetViews>
  <sheetFormatPr defaultColWidth="9.44140625" defaultRowHeight="16.2" x14ac:dyDescent="0.3"/>
  <cols>
    <col min="1" max="2" width="9.44140625" style="8"/>
    <col min="3" max="3" width="11" style="8" customWidth="1"/>
    <col min="4" max="4" width="11.109375" style="8" customWidth="1"/>
    <col min="5" max="5" width="9.88671875" style="8" customWidth="1"/>
    <col min="6" max="6" width="10.44140625" style="8" customWidth="1"/>
    <col min="7" max="16384" width="9.44140625" style="8"/>
  </cols>
  <sheetData>
    <row r="1" spans="1:9" ht="26.25" customHeight="1" thickBot="1" x14ac:dyDescent="0.35">
      <c r="A1" s="97" t="s">
        <v>60</v>
      </c>
      <c r="B1" s="97"/>
      <c r="C1" s="97"/>
      <c r="D1" s="97"/>
      <c r="E1" s="97"/>
      <c r="F1" s="97"/>
      <c r="G1" s="97"/>
      <c r="H1" s="97"/>
      <c r="I1" s="97"/>
    </row>
    <row r="2" spans="1:9" ht="19.8" x14ac:dyDescent="0.3">
      <c r="A2" s="101" t="s">
        <v>40</v>
      </c>
      <c r="B2" s="103" t="s">
        <v>41</v>
      </c>
      <c r="C2" s="103" t="s">
        <v>42</v>
      </c>
      <c r="D2" s="103" t="s">
        <v>43</v>
      </c>
      <c r="E2" s="103"/>
      <c r="F2" s="103"/>
      <c r="G2" s="99" t="s">
        <v>47</v>
      </c>
      <c r="H2" s="99"/>
      <c r="I2" s="100"/>
    </row>
    <row r="3" spans="1:9" ht="19.8" x14ac:dyDescent="0.3">
      <c r="A3" s="102"/>
      <c r="B3" s="95"/>
      <c r="C3" s="95"/>
      <c r="D3" s="26" t="s">
        <v>44</v>
      </c>
      <c r="E3" s="27" t="s">
        <v>0</v>
      </c>
      <c r="F3" s="27" t="s">
        <v>1</v>
      </c>
      <c r="G3" s="26" t="s">
        <v>46</v>
      </c>
      <c r="H3" s="26" t="s">
        <v>0</v>
      </c>
      <c r="I3" s="37" t="s">
        <v>1</v>
      </c>
    </row>
    <row r="4" spans="1:9" ht="19.8" x14ac:dyDescent="0.3">
      <c r="A4" s="38" t="s">
        <v>2</v>
      </c>
      <c r="B4" s="20">
        <f t="shared" ref="B4:G4" si="0">SUM(B5:B41)</f>
        <v>803</v>
      </c>
      <c r="C4" s="20">
        <f t="shared" si="0"/>
        <v>66525</v>
      </c>
      <c r="D4" s="20">
        <f t="shared" si="0"/>
        <v>179030</v>
      </c>
      <c r="E4" s="20">
        <f t="shared" si="0"/>
        <v>88366</v>
      </c>
      <c r="F4" s="20">
        <f t="shared" si="0"/>
        <v>90664</v>
      </c>
      <c r="G4" s="31">
        <f t="shared" si="0"/>
        <v>245</v>
      </c>
      <c r="H4" s="31">
        <f>E4-'3'!E4</f>
        <v>95</v>
      </c>
      <c r="I4" s="30">
        <f>F4-'3'!F4</f>
        <v>150</v>
      </c>
    </row>
    <row r="5" spans="1:9" ht="19.8" x14ac:dyDescent="0.4">
      <c r="A5" s="36" t="s">
        <v>3</v>
      </c>
      <c r="B5" s="22">
        <v>41</v>
      </c>
      <c r="C5" s="22">
        <v>8809</v>
      </c>
      <c r="D5" s="23">
        <v>24221</v>
      </c>
      <c r="E5" s="22">
        <v>11971</v>
      </c>
      <c r="F5" s="22">
        <v>12250</v>
      </c>
      <c r="G5" s="39">
        <f t="shared" ref="G5:G41" si="1">H5+I5</f>
        <v>94</v>
      </c>
      <c r="H5" s="31">
        <f>E5-'3'!E5</f>
        <v>50</v>
      </c>
      <c r="I5" s="30">
        <f>F5-'3'!F5</f>
        <v>44</v>
      </c>
    </row>
    <row r="6" spans="1:9" ht="19.8" x14ac:dyDescent="0.4">
      <c r="A6" s="36" t="s">
        <v>4</v>
      </c>
      <c r="B6" s="22">
        <v>16</v>
      </c>
      <c r="C6" s="22">
        <v>1816</v>
      </c>
      <c r="D6" s="23">
        <v>4863</v>
      </c>
      <c r="E6" s="22">
        <v>2326</v>
      </c>
      <c r="F6" s="22">
        <v>2537</v>
      </c>
      <c r="G6" s="39">
        <f t="shared" si="1"/>
        <v>33</v>
      </c>
      <c r="H6" s="31">
        <f>E6-'3'!E6</f>
        <v>19</v>
      </c>
      <c r="I6" s="30">
        <f>F6-'3'!F6</f>
        <v>14</v>
      </c>
    </row>
    <row r="7" spans="1:9" ht="19.8" x14ac:dyDescent="0.4">
      <c r="A7" s="36" t="s">
        <v>5</v>
      </c>
      <c r="B7" s="22">
        <v>19</v>
      </c>
      <c r="C7" s="22">
        <v>2648</v>
      </c>
      <c r="D7" s="23">
        <v>6933</v>
      </c>
      <c r="E7" s="22">
        <v>3405</v>
      </c>
      <c r="F7" s="22">
        <v>3528</v>
      </c>
      <c r="G7" s="39">
        <f t="shared" si="1"/>
        <v>17</v>
      </c>
      <c r="H7" s="31">
        <f>E7-'3'!E7</f>
        <v>7</v>
      </c>
      <c r="I7" s="30">
        <f>F7-'3'!F7</f>
        <v>10</v>
      </c>
    </row>
    <row r="8" spans="1:9" ht="19.8" x14ac:dyDescent="0.4">
      <c r="A8" s="36" t="s">
        <v>6</v>
      </c>
      <c r="B8" s="22">
        <v>16</v>
      </c>
      <c r="C8" s="22">
        <v>1379</v>
      </c>
      <c r="D8" s="23">
        <v>3681</v>
      </c>
      <c r="E8" s="22">
        <v>1739</v>
      </c>
      <c r="F8" s="22">
        <v>1942</v>
      </c>
      <c r="G8" s="39">
        <f t="shared" si="1"/>
        <v>-2</v>
      </c>
      <c r="H8" s="31">
        <f>E8-'3'!E8</f>
        <v>0</v>
      </c>
      <c r="I8" s="30">
        <f>F8-'3'!F8</f>
        <v>-2</v>
      </c>
    </row>
    <row r="9" spans="1:9" ht="19.8" x14ac:dyDescent="0.4">
      <c r="A9" s="36" t="s">
        <v>7</v>
      </c>
      <c r="B9" s="22">
        <v>20</v>
      </c>
      <c r="C9" s="22">
        <v>1264</v>
      </c>
      <c r="D9" s="23">
        <v>3317</v>
      </c>
      <c r="E9" s="22">
        <v>1693</v>
      </c>
      <c r="F9" s="22">
        <v>1624</v>
      </c>
      <c r="G9" s="39">
        <f t="shared" si="1"/>
        <v>-8</v>
      </c>
      <c r="H9" s="31">
        <f>E9-'3'!E9</f>
        <v>-2</v>
      </c>
      <c r="I9" s="30">
        <f>F9-'3'!F9</f>
        <v>-6</v>
      </c>
    </row>
    <row r="10" spans="1:9" ht="19.8" x14ac:dyDescent="0.4">
      <c r="A10" s="36" t="s">
        <v>8</v>
      </c>
      <c r="B10" s="22">
        <v>15</v>
      </c>
      <c r="C10" s="22">
        <v>1666</v>
      </c>
      <c r="D10" s="23">
        <v>3551</v>
      </c>
      <c r="E10" s="22">
        <v>1891</v>
      </c>
      <c r="F10" s="22">
        <v>1660</v>
      </c>
      <c r="G10" s="39">
        <f t="shared" si="1"/>
        <v>3</v>
      </c>
      <c r="H10" s="31">
        <f>E10-'3'!E10</f>
        <v>4</v>
      </c>
      <c r="I10" s="30">
        <f>F10-'3'!F10</f>
        <v>-1</v>
      </c>
    </row>
    <row r="11" spans="1:9" ht="19.8" x14ac:dyDescent="0.4">
      <c r="A11" s="36" t="s">
        <v>9</v>
      </c>
      <c r="B11" s="22">
        <v>28</v>
      </c>
      <c r="C11" s="22">
        <v>1667</v>
      </c>
      <c r="D11" s="23">
        <v>4515</v>
      </c>
      <c r="E11" s="22">
        <v>2254</v>
      </c>
      <c r="F11" s="22">
        <v>2261</v>
      </c>
      <c r="G11" s="39">
        <f t="shared" si="1"/>
        <v>-8</v>
      </c>
      <c r="H11" s="31">
        <f>E11-'3'!E11</f>
        <v>-7</v>
      </c>
      <c r="I11" s="30">
        <f>F11-'3'!F11</f>
        <v>-1</v>
      </c>
    </row>
    <row r="12" spans="1:9" ht="19.8" x14ac:dyDescent="0.4">
      <c r="A12" s="36" t="s">
        <v>10</v>
      </c>
      <c r="B12" s="22">
        <v>16</v>
      </c>
      <c r="C12" s="22">
        <v>2263</v>
      </c>
      <c r="D12" s="23">
        <v>5387</v>
      </c>
      <c r="E12" s="22">
        <v>2618</v>
      </c>
      <c r="F12" s="22">
        <v>2769</v>
      </c>
      <c r="G12" s="39">
        <f t="shared" si="1"/>
        <v>0</v>
      </c>
      <c r="H12" s="31">
        <f>E12-'3'!E12</f>
        <v>-5</v>
      </c>
      <c r="I12" s="30">
        <f>F12-'3'!F12</f>
        <v>5</v>
      </c>
    </row>
    <row r="13" spans="1:9" ht="19.8" x14ac:dyDescent="0.4">
      <c r="A13" s="36" t="s">
        <v>11</v>
      </c>
      <c r="B13" s="22">
        <v>28</v>
      </c>
      <c r="C13" s="22">
        <v>1286</v>
      </c>
      <c r="D13" s="23">
        <v>3908</v>
      </c>
      <c r="E13" s="22">
        <v>1955</v>
      </c>
      <c r="F13" s="22">
        <v>1953</v>
      </c>
      <c r="G13" s="39">
        <f t="shared" si="1"/>
        <v>-5</v>
      </c>
      <c r="H13" s="31">
        <f>E13-'3'!E13</f>
        <v>-1</v>
      </c>
      <c r="I13" s="30">
        <f>F13-'3'!F13</f>
        <v>-4</v>
      </c>
    </row>
    <row r="14" spans="1:9" ht="19.8" x14ac:dyDescent="0.4">
      <c r="A14" s="36" t="s">
        <v>12</v>
      </c>
      <c r="B14" s="22">
        <v>14</v>
      </c>
      <c r="C14" s="22">
        <v>854</v>
      </c>
      <c r="D14" s="23">
        <v>2824</v>
      </c>
      <c r="E14" s="22">
        <v>1413</v>
      </c>
      <c r="F14" s="22">
        <v>1411</v>
      </c>
      <c r="G14" s="39">
        <f t="shared" si="1"/>
        <v>-5</v>
      </c>
      <c r="H14" s="31">
        <f>E14-'3'!E14</f>
        <v>0</v>
      </c>
      <c r="I14" s="30">
        <f>F14-'3'!F14</f>
        <v>-5</v>
      </c>
    </row>
    <row r="15" spans="1:9" ht="19.8" x14ac:dyDescent="0.4">
      <c r="A15" s="36" t="s">
        <v>13</v>
      </c>
      <c r="B15" s="22">
        <v>21</v>
      </c>
      <c r="C15" s="22">
        <v>1206</v>
      </c>
      <c r="D15" s="23">
        <v>3871</v>
      </c>
      <c r="E15" s="22">
        <v>1927</v>
      </c>
      <c r="F15" s="22">
        <v>1944</v>
      </c>
      <c r="G15" s="39">
        <f t="shared" si="1"/>
        <v>-11</v>
      </c>
      <c r="H15" s="31">
        <f>E15-'3'!E15</f>
        <v>-6</v>
      </c>
      <c r="I15" s="30">
        <f>F15-'3'!F15</f>
        <v>-5</v>
      </c>
    </row>
    <row r="16" spans="1:9" ht="19.8" x14ac:dyDescent="0.4">
      <c r="A16" s="36" t="s">
        <v>14</v>
      </c>
      <c r="B16" s="22">
        <v>13</v>
      </c>
      <c r="C16" s="22">
        <v>640</v>
      </c>
      <c r="D16" s="23">
        <v>1852</v>
      </c>
      <c r="E16" s="22">
        <v>934</v>
      </c>
      <c r="F16" s="22">
        <v>918</v>
      </c>
      <c r="G16" s="39">
        <f t="shared" si="1"/>
        <v>-8</v>
      </c>
      <c r="H16" s="31">
        <f>E16-'3'!E16</f>
        <v>-2</v>
      </c>
      <c r="I16" s="30">
        <f>F16-'3'!F16</f>
        <v>-6</v>
      </c>
    </row>
    <row r="17" spans="1:9" ht="19.8" x14ac:dyDescent="0.4">
      <c r="A17" s="36" t="s">
        <v>15</v>
      </c>
      <c r="B17" s="22">
        <v>25</v>
      </c>
      <c r="C17" s="22">
        <v>1615</v>
      </c>
      <c r="D17" s="23">
        <v>4550</v>
      </c>
      <c r="E17" s="22">
        <v>2213</v>
      </c>
      <c r="F17" s="22">
        <v>2337</v>
      </c>
      <c r="G17" s="39">
        <f t="shared" si="1"/>
        <v>6</v>
      </c>
      <c r="H17" s="31">
        <f>E17-'3'!E17</f>
        <v>0</v>
      </c>
      <c r="I17" s="30">
        <f>F17-'3'!F17</f>
        <v>6</v>
      </c>
    </row>
    <row r="18" spans="1:9" ht="19.8" x14ac:dyDescent="0.4">
      <c r="A18" s="36" t="s">
        <v>16</v>
      </c>
      <c r="B18" s="22">
        <v>43</v>
      </c>
      <c r="C18" s="22">
        <v>6740</v>
      </c>
      <c r="D18" s="23">
        <v>16779</v>
      </c>
      <c r="E18" s="22">
        <v>8173</v>
      </c>
      <c r="F18" s="22">
        <v>8606</v>
      </c>
      <c r="G18" s="39">
        <f t="shared" si="1"/>
        <v>39</v>
      </c>
      <c r="H18" s="31">
        <f>E18-'3'!E18</f>
        <v>21</v>
      </c>
      <c r="I18" s="30">
        <f>F18-'3'!F18</f>
        <v>18</v>
      </c>
    </row>
    <row r="19" spans="1:9" ht="19.8" x14ac:dyDescent="0.4">
      <c r="A19" s="36" t="s">
        <v>17</v>
      </c>
      <c r="B19" s="22">
        <v>22</v>
      </c>
      <c r="C19" s="22">
        <v>668</v>
      </c>
      <c r="D19" s="23">
        <v>1575</v>
      </c>
      <c r="E19" s="22">
        <v>825</v>
      </c>
      <c r="F19" s="22">
        <v>750</v>
      </c>
      <c r="G19" s="39">
        <f t="shared" si="1"/>
        <v>-17</v>
      </c>
      <c r="H19" s="31">
        <f>E19-'3'!E19</f>
        <v>-9</v>
      </c>
      <c r="I19" s="30">
        <f>F19-'3'!F19</f>
        <v>-8</v>
      </c>
    </row>
    <row r="20" spans="1:9" ht="19.8" x14ac:dyDescent="0.4">
      <c r="A20" s="36" t="s">
        <v>18</v>
      </c>
      <c r="B20" s="22">
        <v>32</v>
      </c>
      <c r="C20" s="22">
        <v>1097</v>
      </c>
      <c r="D20" s="23">
        <v>3416</v>
      </c>
      <c r="E20" s="22">
        <v>1747</v>
      </c>
      <c r="F20" s="22">
        <v>1669</v>
      </c>
      <c r="G20" s="39">
        <f t="shared" si="1"/>
        <v>4</v>
      </c>
      <c r="H20" s="31">
        <f>E20-'3'!E20</f>
        <v>3</v>
      </c>
      <c r="I20" s="30">
        <f>F20-'3'!F20</f>
        <v>1</v>
      </c>
    </row>
    <row r="21" spans="1:9" ht="19.8" x14ac:dyDescent="0.4">
      <c r="A21" s="36" t="s">
        <v>19</v>
      </c>
      <c r="B21" s="22">
        <v>22</v>
      </c>
      <c r="C21" s="22">
        <v>1180</v>
      </c>
      <c r="D21" s="23">
        <v>3459</v>
      </c>
      <c r="E21" s="22">
        <v>1773</v>
      </c>
      <c r="F21" s="22">
        <v>1686</v>
      </c>
      <c r="G21" s="39">
        <f t="shared" si="1"/>
        <v>-9</v>
      </c>
      <c r="H21" s="31">
        <f>E21-'3'!E21</f>
        <v>-10</v>
      </c>
      <c r="I21" s="30">
        <f>F21-'3'!F21</f>
        <v>1</v>
      </c>
    </row>
    <row r="22" spans="1:9" ht="19.8" x14ac:dyDescent="0.4">
      <c r="A22" s="36" t="s">
        <v>20</v>
      </c>
      <c r="B22" s="22">
        <v>29</v>
      </c>
      <c r="C22" s="22">
        <v>1245</v>
      </c>
      <c r="D22" s="23">
        <v>3580</v>
      </c>
      <c r="E22" s="22">
        <v>1767</v>
      </c>
      <c r="F22" s="22">
        <v>1813</v>
      </c>
      <c r="G22" s="39">
        <f t="shared" si="1"/>
        <v>-12</v>
      </c>
      <c r="H22" s="31">
        <f>E22-'3'!E22</f>
        <v>-2</v>
      </c>
      <c r="I22" s="30">
        <f>F22-'3'!F22</f>
        <v>-10</v>
      </c>
    </row>
    <row r="23" spans="1:9" ht="19.8" x14ac:dyDescent="0.4">
      <c r="A23" s="36" t="s">
        <v>21</v>
      </c>
      <c r="B23" s="22">
        <v>21</v>
      </c>
      <c r="C23" s="22">
        <v>1122</v>
      </c>
      <c r="D23" s="23">
        <v>3085</v>
      </c>
      <c r="E23" s="22">
        <v>1524</v>
      </c>
      <c r="F23" s="22">
        <v>1561</v>
      </c>
      <c r="G23" s="39">
        <f t="shared" si="1"/>
        <v>4</v>
      </c>
      <c r="H23" s="31">
        <f>E23-'3'!E23</f>
        <v>-3</v>
      </c>
      <c r="I23" s="30">
        <f>F23-'3'!F23</f>
        <v>7</v>
      </c>
    </row>
    <row r="24" spans="1:9" ht="19.8" x14ac:dyDescent="0.4">
      <c r="A24" s="36" t="s">
        <v>22</v>
      </c>
      <c r="B24" s="22">
        <v>16</v>
      </c>
      <c r="C24" s="22">
        <v>929</v>
      </c>
      <c r="D24" s="23">
        <v>2565</v>
      </c>
      <c r="E24" s="22">
        <v>1261</v>
      </c>
      <c r="F24" s="22">
        <v>1304</v>
      </c>
      <c r="G24" s="39">
        <f t="shared" si="1"/>
        <v>4</v>
      </c>
      <c r="H24" s="31">
        <f>E24-'3'!E24</f>
        <v>1</v>
      </c>
      <c r="I24" s="30">
        <f>F24-'3'!F24</f>
        <v>3</v>
      </c>
    </row>
    <row r="25" spans="1:9" ht="19.8" x14ac:dyDescent="0.4">
      <c r="A25" s="36" t="s">
        <v>23</v>
      </c>
      <c r="B25" s="22">
        <v>18</v>
      </c>
      <c r="C25" s="22">
        <v>858</v>
      </c>
      <c r="D25" s="23">
        <v>2487</v>
      </c>
      <c r="E25" s="22">
        <v>1294</v>
      </c>
      <c r="F25" s="22">
        <v>1193</v>
      </c>
      <c r="G25" s="39">
        <f t="shared" si="1"/>
        <v>-7</v>
      </c>
      <c r="H25" s="31">
        <f>E25-'3'!E25</f>
        <v>-3</v>
      </c>
      <c r="I25" s="30">
        <f>F25-'3'!F25</f>
        <v>-4</v>
      </c>
    </row>
    <row r="26" spans="1:9" ht="19.8" x14ac:dyDescent="0.4">
      <c r="A26" s="36" t="s">
        <v>24</v>
      </c>
      <c r="B26" s="22">
        <v>26</v>
      </c>
      <c r="C26" s="22">
        <v>2103</v>
      </c>
      <c r="D26" s="23">
        <v>6362</v>
      </c>
      <c r="E26" s="22">
        <v>3135</v>
      </c>
      <c r="F26" s="22">
        <v>3227</v>
      </c>
      <c r="G26" s="39">
        <f t="shared" si="1"/>
        <v>7</v>
      </c>
      <c r="H26" s="31">
        <f>E26-'3'!E26</f>
        <v>6</v>
      </c>
      <c r="I26" s="30">
        <f>F26-'3'!F26</f>
        <v>1</v>
      </c>
    </row>
    <row r="27" spans="1:9" ht="19.8" x14ac:dyDescent="0.4">
      <c r="A27" s="36" t="s">
        <v>25</v>
      </c>
      <c r="B27" s="22">
        <v>13</v>
      </c>
      <c r="C27" s="22">
        <v>638</v>
      </c>
      <c r="D27" s="23">
        <v>1752</v>
      </c>
      <c r="E27" s="22">
        <v>900</v>
      </c>
      <c r="F27" s="22">
        <v>852</v>
      </c>
      <c r="G27" s="39">
        <f t="shared" si="1"/>
        <v>11</v>
      </c>
      <c r="H27" s="31">
        <f>E27-'3'!E27</f>
        <v>4</v>
      </c>
      <c r="I27" s="30">
        <f>F27-'3'!F27</f>
        <v>7</v>
      </c>
    </row>
    <row r="28" spans="1:9" ht="19.8" x14ac:dyDescent="0.4">
      <c r="A28" s="36" t="s">
        <v>26</v>
      </c>
      <c r="B28" s="22">
        <v>18</v>
      </c>
      <c r="C28" s="22">
        <v>1826</v>
      </c>
      <c r="D28" s="23">
        <v>5186</v>
      </c>
      <c r="E28" s="22">
        <v>2570</v>
      </c>
      <c r="F28" s="22">
        <v>2616</v>
      </c>
      <c r="G28" s="39">
        <f t="shared" si="1"/>
        <v>6</v>
      </c>
      <c r="H28" s="31">
        <f>E28-'3'!E28</f>
        <v>6</v>
      </c>
      <c r="I28" s="30">
        <f>F28-'3'!F28</f>
        <v>0</v>
      </c>
    </row>
    <row r="29" spans="1:9" ht="19.8" x14ac:dyDescent="0.4">
      <c r="A29" s="36" t="s">
        <v>27</v>
      </c>
      <c r="B29" s="22">
        <v>25</v>
      </c>
      <c r="C29" s="22">
        <v>1252</v>
      </c>
      <c r="D29" s="23">
        <v>3148</v>
      </c>
      <c r="E29" s="22">
        <v>1581</v>
      </c>
      <c r="F29" s="22">
        <v>1567</v>
      </c>
      <c r="G29" s="39">
        <f t="shared" si="1"/>
        <v>0</v>
      </c>
      <c r="H29" s="31">
        <f>E29-'3'!E29</f>
        <v>-4</v>
      </c>
      <c r="I29" s="30">
        <f>F29-'3'!F29</f>
        <v>4</v>
      </c>
    </row>
    <row r="30" spans="1:9" ht="19.8" x14ac:dyDescent="0.4">
      <c r="A30" s="36" t="s">
        <v>28</v>
      </c>
      <c r="B30" s="22">
        <v>15</v>
      </c>
      <c r="C30" s="22">
        <v>1415</v>
      </c>
      <c r="D30" s="23">
        <v>3804</v>
      </c>
      <c r="E30" s="22">
        <v>1808</v>
      </c>
      <c r="F30" s="22">
        <v>1996</v>
      </c>
      <c r="G30" s="39">
        <f t="shared" si="1"/>
        <v>7</v>
      </c>
      <c r="H30" s="31">
        <f>E30-'3'!E30</f>
        <v>6</v>
      </c>
      <c r="I30" s="30">
        <f>F30-'3'!F30</f>
        <v>1</v>
      </c>
    </row>
    <row r="31" spans="1:9" ht="19.8" x14ac:dyDescent="0.4">
      <c r="A31" s="36" t="s">
        <v>29</v>
      </c>
      <c r="B31" s="22">
        <v>25</v>
      </c>
      <c r="C31" s="22">
        <v>919</v>
      </c>
      <c r="D31" s="23">
        <v>2420</v>
      </c>
      <c r="E31" s="22">
        <v>1191</v>
      </c>
      <c r="F31" s="22">
        <v>1229</v>
      </c>
      <c r="G31" s="39">
        <f t="shared" si="1"/>
        <v>-21</v>
      </c>
      <c r="H31" s="31">
        <f>E31-'3'!E31</f>
        <v>-12</v>
      </c>
      <c r="I31" s="30">
        <f>F31-'3'!F31</f>
        <v>-9</v>
      </c>
    </row>
    <row r="32" spans="1:9" ht="19.8" x14ac:dyDescent="0.4">
      <c r="A32" s="36" t="s">
        <v>30</v>
      </c>
      <c r="B32" s="22">
        <v>27</v>
      </c>
      <c r="C32" s="22">
        <v>1391</v>
      </c>
      <c r="D32" s="23">
        <v>3713</v>
      </c>
      <c r="E32" s="22">
        <v>1795</v>
      </c>
      <c r="F32" s="22">
        <v>1918</v>
      </c>
      <c r="G32" s="39">
        <f t="shared" si="1"/>
        <v>-27</v>
      </c>
      <c r="H32" s="31">
        <f>E32-'3'!E32</f>
        <v>-12</v>
      </c>
      <c r="I32" s="30">
        <f>F32-'3'!F32</f>
        <v>-15</v>
      </c>
    </row>
    <row r="33" spans="1:9" ht="19.8" x14ac:dyDescent="0.4">
      <c r="A33" s="36" t="s">
        <v>31</v>
      </c>
      <c r="B33" s="22">
        <v>25</v>
      </c>
      <c r="C33" s="22">
        <v>1533</v>
      </c>
      <c r="D33" s="23">
        <v>4094</v>
      </c>
      <c r="E33" s="22">
        <v>2023</v>
      </c>
      <c r="F33" s="22">
        <v>2071</v>
      </c>
      <c r="G33" s="39">
        <f t="shared" si="1"/>
        <v>1</v>
      </c>
      <c r="H33" s="31">
        <f>E33-'3'!E33</f>
        <v>2</v>
      </c>
      <c r="I33" s="30">
        <f>F33-'3'!F33</f>
        <v>-1</v>
      </c>
    </row>
    <row r="34" spans="1:9" ht="19.8" x14ac:dyDescent="0.4">
      <c r="A34" s="36" t="s">
        <v>32</v>
      </c>
      <c r="B34" s="22">
        <v>18</v>
      </c>
      <c r="C34" s="22">
        <v>982</v>
      </c>
      <c r="D34" s="23">
        <v>2554</v>
      </c>
      <c r="E34" s="22">
        <v>1251</v>
      </c>
      <c r="F34" s="22">
        <v>1303</v>
      </c>
      <c r="G34" s="39">
        <f t="shared" si="1"/>
        <v>6</v>
      </c>
      <c r="H34" s="31">
        <f>E34-'3'!E34</f>
        <v>-1</v>
      </c>
      <c r="I34" s="30">
        <f>F34-'3'!F34</f>
        <v>7</v>
      </c>
    </row>
    <row r="35" spans="1:9" ht="19.8" x14ac:dyDescent="0.4">
      <c r="A35" s="36" t="s">
        <v>33</v>
      </c>
      <c r="B35" s="22">
        <v>17</v>
      </c>
      <c r="C35" s="22">
        <v>1844</v>
      </c>
      <c r="D35" s="23">
        <v>5206</v>
      </c>
      <c r="E35" s="22">
        <v>2562</v>
      </c>
      <c r="F35" s="22">
        <v>2644</v>
      </c>
      <c r="G35" s="39">
        <f t="shared" si="1"/>
        <v>5</v>
      </c>
      <c r="H35" s="31">
        <f>E35-'3'!E35</f>
        <v>-1</v>
      </c>
      <c r="I35" s="30">
        <f>F35-'3'!F35</f>
        <v>6</v>
      </c>
    </row>
    <row r="36" spans="1:9" ht="19.8" x14ac:dyDescent="0.4">
      <c r="A36" s="36" t="s">
        <v>34</v>
      </c>
      <c r="B36" s="22">
        <v>21</v>
      </c>
      <c r="C36" s="22">
        <v>1439</v>
      </c>
      <c r="D36" s="23">
        <v>4258</v>
      </c>
      <c r="E36" s="22">
        <v>2100</v>
      </c>
      <c r="F36" s="22">
        <v>2158</v>
      </c>
      <c r="G36" s="39">
        <f t="shared" si="1"/>
        <v>21</v>
      </c>
      <c r="H36" s="31">
        <f>E36-'3'!E36</f>
        <v>12</v>
      </c>
      <c r="I36" s="30">
        <f>F36-'3'!F36</f>
        <v>9</v>
      </c>
    </row>
    <row r="37" spans="1:9" ht="19.8" x14ac:dyDescent="0.4">
      <c r="A37" s="36" t="s">
        <v>35</v>
      </c>
      <c r="B37" s="22">
        <v>44</v>
      </c>
      <c r="C37" s="22">
        <v>3819</v>
      </c>
      <c r="D37" s="23">
        <v>9823</v>
      </c>
      <c r="E37" s="22">
        <v>4724</v>
      </c>
      <c r="F37" s="22">
        <v>5099</v>
      </c>
      <c r="G37" s="39">
        <f t="shared" si="1"/>
        <v>28</v>
      </c>
      <c r="H37" s="31">
        <f>E37-'3'!E37</f>
        <v>2</v>
      </c>
      <c r="I37" s="30">
        <f>F37-'3'!F37</f>
        <v>26</v>
      </c>
    </row>
    <row r="38" spans="1:9" ht="19.8" x14ac:dyDescent="0.4">
      <c r="A38" s="36" t="s">
        <v>36</v>
      </c>
      <c r="B38" s="22">
        <v>25</v>
      </c>
      <c r="C38" s="22">
        <v>2386</v>
      </c>
      <c r="D38" s="23">
        <v>5740</v>
      </c>
      <c r="E38" s="22">
        <v>2730</v>
      </c>
      <c r="F38" s="22">
        <v>3010</v>
      </c>
      <c r="G38" s="39">
        <f t="shared" si="1"/>
        <v>-1</v>
      </c>
      <c r="H38" s="31">
        <f>E38-'3'!E38</f>
        <v>4</v>
      </c>
      <c r="I38" s="30">
        <f>F38-'3'!F38</f>
        <v>-5</v>
      </c>
    </row>
    <row r="39" spans="1:9" ht="19.8" x14ac:dyDescent="0.4">
      <c r="A39" s="36" t="s">
        <v>37</v>
      </c>
      <c r="B39" s="22">
        <v>10</v>
      </c>
      <c r="C39" s="22">
        <v>2468</v>
      </c>
      <c r="D39" s="23">
        <v>6091</v>
      </c>
      <c r="E39" s="22">
        <v>3044</v>
      </c>
      <c r="F39" s="22">
        <v>3047</v>
      </c>
      <c r="G39" s="39">
        <f t="shared" si="1"/>
        <v>80</v>
      </c>
      <c r="H39" s="31">
        <f>E39-'3'!E39</f>
        <v>27</v>
      </c>
      <c r="I39" s="30">
        <f>F39-'3'!F39</f>
        <v>53</v>
      </c>
    </row>
    <row r="40" spans="1:9" ht="19.8" x14ac:dyDescent="0.4">
      <c r="A40" s="36" t="s">
        <v>38</v>
      </c>
      <c r="B40" s="22">
        <v>9</v>
      </c>
      <c r="C40" s="22">
        <v>650</v>
      </c>
      <c r="D40" s="23">
        <v>1961</v>
      </c>
      <c r="E40" s="22">
        <v>975</v>
      </c>
      <c r="F40" s="22">
        <v>986</v>
      </c>
      <c r="G40" s="39">
        <f t="shared" si="1"/>
        <v>8</v>
      </c>
      <c r="H40" s="31">
        <f>E40-'3'!E40</f>
        <v>1</v>
      </c>
      <c r="I40" s="30">
        <f>F40-'3'!F40</f>
        <v>7</v>
      </c>
    </row>
    <row r="41" spans="1:9" ht="20.399999999999999" thickBot="1" x14ac:dyDescent="0.45">
      <c r="A41" s="40" t="s">
        <v>39</v>
      </c>
      <c r="B41" s="74">
        <v>10</v>
      </c>
      <c r="C41" s="74">
        <v>908</v>
      </c>
      <c r="D41" s="75">
        <v>2499</v>
      </c>
      <c r="E41" s="74">
        <v>1274</v>
      </c>
      <c r="F41" s="74">
        <v>1225</v>
      </c>
      <c r="G41" s="41">
        <f t="shared" si="1"/>
        <v>2</v>
      </c>
      <c r="H41" s="42">
        <f>E41-'3'!E41</f>
        <v>0</v>
      </c>
      <c r="I41" s="43">
        <f>F41-'3'!F41</f>
        <v>2</v>
      </c>
    </row>
    <row r="42" spans="1:9" ht="19.8" x14ac:dyDescent="0.4">
      <c r="A42" s="44"/>
      <c r="B42" s="44"/>
      <c r="C42" s="44"/>
      <c r="D42" s="44"/>
      <c r="E42" s="44"/>
      <c r="F42" s="44"/>
      <c r="G42" s="44"/>
      <c r="H42" s="44"/>
      <c r="I42" s="44"/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4" zoomScaleNormal="75" workbookViewId="0">
      <selection activeCell="F42" sqref="F42"/>
    </sheetView>
  </sheetViews>
  <sheetFormatPr defaultColWidth="9.21875" defaultRowHeight="16.2" x14ac:dyDescent="0.3"/>
  <cols>
    <col min="1" max="9" width="9.44140625" style="8" customWidth="1"/>
    <col min="10" max="16384" width="9.21875" style="8"/>
  </cols>
  <sheetData>
    <row r="1" spans="1:9" s="13" customFormat="1" ht="22.8" thickBot="1" x14ac:dyDescent="0.45">
      <c r="A1" s="107" t="s">
        <v>61</v>
      </c>
      <c r="B1" s="107"/>
      <c r="C1" s="107"/>
      <c r="D1" s="107"/>
      <c r="E1" s="107"/>
      <c r="F1" s="107"/>
      <c r="G1" s="107"/>
      <c r="H1" s="107"/>
      <c r="I1" s="107"/>
    </row>
    <row r="2" spans="1:9" s="7" customFormat="1" ht="19.8" x14ac:dyDescent="0.3">
      <c r="A2" s="101" t="s">
        <v>49</v>
      </c>
      <c r="B2" s="103" t="s">
        <v>50</v>
      </c>
      <c r="C2" s="103" t="s">
        <v>51</v>
      </c>
      <c r="D2" s="103" t="s">
        <v>52</v>
      </c>
      <c r="E2" s="103"/>
      <c r="F2" s="103"/>
      <c r="G2" s="104" t="s">
        <v>45</v>
      </c>
      <c r="H2" s="105"/>
      <c r="I2" s="106"/>
    </row>
    <row r="3" spans="1:9" s="7" customFormat="1" ht="19.8" x14ac:dyDescent="0.3">
      <c r="A3" s="102"/>
      <c r="B3" s="95"/>
      <c r="C3" s="95"/>
      <c r="D3" s="26" t="s">
        <v>53</v>
      </c>
      <c r="E3" s="27" t="s">
        <v>54</v>
      </c>
      <c r="F3" s="27" t="s">
        <v>55</v>
      </c>
      <c r="G3" s="76" t="s">
        <v>56</v>
      </c>
      <c r="H3" s="27" t="s">
        <v>54</v>
      </c>
      <c r="I3" s="32" t="s">
        <v>55</v>
      </c>
    </row>
    <row r="4" spans="1:9" ht="19.8" x14ac:dyDescent="0.3">
      <c r="A4" s="38" t="s">
        <v>2</v>
      </c>
      <c r="B4" s="20">
        <f t="shared" ref="B4:G4" si="0">SUM(B5:B41)</f>
        <v>803</v>
      </c>
      <c r="C4" s="20">
        <f t="shared" si="0"/>
        <v>66643</v>
      </c>
      <c r="D4" s="20">
        <f t="shared" si="0"/>
        <v>179138</v>
      </c>
      <c r="E4" s="20">
        <f t="shared" si="0"/>
        <v>88437</v>
      </c>
      <c r="F4" s="20">
        <f t="shared" si="0"/>
        <v>90701</v>
      </c>
      <c r="G4" s="33">
        <f t="shared" si="0"/>
        <v>108</v>
      </c>
      <c r="H4" s="33">
        <f>E4-'4'!E4</f>
        <v>71</v>
      </c>
      <c r="I4" s="34">
        <f>F4-'4'!F4</f>
        <v>37</v>
      </c>
    </row>
    <row r="5" spans="1:9" ht="19.8" x14ac:dyDescent="0.4">
      <c r="A5" s="36" t="s">
        <v>3</v>
      </c>
      <c r="B5" s="22">
        <v>41</v>
      </c>
      <c r="C5" s="22">
        <v>8845</v>
      </c>
      <c r="D5" s="23">
        <v>24341</v>
      </c>
      <c r="E5" s="22">
        <v>12041</v>
      </c>
      <c r="F5" s="22">
        <v>12300</v>
      </c>
      <c r="G5" s="27">
        <f t="shared" ref="G5:G41" si="1">H5+I5</f>
        <v>120</v>
      </c>
      <c r="H5" s="27">
        <f>E5-'4'!E5</f>
        <v>70</v>
      </c>
      <c r="I5" s="32">
        <f>F5-'4'!F5</f>
        <v>50</v>
      </c>
    </row>
    <row r="6" spans="1:9" ht="19.8" x14ac:dyDescent="0.4">
      <c r="A6" s="36" t="s">
        <v>4</v>
      </c>
      <c r="B6" s="22">
        <v>16</v>
      </c>
      <c r="C6" s="22">
        <v>1828</v>
      </c>
      <c r="D6" s="23">
        <v>4874</v>
      </c>
      <c r="E6" s="22">
        <v>2335</v>
      </c>
      <c r="F6" s="22">
        <v>2539</v>
      </c>
      <c r="G6" s="27">
        <f t="shared" si="1"/>
        <v>11</v>
      </c>
      <c r="H6" s="27">
        <f>E6-'4'!E6</f>
        <v>9</v>
      </c>
      <c r="I6" s="32">
        <f>F6-'4'!F6</f>
        <v>2</v>
      </c>
    </row>
    <row r="7" spans="1:9" ht="19.8" x14ac:dyDescent="0.4">
      <c r="A7" s="36" t="s">
        <v>5</v>
      </c>
      <c r="B7" s="22">
        <v>19</v>
      </c>
      <c r="C7" s="22">
        <v>2652</v>
      </c>
      <c r="D7" s="23">
        <v>6928</v>
      </c>
      <c r="E7" s="22">
        <v>3403</v>
      </c>
      <c r="F7" s="22">
        <v>3525</v>
      </c>
      <c r="G7" s="27">
        <f t="shared" si="1"/>
        <v>-5</v>
      </c>
      <c r="H7" s="27">
        <f>E7-'4'!E7</f>
        <v>-2</v>
      </c>
      <c r="I7" s="32">
        <f>F7-'4'!F7</f>
        <v>-3</v>
      </c>
    </row>
    <row r="8" spans="1:9" ht="19.8" x14ac:dyDescent="0.4">
      <c r="A8" s="36" t="s">
        <v>6</v>
      </c>
      <c r="B8" s="22">
        <v>16</v>
      </c>
      <c r="C8" s="22">
        <v>1371</v>
      </c>
      <c r="D8" s="23">
        <v>3653</v>
      </c>
      <c r="E8" s="22">
        <v>1725</v>
      </c>
      <c r="F8" s="22">
        <v>1928</v>
      </c>
      <c r="G8" s="27">
        <f t="shared" si="1"/>
        <v>-28</v>
      </c>
      <c r="H8" s="27">
        <f>E8-'4'!E8</f>
        <v>-14</v>
      </c>
      <c r="I8" s="32">
        <f>F8-'4'!F8</f>
        <v>-14</v>
      </c>
    </row>
    <row r="9" spans="1:9" ht="19.8" x14ac:dyDescent="0.4">
      <c r="A9" s="36" t="s">
        <v>7</v>
      </c>
      <c r="B9" s="22">
        <v>20</v>
      </c>
      <c r="C9" s="22">
        <v>1259</v>
      </c>
      <c r="D9" s="23">
        <v>3312</v>
      </c>
      <c r="E9" s="22">
        <v>1690</v>
      </c>
      <c r="F9" s="22">
        <v>1622</v>
      </c>
      <c r="G9" s="27">
        <f t="shared" si="1"/>
        <v>-5</v>
      </c>
      <c r="H9" s="27">
        <f>E9-'4'!E9</f>
        <v>-3</v>
      </c>
      <c r="I9" s="32">
        <f>F9-'4'!F9</f>
        <v>-2</v>
      </c>
    </row>
    <row r="10" spans="1:9" ht="19.8" x14ac:dyDescent="0.4">
      <c r="A10" s="36" t="s">
        <v>8</v>
      </c>
      <c r="B10" s="22">
        <v>15</v>
      </c>
      <c r="C10" s="22">
        <v>1678</v>
      </c>
      <c r="D10" s="23">
        <v>3575</v>
      </c>
      <c r="E10" s="22">
        <v>1901</v>
      </c>
      <c r="F10" s="22">
        <v>1674</v>
      </c>
      <c r="G10" s="27">
        <f t="shared" si="1"/>
        <v>24</v>
      </c>
      <c r="H10" s="27">
        <f>E10-'4'!E10</f>
        <v>10</v>
      </c>
      <c r="I10" s="32">
        <f>F10-'4'!F10</f>
        <v>14</v>
      </c>
    </row>
    <row r="11" spans="1:9" ht="19.8" x14ac:dyDescent="0.4">
      <c r="A11" s="36" t="s">
        <v>9</v>
      </c>
      <c r="B11" s="22">
        <v>28</v>
      </c>
      <c r="C11" s="22">
        <v>1672</v>
      </c>
      <c r="D11" s="23">
        <v>4512</v>
      </c>
      <c r="E11" s="22">
        <v>2253</v>
      </c>
      <c r="F11" s="22">
        <v>2259</v>
      </c>
      <c r="G11" s="27">
        <f t="shared" si="1"/>
        <v>-3</v>
      </c>
      <c r="H11" s="27">
        <f>E11-'4'!E11</f>
        <v>-1</v>
      </c>
      <c r="I11" s="32">
        <f>F11-'4'!F11</f>
        <v>-2</v>
      </c>
    </row>
    <row r="12" spans="1:9" ht="19.8" x14ac:dyDescent="0.4">
      <c r="A12" s="36" t="s">
        <v>10</v>
      </c>
      <c r="B12" s="22">
        <v>16</v>
      </c>
      <c r="C12" s="22">
        <v>2263</v>
      </c>
      <c r="D12" s="23">
        <v>5382</v>
      </c>
      <c r="E12" s="22">
        <v>2614</v>
      </c>
      <c r="F12" s="22">
        <v>2768</v>
      </c>
      <c r="G12" s="27">
        <f t="shared" si="1"/>
        <v>-5</v>
      </c>
      <c r="H12" s="27">
        <f>E12-'4'!E12</f>
        <v>-4</v>
      </c>
      <c r="I12" s="32">
        <f>F12-'4'!F12</f>
        <v>-1</v>
      </c>
    </row>
    <row r="13" spans="1:9" ht="19.8" x14ac:dyDescent="0.4">
      <c r="A13" s="36" t="s">
        <v>11</v>
      </c>
      <c r="B13" s="22">
        <v>28</v>
      </c>
      <c r="C13" s="22">
        <v>1286</v>
      </c>
      <c r="D13" s="23">
        <v>3925</v>
      </c>
      <c r="E13" s="22">
        <v>1959</v>
      </c>
      <c r="F13" s="22">
        <v>1966</v>
      </c>
      <c r="G13" s="27">
        <f t="shared" si="1"/>
        <v>17</v>
      </c>
      <c r="H13" s="27">
        <f>E13-'4'!E13</f>
        <v>4</v>
      </c>
      <c r="I13" s="32">
        <f>F13-'4'!F13</f>
        <v>13</v>
      </c>
    </row>
    <row r="14" spans="1:9" ht="19.8" x14ac:dyDescent="0.4">
      <c r="A14" s="36" t="s">
        <v>12</v>
      </c>
      <c r="B14" s="22">
        <v>14</v>
      </c>
      <c r="C14" s="22">
        <v>855</v>
      </c>
      <c r="D14" s="23">
        <v>2815</v>
      </c>
      <c r="E14" s="22">
        <v>1410</v>
      </c>
      <c r="F14" s="22">
        <v>1405</v>
      </c>
      <c r="G14" s="27">
        <f t="shared" si="1"/>
        <v>-9</v>
      </c>
      <c r="H14" s="27">
        <f>E14-'4'!E14</f>
        <v>-3</v>
      </c>
      <c r="I14" s="32">
        <f>F14-'4'!F14</f>
        <v>-6</v>
      </c>
    </row>
    <row r="15" spans="1:9" ht="19.8" x14ac:dyDescent="0.4">
      <c r="A15" s="36" t="s">
        <v>13</v>
      </c>
      <c r="B15" s="22">
        <v>21</v>
      </c>
      <c r="C15" s="22">
        <v>1206</v>
      </c>
      <c r="D15" s="23">
        <v>3856</v>
      </c>
      <c r="E15" s="22">
        <v>1924</v>
      </c>
      <c r="F15" s="22">
        <v>1932</v>
      </c>
      <c r="G15" s="27">
        <f t="shared" si="1"/>
        <v>-15</v>
      </c>
      <c r="H15" s="27">
        <f>E15-'4'!E15</f>
        <v>-3</v>
      </c>
      <c r="I15" s="32">
        <f>F15-'4'!F15</f>
        <v>-12</v>
      </c>
    </row>
    <row r="16" spans="1:9" ht="19.8" x14ac:dyDescent="0.4">
      <c r="A16" s="36" t="s">
        <v>14</v>
      </c>
      <c r="B16" s="22">
        <v>13</v>
      </c>
      <c r="C16" s="22">
        <v>638</v>
      </c>
      <c r="D16" s="23">
        <v>1845</v>
      </c>
      <c r="E16" s="22">
        <v>930</v>
      </c>
      <c r="F16" s="22">
        <v>915</v>
      </c>
      <c r="G16" s="27">
        <f t="shared" si="1"/>
        <v>-7</v>
      </c>
      <c r="H16" s="27">
        <f>E16-'4'!E16</f>
        <v>-4</v>
      </c>
      <c r="I16" s="32">
        <f>F16-'4'!F16</f>
        <v>-3</v>
      </c>
    </row>
    <row r="17" spans="1:9" ht="19.8" x14ac:dyDescent="0.4">
      <c r="A17" s="36" t="s">
        <v>15</v>
      </c>
      <c r="B17" s="22">
        <v>25</v>
      </c>
      <c r="C17" s="22">
        <v>1614</v>
      </c>
      <c r="D17" s="23">
        <v>4540</v>
      </c>
      <c r="E17" s="22">
        <v>2211</v>
      </c>
      <c r="F17" s="22">
        <v>2329</v>
      </c>
      <c r="G17" s="27">
        <f t="shared" si="1"/>
        <v>-10</v>
      </c>
      <c r="H17" s="27">
        <f>E17-'4'!E17</f>
        <v>-2</v>
      </c>
      <c r="I17" s="32">
        <f>F17-'4'!F17</f>
        <v>-8</v>
      </c>
    </row>
    <row r="18" spans="1:9" ht="19.8" x14ac:dyDescent="0.4">
      <c r="A18" s="36" t="s">
        <v>16</v>
      </c>
      <c r="B18" s="22">
        <v>43</v>
      </c>
      <c r="C18" s="22">
        <v>6761</v>
      </c>
      <c r="D18" s="23">
        <v>16818</v>
      </c>
      <c r="E18" s="22">
        <v>8201</v>
      </c>
      <c r="F18" s="22">
        <v>8617</v>
      </c>
      <c r="G18" s="27">
        <f t="shared" si="1"/>
        <v>39</v>
      </c>
      <c r="H18" s="27">
        <f>E18-'4'!E18</f>
        <v>28</v>
      </c>
      <c r="I18" s="32">
        <f>F18-'4'!F18</f>
        <v>11</v>
      </c>
    </row>
    <row r="19" spans="1:9" ht="19.8" x14ac:dyDescent="0.4">
      <c r="A19" s="36" t="s">
        <v>17</v>
      </c>
      <c r="B19" s="22">
        <v>22</v>
      </c>
      <c r="C19" s="22">
        <v>667</v>
      </c>
      <c r="D19" s="23">
        <v>1561</v>
      </c>
      <c r="E19" s="22">
        <v>817</v>
      </c>
      <c r="F19" s="22">
        <v>744</v>
      </c>
      <c r="G19" s="27">
        <f t="shared" si="1"/>
        <v>-14</v>
      </c>
      <c r="H19" s="27">
        <f>E19-'4'!E19</f>
        <v>-8</v>
      </c>
      <c r="I19" s="32">
        <f>F19-'4'!F19</f>
        <v>-6</v>
      </c>
    </row>
    <row r="20" spans="1:9" ht="19.8" x14ac:dyDescent="0.4">
      <c r="A20" s="36" t="s">
        <v>18</v>
      </c>
      <c r="B20" s="22">
        <v>32</v>
      </c>
      <c r="C20" s="22">
        <v>1096</v>
      </c>
      <c r="D20" s="23">
        <v>3405</v>
      </c>
      <c r="E20" s="22">
        <v>1743</v>
      </c>
      <c r="F20" s="22">
        <v>1662</v>
      </c>
      <c r="G20" s="27">
        <f t="shared" si="1"/>
        <v>-11</v>
      </c>
      <c r="H20" s="27">
        <f>E20-'4'!E20</f>
        <v>-4</v>
      </c>
      <c r="I20" s="32">
        <f>F20-'4'!F20</f>
        <v>-7</v>
      </c>
    </row>
    <row r="21" spans="1:9" ht="19.8" x14ac:dyDescent="0.4">
      <c r="A21" s="36" t="s">
        <v>19</v>
      </c>
      <c r="B21" s="22">
        <v>22</v>
      </c>
      <c r="C21" s="22">
        <v>1179</v>
      </c>
      <c r="D21" s="23">
        <v>3450</v>
      </c>
      <c r="E21" s="22">
        <v>1762</v>
      </c>
      <c r="F21" s="22">
        <v>1688</v>
      </c>
      <c r="G21" s="27">
        <f t="shared" si="1"/>
        <v>-9</v>
      </c>
      <c r="H21" s="27">
        <f>E21-'4'!E21</f>
        <v>-11</v>
      </c>
      <c r="I21" s="32">
        <f>F21-'4'!F21</f>
        <v>2</v>
      </c>
    </row>
    <row r="22" spans="1:9" ht="19.8" x14ac:dyDescent="0.4">
      <c r="A22" s="36" t="s">
        <v>20</v>
      </c>
      <c r="B22" s="22">
        <v>29</v>
      </c>
      <c r="C22" s="22">
        <v>1244</v>
      </c>
      <c r="D22" s="23">
        <v>3563</v>
      </c>
      <c r="E22" s="22">
        <v>1760</v>
      </c>
      <c r="F22" s="22">
        <v>1803</v>
      </c>
      <c r="G22" s="27">
        <f t="shared" si="1"/>
        <v>-17</v>
      </c>
      <c r="H22" s="27">
        <f>E22-'4'!E22</f>
        <v>-7</v>
      </c>
      <c r="I22" s="32">
        <f>F22-'4'!F22</f>
        <v>-10</v>
      </c>
    </row>
    <row r="23" spans="1:9" ht="19.8" x14ac:dyDescent="0.4">
      <c r="A23" s="36" t="s">
        <v>21</v>
      </c>
      <c r="B23" s="22">
        <v>21</v>
      </c>
      <c r="C23" s="22">
        <v>1127</v>
      </c>
      <c r="D23" s="23">
        <v>3090</v>
      </c>
      <c r="E23" s="22">
        <v>1530</v>
      </c>
      <c r="F23" s="22">
        <v>1560</v>
      </c>
      <c r="G23" s="27">
        <f t="shared" si="1"/>
        <v>5</v>
      </c>
      <c r="H23" s="27">
        <f>E23-'4'!E23</f>
        <v>6</v>
      </c>
      <c r="I23" s="32">
        <f>F23-'4'!F23</f>
        <v>-1</v>
      </c>
    </row>
    <row r="24" spans="1:9" ht="19.8" x14ac:dyDescent="0.4">
      <c r="A24" s="36" t="s">
        <v>22</v>
      </c>
      <c r="B24" s="22">
        <v>16</v>
      </c>
      <c r="C24" s="22">
        <v>928</v>
      </c>
      <c r="D24" s="23">
        <v>2571</v>
      </c>
      <c r="E24" s="22">
        <v>1265</v>
      </c>
      <c r="F24" s="22">
        <v>1306</v>
      </c>
      <c r="G24" s="27">
        <f t="shared" si="1"/>
        <v>6</v>
      </c>
      <c r="H24" s="27">
        <f>E24-'4'!E24</f>
        <v>4</v>
      </c>
      <c r="I24" s="32">
        <f>F24-'4'!F24</f>
        <v>2</v>
      </c>
    </row>
    <row r="25" spans="1:9" ht="19.8" x14ac:dyDescent="0.4">
      <c r="A25" s="36" t="s">
        <v>23</v>
      </c>
      <c r="B25" s="22">
        <v>18</v>
      </c>
      <c r="C25" s="22">
        <v>853</v>
      </c>
      <c r="D25" s="23">
        <v>2479</v>
      </c>
      <c r="E25" s="22">
        <v>1288</v>
      </c>
      <c r="F25" s="22">
        <v>1191</v>
      </c>
      <c r="G25" s="27">
        <f t="shared" si="1"/>
        <v>-8</v>
      </c>
      <c r="H25" s="27">
        <f>E25-'4'!E25</f>
        <v>-6</v>
      </c>
      <c r="I25" s="32">
        <f>F25-'4'!F25</f>
        <v>-2</v>
      </c>
    </row>
    <row r="26" spans="1:9" ht="19.8" x14ac:dyDescent="0.4">
      <c r="A26" s="36" t="s">
        <v>24</v>
      </c>
      <c r="B26" s="22">
        <v>26</v>
      </c>
      <c r="C26" s="22">
        <v>2099</v>
      </c>
      <c r="D26" s="23">
        <v>6335</v>
      </c>
      <c r="E26" s="22">
        <v>3124</v>
      </c>
      <c r="F26" s="22">
        <v>3211</v>
      </c>
      <c r="G26" s="27">
        <f t="shared" si="1"/>
        <v>-27</v>
      </c>
      <c r="H26" s="27">
        <f>E26-'4'!E26</f>
        <v>-11</v>
      </c>
      <c r="I26" s="32">
        <f>F26-'4'!F26</f>
        <v>-16</v>
      </c>
    </row>
    <row r="27" spans="1:9" ht="19.8" x14ac:dyDescent="0.4">
      <c r="A27" s="36" t="s">
        <v>25</v>
      </c>
      <c r="B27" s="22">
        <v>13</v>
      </c>
      <c r="C27" s="22">
        <v>640</v>
      </c>
      <c r="D27" s="23">
        <v>1759</v>
      </c>
      <c r="E27" s="22">
        <v>903</v>
      </c>
      <c r="F27" s="22">
        <v>856</v>
      </c>
      <c r="G27" s="27">
        <f t="shared" si="1"/>
        <v>7</v>
      </c>
      <c r="H27" s="27">
        <f>E27-'4'!E27</f>
        <v>3</v>
      </c>
      <c r="I27" s="32">
        <f>F27-'4'!F27</f>
        <v>4</v>
      </c>
    </row>
    <row r="28" spans="1:9" ht="19.8" x14ac:dyDescent="0.4">
      <c r="A28" s="36" t="s">
        <v>26</v>
      </c>
      <c r="B28" s="22">
        <v>18</v>
      </c>
      <c r="C28" s="22">
        <v>1821</v>
      </c>
      <c r="D28" s="23">
        <v>5175</v>
      </c>
      <c r="E28" s="22">
        <v>2564</v>
      </c>
      <c r="F28" s="22">
        <v>2611</v>
      </c>
      <c r="G28" s="27">
        <f t="shared" si="1"/>
        <v>-11</v>
      </c>
      <c r="H28" s="27">
        <f>E28-'4'!E28</f>
        <v>-6</v>
      </c>
      <c r="I28" s="32">
        <f>F28-'4'!F28</f>
        <v>-5</v>
      </c>
    </row>
    <row r="29" spans="1:9" ht="19.8" x14ac:dyDescent="0.4">
      <c r="A29" s="36" t="s">
        <v>27</v>
      </c>
      <c r="B29" s="22">
        <v>25</v>
      </c>
      <c r="C29" s="22">
        <v>1250</v>
      </c>
      <c r="D29" s="23">
        <v>3141</v>
      </c>
      <c r="E29" s="22">
        <v>1573</v>
      </c>
      <c r="F29" s="22">
        <v>1568</v>
      </c>
      <c r="G29" s="27">
        <f t="shared" si="1"/>
        <v>-7</v>
      </c>
      <c r="H29" s="27">
        <f>E29-'4'!E29</f>
        <v>-8</v>
      </c>
      <c r="I29" s="32">
        <f>F29-'4'!F29</f>
        <v>1</v>
      </c>
    </row>
    <row r="30" spans="1:9" ht="19.8" x14ac:dyDescent="0.4">
      <c r="A30" s="36" t="s">
        <v>28</v>
      </c>
      <c r="B30" s="22">
        <v>15</v>
      </c>
      <c r="C30" s="22">
        <v>1419</v>
      </c>
      <c r="D30" s="23">
        <v>3798</v>
      </c>
      <c r="E30" s="22">
        <v>1806</v>
      </c>
      <c r="F30" s="22">
        <v>1992</v>
      </c>
      <c r="G30" s="27">
        <f t="shared" si="1"/>
        <v>-6</v>
      </c>
      <c r="H30" s="27">
        <f>E30-'4'!E30</f>
        <v>-2</v>
      </c>
      <c r="I30" s="32">
        <f>F30-'4'!F30</f>
        <v>-4</v>
      </c>
    </row>
    <row r="31" spans="1:9" ht="19.8" x14ac:dyDescent="0.4">
      <c r="A31" s="36" t="s">
        <v>29</v>
      </c>
      <c r="B31" s="22">
        <v>25</v>
      </c>
      <c r="C31" s="22">
        <v>912</v>
      </c>
      <c r="D31" s="23">
        <v>2404</v>
      </c>
      <c r="E31" s="22">
        <v>1181</v>
      </c>
      <c r="F31" s="22">
        <v>1223</v>
      </c>
      <c r="G31" s="27">
        <f t="shared" si="1"/>
        <v>-16</v>
      </c>
      <c r="H31" s="27">
        <f>E31-'4'!E31</f>
        <v>-10</v>
      </c>
      <c r="I31" s="32">
        <f>F31-'4'!F31</f>
        <v>-6</v>
      </c>
    </row>
    <row r="32" spans="1:9" ht="19.8" x14ac:dyDescent="0.4">
      <c r="A32" s="36" t="s">
        <v>30</v>
      </c>
      <c r="B32" s="22">
        <v>27</v>
      </c>
      <c r="C32" s="22">
        <v>1388</v>
      </c>
      <c r="D32" s="23">
        <v>3715</v>
      </c>
      <c r="E32" s="22">
        <v>1791</v>
      </c>
      <c r="F32" s="22">
        <v>1924</v>
      </c>
      <c r="G32" s="27">
        <f t="shared" si="1"/>
        <v>2</v>
      </c>
      <c r="H32" s="27">
        <f>E32-'4'!E32</f>
        <v>-4</v>
      </c>
      <c r="I32" s="32">
        <f>F32-'4'!F32</f>
        <v>6</v>
      </c>
    </row>
    <row r="33" spans="1:9" ht="19.8" x14ac:dyDescent="0.4">
      <c r="A33" s="36" t="s">
        <v>31</v>
      </c>
      <c r="B33" s="22">
        <v>25</v>
      </c>
      <c r="C33" s="22">
        <v>1532</v>
      </c>
      <c r="D33" s="23">
        <v>4097</v>
      </c>
      <c r="E33" s="22">
        <v>2017</v>
      </c>
      <c r="F33" s="22">
        <v>2080</v>
      </c>
      <c r="G33" s="27">
        <f t="shared" si="1"/>
        <v>3</v>
      </c>
      <c r="H33" s="27">
        <f>E33-'4'!E33</f>
        <v>-6</v>
      </c>
      <c r="I33" s="32">
        <f>F33-'4'!F33</f>
        <v>9</v>
      </c>
    </row>
    <row r="34" spans="1:9" ht="19.8" x14ac:dyDescent="0.4">
      <c r="A34" s="36" t="s">
        <v>32</v>
      </c>
      <c r="B34" s="22">
        <v>18</v>
      </c>
      <c r="C34" s="22">
        <v>979</v>
      </c>
      <c r="D34" s="23">
        <v>2547</v>
      </c>
      <c r="E34" s="22">
        <v>1245</v>
      </c>
      <c r="F34" s="22">
        <v>1302</v>
      </c>
      <c r="G34" s="27">
        <f t="shared" si="1"/>
        <v>-7</v>
      </c>
      <c r="H34" s="27">
        <f>E34-'4'!E34</f>
        <v>-6</v>
      </c>
      <c r="I34" s="32">
        <f>F34-'4'!F34</f>
        <v>-1</v>
      </c>
    </row>
    <row r="35" spans="1:9" ht="19.8" x14ac:dyDescent="0.4">
      <c r="A35" s="36" t="s">
        <v>33</v>
      </c>
      <c r="B35" s="22">
        <v>17</v>
      </c>
      <c r="C35" s="22">
        <v>1847</v>
      </c>
      <c r="D35" s="23">
        <v>5209</v>
      </c>
      <c r="E35" s="22">
        <v>2561</v>
      </c>
      <c r="F35" s="22">
        <v>2648</v>
      </c>
      <c r="G35" s="27">
        <f t="shared" si="1"/>
        <v>3</v>
      </c>
      <c r="H35" s="27">
        <f>E35-'4'!E35</f>
        <v>-1</v>
      </c>
      <c r="I35" s="32">
        <f>F35-'4'!F35</f>
        <v>4</v>
      </c>
    </row>
    <row r="36" spans="1:9" ht="19.8" x14ac:dyDescent="0.4">
      <c r="A36" s="36" t="s">
        <v>34</v>
      </c>
      <c r="B36" s="22">
        <v>21</v>
      </c>
      <c r="C36" s="22">
        <v>1444</v>
      </c>
      <c r="D36" s="23">
        <v>4260</v>
      </c>
      <c r="E36" s="22">
        <v>2097</v>
      </c>
      <c r="F36" s="22">
        <v>2163</v>
      </c>
      <c r="G36" s="27">
        <f t="shared" si="1"/>
        <v>2</v>
      </c>
      <c r="H36" s="27">
        <f>E36-'4'!E36</f>
        <v>-3</v>
      </c>
      <c r="I36" s="32">
        <f>F36-'4'!F36</f>
        <v>5</v>
      </c>
    </row>
    <row r="37" spans="1:9" ht="19.8" x14ac:dyDescent="0.4">
      <c r="A37" s="36" t="s">
        <v>35</v>
      </c>
      <c r="B37" s="22">
        <v>44</v>
      </c>
      <c r="C37" s="22">
        <v>3827</v>
      </c>
      <c r="D37" s="23">
        <v>9829</v>
      </c>
      <c r="E37" s="22">
        <v>4727</v>
      </c>
      <c r="F37" s="22">
        <v>5102</v>
      </c>
      <c r="G37" s="27">
        <f t="shared" si="1"/>
        <v>6</v>
      </c>
      <c r="H37" s="27">
        <f>E37-'4'!E37</f>
        <v>3</v>
      </c>
      <c r="I37" s="32">
        <f>F37-'4'!F37</f>
        <v>3</v>
      </c>
    </row>
    <row r="38" spans="1:9" ht="19.8" x14ac:dyDescent="0.4">
      <c r="A38" s="36" t="s">
        <v>36</v>
      </c>
      <c r="B38" s="22">
        <v>25</v>
      </c>
      <c r="C38" s="22">
        <v>2378</v>
      </c>
      <c r="D38" s="23">
        <v>5717</v>
      </c>
      <c r="E38" s="22">
        <v>2729</v>
      </c>
      <c r="F38" s="22">
        <v>2988</v>
      </c>
      <c r="G38" s="27">
        <f t="shared" si="1"/>
        <v>-23</v>
      </c>
      <c r="H38" s="27">
        <f>E38-'4'!E38</f>
        <v>-1</v>
      </c>
      <c r="I38" s="32">
        <f>F38-'4'!F38</f>
        <v>-22</v>
      </c>
    </row>
    <row r="39" spans="1:9" ht="19.8" x14ac:dyDescent="0.4">
      <c r="A39" s="36" t="s">
        <v>37</v>
      </c>
      <c r="B39" s="22">
        <v>10</v>
      </c>
      <c r="C39" s="22">
        <v>2527</v>
      </c>
      <c r="D39" s="23">
        <v>6203</v>
      </c>
      <c r="E39" s="22">
        <v>3111</v>
      </c>
      <c r="F39" s="22">
        <v>3092</v>
      </c>
      <c r="G39" s="27">
        <f t="shared" si="1"/>
        <v>112</v>
      </c>
      <c r="H39" s="27">
        <f>E39-'4'!E39</f>
        <v>67</v>
      </c>
      <c r="I39" s="32">
        <f>F39-'4'!F39</f>
        <v>45</v>
      </c>
    </row>
    <row r="40" spans="1:9" ht="19.8" x14ac:dyDescent="0.4">
      <c r="A40" s="36" t="s">
        <v>38</v>
      </c>
      <c r="B40" s="22">
        <v>9</v>
      </c>
      <c r="C40" s="22">
        <v>652</v>
      </c>
      <c r="D40" s="23">
        <v>1967</v>
      </c>
      <c r="E40" s="22">
        <v>978</v>
      </c>
      <c r="F40" s="22">
        <v>989</v>
      </c>
      <c r="G40" s="27">
        <f t="shared" si="1"/>
        <v>6</v>
      </c>
      <c r="H40" s="27">
        <f>E40-'4'!E40</f>
        <v>3</v>
      </c>
      <c r="I40" s="32">
        <f>F40-'4'!F40</f>
        <v>3</v>
      </c>
    </row>
    <row r="41" spans="1:9" ht="20.399999999999999" thickBot="1" x14ac:dyDescent="0.45">
      <c r="A41" s="40" t="s">
        <v>39</v>
      </c>
      <c r="B41" s="74">
        <v>10</v>
      </c>
      <c r="C41" s="74">
        <v>906</v>
      </c>
      <c r="D41" s="75">
        <v>2487</v>
      </c>
      <c r="E41" s="74">
        <v>1268</v>
      </c>
      <c r="F41" s="74">
        <v>1219</v>
      </c>
      <c r="G41" s="46">
        <f t="shared" si="1"/>
        <v>-12</v>
      </c>
      <c r="H41" s="46">
        <f>E41-'4'!E41</f>
        <v>-6</v>
      </c>
      <c r="I41" s="47">
        <f>F41-'4'!F41</f>
        <v>-6</v>
      </c>
    </row>
    <row r="42" spans="1:9" x14ac:dyDescent="0.3">
      <c r="G42" s="45"/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42" sqref="F42"/>
    </sheetView>
  </sheetViews>
  <sheetFormatPr defaultColWidth="9.44140625" defaultRowHeight="16.2" x14ac:dyDescent="0.3"/>
  <cols>
    <col min="1" max="1" width="9.44140625" style="8" customWidth="1"/>
    <col min="2" max="2" width="9" style="8" customWidth="1"/>
    <col min="3" max="3" width="9.44140625" style="8" customWidth="1"/>
    <col min="4" max="4" width="10.44140625" style="8" customWidth="1"/>
    <col min="5" max="8" width="9.44140625" style="8" customWidth="1"/>
    <col min="9" max="9" width="10.21875" style="8" customWidth="1"/>
    <col min="10" max="16384" width="9.44140625" style="8"/>
  </cols>
  <sheetData>
    <row r="1" spans="1:9" s="7" customFormat="1" ht="36" customHeight="1" thickBo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</row>
    <row r="2" spans="1:9" s="11" customFormat="1" ht="19.8" x14ac:dyDescent="0.3">
      <c r="A2" s="101" t="s">
        <v>40</v>
      </c>
      <c r="B2" s="103" t="s">
        <v>41</v>
      </c>
      <c r="C2" s="103" t="s">
        <v>42</v>
      </c>
      <c r="D2" s="103" t="s">
        <v>43</v>
      </c>
      <c r="E2" s="103"/>
      <c r="F2" s="103"/>
      <c r="G2" s="108" t="s">
        <v>45</v>
      </c>
      <c r="H2" s="109"/>
      <c r="I2" s="110"/>
    </row>
    <row r="3" spans="1:9" s="11" customFormat="1" ht="19.8" x14ac:dyDescent="0.3">
      <c r="A3" s="102"/>
      <c r="B3" s="95"/>
      <c r="C3" s="95"/>
      <c r="D3" s="26" t="s">
        <v>44</v>
      </c>
      <c r="E3" s="27" t="s">
        <v>0</v>
      </c>
      <c r="F3" s="27" t="s">
        <v>1</v>
      </c>
      <c r="G3" s="76" t="s">
        <v>46</v>
      </c>
      <c r="H3" s="76" t="s">
        <v>0</v>
      </c>
      <c r="I3" s="77" t="s">
        <v>1</v>
      </c>
    </row>
    <row r="4" spans="1:9" ht="19.8" x14ac:dyDescent="0.3">
      <c r="A4" s="38" t="s">
        <v>2</v>
      </c>
      <c r="B4" s="20">
        <f t="shared" ref="B4:G4" si="0">SUM(B5:B41)</f>
        <v>803</v>
      </c>
      <c r="C4" s="20">
        <f t="shared" si="0"/>
        <v>66768</v>
      </c>
      <c r="D4" s="20">
        <f t="shared" si="0"/>
        <v>179292</v>
      </c>
      <c r="E4" s="20">
        <f t="shared" si="0"/>
        <v>88511</v>
      </c>
      <c r="F4" s="20">
        <f t="shared" si="0"/>
        <v>90781</v>
      </c>
      <c r="G4" s="33">
        <f t="shared" si="0"/>
        <v>154</v>
      </c>
      <c r="H4" s="33">
        <f>E4-'5'!E4</f>
        <v>74</v>
      </c>
      <c r="I4" s="34">
        <f>F4-'5'!F4</f>
        <v>80</v>
      </c>
    </row>
    <row r="5" spans="1:9" ht="19.8" x14ac:dyDescent="0.4">
      <c r="A5" s="36" t="s">
        <v>3</v>
      </c>
      <c r="B5" s="22">
        <v>41</v>
      </c>
      <c r="C5" s="22">
        <v>8882</v>
      </c>
      <c r="D5" s="23">
        <v>24398</v>
      </c>
      <c r="E5" s="22">
        <v>12062</v>
      </c>
      <c r="F5" s="22">
        <v>12336</v>
      </c>
      <c r="G5" s="27">
        <f t="shared" ref="G5:G41" si="1">H5+I5</f>
        <v>57</v>
      </c>
      <c r="H5" s="27">
        <f>E5-'5'!E5</f>
        <v>21</v>
      </c>
      <c r="I5" s="32">
        <f>F5-'5'!F5</f>
        <v>36</v>
      </c>
    </row>
    <row r="6" spans="1:9" ht="19.8" x14ac:dyDescent="0.4">
      <c r="A6" s="36" t="s">
        <v>4</v>
      </c>
      <c r="B6" s="22">
        <v>16</v>
      </c>
      <c r="C6" s="22">
        <v>1832</v>
      </c>
      <c r="D6" s="23">
        <v>4875</v>
      </c>
      <c r="E6" s="22">
        <v>2339</v>
      </c>
      <c r="F6" s="22">
        <v>2536</v>
      </c>
      <c r="G6" s="27">
        <f t="shared" si="1"/>
        <v>1</v>
      </c>
      <c r="H6" s="27">
        <f>E6-'5'!E6</f>
        <v>4</v>
      </c>
      <c r="I6" s="32">
        <f>F6-'5'!F6</f>
        <v>-3</v>
      </c>
    </row>
    <row r="7" spans="1:9" ht="19.8" x14ac:dyDescent="0.4">
      <c r="A7" s="36" t="s">
        <v>5</v>
      </c>
      <c r="B7" s="22">
        <v>19</v>
      </c>
      <c r="C7" s="22">
        <v>2663</v>
      </c>
      <c r="D7" s="23">
        <v>6945</v>
      </c>
      <c r="E7" s="22">
        <v>3402</v>
      </c>
      <c r="F7" s="22">
        <v>3543</v>
      </c>
      <c r="G7" s="27">
        <f t="shared" si="1"/>
        <v>17</v>
      </c>
      <c r="H7" s="27">
        <f>E7-'5'!E7</f>
        <v>-1</v>
      </c>
      <c r="I7" s="32">
        <f>F7-'5'!F7</f>
        <v>18</v>
      </c>
    </row>
    <row r="8" spans="1:9" ht="19.8" x14ac:dyDescent="0.4">
      <c r="A8" s="36" t="s">
        <v>6</v>
      </c>
      <c r="B8" s="22">
        <v>16</v>
      </c>
      <c r="C8" s="22">
        <v>1369</v>
      </c>
      <c r="D8" s="23">
        <v>3639</v>
      </c>
      <c r="E8" s="22">
        <v>1715</v>
      </c>
      <c r="F8" s="22">
        <v>1924</v>
      </c>
      <c r="G8" s="27">
        <f t="shared" si="1"/>
        <v>-14</v>
      </c>
      <c r="H8" s="27">
        <f>E8-'5'!E8</f>
        <v>-10</v>
      </c>
      <c r="I8" s="32">
        <f>F8-'5'!F8</f>
        <v>-4</v>
      </c>
    </row>
    <row r="9" spans="1:9" ht="19.8" x14ac:dyDescent="0.4">
      <c r="A9" s="36" t="s">
        <v>7</v>
      </c>
      <c r="B9" s="22">
        <v>20</v>
      </c>
      <c r="C9" s="22">
        <v>1258</v>
      </c>
      <c r="D9" s="23">
        <v>3306</v>
      </c>
      <c r="E9" s="22">
        <v>1687</v>
      </c>
      <c r="F9" s="22">
        <v>1619</v>
      </c>
      <c r="G9" s="27">
        <f t="shared" si="1"/>
        <v>-6</v>
      </c>
      <c r="H9" s="27">
        <f>E9-'5'!E9</f>
        <v>-3</v>
      </c>
      <c r="I9" s="32">
        <f>F9-'5'!F9</f>
        <v>-3</v>
      </c>
    </row>
    <row r="10" spans="1:9" ht="19.8" x14ac:dyDescent="0.4">
      <c r="A10" s="36" t="s">
        <v>8</v>
      </c>
      <c r="B10" s="22">
        <v>15</v>
      </c>
      <c r="C10" s="22">
        <v>1679</v>
      </c>
      <c r="D10" s="23">
        <v>3572</v>
      </c>
      <c r="E10" s="22">
        <v>1901</v>
      </c>
      <c r="F10" s="22">
        <v>1671</v>
      </c>
      <c r="G10" s="27">
        <f t="shared" si="1"/>
        <v>-3</v>
      </c>
      <c r="H10" s="27">
        <f>E10-'5'!E10</f>
        <v>0</v>
      </c>
      <c r="I10" s="32">
        <f>F10-'5'!F10</f>
        <v>-3</v>
      </c>
    </row>
    <row r="11" spans="1:9" ht="19.8" x14ac:dyDescent="0.4">
      <c r="A11" s="36" t="s">
        <v>9</v>
      </c>
      <c r="B11" s="22">
        <v>28</v>
      </c>
      <c r="C11" s="22">
        <v>1670</v>
      </c>
      <c r="D11" s="23">
        <v>4508</v>
      </c>
      <c r="E11" s="22">
        <v>2248</v>
      </c>
      <c r="F11" s="22">
        <v>2260</v>
      </c>
      <c r="G11" s="27">
        <f t="shared" si="1"/>
        <v>-4</v>
      </c>
      <c r="H11" s="27">
        <f>E11-'5'!E11</f>
        <v>-5</v>
      </c>
      <c r="I11" s="32">
        <f>F11-'5'!F11</f>
        <v>1</v>
      </c>
    </row>
    <row r="12" spans="1:9" ht="19.8" x14ac:dyDescent="0.4">
      <c r="A12" s="36" t="s">
        <v>10</v>
      </c>
      <c r="B12" s="22">
        <v>16</v>
      </c>
      <c r="C12" s="22">
        <v>2264</v>
      </c>
      <c r="D12" s="23">
        <v>5383</v>
      </c>
      <c r="E12" s="22">
        <v>2616</v>
      </c>
      <c r="F12" s="22">
        <v>2767</v>
      </c>
      <c r="G12" s="27">
        <f t="shared" si="1"/>
        <v>1</v>
      </c>
      <c r="H12" s="27">
        <f>E12-'5'!E12</f>
        <v>2</v>
      </c>
      <c r="I12" s="32">
        <f>F12-'5'!F12</f>
        <v>-1</v>
      </c>
    </row>
    <row r="13" spans="1:9" ht="19.8" x14ac:dyDescent="0.4">
      <c r="A13" s="36" t="s">
        <v>11</v>
      </c>
      <c r="B13" s="22">
        <v>28</v>
      </c>
      <c r="C13" s="22">
        <v>1283</v>
      </c>
      <c r="D13" s="23">
        <v>3916</v>
      </c>
      <c r="E13" s="22">
        <v>1958</v>
      </c>
      <c r="F13" s="22">
        <v>1958</v>
      </c>
      <c r="G13" s="27">
        <f t="shared" si="1"/>
        <v>-9</v>
      </c>
      <c r="H13" s="27">
        <f>E13-'5'!E13</f>
        <v>-1</v>
      </c>
      <c r="I13" s="32">
        <f>F13-'5'!F13</f>
        <v>-8</v>
      </c>
    </row>
    <row r="14" spans="1:9" ht="19.8" x14ac:dyDescent="0.4">
      <c r="A14" s="36" t="s">
        <v>12</v>
      </c>
      <c r="B14" s="22">
        <v>14</v>
      </c>
      <c r="C14" s="22">
        <v>854</v>
      </c>
      <c r="D14" s="23">
        <v>2815</v>
      </c>
      <c r="E14" s="22">
        <v>1408</v>
      </c>
      <c r="F14" s="22">
        <v>1407</v>
      </c>
      <c r="G14" s="27">
        <f t="shared" si="1"/>
        <v>0</v>
      </c>
      <c r="H14" s="27">
        <f>E14-'5'!E14</f>
        <v>-2</v>
      </c>
      <c r="I14" s="32">
        <f>F14-'5'!F14</f>
        <v>2</v>
      </c>
    </row>
    <row r="15" spans="1:9" ht="19.8" x14ac:dyDescent="0.4">
      <c r="A15" s="36" t="s">
        <v>13</v>
      </c>
      <c r="B15" s="22">
        <v>21</v>
      </c>
      <c r="C15" s="22">
        <v>1207</v>
      </c>
      <c r="D15" s="23">
        <v>3863</v>
      </c>
      <c r="E15" s="22">
        <v>1921</v>
      </c>
      <c r="F15" s="22">
        <v>1942</v>
      </c>
      <c r="G15" s="27">
        <f t="shared" si="1"/>
        <v>7</v>
      </c>
      <c r="H15" s="27">
        <f>E15-'5'!E15</f>
        <v>-3</v>
      </c>
      <c r="I15" s="32">
        <f>F15-'5'!F15</f>
        <v>10</v>
      </c>
    </row>
    <row r="16" spans="1:9" ht="19.8" x14ac:dyDescent="0.4">
      <c r="A16" s="36" t="s">
        <v>14</v>
      </c>
      <c r="B16" s="22">
        <v>13</v>
      </c>
      <c r="C16" s="22">
        <v>640</v>
      </c>
      <c r="D16" s="23">
        <v>1847</v>
      </c>
      <c r="E16" s="22">
        <v>929</v>
      </c>
      <c r="F16" s="22">
        <v>918</v>
      </c>
      <c r="G16" s="27">
        <f t="shared" si="1"/>
        <v>2</v>
      </c>
      <c r="H16" s="27">
        <f>E16-'5'!E16</f>
        <v>-1</v>
      </c>
      <c r="I16" s="32">
        <f>F16-'5'!F16</f>
        <v>3</v>
      </c>
    </row>
    <row r="17" spans="1:9" ht="19.8" x14ac:dyDescent="0.4">
      <c r="A17" s="36" t="s">
        <v>15</v>
      </c>
      <c r="B17" s="22">
        <v>25</v>
      </c>
      <c r="C17" s="22">
        <v>1609</v>
      </c>
      <c r="D17" s="23">
        <v>4530</v>
      </c>
      <c r="E17" s="22">
        <v>2203</v>
      </c>
      <c r="F17" s="22">
        <v>2327</v>
      </c>
      <c r="G17" s="27">
        <f t="shared" si="1"/>
        <v>-10</v>
      </c>
      <c r="H17" s="27">
        <f>E17-'5'!E17</f>
        <v>-8</v>
      </c>
      <c r="I17" s="32">
        <f>F17-'5'!F17</f>
        <v>-2</v>
      </c>
    </row>
    <row r="18" spans="1:9" ht="19.8" x14ac:dyDescent="0.4">
      <c r="A18" s="36" t="s">
        <v>16</v>
      </c>
      <c r="B18" s="22">
        <v>43</v>
      </c>
      <c r="C18" s="22">
        <v>6773</v>
      </c>
      <c r="D18" s="23">
        <v>16856</v>
      </c>
      <c r="E18" s="22">
        <v>8220</v>
      </c>
      <c r="F18" s="22">
        <v>8636</v>
      </c>
      <c r="G18" s="27">
        <f t="shared" si="1"/>
        <v>38</v>
      </c>
      <c r="H18" s="27">
        <f>E18-'5'!E18</f>
        <v>19</v>
      </c>
      <c r="I18" s="32">
        <f>F18-'5'!F18</f>
        <v>19</v>
      </c>
    </row>
    <row r="19" spans="1:9" ht="19.8" x14ac:dyDescent="0.4">
      <c r="A19" s="36" t="s">
        <v>17</v>
      </c>
      <c r="B19" s="22">
        <v>22</v>
      </c>
      <c r="C19" s="22">
        <v>665</v>
      </c>
      <c r="D19" s="23">
        <v>1547</v>
      </c>
      <c r="E19" s="22">
        <v>812</v>
      </c>
      <c r="F19" s="22">
        <v>735</v>
      </c>
      <c r="G19" s="27">
        <f t="shared" si="1"/>
        <v>-14</v>
      </c>
      <c r="H19" s="27">
        <f>E19-'5'!E19</f>
        <v>-5</v>
      </c>
      <c r="I19" s="32">
        <f>F19-'5'!F19</f>
        <v>-9</v>
      </c>
    </row>
    <row r="20" spans="1:9" ht="19.8" x14ac:dyDescent="0.4">
      <c r="A20" s="36" t="s">
        <v>18</v>
      </c>
      <c r="B20" s="22">
        <v>32</v>
      </c>
      <c r="C20" s="22">
        <v>1094</v>
      </c>
      <c r="D20" s="23">
        <v>3395</v>
      </c>
      <c r="E20" s="22">
        <v>1736</v>
      </c>
      <c r="F20" s="22">
        <v>1659</v>
      </c>
      <c r="G20" s="27">
        <f t="shared" si="1"/>
        <v>-10</v>
      </c>
      <c r="H20" s="27">
        <f>E20-'5'!E20</f>
        <v>-7</v>
      </c>
      <c r="I20" s="32">
        <f>F20-'5'!F20</f>
        <v>-3</v>
      </c>
    </row>
    <row r="21" spans="1:9" ht="19.8" x14ac:dyDescent="0.4">
      <c r="A21" s="36" t="s">
        <v>19</v>
      </c>
      <c r="B21" s="22">
        <v>22</v>
      </c>
      <c r="C21" s="22">
        <v>1179</v>
      </c>
      <c r="D21" s="23">
        <v>3451</v>
      </c>
      <c r="E21" s="22">
        <v>1767</v>
      </c>
      <c r="F21" s="22">
        <v>1684</v>
      </c>
      <c r="G21" s="27">
        <f t="shared" si="1"/>
        <v>1</v>
      </c>
      <c r="H21" s="27">
        <f>E21-'5'!E21</f>
        <v>5</v>
      </c>
      <c r="I21" s="32">
        <f>F21-'5'!F21</f>
        <v>-4</v>
      </c>
    </row>
    <row r="22" spans="1:9" ht="19.8" x14ac:dyDescent="0.4">
      <c r="A22" s="36" t="s">
        <v>20</v>
      </c>
      <c r="B22" s="22">
        <v>29</v>
      </c>
      <c r="C22" s="22">
        <v>1245</v>
      </c>
      <c r="D22" s="23">
        <v>3567</v>
      </c>
      <c r="E22" s="22">
        <v>1761</v>
      </c>
      <c r="F22" s="22">
        <v>1806</v>
      </c>
      <c r="G22" s="27">
        <f t="shared" si="1"/>
        <v>4</v>
      </c>
      <c r="H22" s="27">
        <f>E22-'5'!E22</f>
        <v>1</v>
      </c>
      <c r="I22" s="32">
        <f>F22-'5'!F22</f>
        <v>3</v>
      </c>
    </row>
    <row r="23" spans="1:9" ht="19.8" x14ac:dyDescent="0.4">
      <c r="A23" s="36" t="s">
        <v>21</v>
      </c>
      <c r="B23" s="22">
        <v>21</v>
      </c>
      <c r="C23" s="22">
        <v>1127</v>
      </c>
      <c r="D23" s="23">
        <v>3082</v>
      </c>
      <c r="E23" s="22">
        <v>1525</v>
      </c>
      <c r="F23" s="22">
        <v>1557</v>
      </c>
      <c r="G23" s="27">
        <f t="shared" si="1"/>
        <v>-8</v>
      </c>
      <c r="H23" s="27">
        <f>E23-'5'!E23</f>
        <v>-5</v>
      </c>
      <c r="I23" s="32">
        <f>F23-'5'!F23</f>
        <v>-3</v>
      </c>
    </row>
    <row r="24" spans="1:9" ht="19.8" x14ac:dyDescent="0.4">
      <c r="A24" s="36" t="s">
        <v>22</v>
      </c>
      <c r="B24" s="22">
        <v>16</v>
      </c>
      <c r="C24" s="22">
        <v>930</v>
      </c>
      <c r="D24" s="23">
        <v>2578</v>
      </c>
      <c r="E24" s="22">
        <v>1267</v>
      </c>
      <c r="F24" s="22">
        <v>1311</v>
      </c>
      <c r="G24" s="27">
        <f t="shared" si="1"/>
        <v>7</v>
      </c>
      <c r="H24" s="27">
        <f>E24-'5'!E24</f>
        <v>2</v>
      </c>
      <c r="I24" s="32">
        <f>F24-'5'!F24</f>
        <v>5</v>
      </c>
    </row>
    <row r="25" spans="1:9" ht="19.8" x14ac:dyDescent="0.4">
      <c r="A25" s="36" t="s">
        <v>23</v>
      </c>
      <c r="B25" s="22">
        <v>18</v>
      </c>
      <c r="C25" s="22">
        <v>858</v>
      </c>
      <c r="D25" s="23">
        <v>2478</v>
      </c>
      <c r="E25" s="22">
        <v>1289</v>
      </c>
      <c r="F25" s="22">
        <v>1189</v>
      </c>
      <c r="G25" s="27">
        <f t="shared" si="1"/>
        <v>-1</v>
      </c>
      <c r="H25" s="27">
        <f>E25-'5'!E25</f>
        <v>1</v>
      </c>
      <c r="I25" s="32">
        <f>F25-'5'!F25</f>
        <v>-2</v>
      </c>
    </row>
    <row r="26" spans="1:9" ht="19.8" x14ac:dyDescent="0.4">
      <c r="A26" s="36" t="s">
        <v>24</v>
      </c>
      <c r="B26" s="22">
        <v>26</v>
      </c>
      <c r="C26" s="22">
        <v>2101</v>
      </c>
      <c r="D26" s="23">
        <v>6339</v>
      </c>
      <c r="E26" s="22">
        <v>3126</v>
      </c>
      <c r="F26" s="22">
        <v>3213</v>
      </c>
      <c r="G26" s="27">
        <f t="shared" si="1"/>
        <v>4</v>
      </c>
      <c r="H26" s="27">
        <f>E26-'5'!E26</f>
        <v>2</v>
      </c>
      <c r="I26" s="32">
        <f>F26-'5'!F26</f>
        <v>2</v>
      </c>
    </row>
    <row r="27" spans="1:9" ht="19.8" x14ac:dyDescent="0.4">
      <c r="A27" s="36" t="s">
        <v>25</v>
      </c>
      <c r="B27" s="22">
        <v>13</v>
      </c>
      <c r="C27" s="22">
        <v>641</v>
      </c>
      <c r="D27" s="23">
        <v>1756</v>
      </c>
      <c r="E27" s="22">
        <v>901</v>
      </c>
      <c r="F27" s="22">
        <v>855</v>
      </c>
      <c r="G27" s="27">
        <f t="shared" si="1"/>
        <v>-3</v>
      </c>
      <c r="H27" s="27">
        <f>E27-'5'!E27</f>
        <v>-2</v>
      </c>
      <c r="I27" s="32">
        <f>F27-'5'!F27</f>
        <v>-1</v>
      </c>
    </row>
    <row r="28" spans="1:9" ht="19.8" x14ac:dyDescent="0.4">
      <c r="A28" s="36" t="s">
        <v>26</v>
      </c>
      <c r="B28" s="22">
        <v>18</v>
      </c>
      <c r="C28" s="22">
        <v>1822</v>
      </c>
      <c r="D28" s="23">
        <v>5176</v>
      </c>
      <c r="E28" s="22">
        <v>2566</v>
      </c>
      <c r="F28" s="22">
        <v>2610</v>
      </c>
      <c r="G28" s="27">
        <f t="shared" si="1"/>
        <v>1</v>
      </c>
      <c r="H28" s="27">
        <f>E28-'5'!E28</f>
        <v>2</v>
      </c>
      <c r="I28" s="32">
        <f>F28-'5'!F28</f>
        <v>-1</v>
      </c>
    </row>
    <row r="29" spans="1:9" ht="19.8" x14ac:dyDescent="0.4">
      <c r="A29" s="36" t="s">
        <v>27</v>
      </c>
      <c r="B29" s="22">
        <v>25</v>
      </c>
      <c r="C29" s="22">
        <v>1248</v>
      </c>
      <c r="D29" s="23">
        <v>3134</v>
      </c>
      <c r="E29" s="22">
        <v>1574</v>
      </c>
      <c r="F29" s="22">
        <v>1560</v>
      </c>
      <c r="G29" s="27">
        <f t="shared" si="1"/>
        <v>-7</v>
      </c>
      <c r="H29" s="27">
        <f>E29-'5'!E29</f>
        <v>1</v>
      </c>
      <c r="I29" s="32">
        <f>F29-'5'!F29</f>
        <v>-8</v>
      </c>
    </row>
    <row r="30" spans="1:9" ht="19.8" x14ac:dyDescent="0.4">
      <c r="A30" s="36" t="s">
        <v>28</v>
      </c>
      <c r="B30" s="22">
        <v>15</v>
      </c>
      <c r="C30" s="22">
        <v>1422</v>
      </c>
      <c r="D30" s="23">
        <v>3804</v>
      </c>
      <c r="E30" s="22">
        <v>1809</v>
      </c>
      <c r="F30" s="22">
        <v>1995</v>
      </c>
      <c r="G30" s="27">
        <f t="shared" si="1"/>
        <v>6</v>
      </c>
      <c r="H30" s="27">
        <f>E30-'5'!E30</f>
        <v>3</v>
      </c>
      <c r="I30" s="32">
        <f>F30-'5'!F30</f>
        <v>3</v>
      </c>
    </row>
    <row r="31" spans="1:9" ht="19.8" x14ac:dyDescent="0.4">
      <c r="A31" s="36" t="s">
        <v>29</v>
      </c>
      <c r="B31" s="22">
        <v>25</v>
      </c>
      <c r="C31" s="22">
        <v>909</v>
      </c>
      <c r="D31" s="23">
        <v>2392</v>
      </c>
      <c r="E31" s="22">
        <v>1175</v>
      </c>
      <c r="F31" s="22">
        <v>1217</v>
      </c>
      <c r="G31" s="27">
        <f t="shared" si="1"/>
        <v>-12</v>
      </c>
      <c r="H31" s="27">
        <f>E31-'5'!E31</f>
        <v>-6</v>
      </c>
      <c r="I31" s="32">
        <f>F31-'5'!F31</f>
        <v>-6</v>
      </c>
    </row>
    <row r="32" spans="1:9" ht="19.8" x14ac:dyDescent="0.4">
      <c r="A32" s="36" t="s">
        <v>30</v>
      </c>
      <c r="B32" s="22">
        <v>27</v>
      </c>
      <c r="C32" s="22">
        <v>1386</v>
      </c>
      <c r="D32" s="23">
        <v>3714</v>
      </c>
      <c r="E32" s="22">
        <v>1792</v>
      </c>
      <c r="F32" s="22">
        <v>1922</v>
      </c>
      <c r="G32" s="27">
        <f t="shared" si="1"/>
        <v>-1</v>
      </c>
      <c r="H32" s="27">
        <f>E32-'5'!E32</f>
        <v>1</v>
      </c>
      <c r="I32" s="32">
        <f>F32-'5'!F32</f>
        <v>-2</v>
      </c>
    </row>
    <row r="33" spans="1:9" ht="19.8" x14ac:dyDescent="0.4">
      <c r="A33" s="36" t="s">
        <v>31</v>
      </c>
      <c r="B33" s="22">
        <v>25</v>
      </c>
      <c r="C33" s="22">
        <v>1531</v>
      </c>
      <c r="D33" s="23">
        <v>4092</v>
      </c>
      <c r="E33" s="22">
        <v>2014</v>
      </c>
      <c r="F33" s="22">
        <v>2078</v>
      </c>
      <c r="G33" s="27">
        <f t="shared" si="1"/>
        <v>-5</v>
      </c>
      <c r="H33" s="27">
        <f>E33-'5'!E33</f>
        <v>-3</v>
      </c>
      <c r="I33" s="32">
        <f>F33-'5'!F33</f>
        <v>-2</v>
      </c>
    </row>
    <row r="34" spans="1:9" ht="19.8" x14ac:dyDescent="0.4">
      <c r="A34" s="36" t="s">
        <v>32</v>
      </c>
      <c r="B34" s="22">
        <v>18</v>
      </c>
      <c r="C34" s="22">
        <v>981</v>
      </c>
      <c r="D34" s="23">
        <v>2552</v>
      </c>
      <c r="E34" s="22">
        <v>1247</v>
      </c>
      <c r="F34" s="22">
        <v>1305</v>
      </c>
      <c r="G34" s="27">
        <f t="shared" si="1"/>
        <v>5</v>
      </c>
      <c r="H34" s="27">
        <f>E34-'5'!E34</f>
        <v>2</v>
      </c>
      <c r="I34" s="32">
        <f>F34-'5'!F34</f>
        <v>3</v>
      </c>
    </row>
    <row r="35" spans="1:9" ht="19.8" x14ac:dyDescent="0.4">
      <c r="A35" s="36" t="s">
        <v>33</v>
      </c>
      <c r="B35" s="22">
        <v>17</v>
      </c>
      <c r="C35" s="22">
        <v>1852</v>
      </c>
      <c r="D35" s="23">
        <v>5206</v>
      </c>
      <c r="E35" s="22">
        <v>2561</v>
      </c>
      <c r="F35" s="22">
        <v>2645</v>
      </c>
      <c r="G35" s="27">
        <f t="shared" si="1"/>
        <v>-3</v>
      </c>
      <c r="H35" s="27">
        <f>E35-'5'!E35</f>
        <v>0</v>
      </c>
      <c r="I35" s="32">
        <f>F35-'5'!F35</f>
        <v>-3</v>
      </c>
    </row>
    <row r="36" spans="1:9" ht="19.8" x14ac:dyDescent="0.4">
      <c r="A36" s="36" t="s">
        <v>34</v>
      </c>
      <c r="B36" s="22">
        <v>21</v>
      </c>
      <c r="C36" s="22">
        <v>1447</v>
      </c>
      <c r="D36" s="23">
        <v>4271</v>
      </c>
      <c r="E36" s="22">
        <v>2109</v>
      </c>
      <c r="F36" s="22">
        <v>2162</v>
      </c>
      <c r="G36" s="27">
        <f t="shared" si="1"/>
        <v>11</v>
      </c>
      <c r="H36" s="27">
        <f>E36-'5'!E36</f>
        <v>12</v>
      </c>
      <c r="I36" s="32">
        <f>F36-'5'!F36</f>
        <v>-1</v>
      </c>
    </row>
    <row r="37" spans="1:9" ht="19.8" x14ac:dyDescent="0.4">
      <c r="A37" s="36" t="s">
        <v>35</v>
      </c>
      <c r="B37" s="22">
        <v>44</v>
      </c>
      <c r="C37" s="22">
        <v>3838</v>
      </c>
      <c r="D37" s="23">
        <v>9846</v>
      </c>
      <c r="E37" s="22">
        <v>4745</v>
      </c>
      <c r="F37" s="22">
        <v>5101</v>
      </c>
      <c r="G37" s="27">
        <f t="shared" si="1"/>
        <v>17</v>
      </c>
      <c r="H37" s="27">
        <f>E37-'5'!E37</f>
        <v>18</v>
      </c>
      <c r="I37" s="32">
        <f>F37-'5'!F37</f>
        <v>-1</v>
      </c>
    </row>
    <row r="38" spans="1:9" ht="19.8" x14ac:dyDescent="0.4">
      <c r="A38" s="36" t="s">
        <v>36</v>
      </c>
      <c r="B38" s="22">
        <v>25</v>
      </c>
      <c r="C38" s="22">
        <v>2381</v>
      </c>
      <c r="D38" s="23">
        <v>5728</v>
      </c>
      <c r="E38" s="22">
        <v>2734</v>
      </c>
      <c r="F38" s="22">
        <v>2994</v>
      </c>
      <c r="G38" s="27">
        <f t="shared" si="1"/>
        <v>11</v>
      </c>
      <c r="H38" s="27">
        <f>E38-'5'!E38</f>
        <v>5</v>
      </c>
      <c r="I38" s="32">
        <f>F38-'5'!F38</f>
        <v>6</v>
      </c>
    </row>
    <row r="39" spans="1:9" ht="19.8" x14ac:dyDescent="0.4">
      <c r="A39" s="36" t="s">
        <v>37</v>
      </c>
      <c r="B39" s="22">
        <v>10</v>
      </c>
      <c r="C39" s="22">
        <v>2568</v>
      </c>
      <c r="D39" s="23">
        <v>6270</v>
      </c>
      <c r="E39" s="22">
        <v>3145</v>
      </c>
      <c r="F39" s="22">
        <v>3125</v>
      </c>
      <c r="G39" s="27">
        <f t="shared" si="1"/>
        <v>67</v>
      </c>
      <c r="H39" s="27">
        <f>E39-'5'!E39</f>
        <v>34</v>
      </c>
      <c r="I39" s="32">
        <f>F39-'5'!F39</f>
        <v>33</v>
      </c>
    </row>
    <row r="40" spans="1:9" ht="19.8" x14ac:dyDescent="0.4">
      <c r="A40" s="36" t="s">
        <v>38</v>
      </c>
      <c r="B40" s="22">
        <v>9</v>
      </c>
      <c r="C40" s="22">
        <v>650</v>
      </c>
      <c r="D40" s="23">
        <v>1966</v>
      </c>
      <c r="E40" s="22">
        <v>977</v>
      </c>
      <c r="F40" s="22">
        <v>989</v>
      </c>
      <c r="G40" s="27">
        <f t="shared" si="1"/>
        <v>-1</v>
      </c>
      <c r="H40" s="27">
        <f>E40-'5'!E40</f>
        <v>-1</v>
      </c>
      <c r="I40" s="32">
        <f>F40-'5'!F40</f>
        <v>0</v>
      </c>
    </row>
    <row r="41" spans="1:9" ht="20.399999999999999" thickBot="1" x14ac:dyDescent="0.45">
      <c r="A41" s="40" t="s">
        <v>39</v>
      </c>
      <c r="B41" s="74">
        <v>10</v>
      </c>
      <c r="C41" s="74">
        <v>910</v>
      </c>
      <c r="D41" s="75">
        <v>2495</v>
      </c>
      <c r="E41" s="74">
        <v>1270</v>
      </c>
      <c r="F41" s="74">
        <v>1225</v>
      </c>
      <c r="G41" s="46">
        <f t="shared" si="1"/>
        <v>8</v>
      </c>
      <c r="H41" s="46">
        <f>E41-'5'!E41</f>
        <v>2</v>
      </c>
      <c r="I41" s="47">
        <f>F41-'5'!F41</f>
        <v>6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" bottom="0.19685039370078741" header="0.11811023622047245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4" zoomScaleNormal="100" workbookViewId="0">
      <selection activeCell="F42" sqref="F42"/>
    </sheetView>
  </sheetViews>
  <sheetFormatPr defaultColWidth="9" defaultRowHeight="24.6" x14ac:dyDescent="0.45"/>
  <cols>
    <col min="1" max="1" width="10.44140625" style="48" customWidth="1"/>
    <col min="2" max="2" width="8.33203125" style="15" customWidth="1"/>
    <col min="3" max="3" width="10.33203125" style="15" customWidth="1"/>
    <col min="4" max="4" width="11.109375" style="15" customWidth="1"/>
    <col min="5" max="5" width="10.6640625" style="15" customWidth="1"/>
    <col min="6" max="6" width="10.77734375" style="15" customWidth="1"/>
    <col min="7" max="9" width="9.6640625" style="17" customWidth="1"/>
    <col min="10" max="16384" width="9" style="15"/>
  </cols>
  <sheetData>
    <row r="1" spans="1:10" s="14" customFormat="1" ht="33" customHeight="1" thickBot="1" x14ac:dyDescent="0.6">
      <c r="A1" s="112" t="s">
        <v>63</v>
      </c>
      <c r="B1" s="112"/>
      <c r="C1" s="112"/>
      <c r="D1" s="112"/>
      <c r="E1" s="112"/>
      <c r="F1" s="112"/>
      <c r="G1" s="112"/>
      <c r="H1" s="112"/>
      <c r="I1" s="112"/>
    </row>
    <row r="2" spans="1:10" ht="25.2" customHeight="1" thickBot="1" x14ac:dyDescent="0.5">
      <c r="A2" s="113" t="s">
        <v>40</v>
      </c>
      <c r="B2" s="113" t="s">
        <v>41</v>
      </c>
      <c r="C2" s="113" t="s">
        <v>42</v>
      </c>
      <c r="D2" s="113" t="s">
        <v>43</v>
      </c>
      <c r="E2" s="113"/>
      <c r="F2" s="113"/>
      <c r="G2" s="111" t="s">
        <v>47</v>
      </c>
      <c r="H2" s="111"/>
      <c r="I2" s="111"/>
    </row>
    <row r="3" spans="1:10" ht="25.2" customHeight="1" thickBot="1" x14ac:dyDescent="0.5">
      <c r="A3" s="113"/>
      <c r="B3" s="114"/>
      <c r="C3" s="114"/>
      <c r="D3" s="53" t="s">
        <v>44</v>
      </c>
      <c r="E3" s="49" t="s">
        <v>0</v>
      </c>
      <c r="F3" s="49" t="s">
        <v>1</v>
      </c>
      <c r="G3" s="78" t="s">
        <v>46</v>
      </c>
      <c r="H3" s="78" t="s">
        <v>0</v>
      </c>
      <c r="I3" s="78" t="s">
        <v>1</v>
      </c>
    </row>
    <row r="4" spans="1:10" ht="20.100000000000001" customHeight="1" thickBot="1" x14ac:dyDescent="0.5">
      <c r="A4" s="53" t="s">
        <v>2</v>
      </c>
      <c r="B4" s="54">
        <f t="shared" ref="B4:G4" si="0">SUM(B5:B41)</f>
        <v>803</v>
      </c>
      <c r="C4" s="54">
        <f t="shared" si="0"/>
        <v>66880</v>
      </c>
      <c r="D4" s="54">
        <f t="shared" si="0"/>
        <v>179328</v>
      </c>
      <c r="E4" s="54">
        <f t="shared" si="0"/>
        <v>88520</v>
      </c>
      <c r="F4" s="54">
        <f t="shared" si="0"/>
        <v>90808</v>
      </c>
      <c r="G4" s="51">
        <f t="shared" si="0"/>
        <v>36</v>
      </c>
      <c r="H4" s="51">
        <f>E4-'6'!E4</f>
        <v>9</v>
      </c>
      <c r="I4" s="51">
        <f>F4-'6'!F4</f>
        <v>27</v>
      </c>
      <c r="J4" s="16"/>
    </row>
    <row r="5" spans="1:10" ht="20.100000000000001" customHeight="1" thickBot="1" x14ac:dyDescent="0.5">
      <c r="A5" s="53" t="s">
        <v>3</v>
      </c>
      <c r="B5" s="55">
        <v>41</v>
      </c>
      <c r="C5" s="55">
        <v>8901</v>
      </c>
      <c r="D5" s="56">
        <v>24415</v>
      </c>
      <c r="E5" s="55">
        <v>12064</v>
      </c>
      <c r="F5" s="55">
        <v>12351</v>
      </c>
      <c r="G5" s="49">
        <f t="shared" ref="G5:G41" si="1">H5+I5</f>
        <v>17</v>
      </c>
      <c r="H5" s="49">
        <f>E5-'6'!E5</f>
        <v>2</v>
      </c>
      <c r="I5" s="49">
        <f>F5-'6'!F5</f>
        <v>15</v>
      </c>
    </row>
    <row r="6" spans="1:10" ht="20.100000000000001" customHeight="1" thickBot="1" x14ac:dyDescent="0.5">
      <c r="A6" s="53" t="s">
        <v>4</v>
      </c>
      <c r="B6" s="55">
        <v>16</v>
      </c>
      <c r="C6" s="55">
        <v>1839</v>
      </c>
      <c r="D6" s="56">
        <v>4893</v>
      </c>
      <c r="E6" s="55">
        <v>2350</v>
      </c>
      <c r="F6" s="55">
        <v>2543</v>
      </c>
      <c r="G6" s="49">
        <f t="shared" si="1"/>
        <v>18</v>
      </c>
      <c r="H6" s="49">
        <f>E6-'6'!E6</f>
        <v>11</v>
      </c>
      <c r="I6" s="49">
        <f>F6-'6'!F6</f>
        <v>7</v>
      </c>
    </row>
    <row r="7" spans="1:10" ht="20.100000000000001" customHeight="1" thickBot="1" x14ac:dyDescent="0.5">
      <c r="A7" s="53" t="s">
        <v>5</v>
      </c>
      <c r="B7" s="55">
        <v>19</v>
      </c>
      <c r="C7" s="55">
        <v>2670</v>
      </c>
      <c r="D7" s="56">
        <v>6936</v>
      </c>
      <c r="E7" s="55">
        <v>3396</v>
      </c>
      <c r="F7" s="55">
        <v>3540</v>
      </c>
      <c r="G7" s="49">
        <f t="shared" si="1"/>
        <v>-9</v>
      </c>
      <c r="H7" s="49">
        <f>E7-'6'!E7</f>
        <v>-6</v>
      </c>
      <c r="I7" s="49">
        <f>F7-'6'!F7</f>
        <v>-3</v>
      </c>
    </row>
    <row r="8" spans="1:10" ht="20.100000000000001" customHeight="1" thickBot="1" x14ac:dyDescent="0.5">
      <c r="A8" s="53" t="s">
        <v>6</v>
      </c>
      <c r="B8" s="55">
        <v>16</v>
      </c>
      <c r="C8" s="55">
        <v>1368</v>
      </c>
      <c r="D8" s="56">
        <v>3622</v>
      </c>
      <c r="E8" s="55">
        <v>1710</v>
      </c>
      <c r="F8" s="55">
        <v>1912</v>
      </c>
      <c r="G8" s="49">
        <f t="shared" si="1"/>
        <v>-17</v>
      </c>
      <c r="H8" s="49">
        <f>E8-'6'!E8</f>
        <v>-5</v>
      </c>
      <c r="I8" s="49">
        <f>F8-'6'!F8</f>
        <v>-12</v>
      </c>
    </row>
    <row r="9" spans="1:10" ht="20.100000000000001" customHeight="1" thickBot="1" x14ac:dyDescent="0.5">
      <c r="A9" s="53" t="s">
        <v>7</v>
      </c>
      <c r="B9" s="55">
        <v>20</v>
      </c>
      <c r="C9" s="55">
        <v>1254</v>
      </c>
      <c r="D9" s="56">
        <v>3300</v>
      </c>
      <c r="E9" s="55">
        <v>1683</v>
      </c>
      <c r="F9" s="55">
        <v>1617</v>
      </c>
      <c r="G9" s="49">
        <f t="shared" si="1"/>
        <v>-6</v>
      </c>
      <c r="H9" s="49">
        <f>E9-'6'!E9</f>
        <v>-4</v>
      </c>
      <c r="I9" s="49">
        <f>F9-'6'!F9</f>
        <v>-2</v>
      </c>
    </row>
    <row r="10" spans="1:10" ht="20.100000000000001" customHeight="1" thickBot="1" x14ac:dyDescent="0.5">
      <c r="A10" s="53" t="s">
        <v>8</v>
      </c>
      <c r="B10" s="55">
        <v>15</v>
      </c>
      <c r="C10" s="55">
        <v>1684</v>
      </c>
      <c r="D10" s="56">
        <v>3569</v>
      </c>
      <c r="E10" s="55">
        <v>1897</v>
      </c>
      <c r="F10" s="55">
        <v>1672</v>
      </c>
      <c r="G10" s="49">
        <f t="shared" si="1"/>
        <v>-3</v>
      </c>
      <c r="H10" s="49">
        <f>E10-'6'!E10</f>
        <v>-4</v>
      </c>
      <c r="I10" s="49">
        <f>F10-'6'!F10</f>
        <v>1</v>
      </c>
    </row>
    <row r="11" spans="1:10" ht="20.100000000000001" customHeight="1" thickBot="1" x14ac:dyDescent="0.5">
      <c r="A11" s="53" t="s">
        <v>9</v>
      </c>
      <c r="B11" s="55">
        <v>28</v>
      </c>
      <c r="C11" s="55">
        <v>1671</v>
      </c>
      <c r="D11" s="56">
        <v>4507</v>
      </c>
      <c r="E11" s="55">
        <v>2245</v>
      </c>
      <c r="F11" s="55">
        <v>2262</v>
      </c>
      <c r="G11" s="49">
        <f t="shared" si="1"/>
        <v>-1</v>
      </c>
      <c r="H11" s="49">
        <f>E11-'6'!E11</f>
        <v>-3</v>
      </c>
      <c r="I11" s="49">
        <f>F11-'6'!F11</f>
        <v>2</v>
      </c>
    </row>
    <row r="12" spans="1:10" ht="20.100000000000001" customHeight="1" thickBot="1" x14ac:dyDescent="0.5">
      <c r="A12" s="53" t="s">
        <v>10</v>
      </c>
      <c r="B12" s="55">
        <v>16</v>
      </c>
      <c r="C12" s="55">
        <v>2271</v>
      </c>
      <c r="D12" s="56">
        <v>5414</v>
      </c>
      <c r="E12" s="55">
        <v>2632</v>
      </c>
      <c r="F12" s="55">
        <v>2782</v>
      </c>
      <c r="G12" s="49">
        <f t="shared" si="1"/>
        <v>31</v>
      </c>
      <c r="H12" s="49">
        <f>E12-'6'!E12</f>
        <v>16</v>
      </c>
      <c r="I12" s="49">
        <f>F12-'6'!F12</f>
        <v>15</v>
      </c>
    </row>
    <row r="13" spans="1:10" ht="20.100000000000001" customHeight="1" thickBot="1" x14ac:dyDescent="0.5">
      <c r="A13" s="53" t="s">
        <v>11</v>
      </c>
      <c r="B13" s="55">
        <v>28</v>
      </c>
      <c r="C13" s="55">
        <v>1283</v>
      </c>
      <c r="D13" s="56">
        <v>3912</v>
      </c>
      <c r="E13" s="55">
        <v>1955</v>
      </c>
      <c r="F13" s="55">
        <v>1957</v>
      </c>
      <c r="G13" s="49">
        <f t="shared" si="1"/>
        <v>-4</v>
      </c>
      <c r="H13" s="49">
        <f>E13-'6'!E13</f>
        <v>-3</v>
      </c>
      <c r="I13" s="49">
        <f>F13-'6'!F13</f>
        <v>-1</v>
      </c>
    </row>
    <row r="14" spans="1:10" ht="20.100000000000001" customHeight="1" thickBot="1" x14ac:dyDescent="0.5">
      <c r="A14" s="53" t="s">
        <v>12</v>
      </c>
      <c r="B14" s="55">
        <v>14</v>
      </c>
      <c r="C14" s="55">
        <v>855</v>
      </c>
      <c r="D14" s="56">
        <v>2822</v>
      </c>
      <c r="E14" s="55">
        <v>1416</v>
      </c>
      <c r="F14" s="55">
        <v>1406</v>
      </c>
      <c r="G14" s="49">
        <f t="shared" si="1"/>
        <v>7</v>
      </c>
      <c r="H14" s="49">
        <f>E14-'6'!E14</f>
        <v>8</v>
      </c>
      <c r="I14" s="49">
        <f>F14-'6'!F14</f>
        <v>-1</v>
      </c>
    </row>
    <row r="15" spans="1:10" ht="20.100000000000001" customHeight="1" thickBot="1" x14ac:dyDescent="0.5">
      <c r="A15" s="53" t="s">
        <v>13</v>
      </c>
      <c r="B15" s="55">
        <v>21</v>
      </c>
      <c r="C15" s="55">
        <v>1201</v>
      </c>
      <c r="D15" s="56">
        <v>3858</v>
      </c>
      <c r="E15" s="55">
        <v>1921</v>
      </c>
      <c r="F15" s="55">
        <v>1937</v>
      </c>
      <c r="G15" s="49">
        <f t="shared" si="1"/>
        <v>-5</v>
      </c>
      <c r="H15" s="50">
        <f>E15-'6'!E15</f>
        <v>0</v>
      </c>
      <c r="I15" s="49">
        <f>F15-'6'!F15</f>
        <v>-5</v>
      </c>
    </row>
    <row r="16" spans="1:10" ht="20.100000000000001" customHeight="1" thickBot="1" x14ac:dyDescent="0.5">
      <c r="A16" s="53" t="s">
        <v>14</v>
      </c>
      <c r="B16" s="55">
        <v>13</v>
      </c>
      <c r="C16" s="55">
        <v>638</v>
      </c>
      <c r="D16" s="56">
        <v>1843</v>
      </c>
      <c r="E16" s="55">
        <v>926</v>
      </c>
      <c r="F16" s="55">
        <v>917</v>
      </c>
      <c r="G16" s="49">
        <f t="shared" si="1"/>
        <v>-4</v>
      </c>
      <c r="H16" s="49">
        <f>E16-'6'!E16</f>
        <v>-3</v>
      </c>
      <c r="I16" s="49">
        <f>F16-'6'!F16</f>
        <v>-1</v>
      </c>
    </row>
    <row r="17" spans="1:9" ht="20.100000000000001" customHeight="1" thickBot="1" x14ac:dyDescent="0.5">
      <c r="A17" s="53" t="s">
        <v>15</v>
      </c>
      <c r="B17" s="55">
        <v>25</v>
      </c>
      <c r="C17" s="55">
        <v>1605</v>
      </c>
      <c r="D17" s="56">
        <v>4527</v>
      </c>
      <c r="E17" s="55">
        <v>2199</v>
      </c>
      <c r="F17" s="55">
        <v>2328</v>
      </c>
      <c r="G17" s="49">
        <f t="shared" si="1"/>
        <v>-3</v>
      </c>
      <c r="H17" s="49">
        <f>E17-'6'!E17</f>
        <v>-4</v>
      </c>
      <c r="I17" s="49">
        <f>F17-'6'!F17</f>
        <v>1</v>
      </c>
    </row>
    <row r="18" spans="1:9" ht="20.100000000000001" customHeight="1" thickBot="1" x14ac:dyDescent="0.5">
      <c r="A18" s="53" t="s">
        <v>16</v>
      </c>
      <c r="B18" s="55">
        <v>43</v>
      </c>
      <c r="C18" s="55">
        <v>6796</v>
      </c>
      <c r="D18" s="56">
        <v>16906</v>
      </c>
      <c r="E18" s="55">
        <v>8256</v>
      </c>
      <c r="F18" s="55">
        <v>8650</v>
      </c>
      <c r="G18" s="49">
        <f t="shared" si="1"/>
        <v>50</v>
      </c>
      <c r="H18" s="49">
        <f>E18-'6'!E18</f>
        <v>36</v>
      </c>
      <c r="I18" s="49">
        <f>F18-'6'!F18</f>
        <v>14</v>
      </c>
    </row>
    <row r="19" spans="1:9" ht="20.100000000000001" customHeight="1" thickBot="1" x14ac:dyDescent="0.5">
      <c r="A19" s="53" t="s">
        <v>17</v>
      </c>
      <c r="B19" s="55">
        <v>22</v>
      </c>
      <c r="C19" s="55">
        <v>661</v>
      </c>
      <c r="D19" s="56">
        <v>1533</v>
      </c>
      <c r="E19" s="55">
        <v>805</v>
      </c>
      <c r="F19" s="55">
        <v>728</v>
      </c>
      <c r="G19" s="49">
        <f t="shared" si="1"/>
        <v>-14</v>
      </c>
      <c r="H19" s="49">
        <f>E19-'6'!E19</f>
        <v>-7</v>
      </c>
      <c r="I19" s="49">
        <f>F19-'6'!F19</f>
        <v>-7</v>
      </c>
    </row>
    <row r="20" spans="1:9" ht="20.100000000000001" customHeight="1" thickBot="1" x14ac:dyDescent="0.5">
      <c r="A20" s="53" t="s">
        <v>18</v>
      </c>
      <c r="B20" s="55">
        <v>32</v>
      </c>
      <c r="C20" s="55">
        <v>1090</v>
      </c>
      <c r="D20" s="56">
        <v>3372</v>
      </c>
      <c r="E20" s="55">
        <v>1733</v>
      </c>
      <c r="F20" s="55">
        <v>1639</v>
      </c>
      <c r="G20" s="49">
        <f t="shared" si="1"/>
        <v>-23</v>
      </c>
      <c r="H20" s="49">
        <f>E20-'6'!E20</f>
        <v>-3</v>
      </c>
      <c r="I20" s="49">
        <f>F20-'6'!F20</f>
        <v>-20</v>
      </c>
    </row>
    <row r="21" spans="1:9" ht="20.100000000000001" customHeight="1" thickBot="1" x14ac:dyDescent="0.5">
      <c r="A21" s="53" t="s">
        <v>19</v>
      </c>
      <c r="B21" s="55">
        <v>22</v>
      </c>
      <c r="C21" s="55">
        <v>1181</v>
      </c>
      <c r="D21" s="56">
        <v>3441</v>
      </c>
      <c r="E21" s="55">
        <v>1756</v>
      </c>
      <c r="F21" s="55">
        <v>1685</v>
      </c>
      <c r="G21" s="49">
        <f t="shared" si="1"/>
        <v>-10</v>
      </c>
      <c r="H21" s="49">
        <f>E21-'6'!E21</f>
        <v>-11</v>
      </c>
      <c r="I21" s="49">
        <f>F21-'6'!F21</f>
        <v>1</v>
      </c>
    </row>
    <row r="22" spans="1:9" ht="20.100000000000001" customHeight="1" thickBot="1" x14ac:dyDescent="0.5">
      <c r="A22" s="53" t="s">
        <v>20</v>
      </c>
      <c r="B22" s="55">
        <v>29</v>
      </c>
      <c r="C22" s="55">
        <v>1244</v>
      </c>
      <c r="D22" s="56">
        <v>3568</v>
      </c>
      <c r="E22" s="55">
        <v>1760</v>
      </c>
      <c r="F22" s="55">
        <v>1808</v>
      </c>
      <c r="G22" s="49">
        <f t="shared" si="1"/>
        <v>1</v>
      </c>
      <c r="H22" s="49">
        <f>E22-'6'!E22</f>
        <v>-1</v>
      </c>
      <c r="I22" s="49">
        <f>F22-'6'!F22</f>
        <v>2</v>
      </c>
    </row>
    <row r="23" spans="1:9" ht="20.100000000000001" customHeight="1" thickBot="1" x14ac:dyDescent="0.5">
      <c r="A23" s="53" t="s">
        <v>21</v>
      </c>
      <c r="B23" s="55">
        <v>21</v>
      </c>
      <c r="C23" s="55">
        <v>1130</v>
      </c>
      <c r="D23" s="56">
        <v>3075</v>
      </c>
      <c r="E23" s="55">
        <v>1519</v>
      </c>
      <c r="F23" s="55">
        <v>1556</v>
      </c>
      <c r="G23" s="49">
        <f t="shared" si="1"/>
        <v>-7</v>
      </c>
      <c r="H23" s="49">
        <f>E23-'6'!E23</f>
        <v>-6</v>
      </c>
      <c r="I23" s="49">
        <f>F23-'6'!F23</f>
        <v>-1</v>
      </c>
    </row>
    <row r="24" spans="1:9" ht="20.100000000000001" customHeight="1" thickBot="1" x14ac:dyDescent="0.5">
      <c r="A24" s="53" t="s">
        <v>22</v>
      </c>
      <c r="B24" s="55">
        <v>16</v>
      </c>
      <c r="C24" s="55">
        <v>935</v>
      </c>
      <c r="D24" s="56">
        <v>2583</v>
      </c>
      <c r="E24" s="55">
        <v>1271</v>
      </c>
      <c r="F24" s="55">
        <v>1312</v>
      </c>
      <c r="G24" s="49">
        <f t="shared" si="1"/>
        <v>5</v>
      </c>
      <c r="H24" s="49">
        <f>E24-'6'!E24</f>
        <v>4</v>
      </c>
      <c r="I24" s="49">
        <f>F24-'6'!F24</f>
        <v>1</v>
      </c>
    </row>
    <row r="25" spans="1:9" ht="20.100000000000001" customHeight="1" thickBot="1" x14ac:dyDescent="0.5">
      <c r="A25" s="53" t="s">
        <v>23</v>
      </c>
      <c r="B25" s="55">
        <v>18</v>
      </c>
      <c r="C25" s="55">
        <v>859</v>
      </c>
      <c r="D25" s="56">
        <v>2465</v>
      </c>
      <c r="E25" s="55">
        <v>1280</v>
      </c>
      <c r="F25" s="55">
        <v>1185</v>
      </c>
      <c r="G25" s="49">
        <f t="shared" si="1"/>
        <v>-13</v>
      </c>
      <c r="H25" s="49">
        <f>E25-'6'!E25</f>
        <v>-9</v>
      </c>
      <c r="I25" s="49">
        <f>F25-'6'!F25</f>
        <v>-4</v>
      </c>
    </row>
    <row r="26" spans="1:9" ht="20.100000000000001" customHeight="1" thickBot="1" x14ac:dyDescent="0.5">
      <c r="A26" s="53" t="s">
        <v>24</v>
      </c>
      <c r="B26" s="55">
        <v>26</v>
      </c>
      <c r="C26" s="55">
        <v>2105</v>
      </c>
      <c r="D26" s="56">
        <v>6350</v>
      </c>
      <c r="E26" s="55">
        <v>3129</v>
      </c>
      <c r="F26" s="55">
        <v>3221</v>
      </c>
      <c r="G26" s="49">
        <f t="shared" si="1"/>
        <v>11</v>
      </c>
      <c r="H26" s="49">
        <f>E26-'6'!E26</f>
        <v>3</v>
      </c>
      <c r="I26" s="49">
        <f>F26-'6'!F26</f>
        <v>8</v>
      </c>
    </row>
    <row r="27" spans="1:9" ht="20.100000000000001" customHeight="1" thickBot="1" x14ac:dyDescent="0.5">
      <c r="A27" s="53" t="s">
        <v>25</v>
      </c>
      <c r="B27" s="55">
        <v>13</v>
      </c>
      <c r="C27" s="55">
        <v>640</v>
      </c>
      <c r="D27" s="56">
        <v>1743</v>
      </c>
      <c r="E27" s="55">
        <v>892</v>
      </c>
      <c r="F27" s="55">
        <v>851</v>
      </c>
      <c r="G27" s="49">
        <f t="shared" si="1"/>
        <v>-13</v>
      </c>
      <c r="H27" s="49">
        <f>E27-'6'!E27</f>
        <v>-9</v>
      </c>
      <c r="I27" s="49">
        <f>F27-'6'!F27</f>
        <v>-4</v>
      </c>
    </row>
    <row r="28" spans="1:9" ht="20.100000000000001" customHeight="1" thickBot="1" x14ac:dyDescent="0.5">
      <c r="A28" s="53" t="s">
        <v>26</v>
      </c>
      <c r="B28" s="55">
        <v>18</v>
      </c>
      <c r="C28" s="55">
        <v>1820</v>
      </c>
      <c r="D28" s="56">
        <v>5162</v>
      </c>
      <c r="E28" s="55">
        <v>2565</v>
      </c>
      <c r="F28" s="55">
        <v>2597</v>
      </c>
      <c r="G28" s="49">
        <f t="shared" si="1"/>
        <v>-14</v>
      </c>
      <c r="H28" s="49">
        <f>E28-'6'!E28</f>
        <v>-1</v>
      </c>
      <c r="I28" s="49">
        <f>F28-'6'!F28</f>
        <v>-13</v>
      </c>
    </row>
    <row r="29" spans="1:9" ht="20.100000000000001" customHeight="1" thickBot="1" x14ac:dyDescent="0.5">
      <c r="A29" s="53" t="s">
        <v>27</v>
      </c>
      <c r="B29" s="55">
        <v>25</v>
      </c>
      <c r="C29" s="55">
        <v>1250</v>
      </c>
      <c r="D29" s="56">
        <v>3143</v>
      </c>
      <c r="E29" s="55">
        <v>1569</v>
      </c>
      <c r="F29" s="55">
        <v>1574</v>
      </c>
      <c r="G29" s="49">
        <f t="shared" si="1"/>
        <v>9</v>
      </c>
      <c r="H29" s="49">
        <f>E29-'6'!E29</f>
        <v>-5</v>
      </c>
      <c r="I29" s="49">
        <f>F29-'6'!F29</f>
        <v>14</v>
      </c>
    </row>
    <row r="30" spans="1:9" ht="20.100000000000001" customHeight="1" thickBot="1" x14ac:dyDescent="0.5">
      <c r="A30" s="53" t="s">
        <v>28</v>
      </c>
      <c r="B30" s="55">
        <v>15</v>
      </c>
      <c r="C30" s="55">
        <v>1430</v>
      </c>
      <c r="D30" s="56">
        <v>3814</v>
      </c>
      <c r="E30" s="55">
        <v>1814</v>
      </c>
      <c r="F30" s="55">
        <v>2000</v>
      </c>
      <c r="G30" s="49">
        <f t="shared" si="1"/>
        <v>10</v>
      </c>
      <c r="H30" s="49">
        <f>E30-'6'!E30</f>
        <v>5</v>
      </c>
      <c r="I30" s="49">
        <f>F30-'6'!F30</f>
        <v>5</v>
      </c>
    </row>
    <row r="31" spans="1:9" ht="20.100000000000001" customHeight="1" thickBot="1" x14ac:dyDescent="0.5">
      <c r="A31" s="53" t="s">
        <v>29</v>
      </c>
      <c r="B31" s="55">
        <v>25</v>
      </c>
      <c r="C31" s="55">
        <v>908</v>
      </c>
      <c r="D31" s="56">
        <v>2381</v>
      </c>
      <c r="E31" s="55">
        <v>1170</v>
      </c>
      <c r="F31" s="55">
        <v>1211</v>
      </c>
      <c r="G31" s="49">
        <f t="shared" si="1"/>
        <v>-11</v>
      </c>
      <c r="H31" s="49">
        <f>E31-'6'!E31</f>
        <v>-5</v>
      </c>
      <c r="I31" s="49">
        <f>F31-'6'!F31</f>
        <v>-6</v>
      </c>
    </row>
    <row r="32" spans="1:9" ht="20.100000000000001" customHeight="1" thickBot="1" x14ac:dyDescent="0.5">
      <c r="A32" s="53" t="s">
        <v>30</v>
      </c>
      <c r="B32" s="55">
        <v>27</v>
      </c>
      <c r="C32" s="55">
        <v>1386</v>
      </c>
      <c r="D32" s="56">
        <v>3699</v>
      </c>
      <c r="E32" s="55">
        <v>1785</v>
      </c>
      <c r="F32" s="55">
        <v>1914</v>
      </c>
      <c r="G32" s="49">
        <f t="shared" si="1"/>
        <v>-15</v>
      </c>
      <c r="H32" s="49">
        <f>E32-'6'!E32</f>
        <v>-7</v>
      </c>
      <c r="I32" s="49">
        <f>F32-'6'!F32</f>
        <v>-8</v>
      </c>
    </row>
    <row r="33" spans="1:9" ht="20.100000000000001" customHeight="1" thickBot="1" x14ac:dyDescent="0.5">
      <c r="A33" s="53" t="s">
        <v>31</v>
      </c>
      <c r="B33" s="55">
        <v>25</v>
      </c>
      <c r="C33" s="55">
        <v>1526</v>
      </c>
      <c r="D33" s="56">
        <v>4084</v>
      </c>
      <c r="E33" s="55">
        <v>2010</v>
      </c>
      <c r="F33" s="55">
        <v>2074</v>
      </c>
      <c r="G33" s="49">
        <f t="shared" si="1"/>
        <v>-8</v>
      </c>
      <c r="H33" s="49">
        <f>E33-'6'!E33</f>
        <v>-4</v>
      </c>
      <c r="I33" s="49">
        <f>F33-'6'!F33</f>
        <v>-4</v>
      </c>
    </row>
    <row r="34" spans="1:9" ht="20.100000000000001" customHeight="1" thickBot="1" x14ac:dyDescent="0.5">
      <c r="A34" s="53" t="s">
        <v>32</v>
      </c>
      <c r="B34" s="55">
        <v>18</v>
      </c>
      <c r="C34" s="55">
        <v>976</v>
      </c>
      <c r="D34" s="56">
        <v>2545</v>
      </c>
      <c r="E34" s="55">
        <v>1246</v>
      </c>
      <c r="F34" s="55">
        <v>1299</v>
      </c>
      <c r="G34" s="49">
        <f t="shared" si="1"/>
        <v>-7</v>
      </c>
      <c r="H34" s="49">
        <f>E34-'6'!E34</f>
        <v>-1</v>
      </c>
      <c r="I34" s="49">
        <f>F34-'6'!F34</f>
        <v>-6</v>
      </c>
    </row>
    <row r="35" spans="1:9" ht="20.100000000000001" customHeight="1" thickBot="1" x14ac:dyDescent="0.5">
      <c r="A35" s="53" t="s">
        <v>33</v>
      </c>
      <c r="B35" s="55">
        <v>17</v>
      </c>
      <c r="C35" s="55">
        <v>1849</v>
      </c>
      <c r="D35" s="56">
        <v>5204</v>
      </c>
      <c r="E35" s="55">
        <v>2558</v>
      </c>
      <c r="F35" s="55">
        <v>2646</v>
      </c>
      <c r="G35" s="49">
        <f t="shared" si="1"/>
        <v>-2</v>
      </c>
      <c r="H35" s="49">
        <f>E35-'6'!E35</f>
        <v>-3</v>
      </c>
      <c r="I35" s="49">
        <f>F35-'6'!F35</f>
        <v>1</v>
      </c>
    </row>
    <row r="36" spans="1:9" ht="20.100000000000001" customHeight="1" thickBot="1" x14ac:dyDescent="0.5">
      <c r="A36" s="53" t="s">
        <v>34</v>
      </c>
      <c r="B36" s="55">
        <v>21</v>
      </c>
      <c r="C36" s="55">
        <v>1443</v>
      </c>
      <c r="D36" s="56">
        <v>4250</v>
      </c>
      <c r="E36" s="55">
        <v>2101</v>
      </c>
      <c r="F36" s="55">
        <v>2149</v>
      </c>
      <c r="G36" s="49">
        <f t="shared" si="1"/>
        <v>-21</v>
      </c>
      <c r="H36" s="49">
        <f>E36-'6'!E36</f>
        <v>-8</v>
      </c>
      <c r="I36" s="49">
        <f>F36-'6'!F36</f>
        <v>-13</v>
      </c>
    </row>
    <row r="37" spans="1:9" ht="20.100000000000001" customHeight="1" thickBot="1" x14ac:dyDescent="0.5">
      <c r="A37" s="53" t="s">
        <v>35</v>
      </c>
      <c r="B37" s="55">
        <v>44</v>
      </c>
      <c r="C37" s="55">
        <v>3847</v>
      </c>
      <c r="D37" s="56">
        <v>9854</v>
      </c>
      <c r="E37" s="55">
        <v>4744</v>
      </c>
      <c r="F37" s="55">
        <v>5110</v>
      </c>
      <c r="G37" s="49">
        <f t="shared" si="1"/>
        <v>8</v>
      </c>
      <c r="H37" s="49">
        <f>E37-'6'!E37</f>
        <v>-1</v>
      </c>
      <c r="I37" s="49">
        <f>F37-'6'!F37</f>
        <v>9</v>
      </c>
    </row>
    <row r="38" spans="1:9" ht="20.100000000000001" customHeight="1" thickBot="1" x14ac:dyDescent="0.5">
      <c r="A38" s="53" t="s">
        <v>36</v>
      </c>
      <c r="B38" s="55">
        <v>25</v>
      </c>
      <c r="C38" s="55">
        <v>2386</v>
      </c>
      <c r="D38" s="56">
        <v>5732</v>
      </c>
      <c r="E38" s="55">
        <v>2733</v>
      </c>
      <c r="F38" s="55">
        <v>2999</v>
      </c>
      <c r="G38" s="49">
        <f t="shared" si="1"/>
        <v>4</v>
      </c>
      <c r="H38" s="49">
        <f>E38-'6'!E38</f>
        <v>-1</v>
      </c>
      <c r="I38" s="49">
        <f>F38-'6'!F38</f>
        <v>5</v>
      </c>
    </row>
    <row r="39" spans="1:9" ht="20.100000000000001" customHeight="1" thickBot="1" x14ac:dyDescent="0.5">
      <c r="A39" s="53" t="s">
        <v>37</v>
      </c>
      <c r="B39" s="55">
        <v>10</v>
      </c>
      <c r="C39" s="55">
        <v>2615</v>
      </c>
      <c r="D39" s="56">
        <v>6348</v>
      </c>
      <c r="E39" s="55">
        <v>3181</v>
      </c>
      <c r="F39" s="55">
        <v>3167</v>
      </c>
      <c r="G39" s="49">
        <f t="shared" si="1"/>
        <v>78</v>
      </c>
      <c r="H39" s="49">
        <f>E39-'6'!E39</f>
        <v>36</v>
      </c>
      <c r="I39" s="49">
        <f>F39-'6'!F39</f>
        <v>42</v>
      </c>
    </row>
    <row r="40" spans="1:9" ht="20.100000000000001" customHeight="1" thickBot="1" x14ac:dyDescent="0.5">
      <c r="A40" s="53" t="s">
        <v>38</v>
      </c>
      <c r="B40" s="55">
        <v>9</v>
      </c>
      <c r="C40" s="55">
        <v>648</v>
      </c>
      <c r="D40" s="56">
        <v>1960</v>
      </c>
      <c r="E40" s="55">
        <v>976</v>
      </c>
      <c r="F40" s="55">
        <v>984</v>
      </c>
      <c r="G40" s="49">
        <f t="shared" si="1"/>
        <v>-6</v>
      </c>
      <c r="H40" s="49">
        <f>E40-'6'!E40</f>
        <v>-1</v>
      </c>
      <c r="I40" s="49">
        <f>F40-'6'!F40</f>
        <v>-5</v>
      </c>
    </row>
    <row r="41" spans="1:9" ht="20.100000000000001" customHeight="1" thickBot="1" x14ac:dyDescent="0.5">
      <c r="A41" s="53" t="s">
        <v>39</v>
      </c>
      <c r="B41" s="55">
        <v>10</v>
      </c>
      <c r="C41" s="55">
        <v>915</v>
      </c>
      <c r="D41" s="56">
        <v>2498</v>
      </c>
      <c r="E41" s="55">
        <v>1273</v>
      </c>
      <c r="F41" s="55">
        <v>1225</v>
      </c>
      <c r="G41" s="49">
        <f t="shared" si="1"/>
        <v>3</v>
      </c>
      <c r="H41" s="49">
        <f>E41-'6'!E41</f>
        <v>3</v>
      </c>
      <c r="I41" s="49">
        <f>F41-'6'!F41</f>
        <v>0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zoomScale="90" zoomScaleNormal="90" workbookViewId="0">
      <selection activeCell="K11" sqref="K11"/>
    </sheetView>
  </sheetViews>
  <sheetFormatPr defaultColWidth="9" defaultRowHeight="24.6" x14ac:dyDescent="0.45"/>
  <cols>
    <col min="1" max="1" width="11" style="1" customWidth="1"/>
    <col min="2" max="2" width="8.21875" style="88" customWidth="1"/>
    <col min="3" max="3" width="10.21875" style="1" customWidth="1"/>
    <col min="4" max="4" width="11.109375" style="1" customWidth="1"/>
    <col min="5" max="5" width="10.109375" style="1" customWidth="1"/>
    <col min="6" max="6" width="10.33203125" style="1" customWidth="1"/>
    <col min="7" max="8" width="10.33203125" style="6" customWidth="1"/>
    <col min="9" max="9" width="10.109375" style="6" customWidth="1"/>
    <col min="10" max="256" width="9" style="1"/>
    <col min="257" max="257" width="11" style="1" customWidth="1"/>
    <col min="258" max="258" width="8.21875" style="1" customWidth="1"/>
    <col min="259" max="259" width="10.21875" style="1" customWidth="1"/>
    <col min="260" max="260" width="11.109375" style="1" customWidth="1"/>
    <col min="261" max="261" width="10.109375" style="1" customWidth="1"/>
    <col min="262" max="264" width="10.33203125" style="1" customWidth="1"/>
    <col min="265" max="265" width="10.109375" style="1" customWidth="1"/>
    <col min="266" max="512" width="9" style="1"/>
    <col min="513" max="513" width="11" style="1" customWidth="1"/>
    <col min="514" max="514" width="8.21875" style="1" customWidth="1"/>
    <col min="515" max="515" width="10.21875" style="1" customWidth="1"/>
    <col min="516" max="516" width="11.109375" style="1" customWidth="1"/>
    <col min="517" max="517" width="10.109375" style="1" customWidth="1"/>
    <col min="518" max="520" width="10.33203125" style="1" customWidth="1"/>
    <col min="521" max="521" width="10.109375" style="1" customWidth="1"/>
    <col min="522" max="768" width="9" style="1"/>
    <col min="769" max="769" width="11" style="1" customWidth="1"/>
    <col min="770" max="770" width="8.21875" style="1" customWidth="1"/>
    <col min="771" max="771" width="10.21875" style="1" customWidth="1"/>
    <col min="772" max="772" width="11.109375" style="1" customWidth="1"/>
    <col min="773" max="773" width="10.109375" style="1" customWidth="1"/>
    <col min="774" max="776" width="10.33203125" style="1" customWidth="1"/>
    <col min="777" max="777" width="10.109375" style="1" customWidth="1"/>
    <col min="778" max="1024" width="9" style="1"/>
    <col min="1025" max="1025" width="11" style="1" customWidth="1"/>
    <col min="1026" max="1026" width="8.21875" style="1" customWidth="1"/>
    <col min="1027" max="1027" width="10.21875" style="1" customWidth="1"/>
    <col min="1028" max="1028" width="11.109375" style="1" customWidth="1"/>
    <col min="1029" max="1029" width="10.109375" style="1" customWidth="1"/>
    <col min="1030" max="1032" width="10.33203125" style="1" customWidth="1"/>
    <col min="1033" max="1033" width="10.109375" style="1" customWidth="1"/>
    <col min="1034" max="1280" width="9" style="1"/>
    <col min="1281" max="1281" width="11" style="1" customWidth="1"/>
    <col min="1282" max="1282" width="8.21875" style="1" customWidth="1"/>
    <col min="1283" max="1283" width="10.21875" style="1" customWidth="1"/>
    <col min="1284" max="1284" width="11.109375" style="1" customWidth="1"/>
    <col min="1285" max="1285" width="10.109375" style="1" customWidth="1"/>
    <col min="1286" max="1288" width="10.33203125" style="1" customWidth="1"/>
    <col min="1289" max="1289" width="10.109375" style="1" customWidth="1"/>
    <col min="1290" max="1536" width="9" style="1"/>
    <col min="1537" max="1537" width="11" style="1" customWidth="1"/>
    <col min="1538" max="1538" width="8.21875" style="1" customWidth="1"/>
    <col min="1539" max="1539" width="10.21875" style="1" customWidth="1"/>
    <col min="1540" max="1540" width="11.109375" style="1" customWidth="1"/>
    <col min="1541" max="1541" width="10.109375" style="1" customWidth="1"/>
    <col min="1542" max="1544" width="10.33203125" style="1" customWidth="1"/>
    <col min="1545" max="1545" width="10.109375" style="1" customWidth="1"/>
    <col min="1546" max="1792" width="9" style="1"/>
    <col min="1793" max="1793" width="11" style="1" customWidth="1"/>
    <col min="1794" max="1794" width="8.21875" style="1" customWidth="1"/>
    <col min="1795" max="1795" width="10.21875" style="1" customWidth="1"/>
    <col min="1796" max="1796" width="11.109375" style="1" customWidth="1"/>
    <col min="1797" max="1797" width="10.109375" style="1" customWidth="1"/>
    <col min="1798" max="1800" width="10.33203125" style="1" customWidth="1"/>
    <col min="1801" max="1801" width="10.109375" style="1" customWidth="1"/>
    <col min="1802" max="2048" width="9" style="1"/>
    <col min="2049" max="2049" width="11" style="1" customWidth="1"/>
    <col min="2050" max="2050" width="8.21875" style="1" customWidth="1"/>
    <col min="2051" max="2051" width="10.21875" style="1" customWidth="1"/>
    <col min="2052" max="2052" width="11.109375" style="1" customWidth="1"/>
    <col min="2053" max="2053" width="10.109375" style="1" customWidth="1"/>
    <col min="2054" max="2056" width="10.33203125" style="1" customWidth="1"/>
    <col min="2057" max="2057" width="10.109375" style="1" customWidth="1"/>
    <col min="2058" max="2304" width="9" style="1"/>
    <col min="2305" max="2305" width="11" style="1" customWidth="1"/>
    <col min="2306" max="2306" width="8.21875" style="1" customWidth="1"/>
    <col min="2307" max="2307" width="10.21875" style="1" customWidth="1"/>
    <col min="2308" max="2308" width="11.109375" style="1" customWidth="1"/>
    <col min="2309" max="2309" width="10.109375" style="1" customWidth="1"/>
    <col min="2310" max="2312" width="10.33203125" style="1" customWidth="1"/>
    <col min="2313" max="2313" width="10.109375" style="1" customWidth="1"/>
    <col min="2314" max="2560" width="9" style="1"/>
    <col min="2561" max="2561" width="11" style="1" customWidth="1"/>
    <col min="2562" max="2562" width="8.21875" style="1" customWidth="1"/>
    <col min="2563" max="2563" width="10.21875" style="1" customWidth="1"/>
    <col min="2564" max="2564" width="11.109375" style="1" customWidth="1"/>
    <col min="2565" max="2565" width="10.109375" style="1" customWidth="1"/>
    <col min="2566" max="2568" width="10.33203125" style="1" customWidth="1"/>
    <col min="2569" max="2569" width="10.109375" style="1" customWidth="1"/>
    <col min="2570" max="2816" width="9" style="1"/>
    <col min="2817" max="2817" width="11" style="1" customWidth="1"/>
    <col min="2818" max="2818" width="8.21875" style="1" customWidth="1"/>
    <col min="2819" max="2819" width="10.21875" style="1" customWidth="1"/>
    <col min="2820" max="2820" width="11.109375" style="1" customWidth="1"/>
    <col min="2821" max="2821" width="10.109375" style="1" customWidth="1"/>
    <col min="2822" max="2824" width="10.33203125" style="1" customWidth="1"/>
    <col min="2825" max="2825" width="10.109375" style="1" customWidth="1"/>
    <col min="2826" max="3072" width="9" style="1"/>
    <col min="3073" max="3073" width="11" style="1" customWidth="1"/>
    <col min="3074" max="3074" width="8.21875" style="1" customWidth="1"/>
    <col min="3075" max="3075" width="10.21875" style="1" customWidth="1"/>
    <col min="3076" max="3076" width="11.109375" style="1" customWidth="1"/>
    <col min="3077" max="3077" width="10.109375" style="1" customWidth="1"/>
    <col min="3078" max="3080" width="10.33203125" style="1" customWidth="1"/>
    <col min="3081" max="3081" width="10.109375" style="1" customWidth="1"/>
    <col min="3082" max="3328" width="9" style="1"/>
    <col min="3329" max="3329" width="11" style="1" customWidth="1"/>
    <col min="3330" max="3330" width="8.21875" style="1" customWidth="1"/>
    <col min="3331" max="3331" width="10.21875" style="1" customWidth="1"/>
    <col min="3332" max="3332" width="11.109375" style="1" customWidth="1"/>
    <col min="3333" max="3333" width="10.109375" style="1" customWidth="1"/>
    <col min="3334" max="3336" width="10.33203125" style="1" customWidth="1"/>
    <col min="3337" max="3337" width="10.109375" style="1" customWidth="1"/>
    <col min="3338" max="3584" width="9" style="1"/>
    <col min="3585" max="3585" width="11" style="1" customWidth="1"/>
    <col min="3586" max="3586" width="8.21875" style="1" customWidth="1"/>
    <col min="3587" max="3587" width="10.21875" style="1" customWidth="1"/>
    <col min="3588" max="3588" width="11.109375" style="1" customWidth="1"/>
    <col min="3589" max="3589" width="10.109375" style="1" customWidth="1"/>
    <col min="3590" max="3592" width="10.33203125" style="1" customWidth="1"/>
    <col min="3593" max="3593" width="10.109375" style="1" customWidth="1"/>
    <col min="3594" max="3840" width="9" style="1"/>
    <col min="3841" max="3841" width="11" style="1" customWidth="1"/>
    <col min="3842" max="3842" width="8.21875" style="1" customWidth="1"/>
    <col min="3843" max="3843" width="10.21875" style="1" customWidth="1"/>
    <col min="3844" max="3844" width="11.109375" style="1" customWidth="1"/>
    <col min="3845" max="3845" width="10.109375" style="1" customWidth="1"/>
    <col min="3846" max="3848" width="10.33203125" style="1" customWidth="1"/>
    <col min="3849" max="3849" width="10.109375" style="1" customWidth="1"/>
    <col min="3850" max="4096" width="9" style="1"/>
    <col min="4097" max="4097" width="11" style="1" customWidth="1"/>
    <col min="4098" max="4098" width="8.21875" style="1" customWidth="1"/>
    <col min="4099" max="4099" width="10.21875" style="1" customWidth="1"/>
    <col min="4100" max="4100" width="11.109375" style="1" customWidth="1"/>
    <col min="4101" max="4101" width="10.109375" style="1" customWidth="1"/>
    <col min="4102" max="4104" width="10.33203125" style="1" customWidth="1"/>
    <col min="4105" max="4105" width="10.109375" style="1" customWidth="1"/>
    <col min="4106" max="4352" width="9" style="1"/>
    <col min="4353" max="4353" width="11" style="1" customWidth="1"/>
    <col min="4354" max="4354" width="8.21875" style="1" customWidth="1"/>
    <col min="4355" max="4355" width="10.21875" style="1" customWidth="1"/>
    <col min="4356" max="4356" width="11.109375" style="1" customWidth="1"/>
    <col min="4357" max="4357" width="10.109375" style="1" customWidth="1"/>
    <col min="4358" max="4360" width="10.33203125" style="1" customWidth="1"/>
    <col min="4361" max="4361" width="10.109375" style="1" customWidth="1"/>
    <col min="4362" max="4608" width="9" style="1"/>
    <col min="4609" max="4609" width="11" style="1" customWidth="1"/>
    <col min="4610" max="4610" width="8.21875" style="1" customWidth="1"/>
    <col min="4611" max="4611" width="10.21875" style="1" customWidth="1"/>
    <col min="4612" max="4612" width="11.109375" style="1" customWidth="1"/>
    <col min="4613" max="4613" width="10.109375" style="1" customWidth="1"/>
    <col min="4614" max="4616" width="10.33203125" style="1" customWidth="1"/>
    <col min="4617" max="4617" width="10.109375" style="1" customWidth="1"/>
    <col min="4618" max="4864" width="9" style="1"/>
    <col min="4865" max="4865" width="11" style="1" customWidth="1"/>
    <col min="4866" max="4866" width="8.21875" style="1" customWidth="1"/>
    <col min="4867" max="4867" width="10.21875" style="1" customWidth="1"/>
    <col min="4868" max="4868" width="11.109375" style="1" customWidth="1"/>
    <col min="4869" max="4869" width="10.109375" style="1" customWidth="1"/>
    <col min="4870" max="4872" width="10.33203125" style="1" customWidth="1"/>
    <col min="4873" max="4873" width="10.109375" style="1" customWidth="1"/>
    <col min="4874" max="5120" width="9" style="1"/>
    <col min="5121" max="5121" width="11" style="1" customWidth="1"/>
    <col min="5122" max="5122" width="8.21875" style="1" customWidth="1"/>
    <col min="5123" max="5123" width="10.21875" style="1" customWidth="1"/>
    <col min="5124" max="5124" width="11.109375" style="1" customWidth="1"/>
    <col min="5125" max="5125" width="10.109375" style="1" customWidth="1"/>
    <col min="5126" max="5128" width="10.33203125" style="1" customWidth="1"/>
    <col min="5129" max="5129" width="10.109375" style="1" customWidth="1"/>
    <col min="5130" max="5376" width="9" style="1"/>
    <col min="5377" max="5377" width="11" style="1" customWidth="1"/>
    <col min="5378" max="5378" width="8.21875" style="1" customWidth="1"/>
    <col min="5379" max="5379" width="10.21875" style="1" customWidth="1"/>
    <col min="5380" max="5380" width="11.109375" style="1" customWidth="1"/>
    <col min="5381" max="5381" width="10.109375" style="1" customWidth="1"/>
    <col min="5382" max="5384" width="10.33203125" style="1" customWidth="1"/>
    <col min="5385" max="5385" width="10.109375" style="1" customWidth="1"/>
    <col min="5386" max="5632" width="9" style="1"/>
    <col min="5633" max="5633" width="11" style="1" customWidth="1"/>
    <col min="5634" max="5634" width="8.21875" style="1" customWidth="1"/>
    <col min="5635" max="5635" width="10.21875" style="1" customWidth="1"/>
    <col min="5636" max="5636" width="11.109375" style="1" customWidth="1"/>
    <col min="5637" max="5637" width="10.109375" style="1" customWidth="1"/>
    <col min="5638" max="5640" width="10.33203125" style="1" customWidth="1"/>
    <col min="5641" max="5641" width="10.109375" style="1" customWidth="1"/>
    <col min="5642" max="5888" width="9" style="1"/>
    <col min="5889" max="5889" width="11" style="1" customWidth="1"/>
    <col min="5890" max="5890" width="8.21875" style="1" customWidth="1"/>
    <col min="5891" max="5891" width="10.21875" style="1" customWidth="1"/>
    <col min="5892" max="5892" width="11.109375" style="1" customWidth="1"/>
    <col min="5893" max="5893" width="10.109375" style="1" customWidth="1"/>
    <col min="5894" max="5896" width="10.33203125" style="1" customWidth="1"/>
    <col min="5897" max="5897" width="10.109375" style="1" customWidth="1"/>
    <col min="5898" max="6144" width="9" style="1"/>
    <col min="6145" max="6145" width="11" style="1" customWidth="1"/>
    <col min="6146" max="6146" width="8.21875" style="1" customWidth="1"/>
    <col min="6147" max="6147" width="10.21875" style="1" customWidth="1"/>
    <col min="6148" max="6148" width="11.109375" style="1" customWidth="1"/>
    <col min="6149" max="6149" width="10.109375" style="1" customWidth="1"/>
    <col min="6150" max="6152" width="10.33203125" style="1" customWidth="1"/>
    <col min="6153" max="6153" width="10.109375" style="1" customWidth="1"/>
    <col min="6154" max="6400" width="9" style="1"/>
    <col min="6401" max="6401" width="11" style="1" customWidth="1"/>
    <col min="6402" max="6402" width="8.21875" style="1" customWidth="1"/>
    <col min="6403" max="6403" width="10.21875" style="1" customWidth="1"/>
    <col min="6404" max="6404" width="11.109375" style="1" customWidth="1"/>
    <col min="6405" max="6405" width="10.109375" style="1" customWidth="1"/>
    <col min="6406" max="6408" width="10.33203125" style="1" customWidth="1"/>
    <col min="6409" max="6409" width="10.109375" style="1" customWidth="1"/>
    <col min="6410" max="6656" width="9" style="1"/>
    <col min="6657" max="6657" width="11" style="1" customWidth="1"/>
    <col min="6658" max="6658" width="8.21875" style="1" customWidth="1"/>
    <col min="6659" max="6659" width="10.21875" style="1" customWidth="1"/>
    <col min="6660" max="6660" width="11.109375" style="1" customWidth="1"/>
    <col min="6661" max="6661" width="10.109375" style="1" customWidth="1"/>
    <col min="6662" max="6664" width="10.33203125" style="1" customWidth="1"/>
    <col min="6665" max="6665" width="10.109375" style="1" customWidth="1"/>
    <col min="6666" max="6912" width="9" style="1"/>
    <col min="6913" max="6913" width="11" style="1" customWidth="1"/>
    <col min="6914" max="6914" width="8.21875" style="1" customWidth="1"/>
    <col min="6915" max="6915" width="10.21875" style="1" customWidth="1"/>
    <col min="6916" max="6916" width="11.109375" style="1" customWidth="1"/>
    <col min="6917" max="6917" width="10.109375" style="1" customWidth="1"/>
    <col min="6918" max="6920" width="10.33203125" style="1" customWidth="1"/>
    <col min="6921" max="6921" width="10.109375" style="1" customWidth="1"/>
    <col min="6922" max="7168" width="9" style="1"/>
    <col min="7169" max="7169" width="11" style="1" customWidth="1"/>
    <col min="7170" max="7170" width="8.21875" style="1" customWidth="1"/>
    <col min="7171" max="7171" width="10.21875" style="1" customWidth="1"/>
    <col min="7172" max="7172" width="11.109375" style="1" customWidth="1"/>
    <col min="7173" max="7173" width="10.109375" style="1" customWidth="1"/>
    <col min="7174" max="7176" width="10.33203125" style="1" customWidth="1"/>
    <col min="7177" max="7177" width="10.109375" style="1" customWidth="1"/>
    <col min="7178" max="7424" width="9" style="1"/>
    <col min="7425" max="7425" width="11" style="1" customWidth="1"/>
    <col min="7426" max="7426" width="8.21875" style="1" customWidth="1"/>
    <col min="7427" max="7427" width="10.21875" style="1" customWidth="1"/>
    <col min="7428" max="7428" width="11.109375" style="1" customWidth="1"/>
    <col min="7429" max="7429" width="10.109375" style="1" customWidth="1"/>
    <col min="7430" max="7432" width="10.33203125" style="1" customWidth="1"/>
    <col min="7433" max="7433" width="10.109375" style="1" customWidth="1"/>
    <col min="7434" max="7680" width="9" style="1"/>
    <col min="7681" max="7681" width="11" style="1" customWidth="1"/>
    <col min="7682" max="7682" width="8.21875" style="1" customWidth="1"/>
    <col min="7683" max="7683" width="10.21875" style="1" customWidth="1"/>
    <col min="7684" max="7684" width="11.109375" style="1" customWidth="1"/>
    <col min="7685" max="7685" width="10.109375" style="1" customWidth="1"/>
    <col min="7686" max="7688" width="10.33203125" style="1" customWidth="1"/>
    <col min="7689" max="7689" width="10.109375" style="1" customWidth="1"/>
    <col min="7690" max="7936" width="9" style="1"/>
    <col min="7937" max="7937" width="11" style="1" customWidth="1"/>
    <col min="7938" max="7938" width="8.21875" style="1" customWidth="1"/>
    <col min="7939" max="7939" width="10.21875" style="1" customWidth="1"/>
    <col min="7940" max="7940" width="11.109375" style="1" customWidth="1"/>
    <col min="7941" max="7941" width="10.109375" style="1" customWidth="1"/>
    <col min="7942" max="7944" width="10.33203125" style="1" customWidth="1"/>
    <col min="7945" max="7945" width="10.109375" style="1" customWidth="1"/>
    <col min="7946" max="8192" width="9" style="1"/>
    <col min="8193" max="8193" width="11" style="1" customWidth="1"/>
    <col min="8194" max="8194" width="8.21875" style="1" customWidth="1"/>
    <col min="8195" max="8195" width="10.21875" style="1" customWidth="1"/>
    <col min="8196" max="8196" width="11.109375" style="1" customWidth="1"/>
    <col min="8197" max="8197" width="10.109375" style="1" customWidth="1"/>
    <col min="8198" max="8200" width="10.33203125" style="1" customWidth="1"/>
    <col min="8201" max="8201" width="10.109375" style="1" customWidth="1"/>
    <col min="8202" max="8448" width="9" style="1"/>
    <col min="8449" max="8449" width="11" style="1" customWidth="1"/>
    <col min="8450" max="8450" width="8.21875" style="1" customWidth="1"/>
    <col min="8451" max="8451" width="10.21875" style="1" customWidth="1"/>
    <col min="8452" max="8452" width="11.109375" style="1" customWidth="1"/>
    <col min="8453" max="8453" width="10.109375" style="1" customWidth="1"/>
    <col min="8454" max="8456" width="10.33203125" style="1" customWidth="1"/>
    <col min="8457" max="8457" width="10.109375" style="1" customWidth="1"/>
    <col min="8458" max="8704" width="9" style="1"/>
    <col min="8705" max="8705" width="11" style="1" customWidth="1"/>
    <col min="8706" max="8706" width="8.21875" style="1" customWidth="1"/>
    <col min="8707" max="8707" width="10.21875" style="1" customWidth="1"/>
    <col min="8708" max="8708" width="11.109375" style="1" customWidth="1"/>
    <col min="8709" max="8709" width="10.109375" style="1" customWidth="1"/>
    <col min="8710" max="8712" width="10.33203125" style="1" customWidth="1"/>
    <col min="8713" max="8713" width="10.109375" style="1" customWidth="1"/>
    <col min="8714" max="8960" width="9" style="1"/>
    <col min="8961" max="8961" width="11" style="1" customWidth="1"/>
    <col min="8962" max="8962" width="8.21875" style="1" customWidth="1"/>
    <col min="8963" max="8963" width="10.21875" style="1" customWidth="1"/>
    <col min="8964" max="8964" width="11.109375" style="1" customWidth="1"/>
    <col min="8965" max="8965" width="10.109375" style="1" customWidth="1"/>
    <col min="8966" max="8968" width="10.33203125" style="1" customWidth="1"/>
    <col min="8969" max="8969" width="10.109375" style="1" customWidth="1"/>
    <col min="8970" max="9216" width="9" style="1"/>
    <col min="9217" max="9217" width="11" style="1" customWidth="1"/>
    <col min="9218" max="9218" width="8.21875" style="1" customWidth="1"/>
    <col min="9219" max="9219" width="10.21875" style="1" customWidth="1"/>
    <col min="9220" max="9220" width="11.109375" style="1" customWidth="1"/>
    <col min="9221" max="9221" width="10.109375" style="1" customWidth="1"/>
    <col min="9222" max="9224" width="10.33203125" style="1" customWidth="1"/>
    <col min="9225" max="9225" width="10.109375" style="1" customWidth="1"/>
    <col min="9226" max="9472" width="9" style="1"/>
    <col min="9473" max="9473" width="11" style="1" customWidth="1"/>
    <col min="9474" max="9474" width="8.21875" style="1" customWidth="1"/>
    <col min="9475" max="9475" width="10.21875" style="1" customWidth="1"/>
    <col min="9476" max="9476" width="11.109375" style="1" customWidth="1"/>
    <col min="9477" max="9477" width="10.109375" style="1" customWidth="1"/>
    <col min="9478" max="9480" width="10.33203125" style="1" customWidth="1"/>
    <col min="9481" max="9481" width="10.109375" style="1" customWidth="1"/>
    <col min="9482" max="9728" width="9" style="1"/>
    <col min="9729" max="9729" width="11" style="1" customWidth="1"/>
    <col min="9730" max="9730" width="8.21875" style="1" customWidth="1"/>
    <col min="9731" max="9731" width="10.21875" style="1" customWidth="1"/>
    <col min="9732" max="9732" width="11.109375" style="1" customWidth="1"/>
    <col min="9733" max="9733" width="10.109375" style="1" customWidth="1"/>
    <col min="9734" max="9736" width="10.33203125" style="1" customWidth="1"/>
    <col min="9737" max="9737" width="10.109375" style="1" customWidth="1"/>
    <col min="9738" max="9984" width="9" style="1"/>
    <col min="9985" max="9985" width="11" style="1" customWidth="1"/>
    <col min="9986" max="9986" width="8.21875" style="1" customWidth="1"/>
    <col min="9987" max="9987" width="10.21875" style="1" customWidth="1"/>
    <col min="9988" max="9988" width="11.109375" style="1" customWidth="1"/>
    <col min="9989" max="9989" width="10.109375" style="1" customWidth="1"/>
    <col min="9990" max="9992" width="10.33203125" style="1" customWidth="1"/>
    <col min="9993" max="9993" width="10.109375" style="1" customWidth="1"/>
    <col min="9994" max="10240" width="9" style="1"/>
    <col min="10241" max="10241" width="11" style="1" customWidth="1"/>
    <col min="10242" max="10242" width="8.21875" style="1" customWidth="1"/>
    <col min="10243" max="10243" width="10.21875" style="1" customWidth="1"/>
    <col min="10244" max="10244" width="11.109375" style="1" customWidth="1"/>
    <col min="10245" max="10245" width="10.109375" style="1" customWidth="1"/>
    <col min="10246" max="10248" width="10.33203125" style="1" customWidth="1"/>
    <col min="10249" max="10249" width="10.109375" style="1" customWidth="1"/>
    <col min="10250" max="10496" width="9" style="1"/>
    <col min="10497" max="10497" width="11" style="1" customWidth="1"/>
    <col min="10498" max="10498" width="8.21875" style="1" customWidth="1"/>
    <col min="10499" max="10499" width="10.21875" style="1" customWidth="1"/>
    <col min="10500" max="10500" width="11.109375" style="1" customWidth="1"/>
    <col min="10501" max="10501" width="10.109375" style="1" customWidth="1"/>
    <col min="10502" max="10504" width="10.33203125" style="1" customWidth="1"/>
    <col min="10505" max="10505" width="10.109375" style="1" customWidth="1"/>
    <col min="10506" max="10752" width="9" style="1"/>
    <col min="10753" max="10753" width="11" style="1" customWidth="1"/>
    <col min="10754" max="10754" width="8.21875" style="1" customWidth="1"/>
    <col min="10755" max="10755" width="10.21875" style="1" customWidth="1"/>
    <col min="10756" max="10756" width="11.109375" style="1" customWidth="1"/>
    <col min="10757" max="10757" width="10.109375" style="1" customWidth="1"/>
    <col min="10758" max="10760" width="10.33203125" style="1" customWidth="1"/>
    <col min="10761" max="10761" width="10.109375" style="1" customWidth="1"/>
    <col min="10762" max="11008" width="9" style="1"/>
    <col min="11009" max="11009" width="11" style="1" customWidth="1"/>
    <col min="11010" max="11010" width="8.21875" style="1" customWidth="1"/>
    <col min="11011" max="11011" width="10.21875" style="1" customWidth="1"/>
    <col min="11012" max="11012" width="11.109375" style="1" customWidth="1"/>
    <col min="11013" max="11013" width="10.109375" style="1" customWidth="1"/>
    <col min="11014" max="11016" width="10.33203125" style="1" customWidth="1"/>
    <col min="11017" max="11017" width="10.109375" style="1" customWidth="1"/>
    <col min="11018" max="11264" width="9" style="1"/>
    <col min="11265" max="11265" width="11" style="1" customWidth="1"/>
    <col min="11266" max="11266" width="8.21875" style="1" customWidth="1"/>
    <col min="11267" max="11267" width="10.21875" style="1" customWidth="1"/>
    <col min="11268" max="11268" width="11.109375" style="1" customWidth="1"/>
    <col min="11269" max="11269" width="10.109375" style="1" customWidth="1"/>
    <col min="11270" max="11272" width="10.33203125" style="1" customWidth="1"/>
    <col min="11273" max="11273" width="10.109375" style="1" customWidth="1"/>
    <col min="11274" max="11520" width="9" style="1"/>
    <col min="11521" max="11521" width="11" style="1" customWidth="1"/>
    <col min="11522" max="11522" width="8.21875" style="1" customWidth="1"/>
    <col min="11523" max="11523" width="10.21875" style="1" customWidth="1"/>
    <col min="11524" max="11524" width="11.109375" style="1" customWidth="1"/>
    <col min="11525" max="11525" width="10.109375" style="1" customWidth="1"/>
    <col min="11526" max="11528" width="10.33203125" style="1" customWidth="1"/>
    <col min="11529" max="11529" width="10.109375" style="1" customWidth="1"/>
    <col min="11530" max="11776" width="9" style="1"/>
    <col min="11777" max="11777" width="11" style="1" customWidth="1"/>
    <col min="11778" max="11778" width="8.21875" style="1" customWidth="1"/>
    <col min="11779" max="11779" width="10.21875" style="1" customWidth="1"/>
    <col min="11780" max="11780" width="11.109375" style="1" customWidth="1"/>
    <col min="11781" max="11781" width="10.109375" style="1" customWidth="1"/>
    <col min="11782" max="11784" width="10.33203125" style="1" customWidth="1"/>
    <col min="11785" max="11785" width="10.109375" style="1" customWidth="1"/>
    <col min="11786" max="12032" width="9" style="1"/>
    <col min="12033" max="12033" width="11" style="1" customWidth="1"/>
    <col min="12034" max="12034" width="8.21875" style="1" customWidth="1"/>
    <col min="12035" max="12035" width="10.21875" style="1" customWidth="1"/>
    <col min="12036" max="12036" width="11.109375" style="1" customWidth="1"/>
    <col min="12037" max="12037" width="10.109375" style="1" customWidth="1"/>
    <col min="12038" max="12040" width="10.33203125" style="1" customWidth="1"/>
    <col min="12041" max="12041" width="10.109375" style="1" customWidth="1"/>
    <col min="12042" max="12288" width="9" style="1"/>
    <col min="12289" max="12289" width="11" style="1" customWidth="1"/>
    <col min="12290" max="12290" width="8.21875" style="1" customWidth="1"/>
    <col min="12291" max="12291" width="10.21875" style="1" customWidth="1"/>
    <col min="12292" max="12292" width="11.109375" style="1" customWidth="1"/>
    <col min="12293" max="12293" width="10.109375" style="1" customWidth="1"/>
    <col min="12294" max="12296" width="10.33203125" style="1" customWidth="1"/>
    <col min="12297" max="12297" width="10.109375" style="1" customWidth="1"/>
    <col min="12298" max="12544" width="9" style="1"/>
    <col min="12545" max="12545" width="11" style="1" customWidth="1"/>
    <col min="12546" max="12546" width="8.21875" style="1" customWidth="1"/>
    <col min="12547" max="12547" width="10.21875" style="1" customWidth="1"/>
    <col min="12548" max="12548" width="11.109375" style="1" customWidth="1"/>
    <col min="12549" max="12549" width="10.109375" style="1" customWidth="1"/>
    <col min="12550" max="12552" width="10.33203125" style="1" customWidth="1"/>
    <col min="12553" max="12553" width="10.109375" style="1" customWidth="1"/>
    <col min="12554" max="12800" width="9" style="1"/>
    <col min="12801" max="12801" width="11" style="1" customWidth="1"/>
    <col min="12802" max="12802" width="8.21875" style="1" customWidth="1"/>
    <col min="12803" max="12803" width="10.21875" style="1" customWidth="1"/>
    <col min="12804" max="12804" width="11.109375" style="1" customWidth="1"/>
    <col min="12805" max="12805" width="10.109375" style="1" customWidth="1"/>
    <col min="12806" max="12808" width="10.33203125" style="1" customWidth="1"/>
    <col min="12809" max="12809" width="10.109375" style="1" customWidth="1"/>
    <col min="12810" max="13056" width="9" style="1"/>
    <col min="13057" max="13057" width="11" style="1" customWidth="1"/>
    <col min="13058" max="13058" width="8.21875" style="1" customWidth="1"/>
    <col min="13059" max="13059" width="10.21875" style="1" customWidth="1"/>
    <col min="13060" max="13060" width="11.109375" style="1" customWidth="1"/>
    <col min="13061" max="13061" width="10.109375" style="1" customWidth="1"/>
    <col min="13062" max="13064" width="10.33203125" style="1" customWidth="1"/>
    <col min="13065" max="13065" width="10.109375" style="1" customWidth="1"/>
    <col min="13066" max="13312" width="9" style="1"/>
    <col min="13313" max="13313" width="11" style="1" customWidth="1"/>
    <col min="13314" max="13314" width="8.21875" style="1" customWidth="1"/>
    <col min="13315" max="13315" width="10.21875" style="1" customWidth="1"/>
    <col min="13316" max="13316" width="11.109375" style="1" customWidth="1"/>
    <col min="13317" max="13317" width="10.109375" style="1" customWidth="1"/>
    <col min="13318" max="13320" width="10.33203125" style="1" customWidth="1"/>
    <col min="13321" max="13321" width="10.109375" style="1" customWidth="1"/>
    <col min="13322" max="13568" width="9" style="1"/>
    <col min="13569" max="13569" width="11" style="1" customWidth="1"/>
    <col min="13570" max="13570" width="8.21875" style="1" customWidth="1"/>
    <col min="13571" max="13571" width="10.21875" style="1" customWidth="1"/>
    <col min="13572" max="13572" width="11.109375" style="1" customWidth="1"/>
    <col min="13573" max="13573" width="10.109375" style="1" customWidth="1"/>
    <col min="13574" max="13576" width="10.33203125" style="1" customWidth="1"/>
    <col min="13577" max="13577" width="10.109375" style="1" customWidth="1"/>
    <col min="13578" max="13824" width="9" style="1"/>
    <col min="13825" max="13825" width="11" style="1" customWidth="1"/>
    <col min="13826" max="13826" width="8.21875" style="1" customWidth="1"/>
    <col min="13827" max="13827" width="10.21875" style="1" customWidth="1"/>
    <col min="13828" max="13828" width="11.109375" style="1" customWidth="1"/>
    <col min="13829" max="13829" width="10.109375" style="1" customWidth="1"/>
    <col min="13830" max="13832" width="10.33203125" style="1" customWidth="1"/>
    <col min="13833" max="13833" width="10.109375" style="1" customWidth="1"/>
    <col min="13834" max="14080" width="9" style="1"/>
    <col min="14081" max="14081" width="11" style="1" customWidth="1"/>
    <col min="14082" max="14082" width="8.21875" style="1" customWidth="1"/>
    <col min="14083" max="14083" width="10.21875" style="1" customWidth="1"/>
    <col min="14084" max="14084" width="11.109375" style="1" customWidth="1"/>
    <col min="14085" max="14085" width="10.109375" style="1" customWidth="1"/>
    <col min="14086" max="14088" width="10.33203125" style="1" customWidth="1"/>
    <col min="14089" max="14089" width="10.109375" style="1" customWidth="1"/>
    <col min="14090" max="14336" width="9" style="1"/>
    <col min="14337" max="14337" width="11" style="1" customWidth="1"/>
    <col min="14338" max="14338" width="8.21875" style="1" customWidth="1"/>
    <col min="14339" max="14339" width="10.21875" style="1" customWidth="1"/>
    <col min="14340" max="14340" width="11.109375" style="1" customWidth="1"/>
    <col min="14341" max="14341" width="10.109375" style="1" customWidth="1"/>
    <col min="14342" max="14344" width="10.33203125" style="1" customWidth="1"/>
    <col min="14345" max="14345" width="10.109375" style="1" customWidth="1"/>
    <col min="14346" max="14592" width="9" style="1"/>
    <col min="14593" max="14593" width="11" style="1" customWidth="1"/>
    <col min="14594" max="14594" width="8.21875" style="1" customWidth="1"/>
    <col min="14595" max="14595" width="10.21875" style="1" customWidth="1"/>
    <col min="14596" max="14596" width="11.109375" style="1" customWidth="1"/>
    <col min="14597" max="14597" width="10.109375" style="1" customWidth="1"/>
    <col min="14598" max="14600" width="10.33203125" style="1" customWidth="1"/>
    <col min="14601" max="14601" width="10.109375" style="1" customWidth="1"/>
    <col min="14602" max="14848" width="9" style="1"/>
    <col min="14849" max="14849" width="11" style="1" customWidth="1"/>
    <col min="14850" max="14850" width="8.21875" style="1" customWidth="1"/>
    <col min="14851" max="14851" width="10.21875" style="1" customWidth="1"/>
    <col min="14852" max="14852" width="11.109375" style="1" customWidth="1"/>
    <col min="14853" max="14853" width="10.109375" style="1" customWidth="1"/>
    <col min="14854" max="14856" width="10.33203125" style="1" customWidth="1"/>
    <col min="14857" max="14857" width="10.109375" style="1" customWidth="1"/>
    <col min="14858" max="15104" width="9" style="1"/>
    <col min="15105" max="15105" width="11" style="1" customWidth="1"/>
    <col min="15106" max="15106" width="8.21875" style="1" customWidth="1"/>
    <col min="15107" max="15107" width="10.21875" style="1" customWidth="1"/>
    <col min="15108" max="15108" width="11.109375" style="1" customWidth="1"/>
    <col min="15109" max="15109" width="10.109375" style="1" customWidth="1"/>
    <col min="15110" max="15112" width="10.33203125" style="1" customWidth="1"/>
    <col min="15113" max="15113" width="10.109375" style="1" customWidth="1"/>
    <col min="15114" max="15360" width="9" style="1"/>
    <col min="15361" max="15361" width="11" style="1" customWidth="1"/>
    <col min="15362" max="15362" width="8.21875" style="1" customWidth="1"/>
    <col min="15363" max="15363" width="10.21875" style="1" customWidth="1"/>
    <col min="15364" max="15364" width="11.109375" style="1" customWidth="1"/>
    <col min="15365" max="15365" width="10.109375" style="1" customWidth="1"/>
    <col min="15366" max="15368" width="10.33203125" style="1" customWidth="1"/>
    <col min="15369" max="15369" width="10.109375" style="1" customWidth="1"/>
    <col min="15370" max="15616" width="9" style="1"/>
    <col min="15617" max="15617" width="11" style="1" customWidth="1"/>
    <col min="15618" max="15618" width="8.21875" style="1" customWidth="1"/>
    <col min="15619" max="15619" width="10.21875" style="1" customWidth="1"/>
    <col min="15620" max="15620" width="11.109375" style="1" customWidth="1"/>
    <col min="15621" max="15621" width="10.109375" style="1" customWidth="1"/>
    <col min="15622" max="15624" width="10.33203125" style="1" customWidth="1"/>
    <col min="15625" max="15625" width="10.109375" style="1" customWidth="1"/>
    <col min="15626" max="15872" width="9" style="1"/>
    <col min="15873" max="15873" width="11" style="1" customWidth="1"/>
    <col min="15874" max="15874" width="8.21875" style="1" customWidth="1"/>
    <col min="15875" max="15875" width="10.21875" style="1" customWidth="1"/>
    <col min="15876" max="15876" width="11.109375" style="1" customWidth="1"/>
    <col min="15877" max="15877" width="10.109375" style="1" customWidth="1"/>
    <col min="15878" max="15880" width="10.33203125" style="1" customWidth="1"/>
    <col min="15881" max="15881" width="10.109375" style="1" customWidth="1"/>
    <col min="15882" max="16128" width="9" style="1"/>
    <col min="16129" max="16129" width="11" style="1" customWidth="1"/>
    <col min="16130" max="16130" width="8.21875" style="1" customWidth="1"/>
    <col min="16131" max="16131" width="10.21875" style="1" customWidth="1"/>
    <col min="16132" max="16132" width="11.109375" style="1" customWidth="1"/>
    <col min="16133" max="16133" width="10.109375" style="1" customWidth="1"/>
    <col min="16134" max="16136" width="10.33203125" style="1" customWidth="1"/>
    <col min="16137" max="16137" width="10.109375" style="1" customWidth="1"/>
    <col min="16138" max="16384" width="9" style="1"/>
  </cols>
  <sheetData>
    <row r="1" spans="1:10" s="19" customFormat="1" ht="33" customHeight="1" thickBot="1" x14ac:dyDescent="0.6">
      <c r="A1" s="107" t="s">
        <v>76</v>
      </c>
      <c r="B1" s="107"/>
      <c r="C1" s="107"/>
      <c r="D1" s="107"/>
      <c r="E1" s="107"/>
      <c r="F1" s="107"/>
      <c r="G1" s="107"/>
      <c r="H1" s="107"/>
      <c r="I1" s="107"/>
    </row>
    <row r="2" spans="1:10" ht="25.2" customHeight="1" thickBot="1" x14ac:dyDescent="0.5">
      <c r="A2" s="116" t="s">
        <v>70</v>
      </c>
      <c r="B2" s="117" t="s">
        <v>71</v>
      </c>
      <c r="C2" s="116" t="s">
        <v>72</v>
      </c>
      <c r="D2" s="116" t="s">
        <v>52</v>
      </c>
      <c r="E2" s="116"/>
      <c r="F2" s="116"/>
      <c r="G2" s="115" t="s">
        <v>73</v>
      </c>
      <c r="H2" s="115"/>
      <c r="I2" s="115"/>
    </row>
    <row r="3" spans="1:10" ht="25.2" customHeight="1" thickBot="1" x14ac:dyDescent="0.5">
      <c r="A3" s="116"/>
      <c r="B3" s="118"/>
      <c r="C3" s="119"/>
      <c r="D3" s="80" t="s">
        <v>74</v>
      </c>
      <c r="E3" s="81" t="s">
        <v>0</v>
      </c>
      <c r="F3" s="81" t="s">
        <v>1</v>
      </c>
      <c r="G3" s="82" t="s">
        <v>46</v>
      </c>
      <c r="H3" s="82" t="s">
        <v>75</v>
      </c>
      <c r="I3" s="82" t="s">
        <v>1</v>
      </c>
    </row>
    <row r="4" spans="1:10" ht="20.100000000000001" customHeight="1" thickBot="1" x14ac:dyDescent="0.5">
      <c r="A4" s="83" t="s">
        <v>2</v>
      </c>
      <c r="B4" s="84">
        <v>801</v>
      </c>
      <c r="C4" s="54">
        <v>80403</v>
      </c>
      <c r="D4" s="54">
        <v>193802</v>
      </c>
      <c r="E4" s="54">
        <v>94339</v>
      </c>
      <c r="F4" s="54">
        <v>99463</v>
      </c>
      <c r="G4" s="51">
        <v>104</v>
      </c>
      <c r="H4" s="85">
        <v>12</v>
      </c>
      <c r="I4" s="85">
        <v>92</v>
      </c>
    </row>
    <row r="5" spans="1:10" s="87" customFormat="1" ht="20.100000000000001" customHeight="1" thickBot="1" x14ac:dyDescent="0.45">
      <c r="A5" s="80" t="s">
        <v>69</v>
      </c>
      <c r="B5" s="86">
        <v>46</v>
      </c>
      <c r="C5" s="55">
        <v>11007</v>
      </c>
      <c r="D5" s="56">
        <v>28533</v>
      </c>
      <c r="E5" s="55">
        <v>13887</v>
      </c>
      <c r="F5" s="55">
        <v>14646</v>
      </c>
      <c r="G5" s="79">
        <v>-7</v>
      </c>
      <c r="H5" s="81">
        <v>-14</v>
      </c>
      <c r="I5" s="81">
        <v>7</v>
      </c>
      <c r="J5" s="44"/>
    </row>
    <row r="6" spans="1:10" s="87" customFormat="1" ht="20.100000000000001" customHeight="1" thickBot="1" x14ac:dyDescent="0.45">
      <c r="A6" s="80" t="s">
        <v>4</v>
      </c>
      <c r="B6" s="86">
        <v>16</v>
      </c>
      <c r="C6" s="55">
        <v>2460</v>
      </c>
      <c r="D6" s="56">
        <v>6138</v>
      </c>
      <c r="E6" s="55">
        <v>2863</v>
      </c>
      <c r="F6" s="55">
        <v>3275</v>
      </c>
      <c r="G6" s="79">
        <v>44</v>
      </c>
      <c r="H6" s="81">
        <v>17</v>
      </c>
      <c r="I6" s="81">
        <v>27</v>
      </c>
    </row>
    <row r="7" spans="1:10" s="87" customFormat="1" ht="20.100000000000001" customHeight="1" thickBot="1" x14ac:dyDescent="0.45">
      <c r="A7" s="80" t="s">
        <v>5</v>
      </c>
      <c r="B7" s="86">
        <v>18</v>
      </c>
      <c r="C7" s="55">
        <v>3184</v>
      </c>
      <c r="D7" s="56">
        <v>7806</v>
      </c>
      <c r="E7" s="55">
        <v>3796</v>
      </c>
      <c r="F7" s="55">
        <v>4010</v>
      </c>
      <c r="G7" s="79">
        <v>-6</v>
      </c>
      <c r="H7" s="81">
        <v>-2</v>
      </c>
      <c r="I7" s="81">
        <v>-4</v>
      </c>
    </row>
    <row r="8" spans="1:10" s="87" customFormat="1" ht="20.100000000000001" customHeight="1" thickBot="1" x14ac:dyDescent="0.45">
      <c r="A8" s="80" t="s">
        <v>6</v>
      </c>
      <c r="B8" s="86">
        <v>16</v>
      </c>
      <c r="C8" s="55">
        <v>1543</v>
      </c>
      <c r="D8" s="56">
        <v>3667</v>
      </c>
      <c r="E8" s="55">
        <v>1725</v>
      </c>
      <c r="F8" s="55">
        <v>1942</v>
      </c>
      <c r="G8" s="79">
        <v>1</v>
      </c>
      <c r="H8" s="81">
        <v>-1</v>
      </c>
      <c r="I8" s="81">
        <v>2</v>
      </c>
    </row>
    <row r="9" spans="1:10" s="87" customFormat="1" ht="20.100000000000001" customHeight="1" thickBot="1" x14ac:dyDescent="0.45">
      <c r="A9" s="80" t="s">
        <v>7</v>
      </c>
      <c r="B9" s="86">
        <v>20</v>
      </c>
      <c r="C9" s="55">
        <v>1734</v>
      </c>
      <c r="D9" s="56">
        <v>3964</v>
      </c>
      <c r="E9" s="55">
        <v>1923</v>
      </c>
      <c r="F9" s="55">
        <v>2041</v>
      </c>
      <c r="G9" s="79">
        <v>-15</v>
      </c>
      <c r="H9" s="81">
        <v>-6</v>
      </c>
      <c r="I9" s="81">
        <v>-9</v>
      </c>
    </row>
    <row r="10" spans="1:10" s="87" customFormat="1" ht="20.100000000000001" customHeight="1" thickBot="1" x14ac:dyDescent="0.45">
      <c r="A10" s="80" t="s">
        <v>8</v>
      </c>
      <c r="B10" s="86">
        <v>15</v>
      </c>
      <c r="C10" s="55">
        <v>1869</v>
      </c>
      <c r="D10" s="56">
        <v>3582</v>
      </c>
      <c r="E10" s="55">
        <v>1869</v>
      </c>
      <c r="F10" s="55">
        <v>1713</v>
      </c>
      <c r="G10" s="79">
        <v>17</v>
      </c>
      <c r="H10" s="81">
        <v>14</v>
      </c>
      <c r="I10" s="81">
        <v>3</v>
      </c>
    </row>
    <row r="11" spans="1:10" s="87" customFormat="1" ht="20.100000000000001" customHeight="1" thickBot="1" x14ac:dyDescent="0.45">
      <c r="A11" s="80" t="s">
        <v>9</v>
      </c>
      <c r="B11" s="86">
        <v>28</v>
      </c>
      <c r="C11" s="55">
        <v>2422</v>
      </c>
      <c r="D11" s="56">
        <v>5332</v>
      </c>
      <c r="E11" s="55">
        <v>2623</v>
      </c>
      <c r="F11" s="55">
        <v>2709</v>
      </c>
      <c r="G11" s="79">
        <v>22</v>
      </c>
      <c r="H11" s="81">
        <v>2</v>
      </c>
      <c r="I11" s="81">
        <v>20</v>
      </c>
    </row>
    <row r="12" spans="1:10" s="87" customFormat="1" ht="20.100000000000001" customHeight="1" thickBot="1" x14ac:dyDescent="0.45">
      <c r="A12" s="80" t="s">
        <v>10</v>
      </c>
      <c r="B12" s="86">
        <v>17</v>
      </c>
      <c r="C12" s="55">
        <v>2366</v>
      </c>
      <c r="D12" s="56">
        <v>5337</v>
      </c>
      <c r="E12" s="55">
        <v>2572</v>
      </c>
      <c r="F12" s="55">
        <v>2765</v>
      </c>
      <c r="G12" s="79">
        <v>-3</v>
      </c>
      <c r="H12" s="81">
        <v>-4</v>
      </c>
      <c r="I12" s="81">
        <v>1</v>
      </c>
    </row>
    <row r="13" spans="1:10" s="87" customFormat="1" ht="20.100000000000001" customHeight="1" thickBot="1" x14ac:dyDescent="0.45">
      <c r="A13" s="80" t="s">
        <v>11</v>
      </c>
      <c r="B13" s="86">
        <v>27</v>
      </c>
      <c r="C13" s="55">
        <v>1187</v>
      </c>
      <c r="D13" s="56">
        <v>2992</v>
      </c>
      <c r="E13" s="55">
        <v>1498</v>
      </c>
      <c r="F13" s="55">
        <v>1494</v>
      </c>
      <c r="G13" s="79">
        <v>-3</v>
      </c>
      <c r="H13" s="81">
        <v>-1</v>
      </c>
      <c r="I13" s="81">
        <v>-2</v>
      </c>
    </row>
    <row r="14" spans="1:10" s="87" customFormat="1" ht="20.100000000000001" customHeight="1" thickBot="1" x14ac:dyDescent="0.45">
      <c r="A14" s="80" t="s">
        <v>12</v>
      </c>
      <c r="B14" s="86">
        <v>14</v>
      </c>
      <c r="C14" s="55">
        <v>789</v>
      </c>
      <c r="D14" s="56">
        <v>2153</v>
      </c>
      <c r="E14" s="55">
        <v>1104</v>
      </c>
      <c r="F14" s="55">
        <v>1049</v>
      </c>
      <c r="G14" s="79">
        <v>1</v>
      </c>
      <c r="H14" s="81">
        <v>1</v>
      </c>
      <c r="I14" s="81">
        <v>0</v>
      </c>
    </row>
    <row r="15" spans="1:10" s="87" customFormat="1" ht="20.100000000000001" customHeight="1" thickBot="1" x14ac:dyDescent="0.45">
      <c r="A15" s="80" t="s">
        <v>13</v>
      </c>
      <c r="B15" s="86">
        <v>21</v>
      </c>
      <c r="C15" s="55">
        <v>2296</v>
      </c>
      <c r="D15" s="56">
        <v>4814</v>
      </c>
      <c r="E15" s="55">
        <v>2345</v>
      </c>
      <c r="F15" s="55">
        <v>2469</v>
      </c>
      <c r="G15" s="79">
        <v>25</v>
      </c>
      <c r="H15" s="81">
        <v>14</v>
      </c>
      <c r="I15" s="81">
        <v>11</v>
      </c>
    </row>
    <row r="16" spans="1:10" s="87" customFormat="1" ht="20.100000000000001" customHeight="1" thickBot="1" x14ac:dyDescent="0.45">
      <c r="A16" s="80" t="s">
        <v>14</v>
      </c>
      <c r="B16" s="86">
        <v>13</v>
      </c>
      <c r="C16" s="55">
        <v>676</v>
      </c>
      <c r="D16" s="56">
        <v>1621</v>
      </c>
      <c r="E16" s="55">
        <v>840</v>
      </c>
      <c r="F16" s="55">
        <v>781</v>
      </c>
      <c r="G16" s="79">
        <v>-7</v>
      </c>
      <c r="H16" s="81">
        <v>-3</v>
      </c>
      <c r="I16" s="81">
        <v>-4</v>
      </c>
    </row>
    <row r="17" spans="1:9" s="87" customFormat="1" ht="20.100000000000001" customHeight="1" thickBot="1" x14ac:dyDescent="0.45">
      <c r="A17" s="80" t="s">
        <v>15</v>
      </c>
      <c r="B17" s="86">
        <v>25</v>
      </c>
      <c r="C17" s="55">
        <v>1661</v>
      </c>
      <c r="D17" s="56">
        <v>3869</v>
      </c>
      <c r="E17" s="55">
        <v>1879</v>
      </c>
      <c r="F17" s="55">
        <v>1990</v>
      </c>
      <c r="G17" s="79">
        <v>-9</v>
      </c>
      <c r="H17" s="81">
        <v>-10</v>
      </c>
      <c r="I17" s="81">
        <v>1</v>
      </c>
    </row>
    <row r="18" spans="1:9" s="87" customFormat="1" ht="20.100000000000001" customHeight="1" thickBot="1" x14ac:dyDescent="0.45">
      <c r="A18" s="80" t="s">
        <v>16</v>
      </c>
      <c r="B18" s="86">
        <v>44</v>
      </c>
      <c r="C18" s="55">
        <v>8015</v>
      </c>
      <c r="D18" s="56">
        <v>18182</v>
      </c>
      <c r="E18" s="55">
        <v>8793</v>
      </c>
      <c r="F18" s="55">
        <v>9389</v>
      </c>
      <c r="G18" s="79">
        <v>-48</v>
      </c>
      <c r="H18" s="81">
        <v>-21</v>
      </c>
      <c r="I18" s="81">
        <v>-27</v>
      </c>
    </row>
    <row r="19" spans="1:9" s="87" customFormat="1" ht="20.100000000000001" customHeight="1" thickBot="1" x14ac:dyDescent="0.45">
      <c r="A19" s="80" t="s">
        <v>17</v>
      </c>
      <c r="B19" s="86">
        <v>9</v>
      </c>
      <c r="C19" s="55">
        <v>351</v>
      </c>
      <c r="D19" s="56">
        <v>780</v>
      </c>
      <c r="E19" s="55">
        <v>369</v>
      </c>
      <c r="F19" s="55">
        <v>411</v>
      </c>
      <c r="G19" s="79">
        <v>2</v>
      </c>
      <c r="H19" s="81">
        <v>2</v>
      </c>
      <c r="I19" s="81">
        <v>0</v>
      </c>
    </row>
    <row r="20" spans="1:9" s="87" customFormat="1" ht="20.100000000000001" customHeight="1" thickBot="1" x14ac:dyDescent="0.45">
      <c r="A20" s="80" t="s">
        <v>18</v>
      </c>
      <c r="B20" s="86">
        <v>25</v>
      </c>
      <c r="C20" s="55">
        <v>890</v>
      </c>
      <c r="D20" s="56">
        <v>2497</v>
      </c>
      <c r="E20" s="55">
        <v>1220</v>
      </c>
      <c r="F20" s="55">
        <v>1277</v>
      </c>
      <c r="G20" s="79">
        <v>1</v>
      </c>
      <c r="H20" s="81">
        <v>1</v>
      </c>
      <c r="I20" s="81">
        <v>0</v>
      </c>
    </row>
    <row r="21" spans="1:9" s="87" customFormat="1" ht="20.100000000000001" customHeight="1" thickBot="1" x14ac:dyDescent="0.45">
      <c r="A21" s="80" t="s">
        <v>19</v>
      </c>
      <c r="B21" s="86">
        <v>19</v>
      </c>
      <c r="C21" s="55">
        <v>1154</v>
      </c>
      <c r="D21" s="56">
        <v>3109</v>
      </c>
      <c r="E21" s="55">
        <v>1540</v>
      </c>
      <c r="F21" s="55">
        <v>1569</v>
      </c>
      <c r="G21" s="79">
        <v>6</v>
      </c>
      <c r="H21" s="81">
        <v>5</v>
      </c>
      <c r="I21" s="81">
        <v>1</v>
      </c>
    </row>
    <row r="22" spans="1:9" s="87" customFormat="1" ht="20.100000000000001" customHeight="1" thickBot="1" x14ac:dyDescent="0.45">
      <c r="A22" s="80" t="s">
        <v>20</v>
      </c>
      <c r="B22" s="86">
        <v>29</v>
      </c>
      <c r="C22" s="55">
        <v>1246</v>
      </c>
      <c r="D22" s="56">
        <v>3210</v>
      </c>
      <c r="E22" s="55">
        <v>1541</v>
      </c>
      <c r="F22" s="55">
        <v>1669</v>
      </c>
      <c r="G22" s="79">
        <v>-3</v>
      </c>
      <c r="H22" s="81">
        <v>4</v>
      </c>
      <c r="I22" s="81">
        <v>-7</v>
      </c>
    </row>
    <row r="23" spans="1:9" s="87" customFormat="1" ht="20.100000000000001" customHeight="1" thickBot="1" x14ac:dyDescent="0.45">
      <c r="A23" s="80" t="s">
        <v>21</v>
      </c>
      <c r="B23" s="86">
        <v>21</v>
      </c>
      <c r="C23" s="55">
        <v>1320</v>
      </c>
      <c r="D23" s="56">
        <v>3223</v>
      </c>
      <c r="E23" s="55">
        <v>1553</v>
      </c>
      <c r="F23" s="55">
        <v>1670</v>
      </c>
      <c r="G23" s="79">
        <v>-3</v>
      </c>
      <c r="H23" s="81">
        <v>-2</v>
      </c>
      <c r="I23" s="81">
        <v>-1</v>
      </c>
    </row>
    <row r="24" spans="1:9" s="87" customFormat="1" ht="20.100000000000001" customHeight="1" thickBot="1" x14ac:dyDescent="0.45">
      <c r="A24" s="80" t="s">
        <v>22</v>
      </c>
      <c r="B24" s="86">
        <v>16</v>
      </c>
      <c r="C24" s="55">
        <v>928</v>
      </c>
      <c r="D24" s="56">
        <v>2289</v>
      </c>
      <c r="E24" s="55">
        <v>1093</v>
      </c>
      <c r="F24" s="55">
        <v>1196</v>
      </c>
      <c r="G24" s="79">
        <v>-6</v>
      </c>
      <c r="H24" s="81">
        <v>-2</v>
      </c>
      <c r="I24" s="81">
        <v>-4</v>
      </c>
    </row>
    <row r="25" spans="1:9" s="87" customFormat="1" ht="20.100000000000001" customHeight="1" thickBot="1" x14ac:dyDescent="0.45">
      <c r="A25" s="80" t="s">
        <v>23</v>
      </c>
      <c r="B25" s="86">
        <v>18</v>
      </c>
      <c r="C25" s="55">
        <v>863</v>
      </c>
      <c r="D25" s="56">
        <v>2299</v>
      </c>
      <c r="E25" s="55">
        <v>1165</v>
      </c>
      <c r="F25" s="55">
        <v>1134</v>
      </c>
      <c r="G25" s="79">
        <v>-7</v>
      </c>
      <c r="H25" s="81">
        <v>-4</v>
      </c>
      <c r="I25" s="81">
        <v>-3</v>
      </c>
    </row>
    <row r="26" spans="1:9" s="87" customFormat="1" ht="20.100000000000001" customHeight="1" thickBot="1" x14ac:dyDescent="0.45">
      <c r="A26" s="80" t="s">
        <v>24</v>
      </c>
      <c r="B26" s="86">
        <v>26</v>
      </c>
      <c r="C26" s="55">
        <v>2248</v>
      </c>
      <c r="D26" s="56">
        <v>6349</v>
      </c>
      <c r="E26" s="55">
        <v>3142</v>
      </c>
      <c r="F26" s="55">
        <v>3207</v>
      </c>
      <c r="G26" s="79">
        <v>-13</v>
      </c>
      <c r="H26" s="81">
        <v>-19</v>
      </c>
      <c r="I26" s="81">
        <v>6</v>
      </c>
    </row>
    <row r="27" spans="1:9" s="87" customFormat="1" ht="20.100000000000001" customHeight="1" thickBot="1" x14ac:dyDescent="0.45">
      <c r="A27" s="80" t="s">
        <v>25</v>
      </c>
      <c r="B27" s="86">
        <v>13</v>
      </c>
      <c r="C27" s="55">
        <v>601</v>
      </c>
      <c r="D27" s="56">
        <v>1568</v>
      </c>
      <c r="E27" s="55">
        <v>778</v>
      </c>
      <c r="F27" s="55">
        <v>790</v>
      </c>
      <c r="G27" s="79">
        <v>-1</v>
      </c>
      <c r="H27" s="81">
        <v>-2</v>
      </c>
      <c r="I27" s="81">
        <v>1</v>
      </c>
    </row>
    <row r="28" spans="1:9" s="87" customFormat="1" ht="20.100000000000001" customHeight="1" thickBot="1" x14ac:dyDescent="0.45">
      <c r="A28" s="80" t="s">
        <v>26</v>
      </c>
      <c r="B28" s="86">
        <v>18</v>
      </c>
      <c r="C28" s="55">
        <v>1931</v>
      </c>
      <c r="D28" s="56">
        <v>5090</v>
      </c>
      <c r="E28" s="55">
        <v>2524</v>
      </c>
      <c r="F28" s="55">
        <v>2566</v>
      </c>
      <c r="G28" s="79">
        <v>-8</v>
      </c>
      <c r="H28" s="81">
        <v>-5</v>
      </c>
      <c r="I28" s="81">
        <v>-3</v>
      </c>
    </row>
    <row r="29" spans="1:9" s="87" customFormat="1" ht="20.100000000000001" customHeight="1" thickBot="1" x14ac:dyDescent="0.45">
      <c r="A29" s="80" t="s">
        <v>27</v>
      </c>
      <c r="B29" s="86">
        <v>24</v>
      </c>
      <c r="C29" s="55">
        <v>1196</v>
      </c>
      <c r="D29" s="56">
        <v>2883</v>
      </c>
      <c r="E29" s="55">
        <v>1416</v>
      </c>
      <c r="F29" s="55">
        <v>1467</v>
      </c>
      <c r="G29" s="79">
        <v>3</v>
      </c>
      <c r="H29" s="81">
        <v>1</v>
      </c>
      <c r="I29" s="81">
        <v>2</v>
      </c>
    </row>
    <row r="30" spans="1:9" s="87" customFormat="1" ht="20.100000000000001" customHeight="1" thickBot="1" x14ac:dyDescent="0.45">
      <c r="A30" s="80" t="s">
        <v>28</v>
      </c>
      <c r="B30" s="86">
        <v>15</v>
      </c>
      <c r="C30" s="55">
        <v>1529</v>
      </c>
      <c r="D30" s="56">
        <v>3851</v>
      </c>
      <c r="E30" s="55">
        <v>1842</v>
      </c>
      <c r="F30" s="55">
        <v>2009</v>
      </c>
      <c r="G30" s="79">
        <v>7</v>
      </c>
      <c r="H30" s="81">
        <v>1</v>
      </c>
      <c r="I30" s="81">
        <v>6</v>
      </c>
    </row>
    <row r="31" spans="1:9" s="87" customFormat="1" ht="20.100000000000001" customHeight="1" thickBot="1" x14ac:dyDescent="0.45">
      <c r="A31" s="80" t="s">
        <v>29</v>
      </c>
      <c r="B31" s="86">
        <v>25</v>
      </c>
      <c r="C31" s="55">
        <v>932</v>
      </c>
      <c r="D31" s="56">
        <v>2146</v>
      </c>
      <c r="E31" s="55">
        <v>1039</v>
      </c>
      <c r="F31" s="55">
        <v>1107</v>
      </c>
      <c r="G31" s="79">
        <v>-14</v>
      </c>
      <c r="H31" s="81">
        <v>-11</v>
      </c>
      <c r="I31" s="81">
        <v>-3</v>
      </c>
    </row>
    <row r="32" spans="1:9" s="87" customFormat="1" ht="20.100000000000001" customHeight="1" thickBot="1" x14ac:dyDescent="0.45">
      <c r="A32" s="80" t="s">
        <v>30</v>
      </c>
      <c r="B32" s="86">
        <v>27</v>
      </c>
      <c r="C32" s="55">
        <v>1414</v>
      </c>
      <c r="D32" s="56">
        <v>3496</v>
      </c>
      <c r="E32" s="55">
        <v>1688</v>
      </c>
      <c r="F32" s="55">
        <v>1808</v>
      </c>
      <c r="G32" s="79">
        <v>-20</v>
      </c>
      <c r="H32" s="81">
        <v>-13</v>
      </c>
      <c r="I32" s="81">
        <v>-7</v>
      </c>
    </row>
    <row r="33" spans="1:9" s="87" customFormat="1" ht="20.100000000000001" customHeight="1" thickBot="1" x14ac:dyDescent="0.45">
      <c r="A33" s="80" t="s">
        <v>31</v>
      </c>
      <c r="B33" s="86">
        <v>25</v>
      </c>
      <c r="C33" s="55">
        <v>1500</v>
      </c>
      <c r="D33" s="56">
        <v>3591</v>
      </c>
      <c r="E33" s="55">
        <v>1745</v>
      </c>
      <c r="F33" s="55">
        <v>1846</v>
      </c>
      <c r="G33" s="79">
        <v>-12</v>
      </c>
      <c r="H33" s="81">
        <v>-6</v>
      </c>
      <c r="I33" s="81">
        <v>-6</v>
      </c>
    </row>
    <row r="34" spans="1:9" s="87" customFormat="1" ht="20.100000000000001" customHeight="1" thickBot="1" x14ac:dyDescent="0.45">
      <c r="A34" s="80" t="s">
        <v>32</v>
      </c>
      <c r="B34" s="86">
        <v>18</v>
      </c>
      <c r="C34" s="55">
        <v>988</v>
      </c>
      <c r="D34" s="56">
        <v>2302</v>
      </c>
      <c r="E34" s="55">
        <v>1101</v>
      </c>
      <c r="F34" s="55">
        <v>1201</v>
      </c>
      <c r="G34" s="79">
        <v>-5</v>
      </c>
      <c r="H34" s="81">
        <v>-2</v>
      </c>
      <c r="I34" s="81">
        <v>-3</v>
      </c>
    </row>
    <row r="35" spans="1:9" s="87" customFormat="1" ht="20.100000000000001" customHeight="1" thickBot="1" x14ac:dyDescent="0.45">
      <c r="A35" s="80" t="s">
        <v>33</v>
      </c>
      <c r="B35" s="86">
        <v>17</v>
      </c>
      <c r="C35" s="55">
        <v>2243</v>
      </c>
      <c r="D35" s="56">
        <v>5712</v>
      </c>
      <c r="E35" s="55">
        <v>2780</v>
      </c>
      <c r="F35" s="55">
        <v>2932</v>
      </c>
      <c r="G35" s="79">
        <v>-17</v>
      </c>
      <c r="H35" s="81">
        <v>-7</v>
      </c>
      <c r="I35" s="81">
        <v>-10</v>
      </c>
    </row>
    <row r="36" spans="1:9" s="87" customFormat="1" ht="20.100000000000001" customHeight="1" thickBot="1" x14ac:dyDescent="0.45">
      <c r="A36" s="80" t="s">
        <v>34</v>
      </c>
      <c r="B36" s="86">
        <v>21</v>
      </c>
      <c r="C36" s="55">
        <v>1484</v>
      </c>
      <c r="D36" s="56">
        <v>3998</v>
      </c>
      <c r="E36" s="55">
        <v>2003</v>
      </c>
      <c r="F36" s="55">
        <v>1995</v>
      </c>
      <c r="G36" s="79">
        <v>-8</v>
      </c>
      <c r="H36" s="81">
        <v>-4</v>
      </c>
      <c r="I36" s="81">
        <v>-4</v>
      </c>
    </row>
    <row r="37" spans="1:9" s="87" customFormat="1" ht="20.100000000000001" customHeight="1" thickBot="1" x14ac:dyDescent="0.45">
      <c r="A37" s="80" t="s">
        <v>35</v>
      </c>
      <c r="B37" s="86">
        <v>44</v>
      </c>
      <c r="C37" s="55">
        <v>4063</v>
      </c>
      <c r="D37" s="56">
        <v>9823</v>
      </c>
      <c r="E37" s="55">
        <v>4672</v>
      </c>
      <c r="F37" s="55">
        <v>5151</v>
      </c>
      <c r="G37" s="79">
        <v>-21</v>
      </c>
      <c r="H37" s="81">
        <v>-18</v>
      </c>
      <c r="I37" s="81">
        <v>-3</v>
      </c>
    </row>
    <row r="38" spans="1:9" s="87" customFormat="1" ht="20.100000000000001" customHeight="1" thickBot="1" x14ac:dyDescent="0.45">
      <c r="A38" s="80" t="s">
        <v>36</v>
      </c>
      <c r="B38" s="86">
        <v>25</v>
      </c>
      <c r="C38" s="55">
        <v>2656</v>
      </c>
      <c r="D38" s="56">
        <v>6084</v>
      </c>
      <c r="E38" s="55">
        <v>2851</v>
      </c>
      <c r="F38" s="55">
        <v>3233</v>
      </c>
      <c r="G38" s="79">
        <v>-16</v>
      </c>
      <c r="H38" s="81">
        <v>-3</v>
      </c>
      <c r="I38" s="81">
        <v>-13</v>
      </c>
    </row>
    <row r="39" spans="1:9" s="87" customFormat="1" ht="20.100000000000001" customHeight="1" thickBot="1" x14ac:dyDescent="0.45">
      <c r="A39" s="80" t="s">
        <v>37</v>
      </c>
      <c r="B39" s="86">
        <v>21</v>
      </c>
      <c r="C39" s="55">
        <v>4964</v>
      </c>
      <c r="D39" s="56">
        <v>11123</v>
      </c>
      <c r="E39" s="55">
        <v>5424</v>
      </c>
      <c r="F39" s="55">
        <v>5699</v>
      </c>
      <c r="G39" s="79">
        <v>31</v>
      </c>
      <c r="H39" s="81">
        <v>10</v>
      </c>
      <c r="I39" s="81">
        <v>21</v>
      </c>
    </row>
    <row r="40" spans="1:9" s="87" customFormat="1" ht="20.100000000000001" customHeight="1" thickBot="1" x14ac:dyDescent="0.45">
      <c r="A40" s="80" t="s">
        <v>38</v>
      </c>
      <c r="B40" s="86">
        <v>11</v>
      </c>
      <c r="C40" s="55">
        <v>1249</v>
      </c>
      <c r="D40" s="56">
        <v>2906</v>
      </c>
      <c r="E40" s="55">
        <v>1449</v>
      </c>
      <c r="F40" s="55">
        <v>1457</v>
      </c>
      <c r="G40" s="79">
        <v>35</v>
      </c>
      <c r="H40" s="81">
        <v>21</v>
      </c>
      <c r="I40" s="81">
        <v>14</v>
      </c>
    </row>
    <row r="41" spans="1:9" s="87" customFormat="1" ht="20.100000000000001" customHeight="1" thickBot="1" x14ac:dyDescent="0.45">
      <c r="A41" s="80" t="s">
        <v>39</v>
      </c>
      <c r="B41" s="86">
        <v>14</v>
      </c>
      <c r="C41" s="55">
        <v>3444</v>
      </c>
      <c r="D41" s="56">
        <v>7483</v>
      </c>
      <c r="E41" s="55">
        <v>3687</v>
      </c>
      <c r="F41" s="55">
        <v>3796</v>
      </c>
      <c r="G41" s="79">
        <v>161</v>
      </c>
      <c r="H41" s="81">
        <v>79</v>
      </c>
      <c r="I41" s="81">
        <v>82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已命名的範圍</vt:lpstr>
      </vt:variant>
      <vt:variant>
        <vt:i4>1</vt:i4>
      </vt:variant>
    </vt:vector>
  </HeadingPairs>
  <TitlesOfParts>
    <vt:vector size="14" baseType="lpstr">
      <vt:lpstr>去年12月</vt:lpstr>
      <vt:lpstr>1</vt:lpstr>
      <vt:lpstr>2</vt:lpstr>
      <vt:lpstr>3</vt:lpstr>
      <vt:lpstr>4</vt:lpstr>
      <vt:lpstr>5</vt:lpstr>
      <vt:lpstr>6</vt:lpstr>
      <vt:lpstr>7</vt:lpstr>
      <vt:lpstr>113年6月</vt:lpstr>
      <vt:lpstr>9</vt:lpstr>
      <vt:lpstr>10</vt:lpstr>
      <vt:lpstr>11</vt:lpstr>
      <vt:lpstr>12</vt:lpstr>
      <vt:lpstr>'7'!Print_Titles</vt:lpstr>
    </vt:vector>
  </TitlesOfParts>
  <Company>行政院研考會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k023300a</dc:creator>
  <cp:lastModifiedBy>user</cp:lastModifiedBy>
  <cp:lastPrinted>2024-06-03T01:25:36Z</cp:lastPrinted>
  <dcterms:created xsi:type="dcterms:W3CDTF">2000-02-08T09:43:01Z</dcterms:created>
  <dcterms:modified xsi:type="dcterms:W3CDTF">2024-06-30T10:19:03Z</dcterms:modified>
</cp:coreProperties>
</file>