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o030107\Desktop\業務\3人口統計\1人口統計\1-上網的檔案\2月人口概況統計表\"/>
    </mc:Choice>
  </mc:AlternateContent>
  <xr:revisionPtr revIDLastSave="0" documentId="10_ncr:8100000_{931ED6F5-C548-490D-AA45-249FC363A554}" xr6:coauthVersionLast="33" xr6:coauthVersionMax="47" xr10:uidLastSave="{00000000-0000-0000-0000-000000000000}"/>
  <bookViews>
    <workbookView xWindow="-110" yWindow="-110" windowWidth="23260" windowHeight="12460" activeTab="11" xr2:uid="{00000000-000D-0000-FFFF-FFFF00000000}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  <sheet name="修改年度" sheetId="13" r:id="rId13"/>
  </sheets>
  <calcPr calcId="162913"/>
</workbook>
</file>

<file path=xl/calcChain.xml><?xml version="1.0" encoding="utf-8"?>
<calcChain xmlns="http://schemas.openxmlformats.org/spreadsheetml/2006/main">
  <c r="F2" i="11" l="1"/>
  <c r="F2" i="10"/>
  <c r="F2" i="9"/>
  <c r="F2" i="8"/>
  <c r="F2" i="7"/>
  <c r="F2" i="6"/>
  <c r="F2" i="5"/>
  <c r="F2" i="4"/>
  <c r="F2" i="3"/>
  <c r="F2" i="2"/>
  <c r="F2" i="1"/>
  <c r="F2" i="12"/>
  <c r="N50" i="11" l="1"/>
  <c r="M50" i="11"/>
  <c r="D7" i="11" s="1"/>
  <c r="L50" i="11"/>
  <c r="D6" i="11" s="1"/>
  <c r="K50" i="11"/>
  <c r="D5" i="11" s="1"/>
  <c r="J50" i="11"/>
  <c r="I50" i="11"/>
  <c r="H50" i="11"/>
  <c r="I9" i="11" s="1"/>
  <c r="G50" i="11"/>
  <c r="E9" i="11" s="1"/>
  <c r="E50" i="11"/>
  <c r="D50" i="11"/>
  <c r="C50" i="11"/>
  <c r="D3" i="11" s="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D8" i="11"/>
  <c r="N50" i="10"/>
  <c r="D8" i="10" s="1"/>
  <c r="M50" i="10"/>
  <c r="D7" i="10" s="1"/>
  <c r="L50" i="10"/>
  <c r="D6" i="10" s="1"/>
  <c r="K50" i="10"/>
  <c r="D5" i="10" s="1"/>
  <c r="J50" i="10"/>
  <c r="I50" i="10"/>
  <c r="H50" i="10"/>
  <c r="G50" i="10"/>
  <c r="E9" i="10" s="1"/>
  <c r="E50" i="10"/>
  <c r="D50" i="10"/>
  <c r="C50" i="10"/>
  <c r="D3" i="10" s="1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I9" i="10"/>
  <c r="N50" i="9"/>
  <c r="D8" i="9" s="1"/>
  <c r="M50" i="9"/>
  <c r="D7" i="9" s="1"/>
  <c r="L50" i="9"/>
  <c r="D6" i="9" s="1"/>
  <c r="K50" i="9"/>
  <c r="D5" i="9" s="1"/>
  <c r="J50" i="9"/>
  <c r="I50" i="9"/>
  <c r="H50" i="9"/>
  <c r="I9" i="9" s="1"/>
  <c r="G50" i="9"/>
  <c r="E9" i="9" s="1"/>
  <c r="E50" i="9"/>
  <c r="D50" i="9"/>
  <c r="C50" i="9"/>
  <c r="D3" i="9" s="1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N50" i="8"/>
  <c r="D8" i="8" s="1"/>
  <c r="M50" i="8"/>
  <c r="D7" i="8" s="1"/>
  <c r="L50" i="8"/>
  <c r="D6" i="8" s="1"/>
  <c r="K50" i="8"/>
  <c r="D5" i="8" s="1"/>
  <c r="J50" i="8"/>
  <c r="I50" i="8"/>
  <c r="H50" i="8"/>
  <c r="I9" i="8" s="1"/>
  <c r="G50" i="8"/>
  <c r="E9" i="8" s="1"/>
  <c r="E50" i="8"/>
  <c r="D50" i="8"/>
  <c r="C50" i="8"/>
  <c r="D3" i="8" s="1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N50" i="7"/>
  <c r="D8" i="7" s="1"/>
  <c r="M50" i="7"/>
  <c r="D7" i="7" s="1"/>
  <c r="L50" i="7"/>
  <c r="D6" i="7" s="1"/>
  <c r="K50" i="7"/>
  <c r="D5" i="7" s="1"/>
  <c r="J50" i="7"/>
  <c r="I50" i="7"/>
  <c r="H50" i="7"/>
  <c r="I9" i="7" s="1"/>
  <c r="G50" i="7"/>
  <c r="E9" i="7" s="1"/>
  <c r="E50" i="7"/>
  <c r="D50" i="7"/>
  <c r="C50" i="7"/>
  <c r="D3" i="7" s="1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N50" i="6"/>
  <c r="M50" i="6"/>
  <c r="D7" i="6" s="1"/>
  <c r="L50" i="6"/>
  <c r="D6" i="6" s="1"/>
  <c r="K50" i="6"/>
  <c r="D5" i="6" s="1"/>
  <c r="J50" i="6"/>
  <c r="I50" i="6"/>
  <c r="H50" i="6"/>
  <c r="I9" i="6" s="1"/>
  <c r="G50" i="6"/>
  <c r="E9" i="6" s="1"/>
  <c r="E50" i="6"/>
  <c r="D50" i="6"/>
  <c r="C50" i="6"/>
  <c r="D3" i="6" s="1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D8" i="6"/>
  <c r="N50" i="5"/>
  <c r="D8" i="5" s="1"/>
  <c r="M50" i="5"/>
  <c r="D7" i="5" s="1"/>
  <c r="L50" i="5"/>
  <c r="D6" i="5" s="1"/>
  <c r="K50" i="5"/>
  <c r="D5" i="5" s="1"/>
  <c r="J50" i="5"/>
  <c r="I50" i="5"/>
  <c r="H50" i="5"/>
  <c r="I9" i="5" s="1"/>
  <c r="G50" i="5"/>
  <c r="E9" i="5" s="1"/>
  <c r="E50" i="5"/>
  <c r="D50" i="5"/>
  <c r="C50" i="5"/>
  <c r="D3" i="5" s="1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N50" i="4"/>
  <c r="D8" i="4" s="1"/>
  <c r="M50" i="4"/>
  <c r="D7" i="4" s="1"/>
  <c r="L50" i="4"/>
  <c r="D6" i="4" s="1"/>
  <c r="K50" i="4"/>
  <c r="D5" i="4" s="1"/>
  <c r="J50" i="4"/>
  <c r="I50" i="4"/>
  <c r="H50" i="4"/>
  <c r="I9" i="4" s="1"/>
  <c r="G50" i="4"/>
  <c r="E9" i="4" s="1"/>
  <c r="E50" i="4"/>
  <c r="D50" i="4"/>
  <c r="C50" i="4"/>
  <c r="D3" i="4" s="1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N50" i="3"/>
  <c r="D8" i="3" s="1"/>
  <c r="M50" i="3"/>
  <c r="D7" i="3" s="1"/>
  <c r="L50" i="3"/>
  <c r="D6" i="3" s="1"/>
  <c r="K50" i="3"/>
  <c r="D5" i="3" s="1"/>
  <c r="J50" i="3"/>
  <c r="I50" i="3"/>
  <c r="H50" i="3"/>
  <c r="G50" i="3"/>
  <c r="E50" i="3"/>
  <c r="D50" i="3"/>
  <c r="C50" i="3"/>
  <c r="D3" i="3" s="1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I9" i="3"/>
  <c r="E9" i="3"/>
  <c r="N50" i="2"/>
  <c r="D8" i="2" s="1"/>
  <c r="M50" i="2"/>
  <c r="D7" i="2" s="1"/>
  <c r="L50" i="2"/>
  <c r="K50" i="2"/>
  <c r="J50" i="2"/>
  <c r="I50" i="2"/>
  <c r="H50" i="2"/>
  <c r="I9" i="2" s="1"/>
  <c r="G50" i="2"/>
  <c r="E9" i="2" s="1"/>
  <c r="E50" i="2"/>
  <c r="D50" i="2"/>
  <c r="C50" i="2"/>
  <c r="D3" i="2" s="1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D6" i="2"/>
  <c r="D5" i="2"/>
  <c r="N50" i="1"/>
  <c r="D8" i="1" s="1"/>
  <c r="M50" i="1"/>
  <c r="D7" i="1" s="1"/>
  <c r="L50" i="1"/>
  <c r="D6" i="1" s="1"/>
  <c r="K50" i="1"/>
  <c r="D5" i="1" s="1"/>
  <c r="J50" i="1"/>
  <c r="I50" i="1"/>
  <c r="H50" i="1"/>
  <c r="I9" i="1" s="1"/>
  <c r="G50" i="1"/>
  <c r="E9" i="1" s="1"/>
  <c r="E50" i="1"/>
  <c r="D50" i="1"/>
  <c r="C50" i="1"/>
  <c r="D3" i="1" s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50" i="10" l="1"/>
  <c r="H3" i="10" s="1"/>
  <c r="F50" i="2"/>
  <c r="H3" i="2" s="1"/>
  <c r="F50" i="1"/>
  <c r="H3" i="1" s="1"/>
  <c r="F50" i="11"/>
  <c r="H3" i="11" s="1"/>
  <c r="F50" i="9"/>
  <c r="H3" i="9" s="1"/>
  <c r="F50" i="8"/>
  <c r="H3" i="8" s="1"/>
  <c r="F50" i="7"/>
  <c r="H3" i="7" s="1"/>
  <c r="F50" i="6"/>
  <c r="H3" i="6" s="1"/>
  <c r="F50" i="5"/>
  <c r="H3" i="5" s="1"/>
  <c r="F50" i="4"/>
  <c r="H3" i="4" s="1"/>
  <c r="F50" i="3"/>
  <c r="H3" i="3" s="1"/>
  <c r="N50" i="12"/>
  <c r="D8" i="12" s="1"/>
  <c r="M50" i="12"/>
  <c r="D7" i="12" s="1"/>
  <c r="L50" i="12"/>
  <c r="D6" i="12" s="1"/>
  <c r="K50" i="12"/>
  <c r="D5" i="12" s="1"/>
  <c r="J50" i="12"/>
  <c r="I50" i="12"/>
  <c r="H50" i="12"/>
  <c r="I9" i="12" s="1"/>
  <c r="G50" i="12"/>
  <c r="E9" i="12" s="1"/>
  <c r="E50" i="12"/>
  <c r="D50" i="12"/>
  <c r="C50" i="12"/>
  <c r="D3" i="12" s="1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50" i="12" l="1"/>
  <c r="H3" i="12" s="1"/>
</calcChain>
</file>

<file path=xl/sharedStrings.xml><?xml version="1.0" encoding="utf-8"?>
<sst xmlns="http://schemas.openxmlformats.org/spreadsheetml/2006/main" count="829" uniqueCount="126">
  <si>
    <t>遷出人數：</t>
    <phoneticPr fontId="2" type="noConversion"/>
  </si>
  <si>
    <t>村別</t>
    <phoneticPr fontId="2" type="noConversion"/>
  </si>
  <si>
    <t>遷入數</t>
    <phoneticPr fontId="2" type="noConversion"/>
  </si>
  <si>
    <t>遷出數</t>
    <phoneticPr fontId="2" type="noConversion"/>
  </si>
  <si>
    <t>總計</t>
    <phoneticPr fontId="2" type="noConversion"/>
  </si>
  <si>
    <t xml:space="preserve">        *住變：表示住址變更*</t>
    <phoneticPr fontId="2" type="noConversion"/>
  </si>
  <si>
    <t>住變入</t>
    <phoneticPr fontId="2" type="noConversion"/>
  </si>
  <si>
    <t>住變出</t>
    <phoneticPr fontId="2" type="noConversion"/>
  </si>
  <si>
    <t>戶數</t>
    <phoneticPr fontId="2" type="noConversion"/>
  </si>
  <si>
    <t>男人口</t>
    <phoneticPr fontId="2" type="noConversion"/>
  </si>
  <si>
    <t>女人口</t>
    <phoneticPr fontId="2" type="noConversion"/>
  </si>
  <si>
    <t>總人口</t>
    <phoneticPr fontId="2" type="noConversion"/>
  </si>
  <si>
    <t>本月遷入本區人數：</t>
    <phoneticPr fontId="2" type="noConversion"/>
  </si>
  <si>
    <t>進學里</t>
  </si>
  <si>
    <t>尾西里</t>
  </si>
  <si>
    <t>頂北里</t>
  </si>
  <si>
    <t>中北里</t>
  </si>
  <si>
    <t>中南里</t>
  </si>
  <si>
    <t>廟東里</t>
  </si>
  <si>
    <t>廟北里</t>
  </si>
  <si>
    <t>尾南里</t>
  </si>
  <si>
    <t>尾北里</t>
  </si>
  <si>
    <t>屏山里</t>
  </si>
  <si>
    <t>祥和里</t>
  </si>
  <si>
    <t>永清里</t>
  </si>
  <si>
    <t>莒光里</t>
  </si>
  <si>
    <t>光輝里</t>
  </si>
  <si>
    <t>合群里</t>
  </si>
  <si>
    <t>明建里</t>
  </si>
  <si>
    <t>頂西里</t>
  </si>
  <si>
    <t>聖后里</t>
  </si>
  <si>
    <t>聖西里</t>
  </si>
  <si>
    <t>聖南里</t>
  </si>
  <si>
    <t>城南里</t>
  </si>
  <si>
    <t>路東里</t>
  </si>
  <si>
    <t>廍北里</t>
  </si>
  <si>
    <t>廍南里</t>
  </si>
  <si>
    <t>埤西里</t>
  </si>
  <si>
    <t>埤北里</t>
  </si>
  <si>
    <t>埤東里</t>
  </si>
  <si>
    <t>海勝里</t>
  </si>
  <si>
    <t>崇實里</t>
  </si>
  <si>
    <t>自助里</t>
  </si>
  <si>
    <t>果貿里</t>
  </si>
  <si>
    <t>果惠里</t>
  </si>
  <si>
    <t>果峰里</t>
  </si>
  <si>
    <t>新下里</t>
  </si>
  <si>
    <t>新上里</t>
  </si>
  <si>
    <t>新中里</t>
  </si>
  <si>
    <t>新光里</t>
  </si>
  <si>
    <t>菜公里</t>
  </si>
  <si>
    <t>福山里</t>
  </si>
  <si>
    <t>結婚對數</t>
  </si>
  <si>
    <t>離婚對數</t>
  </si>
  <si>
    <t>出生人數</t>
    <phoneticPr fontId="2" type="noConversion"/>
  </si>
  <si>
    <t>死亡人數</t>
    <phoneticPr fontId="2" type="noConversion"/>
  </si>
  <si>
    <t>全區總戶數：</t>
    <phoneticPr fontId="2" type="noConversion"/>
  </si>
  <si>
    <t>全區總人口數：</t>
    <phoneticPr fontId="2" type="noConversion"/>
  </si>
  <si>
    <t>出生人數：</t>
    <phoneticPr fontId="2" type="noConversion"/>
  </si>
  <si>
    <t>死亡人數：</t>
    <phoneticPr fontId="2" type="noConversion"/>
  </si>
  <si>
    <t>結婚對數：</t>
    <phoneticPr fontId="2" type="noConversion"/>
  </si>
  <si>
    <t>離婚對數：</t>
    <phoneticPr fontId="2" type="noConversion"/>
  </si>
  <si>
    <t>本月遷入本區人數：</t>
    <phoneticPr fontId="2" type="noConversion"/>
  </si>
  <si>
    <t>12月</t>
    <phoneticPr fontId="2" type="noConversion"/>
  </si>
  <si>
    <t>中華民國</t>
    <phoneticPr fontId="2" type="noConversion"/>
  </si>
  <si>
    <t>1月</t>
    <phoneticPr fontId="2" type="noConversion"/>
  </si>
  <si>
    <t>2月</t>
    <phoneticPr fontId="2" type="noConversion"/>
  </si>
  <si>
    <t>3月</t>
    <phoneticPr fontId="2" type="noConversion"/>
  </si>
  <si>
    <t>4月</t>
    <phoneticPr fontId="2" type="noConversion"/>
  </si>
  <si>
    <t>5月</t>
    <phoneticPr fontId="2" type="noConversion"/>
  </si>
  <si>
    <t>6月</t>
    <phoneticPr fontId="2" type="noConversion"/>
  </si>
  <si>
    <t>7月</t>
    <phoneticPr fontId="2" type="noConversion"/>
  </si>
  <si>
    <t>8月</t>
    <phoneticPr fontId="2" type="noConversion"/>
  </si>
  <si>
    <t>9月</t>
    <phoneticPr fontId="2" type="noConversion"/>
  </si>
  <si>
    <t>10月</t>
    <phoneticPr fontId="2" type="noConversion"/>
  </si>
  <si>
    <t>11月</t>
    <phoneticPr fontId="2" type="noConversion"/>
  </si>
  <si>
    <t>高雄市左營戶政事務所人口概況</t>
    <phoneticPr fontId="2" type="noConversion"/>
  </si>
  <si>
    <t>113年</t>
    <phoneticPr fontId="2" type="noConversion"/>
  </si>
  <si>
    <r>
      <t>原住民人數：</t>
    </r>
    <r>
      <rPr>
        <b/>
        <u/>
        <sz val="14"/>
        <rFont val="標楷體"/>
        <family val="4"/>
        <charset val="136"/>
      </rPr>
      <t xml:space="preserve">  2398    </t>
    </r>
    <r>
      <rPr>
        <b/>
        <sz val="14"/>
        <rFont val="標楷體"/>
        <family val="4"/>
        <charset val="136"/>
      </rPr>
      <t>人（平地原住民：</t>
    </r>
    <r>
      <rPr>
        <b/>
        <u/>
        <sz val="14"/>
        <rFont val="標楷體"/>
        <family val="4"/>
        <charset val="136"/>
      </rPr>
      <t xml:space="preserve">  1027  </t>
    </r>
    <r>
      <rPr>
        <b/>
        <sz val="14"/>
        <rFont val="標楷體"/>
        <family val="4"/>
        <charset val="136"/>
      </rPr>
      <t>人；山地原住民：</t>
    </r>
    <r>
      <rPr>
        <b/>
        <u/>
        <sz val="14"/>
        <rFont val="標楷體"/>
        <family val="4"/>
        <charset val="136"/>
      </rPr>
      <t xml:space="preserve">  1371    </t>
    </r>
    <r>
      <rPr>
        <b/>
        <sz val="14"/>
        <rFont val="標楷體"/>
        <family val="4"/>
        <charset val="136"/>
      </rPr>
      <t>人）</t>
    </r>
    <phoneticPr fontId="2" type="noConversion"/>
  </si>
  <si>
    <r>
      <t>（生母國籍：大陸地區</t>
    </r>
    <r>
      <rPr>
        <b/>
        <u/>
        <sz val="14"/>
        <color rgb="FFFFC000"/>
        <rFont val="標楷體"/>
        <family val="4"/>
        <charset val="136"/>
      </rPr>
      <t xml:space="preserve"> 0 </t>
    </r>
    <r>
      <rPr>
        <b/>
        <sz val="14"/>
        <color rgb="FFFFC000"/>
        <rFont val="標楷體"/>
        <family val="4"/>
        <charset val="136"/>
      </rPr>
      <t>人 ；外國</t>
    </r>
    <r>
      <rPr>
        <b/>
        <u/>
        <sz val="14"/>
        <color rgb="FFFFC000"/>
        <rFont val="標楷體"/>
        <family val="4"/>
        <charset val="136"/>
      </rPr>
      <t xml:space="preserve"> 4  </t>
    </r>
    <r>
      <rPr>
        <b/>
        <sz val="14"/>
        <color rgb="FFFFC000"/>
        <rFont val="標楷體"/>
        <family val="4"/>
        <charset val="136"/>
      </rPr>
      <t>人）</t>
    </r>
    <phoneticPr fontId="2" type="noConversion"/>
  </si>
  <si>
    <r>
      <t>（配偶國籍：大陸港澳地區</t>
    </r>
    <r>
      <rPr>
        <b/>
        <u/>
        <sz val="14"/>
        <color rgb="FF0000FF"/>
        <rFont val="標楷體"/>
        <family val="4"/>
        <charset val="136"/>
      </rPr>
      <t xml:space="preserve"> 10 </t>
    </r>
    <r>
      <rPr>
        <b/>
        <sz val="14"/>
        <color rgb="FF0000FF"/>
        <rFont val="標楷體"/>
        <family val="4"/>
        <charset val="136"/>
      </rPr>
      <t>人；外國</t>
    </r>
    <r>
      <rPr>
        <b/>
        <u/>
        <sz val="14"/>
        <color rgb="FF0000FF"/>
        <rFont val="標楷體"/>
        <family val="4"/>
        <charset val="136"/>
      </rPr>
      <t xml:space="preserve"> 6  </t>
    </r>
    <r>
      <rPr>
        <b/>
        <sz val="14"/>
        <color rgb="FF0000FF"/>
        <rFont val="標楷體"/>
        <family val="4"/>
        <charset val="136"/>
      </rPr>
      <t>人）</t>
    </r>
    <phoneticPr fontId="2" type="noConversion"/>
  </si>
  <si>
    <r>
      <t>（配偶國籍：大陸港澳地區</t>
    </r>
    <r>
      <rPr>
        <b/>
        <u/>
        <sz val="14"/>
        <color rgb="FF00B050"/>
        <rFont val="標楷體"/>
        <family val="4"/>
        <charset val="136"/>
      </rPr>
      <t xml:space="preserve"> 5 </t>
    </r>
    <r>
      <rPr>
        <b/>
        <sz val="14"/>
        <color rgb="FF00B050"/>
        <rFont val="標楷體"/>
        <family val="4"/>
        <charset val="136"/>
      </rPr>
      <t>人；外國</t>
    </r>
    <r>
      <rPr>
        <b/>
        <u/>
        <sz val="14"/>
        <color rgb="FF00B050"/>
        <rFont val="標楷體"/>
        <family val="4"/>
        <charset val="136"/>
      </rPr>
      <t xml:space="preserve">  0 </t>
    </r>
    <r>
      <rPr>
        <b/>
        <sz val="14"/>
        <color rgb="FF00B050"/>
        <rFont val="標楷體"/>
        <family val="4"/>
        <charset val="136"/>
      </rPr>
      <t>人）</t>
    </r>
    <phoneticPr fontId="2" type="noConversion"/>
  </si>
  <si>
    <r>
      <t>原住民人數：</t>
    </r>
    <r>
      <rPr>
        <b/>
        <u/>
        <sz val="14"/>
        <rFont val="標楷體"/>
        <family val="4"/>
        <charset val="136"/>
      </rPr>
      <t xml:space="preserve">  2441   </t>
    </r>
    <r>
      <rPr>
        <b/>
        <sz val="14"/>
        <rFont val="標楷體"/>
        <family val="4"/>
        <charset val="136"/>
      </rPr>
      <t>人（平地原住民：</t>
    </r>
    <r>
      <rPr>
        <b/>
        <u/>
        <sz val="14"/>
        <rFont val="標楷體"/>
        <family val="4"/>
        <charset val="136"/>
      </rPr>
      <t xml:space="preserve">  1048    </t>
    </r>
    <r>
      <rPr>
        <b/>
        <sz val="14"/>
        <rFont val="標楷體"/>
        <family val="4"/>
        <charset val="136"/>
      </rPr>
      <t>人；山地原住民：</t>
    </r>
    <r>
      <rPr>
        <b/>
        <u/>
        <sz val="14"/>
        <rFont val="標楷體"/>
        <family val="4"/>
        <charset val="136"/>
      </rPr>
      <t xml:space="preserve">  1393  </t>
    </r>
    <r>
      <rPr>
        <b/>
        <sz val="14"/>
        <rFont val="標楷體"/>
        <family val="4"/>
        <charset val="136"/>
      </rPr>
      <t>人）</t>
    </r>
    <phoneticPr fontId="2" type="noConversion"/>
  </si>
  <si>
    <r>
      <t>（生母國籍：大陸地區</t>
    </r>
    <r>
      <rPr>
        <b/>
        <u/>
        <sz val="14"/>
        <color rgb="FFFFC000"/>
        <rFont val="標楷體"/>
        <family val="4"/>
        <charset val="136"/>
      </rPr>
      <t xml:space="preserve">  3  </t>
    </r>
    <r>
      <rPr>
        <b/>
        <sz val="14"/>
        <color rgb="FFFFC000"/>
        <rFont val="標楷體"/>
        <family val="4"/>
        <charset val="136"/>
      </rPr>
      <t>人 ；外國  0  人）</t>
    </r>
    <phoneticPr fontId="2" type="noConversion"/>
  </si>
  <si>
    <r>
      <t>（配偶國籍：大陸港澳地區</t>
    </r>
    <r>
      <rPr>
        <b/>
        <u/>
        <sz val="14"/>
        <color rgb="FF0000FF"/>
        <rFont val="標楷體"/>
        <family val="4"/>
        <charset val="136"/>
      </rPr>
      <t xml:space="preserve"> 3 </t>
    </r>
    <r>
      <rPr>
        <b/>
        <sz val="14"/>
        <color rgb="FF0000FF"/>
        <rFont val="標楷體"/>
        <family val="4"/>
        <charset val="136"/>
      </rPr>
      <t>人；外國</t>
    </r>
    <r>
      <rPr>
        <b/>
        <u/>
        <sz val="14"/>
        <color rgb="FF0000FF"/>
        <rFont val="標楷體"/>
        <family val="4"/>
        <charset val="136"/>
      </rPr>
      <t xml:space="preserve">  3  </t>
    </r>
    <r>
      <rPr>
        <b/>
        <sz val="14"/>
        <color rgb="FF0000FF"/>
        <rFont val="標楷體"/>
        <family val="4"/>
        <charset val="136"/>
      </rPr>
      <t>人）</t>
    </r>
    <phoneticPr fontId="2" type="noConversion"/>
  </si>
  <si>
    <r>
      <t>（配偶國籍：大陸港澳地區</t>
    </r>
    <r>
      <rPr>
        <b/>
        <u/>
        <sz val="14"/>
        <color rgb="FF00B050"/>
        <rFont val="標楷體"/>
        <family val="4"/>
        <charset val="136"/>
      </rPr>
      <t xml:space="preserve"> 1 </t>
    </r>
    <r>
      <rPr>
        <b/>
        <sz val="14"/>
        <color rgb="FF00B050"/>
        <rFont val="標楷體"/>
        <family val="4"/>
        <charset val="136"/>
      </rPr>
      <t>人；外國</t>
    </r>
    <r>
      <rPr>
        <b/>
        <u/>
        <sz val="14"/>
        <color rgb="FF00B050"/>
        <rFont val="標楷體"/>
        <family val="4"/>
        <charset val="136"/>
      </rPr>
      <t xml:space="preserve">  1  </t>
    </r>
    <r>
      <rPr>
        <b/>
        <sz val="14"/>
        <color rgb="FF00B050"/>
        <rFont val="標楷體"/>
        <family val="4"/>
        <charset val="136"/>
      </rPr>
      <t>人）</t>
    </r>
    <phoneticPr fontId="2" type="noConversion"/>
  </si>
  <si>
    <r>
      <t>原住民人數：</t>
    </r>
    <r>
      <rPr>
        <b/>
        <u/>
        <sz val="14"/>
        <rFont val="標楷體"/>
        <family val="4"/>
        <charset val="136"/>
      </rPr>
      <t xml:space="preserve">  2463   </t>
    </r>
    <r>
      <rPr>
        <b/>
        <sz val="14"/>
        <rFont val="標楷體"/>
        <family val="4"/>
        <charset val="136"/>
      </rPr>
      <t>人（平地原住民：</t>
    </r>
    <r>
      <rPr>
        <b/>
        <u/>
        <sz val="14"/>
        <rFont val="標楷體"/>
        <family val="4"/>
        <charset val="136"/>
      </rPr>
      <t xml:space="preserve">  1057   </t>
    </r>
    <r>
      <rPr>
        <b/>
        <sz val="14"/>
        <rFont val="標楷體"/>
        <family val="4"/>
        <charset val="136"/>
      </rPr>
      <t>人；山地原住民： 1406  人）</t>
    </r>
    <phoneticPr fontId="2" type="noConversion"/>
  </si>
  <si>
    <r>
      <t>（生母國籍：大陸地區</t>
    </r>
    <r>
      <rPr>
        <b/>
        <u/>
        <sz val="14"/>
        <color rgb="FFFFC000"/>
        <rFont val="標楷體"/>
        <family val="4"/>
        <charset val="136"/>
      </rPr>
      <t xml:space="preserve">  1  </t>
    </r>
    <r>
      <rPr>
        <b/>
        <sz val="14"/>
        <color rgb="FFFFC000"/>
        <rFont val="標楷體"/>
        <family val="4"/>
        <charset val="136"/>
      </rPr>
      <t>人 ；外國  0  人）</t>
    </r>
    <phoneticPr fontId="2" type="noConversion"/>
  </si>
  <si>
    <r>
      <t>（配偶國籍：大陸港澳地區</t>
    </r>
    <r>
      <rPr>
        <b/>
        <u/>
        <sz val="14"/>
        <color rgb="FF0000FF"/>
        <rFont val="標楷體"/>
        <family val="4"/>
        <charset val="136"/>
      </rPr>
      <t xml:space="preserve">  7  </t>
    </r>
    <r>
      <rPr>
        <b/>
        <sz val="14"/>
        <color rgb="FF0000FF"/>
        <rFont val="標楷體"/>
        <family val="4"/>
        <charset val="136"/>
      </rPr>
      <t>人；外國</t>
    </r>
    <r>
      <rPr>
        <b/>
        <u/>
        <sz val="14"/>
        <color rgb="FF0000FF"/>
        <rFont val="標楷體"/>
        <family val="4"/>
        <charset val="136"/>
      </rPr>
      <t xml:space="preserve">  5  </t>
    </r>
    <r>
      <rPr>
        <b/>
        <sz val="14"/>
        <color rgb="FF0000FF"/>
        <rFont val="標楷體"/>
        <family val="4"/>
        <charset val="136"/>
      </rPr>
      <t>人）</t>
    </r>
    <phoneticPr fontId="2" type="noConversion"/>
  </si>
  <si>
    <r>
      <t xml:space="preserve">（配偶國籍：大陸港澳地區 </t>
    </r>
    <r>
      <rPr>
        <b/>
        <u/>
        <sz val="14"/>
        <color rgb="FF00B050"/>
        <rFont val="標楷體"/>
        <family val="4"/>
        <charset val="136"/>
      </rPr>
      <t xml:space="preserve"> 3  </t>
    </r>
    <r>
      <rPr>
        <b/>
        <sz val="14"/>
        <color rgb="FF00B050"/>
        <rFont val="標楷體"/>
        <family val="4"/>
        <charset val="136"/>
      </rPr>
      <t>人；外國</t>
    </r>
    <r>
      <rPr>
        <b/>
        <u/>
        <sz val="14"/>
        <color rgb="FF00B050"/>
        <rFont val="標楷體"/>
        <family val="4"/>
        <charset val="136"/>
      </rPr>
      <t xml:space="preserve">  1   </t>
    </r>
    <r>
      <rPr>
        <b/>
        <sz val="14"/>
        <color rgb="FF00B050"/>
        <rFont val="標楷體"/>
        <family val="4"/>
        <charset val="136"/>
      </rPr>
      <t>人）</t>
    </r>
    <phoneticPr fontId="2" type="noConversion"/>
  </si>
  <si>
    <r>
      <t>原住民人數：  2477人（平地原住民：</t>
    </r>
    <r>
      <rPr>
        <b/>
        <u/>
        <sz val="14"/>
        <rFont val="標楷體"/>
        <family val="4"/>
        <charset val="136"/>
      </rPr>
      <t xml:space="preserve">  1059   </t>
    </r>
    <r>
      <rPr>
        <b/>
        <sz val="14"/>
        <rFont val="標楷體"/>
        <family val="4"/>
        <charset val="136"/>
      </rPr>
      <t>人；山地原住民：</t>
    </r>
    <r>
      <rPr>
        <b/>
        <u/>
        <sz val="14"/>
        <rFont val="標楷體"/>
        <family val="4"/>
        <charset val="136"/>
      </rPr>
      <t xml:space="preserve"> 1418  </t>
    </r>
    <r>
      <rPr>
        <b/>
        <sz val="14"/>
        <rFont val="標楷體"/>
        <family val="4"/>
        <charset val="136"/>
      </rPr>
      <t>人）</t>
    </r>
    <phoneticPr fontId="2" type="noConversion"/>
  </si>
  <si>
    <r>
      <t>（生母國籍：大陸地區</t>
    </r>
    <r>
      <rPr>
        <b/>
        <u/>
        <sz val="14"/>
        <color rgb="FFFFC000"/>
        <rFont val="標楷體"/>
        <family val="4"/>
        <charset val="136"/>
      </rPr>
      <t xml:space="preserve">  1   </t>
    </r>
    <r>
      <rPr>
        <b/>
        <sz val="14"/>
        <color rgb="FFFFC000"/>
        <rFont val="標楷體"/>
        <family val="4"/>
        <charset val="136"/>
      </rPr>
      <t>人 ；外國</t>
    </r>
    <r>
      <rPr>
        <b/>
        <u/>
        <sz val="14"/>
        <color rgb="FFFFC000"/>
        <rFont val="標楷體"/>
        <family val="4"/>
        <charset val="136"/>
      </rPr>
      <t xml:space="preserve">   0   </t>
    </r>
    <r>
      <rPr>
        <b/>
        <sz val="14"/>
        <color rgb="FFFFC000"/>
        <rFont val="標楷體"/>
        <family val="4"/>
        <charset val="136"/>
      </rPr>
      <t>人）</t>
    </r>
    <phoneticPr fontId="2" type="noConversion"/>
  </si>
  <si>
    <r>
      <t>（配偶國籍：大陸港澳地區</t>
    </r>
    <r>
      <rPr>
        <b/>
        <u/>
        <sz val="14"/>
        <color rgb="FF0000FF"/>
        <rFont val="標楷體"/>
        <family val="4"/>
        <charset val="136"/>
      </rPr>
      <t xml:space="preserve">  4   </t>
    </r>
    <r>
      <rPr>
        <b/>
        <sz val="14"/>
        <color rgb="FF0000FF"/>
        <rFont val="標楷體"/>
        <family val="4"/>
        <charset val="136"/>
      </rPr>
      <t xml:space="preserve">人；外國 </t>
    </r>
    <r>
      <rPr>
        <b/>
        <u/>
        <sz val="14"/>
        <color rgb="FF0000FF"/>
        <rFont val="標楷體"/>
        <family val="4"/>
        <charset val="136"/>
      </rPr>
      <t xml:space="preserve">  2  </t>
    </r>
    <r>
      <rPr>
        <b/>
        <sz val="14"/>
        <color rgb="FF0000FF"/>
        <rFont val="標楷體"/>
        <family val="4"/>
        <charset val="136"/>
      </rPr>
      <t>人）</t>
    </r>
    <phoneticPr fontId="2" type="noConversion"/>
  </si>
  <si>
    <r>
      <t>（配偶國籍：大陸港澳地區</t>
    </r>
    <r>
      <rPr>
        <b/>
        <u/>
        <sz val="14"/>
        <color rgb="FF00B050"/>
        <rFont val="標楷體"/>
        <family val="4"/>
        <charset val="136"/>
      </rPr>
      <t xml:space="preserve">  7   </t>
    </r>
    <r>
      <rPr>
        <b/>
        <sz val="14"/>
        <color rgb="FF00B050"/>
        <rFont val="標楷體"/>
        <family val="4"/>
        <charset val="136"/>
      </rPr>
      <t>人；外國</t>
    </r>
    <r>
      <rPr>
        <b/>
        <u/>
        <sz val="14"/>
        <color rgb="FF00B050"/>
        <rFont val="標楷體"/>
        <family val="4"/>
        <charset val="136"/>
      </rPr>
      <t xml:space="preserve">   2  </t>
    </r>
    <r>
      <rPr>
        <b/>
        <sz val="14"/>
        <color rgb="FF00B050"/>
        <rFont val="標楷體"/>
        <family val="4"/>
        <charset val="136"/>
      </rPr>
      <t>人）</t>
    </r>
    <phoneticPr fontId="2" type="noConversion"/>
  </si>
  <si>
    <r>
      <t>原住民人數：</t>
    </r>
    <r>
      <rPr>
        <b/>
        <u/>
        <sz val="14"/>
        <rFont val="標楷體"/>
        <family val="4"/>
        <charset val="136"/>
      </rPr>
      <t xml:space="preserve">  2499  </t>
    </r>
    <r>
      <rPr>
        <b/>
        <sz val="14"/>
        <rFont val="標楷體"/>
        <family val="4"/>
        <charset val="136"/>
      </rPr>
      <t>人（平地原住民：</t>
    </r>
    <r>
      <rPr>
        <b/>
        <u/>
        <sz val="14"/>
        <rFont val="標楷體"/>
        <family val="4"/>
        <charset val="136"/>
      </rPr>
      <t xml:space="preserve">  1067  </t>
    </r>
    <r>
      <rPr>
        <b/>
        <sz val="14"/>
        <rFont val="標楷體"/>
        <family val="4"/>
        <charset val="136"/>
      </rPr>
      <t>人；山地原住民：</t>
    </r>
    <r>
      <rPr>
        <b/>
        <u/>
        <sz val="14"/>
        <rFont val="標楷體"/>
        <family val="4"/>
        <charset val="136"/>
      </rPr>
      <t xml:space="preserve"> 1432  </t>
    </r>
    <r>
      <rPr>
        <b/>
        <sz val="14"/>
        <rFont val="標楷體"/>
        <family val="4"/>
        <charset val="136"/>
      </rPr>
      <t>人）</t>
    </r>
    <phoneticPr fontId="2" type="noConversion"/>
  </si>
  <si>
    <r>
      <t>（生母國籍：大陸地區</t>
    </r>
    <r>
      <rPr>
        <b/>
        <u/>
        <sz val="14"/>
        <color rgb="FFFFC000"/>
        <rFont val="標楷體"/>
        <family val="4"/>
        <charset val="136"/>
      </rPr>
      <t xml:space="preserve"> 1  </t>
    </r>
    <r>
      <rPr>
        <b/>
        <sz val="14"/>
        <color rgb="FFFFC000"/>
        <rFont val="標楷體"/>
        <family val="4"/>
        <charset val="136"/>
      </rPr>
      <t>人 ；外國 4 人）</t>
    </r>
    <phoneticPr fontId="2" type="noConversion"/>
  </si>
  <si>
    <r>
      <t>（配偶國籍：大陸港澳地區</t>
    </r>
    <r>
      <rPr>
        <b/>
        <u/>
        <sz val="14"/>
        <color rgb="FF0000FF"/>
        <rFont val="標楷體"/>
        <family val="4"/>
        <charset val="136"/>
      </rPr>
      <t xml:space="preserve"> 6  </t>
    </r>
    <r>
      <rPr>
        <b/>
        <sz val="14"/>
        <color rgb="FF0000FF"/>
        <rFont val="標楷體"/>
        <family val="4"/>
        <charset val="136"/>
      </rPr>
      <t>人；外國</t>
    </r>
    <r>
      <rPr>
        <b/>
        <u/>
        <sz val="14"/>
        <color rgb="FF0000FF"/>
        <rFont val="標楷體"/>
        <family val="4"/>
        <charset val="136"/>
      </rPr>
      <t xml:space="preserve">  9  </t>
    </r>
    <r>
      <rPr>
        <b/>
        <sz val="14"/>
        <color rgb="FF0000FF"/>
        <rFont val="標楷體"/>
        <family val="4"/>
        <charset val="136"/>
      </rPr>
      <t>人）</t>
    </r>
    <phoneticPr fontId="2" type="noConversion"/>
  </si>
  <si>
    <r>
      <t>（配偶國籍：大陸港澳地區</t>
    </r>
    <r>
      <rPr>
        <b/>
        <u/>
        <sz val="14"/>
        <color rgb="FF00B050"/>
        <rFont val="標楷體"/>
        <family val="4"/>
        <charset val="136"/>
      </rPr>
      <t xml:space="preserve"> 7  </t>
    </r>
    <r>
      <rPr>
        <b/>
        <sz val="14"/>
        <color rgb="FF00B050"/>
        <rFont val="標楷體"/>
        <family val="4"/>
        <charset val="136"/>
      </rPr>
      <t>人；外國</t>
    </r>
    <r>
      <rPr>
        <b/>
        <u/>
        <sz val="14"/>
        <color rgb="FF00B050"/>
        <rFont val="標楷體"/>
        <family val="4"/>
        <charset val="136"/>
      </rPr>
      <t xml:space="preserve">  0  </t>
    </r>
    <r>
      <rPr>
        <b/>
        <sz val="14"/>
        <color rgb="FF00B050"/>
        <rFont val="標楷體"/>
        <family val="4"/>
        <charset val="136"/>
      </rPr>
      <t>人）</t>
    </r>
    <phoneticPr fontId="2" type="noConversion"/>
  </si>
  <si>
    <r>
      <t>原住民人數：</t>
    </r>
    <r>
      <rPr>
        <b/>
        <u/>
        <sz val="14"/>
        <rFont val="標楷體"/>
        <family val="4"/>
        <charset val="136"/>
      </rPr>
      <t xml:space="preserve">  2498    </t>
    </r>
    <r>
      <rPr>
        <b/>
        <sz val="14"/>
        <rFont val="標楷體"/>
        <family val="4"/>
        <charset val="136"/>
      </rPr>
      <t>人（平地原住民：</t>
    </r>
    <r>
      <rPr>
        <b/>
        <u/>
        <sz val="14"/>
        <rFont val="標楷體"/>
        <family val="4"/>
        <charset val="136"/>
      </rPr>
      <t xml:space="preserve">  1070   </t>
    </r>
    <r>
      <rPr>
        <b/>
        <sz val="14"/>
        <rFont val="標楷體"/>
        <family val="4"/>
        <charset val="136"/>
      </rPr>
      <t>人；山地原住民：</t>
    </r>
    <r>
      <rPr>
        <b/>
        <u/>
        <sz val="14"/>
        <rFont val="標楷體"/>
        <family val="4"/>
        <charset val="136"/>
      </rPr>
      <t xml:space="preserve"> 1428   </t>
    </r>
    <r>
      <rPr>
        <b/>
        <sz val="14"/>
        <rFont val="標楷體"/>
        <family val="4"/>
        <charset val="136"/>
      </rPr>
      <t>人）</t>
    </r>
    <phoneticPr fontId="2" type="noConversion"/>
  </si>
  <si>
    <r>
      <t>（生母國籍：大陸地區</t>
    </r>
    <r>
      <rPr>
        <b/>
        <u/>
        <sz val="14"/>
        <color rgb="FFFFC000"/>
        <rFont val="標楷體"/>
        <family val="4"/>
        <charset val="136"/>
      </rPr>
      <t xml:space="preserve">  2  </t>
    </r>
    <r>
      <rPr>
        <b/>
        <sz val="14"/>
        <color rgb="FFFFC000"/>
        <rFont val="標楷體"/>
        <family val="4"/>
        <charset val="136"/>
      </rPr>
      <t>人 ；外國</t>
    </r>
    <r>
      <rPr>
        <b/>
        <u/>
        <sz val="14"/>
        <color rgb="FFFFC000"/>
        <rFont val="標楷體"/>
        <family val="4"/>
        <charset val="136"/>
      </rPr>
      <t xml:space="preserve">  1  </t>
    </r>
    <r>
      <rPr>
        <b/>
        <sz val="14"/>
        <color rgb="FFFFC000"/>
        <rFont val="標楷體"/>
        <family val="4"/>
        <charset val="136"/>
      </rPr>
      <t>人）</t>
    </r>
    <phoneticPr fontId="2" type="noConversion"/>
  </si>
  <si>
    <r>
      <t>（配偶國籍：大陸港澳地區</t>
    </r>
    <r>
      <rPr>
        <b/>
        <u/>
        <sz val="14"/>
        <color rgb="FF00B050"/>
        <rFont val="標楷體"/>
        <family val="4"/>
        <charset val="136"/>
      </rPr>
      <t xml:space="preserve">  9  </t>
    </r>
    <r>
      <rPr>
        <b/>
        <sz val="14"/>
        <color rgb="FF00B050"/>
        <rFont val="標楷體"/>
        <family val="4"/>
        <charset val="136"/>
      </rPr>
      <t>人；外國</t>
    </r>
    <r>
      <rPr>
        <b/>
        <u/>
        <sz val="14"/>
        <color rgb="FF00B050"/>
        <rFont val="標楷體"/>
        <family val="4"/>
        <charset val="136"/>
      </rPr>
      <t xml:space="preserve">  0  </t>
    </r>
    <r>
      <rPr>
        <b/>
        <sz val="14"/>
        <color rgb="FF00B050"/>
        <rFont val="標楷體"/>
        <family val="4"/>
        <charset val="136"/>
      </rPr>
      <t>人）</t>
    </r>
    <phoneticPr fontId="2" type="noConversion"/>
  </si>
  <si>
    <r>
      <t>（配偶國籍：大陸港澳地區</t>
    </r>
    <r>
      <rPr>
        <b/>
        <u/>
        <sz val="14"/>
        <color rgb="FF0000FF"/>
        <rFont val="標楷體"/>
        <family val="4"/>
        <charset val="136"/>
      </rPr>
      <t xml:space="preserve">  5  </t>
    </r>
    <r>
      <rPr>
        <b/>
        <sz val="14"/>
        <color rgb="FF0000FF"/>
        <rFont val="標楷體"/>
        <family val="4"/>
        <charset val="136"/>
      </rPr>
      <t>人；外國</t>
    </r>
    <r>
      <rPr>
        <b/>
        <u/>
        <sz val="14"/>
        <color rgb="FF0000FF"/>
        <rFont val="標楷體"/>
        <family val="4"/>
        <charset val="136"/>
      </rPr>
      <t xml:space="preserve">  11 </t>
    </r>
    <r>
      <rPr>
        <b/>
        <sz val="14"/>
        <color rgb="FF0000FF"/>
        <rFont val="標楷體"/>
        <family val="4"/>
        <charset val="136"/>
      </rPr>
      <t>人）</t>
    </r>
    <phoneticPr fontId="2" type="noConversion"/>
  </si>
  <si>
    <r>
      <t>原住民人數：</t>
    </r>
    <r>
      <rPr>
        <b/>
        <u/>
        <sz val="14"/>
        <rFont val="標楷體"/>
        <family val="4"/>
        <charset val="136"/>
      </rPr>
      <t xml:space="preserve">  2502   </t>
    </r>
    <r>
      <rPr>
        <b/>
        <sz val="14"/>
        <rFont val="標楷體"/>
        <family val="4"/>
        <charset val="136"/>
      </rPr>
      <t>人（平地原住民：</t>
    </r>
    <r>
      <rPr>
        <b/>
        <u/>
        <sz val="14"/>
        <rFont val="標楷體"/>
        <family val="4"/>
        <charset val="136"/>
      </rPr>
      <t xml:space="preserve">  1067  </t>
    </r>
    <r>
      <rPr>
        <b/>
        <sz val="14"/>
        <rFont val="標楷體"/>
        <family val="4"/>
        <charset val="136"/>
      </rPr>
      <t>人；山地原住民：</t>
    </r>
    <r>
      <rPr>
        <b/>
        <u/>
        <sz val="14"/>
        <rFont val="標楷體"/>
        <family val="4"/>
        <charset val="136"/>
      </rPr>
      <t xml:space="preserve"> 1435   </t>
    </r>
    <r>
      <rPr>
        <b/>
        <sz val="14"/>
        <rFont val="標楷體"/>
        <family val="4"/>
        <charset val="136"/>
      </rPr>
      <t>人）</t>
    </r>
    <phoneticPr fontId="2" type="noConversion"/>
  </si>
  <si>
    <r>
      <t>（生母國籍：大陸地區</t>
    </r>
    <r>
      <rPr>
        <b/>
        <u/>
        <sz val="14"/>
        <color rgb="FFFFC000"/>
        <rFont val="標楷體"/>
        <family val="4"/>
        <charset val="136"/>
      </rPr>
      <t xml:space="preserve">  0  </t>
    </r>
    <r>
      <rPr>
        <b/>
        <sz val="14"/>
        <color rgb="FFFFC000"/>
        <rFont val="標楷體"/>
        <family val="4"/>
        <charset val="136"/>
      </rPr>
      <t>人 ；外國  1  人）</t>
    </r>
    <phoneticPr fontId="2" type="noConversion"/>
  </si>
  <si>
    <r>
      <t>（配偶國籍：大陸港澳地區</t>
    </r>
    <r>
      <rPr>
        <b/>
        <u/>
        <sz val="14"/>
        <color rgb="FF0000FF"/>
        <rFont val="標楷體"/>
        <family val="4"/>
        <charset val="136"/>
      </rPr>
      <t xml:space="preserve">  7  </t>
    </r>
    <r>
      <rPr>
        <b/>
        <sz val="14"/>
        <color rgb="FF0000FF"/>
        <rFont val="標楷體"/>
        <family val="4"/>
        <charset val="136"/>
      </rPr>
      <t>人；外國</t>
    </r>
    <r>
      <rPr>
        <b/>
        <u/>
        <sz val="14"/>
        <color rgb="FF0000FF"/>
        <rFont val="標楷體"/>
        <family val="4"/>
        <charset val="136"/>
      </rPr>
      <t xml:space="preserve">  6  </t>
    </r>
    <r>
      <rPr>
        <b/>
        <sz val="14"/>
        <color rgb="FF0000FF"/>
        <rFont val="標楷體"/>
        <family val="4"/>
        <charset val="136"/>
      </rPr>
      <t>人）</t>
    </r>
    <phoneticPr fontId="2" type="noConversion"/>
  </si>
  <si>
    <r>
      <t>（配偶國籍：大陸港澳地區</t>
    </r>
    <r>
      <rPr>
        <b/>
        <u/>
        <sz val="14"/>
        <color rgb="FF00B050"/>
        <rFont val="標楷體"/>
        <family val="4"/>
        <charset val="136"/>
      </rPr>
      <t xml:space="preserve">  4  </t>
    </r>
    <r>
      <rPr>
        <b/>
        <sz val="14"/>
        <color rgb="FF00B050"/>
        <rFont val="標楷體"/>
        <family val="4"/>
        <charset val="136"/>
      </rPr>
      <t>人；外國</t>
    </r>
    <r>
      <rPr>
        <b/>
        <u/>
        <sz val="14"/>
        <color rgb="FF00B050"/>
        <rFont val="標楷體"/>
        <family val="4"/>
        <charset val="136"/>
      </rPr>
      <t xml:space="preserve">  2  </t>
    </r>
    <r>
      <rPr>
        <b/>
        <sz val="14"/>
        <color rgb="FF00B050"/>
        <rFont val="標楷體"/>
        <family val="4"/>
        <charset val="136"/>
      </rPr>
      <t>人）</t>
    </r>
    <phoneticPr fontId="2" type="noConversion"/>
  </si>
  <si>
    <r>
      <t>原住民人數：</t>
    </r>
    <r>
      <rPr>
        <b/>
        <u/>
        <sz val="14"/>
        <rFont val="標楷體"/>
        <family val="4"/>
        <charset val="136"/>
      </rPr>
      <t xml:space="preserve">  2504    </t>
    </r>
    <r>
      <rPr>
        <b/>
        <sz val="14"/>
        <rFont val="標楷體"/>
        <family val="4"/>
        <charset val="136"/>
      </rPr>
      <t>人（平地原住民：</t>
    </r>
    <r>
      <rPr>
        <b/>
        <u/>
        <sz val="14"/>
        <rFont val="標楷體"/>
        <family val="4"/>
        <charset val="136"/>
      </rPr>
      <t xml:space="preserve">  1070   </t>
    </r>
    <r>
      <rPr>
        <b/>
        <sz val="14"/>
        <rFont val="標楷體"/>
        <family val="4"/>
        <charset val="136"/>
      </rPr>
      <t>人；山地原住民：</t>
    </r>
    <r>
      <rPr>
        <b/>
        <u/>
        <sz val="14"/>
        <rFont val="標楷體"/>
        <family val="4"/>
        <charset val="136"/>
      </rPr>
      <t xml:space="preserve">  1434   </t>
    </r>
    <r>
      <rPr>
        <b/>
        <sz val="14"/>
        <rFont val="標楷體"/>
        <family val="4"/>
        <charset val="136"/>
      </rPr>
      <t>人）</t>
    </r>
    <phoneticPr fontId="2" type="noConversion"/>
  </si>
  <si>
    <r>
      <t xml:space="preserve">（生母國籍：大陸地區 </t>
    </r>
    <r>
      <rPr>
        <b/>
        <u/>
        <sz val="14"/>
        <color rgb="FFFFC000"/>
        <rFont val="標楷體"/>
        <family val="4"/>
        <charset val="136"/>
      </rPr>
      <t xml:space="preserve">  0  </t>
    </r>
    <r>
      <rPr>
        <b/>
        <sz val="14"/>
        <color rgb="FFFFC000"/>
        <rFont val="標楷體"/>
        <family val="4"/>
        <charset val="136"/>
      </rPr>
      <t xml:space="preserve">人 ；外國 </t>
    </r>
    <r>
      <rPr>
        <b/>
        <u/>
        <sz val="14"/>
        <color rgb="FFFFC000"/>
        <rFont val="標楷體"/>
        <family val="4"/>
        <charset val="136"/>
      </rPr>
      <t xml:space="preserve"> 2 </t>
    </r>
    <r>
      <rPr>
        <b/>
        <sz val="14"/>
        <color rgb="FFFFC000"/>
        <rFont val="標楷體"/>
        <family val="4"/>
        <charset val="136"/>
      </rPr>
      <t>人）</t>
    </r>
    <phoneticPr fontId="2" type="noConversion"/>
  </si>
  <si>
    <r>
      <t>（配偶國籍：大陸港澳地區</t>
    </r>
    <r>
      <rPr>
        <b/>
        <u/>
        <sz val="14"/>
        <color rgb="FF0000FF"/>
        <rFont val="標楷體"/>
        <family val="4"/>
        <charset val="136"/>
      </rPr>
      <t xml:space="preserve">  8  </t>
    </r>
    <r>
      <rPr>
        <b/>
        <sz val="14"/>
        <color rgb="FF0000FF"/>
        <rFont val="標楷體"/>
        <family val="4"/>
        <charset val="136"/>
      </rPr>
      <t>人；外國</t>
    </r>
    <r>
      <rPr>
        <b/>
        <u/>
        <sz val="14"/>
        <color rgb="FF0000FF"/>
        <rFont val="標楷體"/>
        <family val="4"/>
        <charset val="136"/>
      </rPr>
      <t xml:space="preserve">  6  </t>
    </r>
    <r>
      <rPr>
        <b/>
        <sz val="14"/>
        <color rgb="FF0000FF"/>
        <rFont val="標楷體"/>
        <family val="4"/>
        <charset val="136"/>
      </rPr>
      <t>人）</t>
    </r>
    <phoneticPr fontId="2" type="noConversion"/>
  </si>
  <si>
    <r>
      <t>（配偶國籍：大陸港澳地區</t>
    </r>
    <r>
      <rPr>
        <b/>
        <u/>
        <sz val="14"/>
        <color rgb="FF00B050"/>
        <rFont val="標楷體"/>
        <family val="4"/>
        <charset val="136"/>
      </rPr>
      <t xml:space="preserve">  5  </t>
    </r>
    <r>
      <rPr>
        <b/>
        <sz val="14"/>
        <color rgb="FF00B050"/>
        <rFont val="標楷體"/>
        <family val="4"/>
        <charset val="136"/>
      </rPr>
      <t>人；外國</t>
    </r>
    <r>
      <rPr>
        <b/>
        <u/>
        <sz val="14"/>
        <color rgb="FF00B050"/>
        <rFont val="標楷體"/>
        <family val="4"/>
        <charset val="136"/>
      </rPr>
      <t xml:space="preserve">  4  </t>
    </r>
    <r>
      <rPr>
        <b/>
        <sz val="14"/>
        <color rgb="FF00B050"/>
        <rFont val="標楷體"/>
        <family val="4"/>
        <charset val="136"/>
      </rPr>
      <t>人）</t>
    </r>
    <phoneticPr fontId="2" type="noConversion"/>
  </si>
  <si>
    <r>
      <t>原住民人數：</t>
    </r>
    <r>
      <rPr>
        <b/>
        <u/>
        <sz val="14"/>
        <rFont val="標楷體"/>
        <family val="4"/>
        <charset val="136"/>
      </rPr>
      <t xml:space="preserve">  2515   </t>
    </r>
    <r>
      <rPr>
        <b/>
        <sz val="14"/>
        <rFont val="標楷體"/>
        <family val="4"/>
        <charset val="136"/>
      </rPr>
      <t>人（平地原住民：</t>
    </r>
    <r>
      <rPr>
        <b/>
        <u/>
        <sz val="14"/>
        <rFont val="標楷體"/>
        <family val="4"/>
        <charset val="136"/>
      </rPr>
      <t xml:space="preserve"> 1088   </t>
    </r>
    <r>
      <rPr>
        <b/>
        <sz val="14"/>
        <rFont val="標楷體"/>
        <family val="4"/>
        <charset val="136"/>
      </rPr>
      <t>人；山地原住民：</t>
    </r>
    <r>
      <rPr>
        <b/>
        <u/>
        <sz val="14"/>
        <rFont val="標楷體"/>
        <family val="4"/>
        <charset val="136"/>
      </rPr>
      <t xml:space="preserve">  1427  </t>
    </r>
    <r>
      <rPr>
        <b/>
        <sz val="14"/>
        <rFont val="標楷體"/>
        <family val="4"/>
        <charset val="136"/>
      </rPr>
      <t>人）</t>
    </r>
    <phoneticPr fontId="2" type="noConversion"/>
  </si>
  <si>
    <r>
      <t>（生母國籍：大陸地區</t>
    </r>
    <r>
      <rPr>
        <b/>
        <u/>
        <sz val="14"/>
        <color rgb="FFFFC000"/>
        <rFont val="標楷體"/>
        <family val="4"/>
        <charset val="136"/>
      </rPr>
      <t xml:space="preserve">   3  </t>
    </r>
    <r>
      <rPr>
        <b/>
        <sz val="14"/>
        <color rgb="FFFFC000"/>
        <rFont val="標楷體"/>
        <family val="4"/>
        <charset val="136"/>
      </rPr>
      <t>人 ；外國</t>
    </r>
    <r>
      <rPr>
        <b/>
        <u/>
        <sz val="14"/>
        <color rgb="FFFFC000"/>
        <rFont val="標楷體"/>
        <family val="4"/>
        <charset val="136"/>
      </rPr>
      <t xml:space="preserve">  1  </t>
    </r>
    <r>
      <rPr>
        <b/>
        <sz val="14"/>
        <color rgb="FFFFC000"/>
        <rFont val="標楷體"/>
        <family val="4"/>
        <charset val="136"/>
      </rPr>
      <t>人）</t>
    </r>
    <phoneticPr fontId="2" type="noConversion"/>
  </si>
  <si>
    <r>
      <t>（配偶國籍：大陸港澳地區</t>
    </r>
    <r>
      <rPr>
        <b/>
        <u/>
        <sz val="14"/>
        <color rgb="FF0000FF"/>
        <rFont val="標楷體"/>
        <family val="4"/>
        <charset val="136"/>
      </rPr>
      <t xml:space="preserve">  4  </t>
    </r>
    <r>
      <rPr>
        <b/>
        <sz val="14"/>
        <color rgb="FF0000FF"/>
        <rFont val="標楷體"/>
        <family val="4"/>
        <charset val="136"/>
      </rPr>
      <t>人；外國</t>
    </r>
    <r>
      <rPr>
        <b/>
        <u/>
        <sz val="14"/>
        <color rgb="FF0000FF"/>
        <rFont val="標楷體"/>
        <family val="4"/>
        <charset val="136"/>
      </rPr>
      <t xml:space="preserve">  9  </t>
    </r>
    <r>
      <rPr>
        <b/>
        <sz val="14"/>
        <color rgb="FF0000FF"/>
        <rFont val="標楷體"/>
        <family val="4"/>
        <charset val="136"/>
      </rPr>
      <t>人）</t>
    </r>
    <phoneticPr fontId="2" type="noConversion"/>
  </si>
  <si>
    <r>
      <t>（配偶國籍：大陸港澳地區</t>
    </r>
    <r>
      <rPr>
        <b/>
        <u/>
        <sz val="14"/>
        <color rgb="FF00B050"/>
        <rFont val="標楷體"/>
        <family val="4"/>
        <charset val="136"/>
      </rPr>
      <t xml:space="preserve">  1 </t>
    </r>
    <r>
      <rPr>
        <b/>
        <sz val="14"/>
        <color rgb="FF00B050"/>
        <rFont val="標楷體"/>
        <family val="4"/>
        <charset val="136"/>
      </rPr>
      <t>人；外國</t>
    </r>
    <r>
      <rPr>
        <b/>
        <u/>
        <sz val="14"/>
        <color rgb="FF00B050"/>
        <rFont val="標楷體"/>
        <family val="4"/>
        <charset val="136"/>
      </rPr>
      <t xml:space="preserve">  5  </t>
    </r>
    <r>
      <rPr>
        <b/>
        <sz val="14"/>
        <color rgb="FF00B050"/>
        <rFont val="標楷體"/>
        <family val="4"/>
        <charset val="136"/>
      </rPr>
      <t>人）</t>
    </r>
    <phoneticPr fontId="2" type="noConversion"/>
  </si>
  <si>
    <r>
      <t>原住民人數：</t>
    </r>
    <r>
      <rPr>
        <b/>
        <u/>
        <sz val="14"/>
        <rFont val="標楷體"/>
        <family val="4"/>
        <charset val="136"/>
      </rPr>
      <t xml:space="preserve">  2537   </t>
    </r>
    <r>
      <rPr>
        <b/>
        <sz val="14"/>
        <rFont val="標楷體"/>
        <family val="4"/>
        <charset val="136"/>
      </rPr>
      <t>人（平地原住民：</t>
    </r>
    <r>
      <rPr>
        <b/>
        <u/>
        <sz val="14"/>
        <rFont val="標楷體"/>
        <family val="4"/>
        <charset val="136"/>
      </rPr>
      <t xml:space="preserve">  1097   </t>
    </r>
    <r>
      <rPr>
        <b/>
        <sz val="14"/>
        <rFont val="標楷體"/>
        <family val="4"/>
        <charset val="136"/>
      </rPr>
      <t>人；山地原住民：</t>
    </r>
    <r>
      <rPr>
        <b/>
        <u/>
        <sz val="14"/>
        <rFont val="標楷體"/>
        <family val="4"/>
        <charset val="136"/>
      </rPr>
      <t xml:space="preserve"> 1440   </t>
    </r>
    <r>
      <rPr>
        <b/>
        <sz val="14"/>
        <rFont val="標楷體"/>
        <family val="4"/>
        <charset val="136"/>
      </rPr>
      <t>人）</t>
    </r>
    <phoneticPr fontId="2" type="noConversion"/>
  </si>
  <si>
    <r>
      <t>（生母國籍：大陸地區</t>
    </r>
    <r>
      <rPr>
        <b/>
        <u/>
        <sz val="14"/>
        <color rgb="FFFFC000"/>
        <rFont val="標楷體"/>
        <family val="4"/>
        <charset val="136"/>
      </rPr>
      <t xml:space="preserve">  0  </t>
    </r>
    <r>
      <rPr>
        <b/>
        <sz val="14"/>
        <color rgb="FFFFC000"/>
        <rFont val="標楷體"/>
        <family val="4"/>
        <charset val="136"/>
      </rPr>
      <t>人 ；外國</t>
    </r>
    <r>
      <rPr>
        <b/>
        <u/>
        <sz val="14"/>
        <color rgb="FFFFC000"/>
        <rFont val="標楷體"/>
        <family val="4"/>
        <charset val="136"/>
      </rPr>
      <t xml:space="preserve">  2  </t>
    </r>
    <r>
      <rPr>
        <b/>
        <sz val="14"/>
        <color rgb="FFFFC000"/>
        <rFont val="標楷體"/>
        <family val="4"/>
        <charset val="136"/>
      </rPr>
      <t>人）</t>
    </r>
    <phoneticPr fontId="2" type="noConversion"/>
  </si>
  <si>
    <r>
      <t>（配偶國籍：大陸港澳地區</t>
    </r>
    <r>
      <rPr>
        <b/>
        <u/>
        <sz val="14"/>
        <color rgb="FF0000FF"/>
        <rFont val="標楷體"/>
        <family val="4"/>
        <charset val="136"/>
      </rPr>
      <t xml:space="preserve">  5  </t>
    </r>
    <r>
      <rPr>
        <b/>
        <sz val="14"/>
        <color rgb="FF0000FF"/>
        <rFont val="標楷體"/>
        <family val="4"/>
        <charset val="136"/>
      </rPr>
      <t>人；外國</t>
    </r>
    <r>
      <rPr>
        <b/>
        <u/>
        <sz val="14"/>
        <color rgb="FF0000FF"/>
        <rFont val="標楷體"/>
        <family val="4"/>
        <charset val="136"/>
      </rPr>
      <t xml:space="preserve">  5  </t>
    </r>
    <r>
      <rPr>
        <b/>
        <sz val="14"/>
        <color rgb="FF0000FF"/>
        <rFont val="標楷體"/>
        <family val="4"/>
        <charset val="136"/>
      </rPr>
      <t>人）</t>
    </r>
    <phoneticPr fontId="2" type="noConversion"/>
  </si>
  <si>
    <r>
      <t>（配偶國籍：大陸港澳地區</t>
    </r>
    <r>
      <rPr>
        <b/>
        <u/>
        <sz val="14"/>
        <color rgb="FF00B050"/>
        <rFont val="標楷體"/>
        <family val="4"/>
        <charset val="136"/>
      </rPr>
      <t xml:space="preserve">  3  </t>
    </r>
    <r>
      <rPr>
        <b/>
        <sz val="14"/>
        <color rgb="FF00B050"/>
        <rFont val="標楷體"/>
        <family val="4"/>
        <charset val="136"/>
      </rPr>
      <t>人；外國</t>
    </r>
    <r>
      <rPr>
        <b/>
        <u/>
        <sz val="14"/>
        <color rgb="FF00B050"/>
        <rFont val="標楷體"/>
        <family val="4"/>
        <charset val="136"/>
      </rPr>
      <t xml:space="preserve">  4  </t>
    </r>
    <r>
      <rPr>
        <b/>
        <sz val="14"/>
        <color rgb="FF00B050"/>
        <rFont val="標楷體"/>
        <family val="4"/>
        <charset val="136"/>
      </rPr>
      <t>人）</t>
    </r>
    <phoneticPr fontId="2" type="noConversion"/>
  </si>
  <si>
    <r>
      <t>原住民人數：</t>
    </r>
    <r>
      <rPr>
        <b/>
        <u/>
        <sz val="14"/>
        <rFont val="標楷體"/>
        <family val="4"/>
        <charset val="136"/>
      </rPr>
      <t xml:space="preserve">  2553    </t>
    </r>
    <r>
      <rPr>
        <b/>
        <sz val="14"/>
        <rFont val="標楷體"/>
        <family val="4"/>
        <charset val="136"/>
      </rPr>
      <t>人（平地原住民：</t>
    </r>
    <r>
      <rPr>
        <b/>
        <u/>
        <sz val="14"/>
        <rFont val="標楷體"/>
        <family val="4"/>
        <charset val="136"/>
      </rPr>
      <t xml:space="preserve"> 1105   </t>
    </r>
    <r>
      <rPr>
        <b/>
        <sz val="14"/>
        <rFont val="標楷體"/>
        <family val="4"/>
        <charset val="136"/>
      </rPr>
      <t>人；山地原住民：</t>
    </r>
    <r>
      <rPr>
        <b/>
        <u/>
        <sz val="14"/>
        <rFont val="標楷體"/>
        <family val="4"/>
        <charset val="136"/>
      </rPr>
      <t xml:space="preserve"> 1448    </t>
    </r>
    <r>
      <rPr>
        <b/>
        <sz val="14"/>
        <rFont val="標楷體"/>
        <family val="4"/>
        <charset val="136"/>
      </rPr>
      <t>人）</t>
    </r>
    <phoneticPr fontId="2" type="noConversion"/>
  </si>
  <si>
    <r>
      <t>（生母國籍：大陸地區</t>
    </r>
    <r>
      <rPr>
        <b/>
        <u/>
        <sz val="14"/>
        <color rgb="FFFFC000"/>
        <rFont val="標楷體"/>
        <family val="4"/>
        <charset val="136"/>
      </rPr>
      <t xml:space="preserve">  1  </t>
    </r>
    <r>
      <rPr>
        <b/>
        <sz val="14"/>
        <color rgb="FFFFC000"/>
        <rFont val="標楷體"/>
        <family val="4"/>
        <charset val="136"/>
      </rPr>
      <t>人 ；外國</t>
    </r>
    <r>
      <rPr>
        <b/>
        <u/>
        <sz val="14"/>
        <color rgb="FFFFC000"/>
        <rFont val="標楷體"/>
        <family val="4"/>
        <charset val="136"/>
      </rPr>
      <t xml:space="preserve">  2  </t>
    </r>
    <r>
      <rPr>
        <b/>
        <sz val="14"/>
        <color rgb="FFFFC000"/>
        <rFont val="標楷體"/>
        <family val="4"/>
        <charset val="136"/>
      </rPr>
      <t>人）</t>
    </r>
    <phoneticPr fontId="2" type="noConversion"/>
  </si>
  <si>
    <r>
      <t>（配偶國籍：大陸港澳地區</t>
    </r>
    <r>
      <rPr>
        <b/>
        <u/>
        <sz val="14"/>
        <color rgb="FF0000FF"/>
        <rFont val="標楷體"/>
        <family val="4"/>
        <charset val="136"/>
      </rPr>
      <t xml:space="preserve">  6  </t>
    </r>
    <r>
      <rPr>
        <b/>
        <sz val="14"/>
        <color rgb="FF0000FF"/>
        <rFont val="標楷體"/>
        <family val="4"/>
        <charset val="136"/>
      </rPr>
      <t>人；外國</t>
    </r>
    <r>
      <rPr>
        <b/>
        <u/>
        <sz val="14"/>
        <color rgb="FF0000FF"/>
        <rFont val="標楷體"/>
        <family val="4"/>
        <charset val="136"/>
      </rPr>
      <t xml:space="preserve">  8  </t>
    </r>
    <r>
      <rPr>
        <b/>
        <sz val="14"/>
        <color rgb="FF0000FF"/>
        <rFont val="標楷體"/>
        <family val="4"/>
        <charset val="136"/>
      </rPr>
      <t>人）</t>
    </r>
    <phoneticPr fontId="2" type="noConversion"/>
  </si>
  <si>
    <r>
      <t>（配偶國籍：大陸港澳地區</t>
    </r>
    <r>
      <rPr>
        <b/>
        <u/>
        <sz val="14"/>
        <color rgb="FF00B050"/>
        <rFont val="標楷體"/>
        <family val="4"/>
        <charset val="136"/>
      </rPr>
      <t xml:space="preserve">  3  </t>
    </r>
    <r>
      <rPr>
        <b/>
        <sz val="14"/>
        <color rgb="FF00B050"/>
        <rFont val="標楷體"/>
        <family val="4"/>
        <charset val="136"/>
      </rPr>
      <t>人；外國</t>
    </r>
    <r>
      <rPr>
        <b/>
        <u/>
        <sz val="14"/>
        <color rgb="FF00B050"/>
        <rFont val="標楷體"/>
        <family val="4"/>
        <charset val="136"/>
      </rPr>
      <t xml:space="preserve">  2  </t>
    </r>
    <r>
      <rPr>
        <b/>
        <sz val="14"/>
        <color rgb="FF00B050"/>
        <rFont val="標楷體"/>
        <family val="4"/>
        <charset val="136"/>
      </rPr>
      <t>人）</t>
    </r>
    <phoneticPr fontId="2" type="noConversion"/>
  </si>
  <si>
    <r>
      <t>原住民人數：</t>
    </r>
    <r>
      <rPr>
        <b/>
        <u/>
        <sz val="14"/>
        <rFont val="標楷體"/>
        <family val="4"/>
        <charset val="136"/>
      </rPr>
      <t xml:space="preserve">  2583  </t>
    </r>
    <r>
      <rPr>
        <b/>
        <sz val="14"/>
        <rFont val="標楷體"/>
        <family val="4"/>
        <charset val="136"/>
      </rPr>
      <t>人（平地原住民：</t>
    </r>
    <r>
      <rPr>
        <b/>
        <u/>
        <sz val="14"/>
        <rFont val="標楷體"/>
        <family val="4"/>
        <charset val="136"/>
      </rPr>
      <t xml:space="preserve"> 1115  </t>
    </r>
    <r>
      <rPr>
        <b/>
        <sz val="14"/>
        <rFont val="標楷體"/>
        <family val="4"/>
        <charset val="136"/>
      </rPr>
      <t>人；山地原住民：</t>
    </r>
    <r>
      <rPr>
        <b/>
        <u/>
        <sz val="14"/>
        <rFont val="標楷體"/>
        <family val="4"/>
        <charset val="136"/>
      </rPr>
      <t xml:space="preserve"> 1468  </t>
    </r>
    <r>
      <rPr>
        <b/>
        <sz val="14"/>
        <rFont val="標楷體"/>
        <family val="4"/>
        <charset val="136"/>
      </rPr>
      <t>人）</t>
    </r>
    <phoneticPr fontId="2" type="noConversion"/>
  </si>
  <si>
    <r>
      <t>（生母國籍：大陸地區</t>
    </r>
    <r>
      <rPr>
        <b/>
        <u/>
        <sz val="14"/>
        <color rgb="FFFFC000"/>
        <rFont val="標楷體"/>
        <family val="4"/>
        <charset val="136"/>
      </rPr>
      <t xml:space="preserve">  0  </t>
    </r>
    <r>
      <rPr>
        <b/>
        <sz val="14"/>
        <color rgb="FFFFC000"/>
        <rFont val="標楷體"/>
        <family val="4"/>
        <charset val="136"/>
      </rPr>
      <t>人 ；外國</t>
    </r>
    <r>
      <rPr>
        <b/>
        <u/>
        <sz val="14"/>
        <color rgb="FFFFC000"/>
        <rFont val="標楷體"/>
        <family val="4"/>
        <charset val="136"/>
      </rPr>
      <t xml:space="preserve">  4  </t>
    </r>
    <r>
      <rPr>
        <b/>
        <sz val="14"/>
        <color rgb="FFFFC000"/>
        <rFont val="標楷體"/>
        <family val="4"/>
        <charset val="136"/>
      </rPr>
      <t>人）</t>
    </r>
    <phoneticPr fontId="2" type="noConversion"/>
  </si>
  <si>
    <r>
      <t>（配偶國籍：大陸港澳地區 4 人；外國</t>
    </r>
    <r>
      <rPr>
        <b/>
        <u/>
        <sz val="14"/>
        <color rgb="FF0000FF"/>
        <rFont val="標楷體"/>
        <family val="4"/>
        <charset val="136"/>
      </rPr>
      <t xml:space="preserve">  8  </t>
    </r>
    <r>
      <rPr>
        <b/>
        <sz val="14"/>
        <color rgb="FF0000FF"/>
        <rFont val="標楷體"/>
        <family val="4"/>
        <charset val="136"/>
      </rPr>
      <t>人）</t>
    </r>
    <phoneticPr fontId="2" type="noConversion"/>
  </si>
  <si>
    <r>
      <t>（配偶國籍：大陸港澳地區</t>
    </r>
    <r>
      <rPr>
        <b/>
        <u/>
        <sz val="14"/>
        <color rgb="FF00B050"/>
        <rFont val="標楷體"/>
        <family val="4"/>
        <charset val="136"/>
      </rPr>
      <t xml:space="preserve"> 3 </t>
    </r>
    <r>
      <rPr>
        <b/>
        <sz val="14"/>
        <color rgb="FF00B050"/>
        <rFont val="標楷體"/>
        <family val="4"/>
        <charset val="136"/>
      </rPr>
      <t>人；外國</t>
    </r>
    <r>
      <rPr>
        <b/>
        <u/>
        <sz val="14"/>
        <color rgb="FF00B050"/>
        <rFont val="標楷體"/>
        <family val="4"/>
        <charset val="136"/>
      </rPr>
      <t xml:space="preserve">  1  </t>
    </r>
    <r>
      <rPr>
        <b/>
        <sz val="14"/>
        <color rgb="FF00B050"/>
        <rFont val="標楷體"/>
        <family val="4"/>
        <charset val="136"/>
      </rPr>
      <t>人）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</si>
</sst>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6"/>
      <color indexed="12"/>
      <name val="華康特粗楷體(P)"/>
      <family val="4"/>
      <charset val="136"/>
    </font>
    <font>
      <b/>
      <sz val="14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2"/>
      <name val="標楷體"/>
      <family val="4"/>
      <charset val="136"/>
    </font>
    <font>
      <b/>
      <i/>
      <sz val="12"/>
      <name val="標楷體"/>
      <family val="4"/>
      <charset val="136"/>
    </font>
    <font>
      <b/>
      <sz val="16"/>
      <color indexed="10"/>
      <name val="標楷體"/>
      <family val="4"/>
      <charset val="136"/>
    </font>
    <font>
      <sz val="12"/>
      <color indexed="10"/>
      <name val="新細明體"/>
      <family val="1"/>
      <charset val="136"/>
    </font>
    <font>
      <b/>
      <sz val="13"/>
      <name val="標楷體"/>
      <family val="4"/>
      <charset val="136"/>
    </font>
    <font>
      <b/>
      <sz val="13"/>
      <color indexed="12"/>
      <name val="新細明體"/>
      <family val="1"/>
      <charset val="136"/>
    </font>
    <font>
      <b/>
      <sz val="13"/>
      <color indexed="12"/>
      <name val="標楷體"/>
      <family val="4"/>
      <charset val="136"/>
    </font>
    <font>
      <b/>
      <sz val="13"/>
      <color indexed="17"/>
      <name val="新細明體"/>
      <family val="1"/>
      <charset val="136"/>
    </font>
    <font>
      <b/>
      <sz val="13"/>
      <color indexed="10"/>
      <name val="新細明體"/>
      <family val="1"/>
      <charset val="136"/>
    </font>
    <font>
      <b/>
      <sz val="13"/>
      <name val="新細明體"/>
      <family val="1"/>
      <charset val="136"/>
    </font>
    <font>
      <b/>
      <sz val="20"/>
      <color indexed="20"/>
      <name val="華康特粗楷體(P)"/>
      <family val="4"/>
      <charset val="136"/>
    </font>
    <font>
      <sz val="12"/>
      <name val="華康特粗楷體"/>
      <family val="4"/>
      <charset val="136"/>
    </font>
    <font>
      <sz val="22"/>
      <color indexed="20"/>
      <name val="華康行楷體W5(P)"/>
      <family val="4"/>
      <charset val="136"/>
    </font>
    <font>
      <sz val="12"/>
      <name val="華康中楷體"/>
      <family val="3"/>
      <charset val="136"/>
    </font>
    <font>
      <sz val="12"/>
      <color indexed="8"/>
      <name val="華康中楷體"/>
      <family val="3"/>
      <charset val="136"/>
    </font>
    <font>
      <b/>
      <sz val="12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4"/>
      <color rgb="FF00B050"/>
      <name val="標楷體"/>
      <family val="4"/>
      <charset val="136"/>
    </font>
    <font>
      <b/>
      <sz val="12"/>
      <name val="新細明體"/>
      <family val="1"/>
      <charset val="136"/>
    </font>
    <font>
      <b/>
      <u/>
      <sz val="14"/>
      <name val="標楷體"/>
      <family val="4"/>
      <charset val="136"/>
    </font>
    <font>
      <b/>
      <sz val="12"/>
      <name val="標楷體"/>
      <family val="4"/>
      <charset val="136"/>
    </font>
    <font>
      <b/>
      <sz val="14"/>
      <color rgb="FFFFC000"/>
      <name val="標楷體"/>
      <family val="4"/>
      <charset val="136"/>
    </font>
    <font>
      <b/>
      <u/>
      <sz val="14"/>
      <color rgb="FFFFC000"/>
      <name val="標楷體"/>
      <family val="4"/>
      <charset val="136"/>
    </font>
    <font>
      <b/>
      <sz val="14"/>
      <color rgb="FF0000FF"/>
      <name val="標楷體"/>
      <family val="4"/>
      <charset val="136"/>
    </font>
    <font>
      <b/>
      <u/>
      <sz val="14"/>
      <color rgb="FF0000FF"/>
      <name val="標楷體"/>
      <family val="4"/>
      <charset val="136"/>
    </font>
    <font>
      <sz val="14"/>
      <color rgb="FF00B050"/>
      <name val="標楷體"/>
      <family val="4"/>
      <charset val="136"/>
    </font>
    <font>
      <b/>
      <u/>
      <sz val="14"/>
      <color rgb="FF00B05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2" borderId="5" xfId="0" applyFont="1" applyFill="1" applyBorder="1" applyAlignment="1">
      <alignment horizontal="center" vertical="center"/>
    </xf>
    <xf numFmtId="0" fontId="11" fillId="2" borderId="2" xfId="0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3" fillId="2" borderId="2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5" fillId="2" borderId="2" xfId="0" applyFont="1" applyFill="1" applyBorder="1">
      <alignment vertical="center"/>
    </xf>
    <xf numFmtId="0" fontId="0" fillId="0" borderId="0" xfId="0" applyAlignment="1">
      <alignment horizontal="right" vertical="top"/>
    </xf>
    <xf numFmtId="0" fontId="19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1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8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9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2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24" fillId="0" borderId="7" xfId="0" applyFont="1" applyBorder="1">
      <alignment vertical="center"/>
    </xf>
    <xf numFmtId="0" fontId="5" fillId="4" borderId="7" xfId="0" applyFont="1" applyFill="1" applyBorder="1" applyAlignment="1">
      <alignment horizontal="right" vertical="center"/>
    </xf>
    <xf numFmtId="0" fontId="29" fillId="0" borderId="0" xfId="0" applyFont="1">
      <alignment vertical="center"/>
    </xf>
    <xf numFmtId="0" fontId="24" fillId="0" borderId="0" xfId="0" applyFont="1">
      <alignment vertical="center"/>
    </xf>
    <xf numFmtId="0" fontId="23" fillId="3" borderId="0" xfId="0" applyFont="1" applyFill="1">
      <alignment vertical="center"/>
    </xf>
    <xf numFmtId="0" fontId="31" fillId="0" borderId="0" xfId="0" applyFont="1">
      <alignment vertical="center"/>
    </xf>
    <xf numFmtId="0" fontId="23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7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workbookViewId="0">
      <selection activeCell="K3" sqref="K3"/>
    </sheetView>
  </sheetViews>
  <sheetFormatPr defaultRowHeight="17"/>
  <cols>
    <col min="1" max="1" width="3.1796875" customWidth="1"/>
    <col min="7" max="7" width="9.453125" customWidth="1"/>
    <col min="8" max="8" width="11.1796875" customWidth="1"/>
    <col min="10" max="10" width="9.6328125" customWidth="1"/>
    <col min="11" max="11" width="11.6328125" customWidth="1"/>
    <col min="12" max="12" width="11.08984375" customWidth="1"/>
    <col min="13" max="13" width="11.453125" customWidth="1"/>
    <col min="14" max="14" width="11.81640625" customWidth="1"/>
  </cols>
  <sheetData>
    <row r="1" spans="1:14" ht="27" customHeight="1">
      <c r="B1" s="58" t="s">
        <v>76</v>
      </c>
      <c r="C1" s="58"/>
      <c r="D1" s="58"/>
      <c r="E1" s="58"/>
      <c r="F1" s="58"/>
      <c r="G1" s="58"/>
      <c r="H1" s="58"/>
      <c r="I1" s="58"/>
      <c r="J1" s="58"/>
    </row>
    <row r="2" spans="1:14" ht="24" customHeight="1">
      <c r="A2" s="56" t="s">
        <v>64</v>
      </c>
      <c r="B2" s="57"/>
      <c r="C2" s="57"/>
      <c r="D2" s="57"/>
      <c r="E2" s="57"/>
      <c r="F2" s="40" t="str">
        <f>修改年度!$A1</f>
        <v>113年</v>
      </c>
      <c r="G2" s="41" t="s">
        <v>65</v>
      </c>
    </row>
    <row r="3" spans="1:14" ht="23" customHeight="1">
      <c r="B3" s="59" t="s">
        <v>56</v>
      </c>
      <c r="C3" s="59"/>
      <c r="D3" s="34" t="str">
        <f>C50&amp; "戶"</f>
        <v>83747戶</v>
      </c>
      <c r="E3" s="34"/>
      <c r="F3" s="59" t="s">
        <v>57</v>
      </c>
      <c r="G3" s="59"/>
      <c r="H3" s="34" t="str">
        <f>F50&amp; "人"</f>
        <v>197373人</v>
      </c>
      <c r="I3" s="34"/>
      <c r="J3" s="35"/>
      <c r="K3" s="36"/>
      <c r="L3" s="36"/>
      <c r="M3" s="36"/>
      <c r="N3" s="36"/>
    </row>
    <row r="4" spans="1:14" ht="23" customHeight="1">
      <c r="B4" s="54" t="s">
        <v>78</v>
      </c>
      <c r="C4" s="55"/>
      <c r="D4" s="55"/>
      <c r="E4" s="55"/>
      <c r="F4" s="55"/>
      <c r="G4" s="55"/>
      <c r="H4" s="55"/>
      <c r="I4" s="55"/>
      <c r="J4" s="55"/>
      <c r="K4" s="47"/>
      <c r="L4" s="47"/>
      <c r="M4" s="47"/>
      <c r="N4" s="47"/>
    </row>
    <row r="5" spans="1:14" ht="23" customHeight="1">
      <c r="B5" s="60" t="s">
        <v>58</v>
      </c>
      <c r="C5" s="60"/>
      <c r="D5" s="37" t="str">
        <f>K50&amp; "人"</f>
        <v>87人</v>
      </c>
      <c r="E5" s="60" t="s">
        <v>79</v>
      </c>
      <c r="F5" s="60"/>
      <c r="G5" s="60"/>
      <c r="H5" s="60"/>
      <c r="I5" s="60"/>
      <c r="J5" s="60"/>
      <c r="K5" s="60"/>
      <c r="L5" s="60"/>
      <c r="M5" s="60"/>
      <c r="N5" s="36"/>
    </row>
    <row r="6" spans="1:14" ht="23" customHeight="1">
      <c r="B6" s="54" t="s">
        <v>59</v>
      </c>
      <c r="C6" s="54"/>
      <c r="D6" s="27" t="str">
        <f>L50&amp; "人"</f>
        <v>149人</v>
      </c>
      <c r="E6" s="54"/>
      <c r="F6" s="54"/>
      <c r="G6" s="54"/>
      <c r="H6" s="54"/>
      <c r="I6" s="54"/>
      <c r="J6" s="54"/>
      <c r="K6" s="54"/>
      <c r="L6" s="54"/>
      <c r="M6" s="54"/>
      <c r="N6" s="36"/>
    </row>
    <row r="7" spans="1:14" ht="23" customHeight="1">
      <c r="B7" s="38" t="s">
        <v>60</v>
      </c>
      <c r="C7" s="38"/>
      <c r="D7" s="38" t="str">
        <f>M50&amp; "對"</f>
        <v>113對</v>
      </c>
      <c r="E7" s="46" t="s">
        <v>80</v>
      </c>
      <c r="F7" s="47"/>
      <c r="G7" s="47"/>
      <c r="H7" s="47"/>
      <c r="I7" s="47"/>
      <c r="J7" s="47"/>
      <c r="K7" s="47"/>
      <c r="L7" s="47"/>
      <c r="M7" s="47"/>
      <c r="N7" s="36"/>
    </row>
    <row r="8" spans="1:14" ht="23" customHeight="1">
      <c r="B8" s="48" t="s">
        <v>61</v>
      </c>
      <c r="C8" s="49"/>
      <c r="D8" s="39" t="str">
        <f>N50&amp; "對"</f>
        <v>43對</v>
      </c>
      <c r="E8" s="50" t="s">
        <v>81</v>
      </c>
      <c r="F8" s="49"/>
      <c r="G8" s="49"/>
      <c r="H8" s="49"/>
      <c r="I8" s="49"/>
      <c r="J8" s="49"/>
      <c r="K8" s="49"/>
      <c r="L8" s="49"/>
      <c r="M8" s="49"/>
      <c r="N8" s="36"/>
    </row>
    <row r="9" spans="1:14" ht="21" customHeight="1">
      <c r="B9" s="42" t="s">
        <v>12</v>
      </c>
      <c r="C9" s="42"/>
      <c r="D9" s="42"/>
      <c r="E9" s="43" t="str">
        <f>G50&amp; "人"</f>
        <v>926人</v>
      </c>
      <c r="F9" s="44"/>
      <c r="G9" s="45" t="s">
        <v>0</v>
      </c>
      <c r="H9" s="45"/>
      <c r="I9" s="26" t="str">
        <f>H50&amp; "人"</f>
        <v>767人</v>
      </c>
      <c r="J9" s="26"/>
      <c r="K9" s="36"/>
      <c r="L9" s="36"/>
      <c r="M9" s="36"/>
      <c r="N9" s="36"/>
    </row>
    <row r="10" spans="1:14" ht="19.5">
      <c r="B10" s="16" t="s">
        <v>1</v>
      </c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2</v>
      </c>
      <c r="H10" s="17" t="s">
        <v>3</v>
      </c>
      <c r="I10" s="17" t="s">
        <v>6</v>
      </c>
      <c r="J10" s="17" t="s">
        <v>7</v>
      </c>
      <c r="K10" s="21" t="s">
        <v>54</v>
      </c>
      <c r="L10" s="21" t="s">
        <v>55</v>
      </c>
      <c r="M10" s="21" t="s">
        <v>52</v>
      </c>
      <c r="N10" s="21" t="s">
        <v>53</v>
      </c>
    </row>
    <row r="11" spans="1:14" ht="18">
      <c r="A11" s="3"/>
      <c r="B11" s="4" t="s">
        <v>13</v>
      </c>
      <c r="C11" s="14">
        <v>1745</v>
      </c>
      <c r="D11" s="14">
        <v>1546</v>
      </c>
      <c r="E11" s="14">
        <v>1143</v>
      </c>
      <c r="F11" s="20">
        <f>D11+E11</f>
        <v>2689</v>
      </c>
      <c r="G11" s="15">
        <v>5</v>
      </c>
      <c r="H11" s="15">
        <v>20</v>
      </c>
      <c r="I11" s="15">
        <v>23</v>
      </c>
      <c r="J11" s="15">
        <v>10</v>
      </c>
      <c r="K11" s="15">
        <v>0</v>
      </c>
      <c r="L11" s="15">
        <v>4</v>
      </c>
      <c r="M11" s="15">
        <v>2</v>
      </c>
      <c r="N11" s="25">
        <v>2</v>
      </c>
    </row>
    <row r="12" spans="1:14" ht="18">
      <c r="A12" s="3"/>
      <c r="B12" s="5" t="s">
        <v>14</v>
      </c>
      <c r="C12" s="14">
        <v>456</v>
      </c>
      <c r="D12" s="14">
        <v>504</v>
      </c>
      <c r="E12" s="14">
        <v>495</v>
      </c>
      <c r="F12" s="20">
        <f t="shared" ref="F12:F49" si="0">D12+E12</f>
        <v>999</v>
      </c>
      <c r="G12" s="15">
        <v>2</v>
      </c>
      <c r="H12" s="15">
        <v>1</v>
      </c>
      <c r="I12" s="15">
        <v>3</v>
      </c>
      <c r="J12" s="15">
        <v>1</v>
      </c>
      <c r="K12" s="15">
        <v>1</v>
      </c>
      <c r="L12" s="15">
        <v>1</v>
      </c>
      <c r="M12" s="15">
        <v>0</v>
      </c>
      <c r="N12" s="25">
        <v>1</v>
      </c>
    </row>
    <row r="13" spans="1:14" ht="18">
      <c r="A13" s="3"/>
      <c r="B13" s="4" t="s">
        <v>15</v>
      </c>
      <c r="C13" s="14">
        <v>262</v>
      </c>
      <c r="D13" s="14">
        <v>267</v>
      </c>
      <c r="E13" s="14">
        <v>277</v>
      </c>
      <c r="F13" s="20">
        <f t="shared" si="0"/>
        <v>544</v>
      </c>
      <c r="G13" s="15">
        <v>5</v>
      </c>
      <c r="H13" s="15">
        <v>1</v>
      </c>
      <c r="I13" s="15">
        <v>1</v>
      </c>
      <c r="J13" s="15">
        <v>1</v>
      </c>
      <c r="K13" s="15">
        <v>0</v>
      </c>
      <c r="L13" s="15">
        <v>0</v>
      </c>
      <c r="M13" s="15">
        <v>0</v>
      </c>
      <c r="N13" s="25">
        <v>0</v>
      </c>
    </row>
    <row r="14" spans="1:14" ht="18">
      <c r="A14" s="3"/>
      <c r="B14" s="5" t="s">
        <v>16</v>
      </c>
      <c r="C14" s="14">
        <v>263</v>
      </c>
      <c r="D14" s="14">
        <v>300</v>
      </c>
      <c r="E14" s="14">
        <v>295</v>
      </c>
      <c r="F14" s="20">
        <f t="shared" si="0"/>
        <v>595</v>
      </c>
      <c r="G14" s="14">
        <v>1</v>
      </c>
      <c r="H14" s="15">
        <v>2</v>
      </c>
      <c r="I14" s="15">
        <v>3</v>
      </c>
      <c r="J14" s="15">
        <v>0</v>
      </c>
      <c r="K14" s="15">
        <v>0</v>
      </c>
      <c r="L14" s="15">
        <v>5</v>
      </c>
      <c r="M14" s="15">
        <v>0</v>
      </c>
      <c r="N14" s="25">
        <v>0</v>
      </c>
    </row>
    <row r="15" spans="1:14" ht="18">
      <c r="A15" s="3"/>
      <c r="B15" s="4" t="s">
        <v>17</v>
      </c>
      <c r="C15" s="14">
        <v>236</v>
      </c>
      <c r="D15" s="14">
        <v>266</v>
      </c>
      <c r="E15" s="14">
        <v>216</v>
      </c>
      <c r="F15" s="20">
        <f t="shared" si="0"/>
        <v>482</v>
      </c>
      <c r="G15" s="15">
        <v>3</v>
      </c>
      <c r="H15" s="15">
        <v>3</v>
      </c>
      <c r="I15" s="15">
        <v>0</v>
      </c>
      <c r="J15" s="15">
        <v>0</v>
      </c>
      <c r="K15" s="15">
        <v>0</v>
      </c>
      <c r="L15" s="15">
        <v>1</v>
      </c>
      <c r="M15" s="15">
        <v>0</v>
      </c>
      <c r="N15" s="25">
        <v>0</v>
      </c>
    </row>
    <row r="16" spans="1:14" ht="18">
      <c r="A16" s="3"/>
      <c r="B16" s="5" t="s">
        <v>18</v>
      </c>
      <c r="C16" s="14">
        <v>357</v>
      </c>
      <c r="D16" s="14">
        <v>440</v>
      </c>
      <c r="E16" s="14">
        <v>413</v>
      </c>
      <c r="F16" s="20">
        <f t="shared" si="0"/>
        <v>853</v>
      </c>
      <c r="G16" s="15">
        <v>0</v>
      </c>
      <c r="H16" s="15">
        <v>1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25">
        <v>0</v>
      </c>
    </row>
    <row r="17" spans="1:14" ht="18">
      <c r="A17" s="3"/>
      <c r="B17" s="6" t="s">
        <v>19</v>
      </c>
      <c r="C17" s="14">
        <v>416</v>
      </c>
      <c r="D17" s="14">
        <v>447</v>
      </c>
      <c r="E17" s="14">
        <v>416</v>
      </c>
      <c r="F17" s="20">
        <f t="shared" si="0"/>
        <v>863</v>
      </c>
      <c r="G17" s="15">
        <v>1</v>
      </c>
      <c r="H17" s="15">
        <v>2</v>
      </c>
      <c r="I17" s="15">
        <v>2</v>
      </c>
      <c r="J17" s="15">
        <v>2</v>
      </c>
      <c r="K17" s="15">
        <v>0</v>
      </c>
      <c r="L17" s="15">
        <v>1</v>
      </c>
      <c r="M17" s="15">
        <v>0</v>
      </c>
      <c r="N17" s="25">
        <v>0</v>
      </c>
    </row>
    <row r="18" spans="1:14" ht="18">
      <c r="A18" s="3"/>
      <c r="B18" s="4" t="s">
        <v>20</v>
      </c>
      <c r="C18" s="14">
        <v>346</v>
      </c>
      <c r="D18" s="14">
        <v>357</v>
      </c>
      <c r="E18" s="14">
        <v>374</v>
      </c>
      <c r="F18" s="20">
        <f t="shared" si="0"/>
        <v>731</v>
      </c>
      <c r="G18" s="15">
        <v>0</v>
      </c>
      <c r="H18" s="15">
        <v>2</v>
      </c>
      <c r="I18" s="15">
        <v>0</v>
      </c>
      <c r="J18" s="15">
        <v>1</v>
      </c>
      <c r="K18" s="15">
        <v>0</v>
      </c>
      <c r="L18" s="15">
        <v>0</v>
      </c>
      <c r="M18" s="15">
        <v>0</v>
      </c>
      <c r="N18" s="25">
        <v>0</v>
      </c>
    </row>
    <row r="19" spans="1:14" ht="18">
      <c r="A19" s="3"/>
      <c r="B19" s="5" t="s">
        <v>21</v>
      </c>
      <c r="C19" s="14">
        <v>1595</v>
      </c>
      <c r="D19" s="14">
        <v>1718</v>
      </c>
      <c r="E19" s="14">
        <v>1743</v>
      </c>
      <c r="F19" s="20">
        <f t="shared" si="0"/>
        <v>3461</v>
      </c>
      <c r="G19" s="15">
        <v>14</v>
      </c>
      <c r="H19" s="15">
        <v>16</v>
      </c>
      <c r="I19" s="15">
        <v>7</v>
      </c>
      <c r="J19" s="15">
        <v>10</v>
      </c>
      <c r="K19" s="15">
        <v>1</v>
      </c>
      <c r="L19" s="15">
        <v>4</v>
      </c>
      <c r="M19" s="15">
        <v>2</v>
      </c>
      <c r="N19" s="25">
        <v>0</v>
      </c>
    </row>
    <row r="20" spans="1:14" ht="18">
      <c r="A20" s="3"/>
      <c r="B20" s="6" t="s">
        <v>22</v>
      </c>
      <c r="C20" s="23">
        <v>820</v>
      </c>
      <c r="D20" s="14">
        <v>723</v>
      </c>
      <c r="E20" s="14">
        <v>868</v>
      </c>
      <c r="F20" s="20">
        <f t="shared" si="0"/>
        <v>1591</v>
      </c>
      <c r="G20" s="15">
        <v>6</v>
      </c>
      <c r="H20" s="15">
        <v>4</v>
      </c>
      <c r="I20" s="15">
        <v>0</v>
      </c>
      <c r="J20" s="15">
        <v>4</v>
      </c>
      <c r="K20" s="15">
        <v>0</v>
      </c>
      <c r="L20" s="15">
        <v>2</v>
      </c>
      <c r="M20" s="15">
        <v>1</v>
      </c>
      <c r="N20" s="25">
        <v>0</v>
      </c>
    </row>
    <row r="21" spans="1:14" ht="18">
      <c r="A21" s="3"/>
      <c r="B21" s="4" t="s">
        <v>23</v>
      </c>
      <c r="C21" s="14">
        <v>177</v>
      </c>
      <c r="D21" s="14">
        <v>166</v>
      </c>
      <c r="E21" s="14">
        <v>189</v>
      </c>
      <c r="F21" s="20">
        <f t="shared" si="0"/>
        <v>355</v>
      </c>
      <c r="G21" s="15">
        <v>0</v>
      </c>
      <c r="H21" s="15">
        <v>0</v>
      </c>
      <c r="I21" s="15">
        <v>0</v>
      </c>
      <c r="J21" s="15">
        <v>2</v>
      </c>
      <c r="K21" s="15">
        <v>0</v>
      </c>
      <c r="L21" s="15">
        <v>1</v>
      </c>
      <c r="M21" s="15">
        <v>0</v>
      </c>
      <c r="N21" s="25">
        <v>0</v>
      </c>
    </row>
    <row r="22" spans="1:14" ht="18">
      <c r="A22" s="3"/>
      <c r="B22" s="4" t="s">
        <v>24</v>
      </c>
      <c r="C22" s="14">
        <v>486</v>
      </c>
      <c r="D22" s="14">
        <v>703</v>
      </c>
      <c r="E22" s="14">
        <v>719</v>
      </c>
      <c r="F22" s="20">
        <f t="shared" si="0"/>
        <v>1422</v>
      </c>
      <c r="G22" s="23">
        <v>71</v>
      </c>
      <c r="H22" s="15">
        <v>22</v>
      </c>
      <c r="I22" s="15">
        <v>3</v>
      </c>
      <c r="J22" s="15">
        <v>5</v>
      </c>
      <c r="K22" s="15">
        <v>1</v>
      </c>
      <c r="L22" s="15">
        <v>3</v>
      </c>
      <c r="M22" s="15">
        <v>2</v>
      </c>
      <c r="N22" s="25">
        <v>0</v>
      </c>
    </row>
    <row r="23" spans="1:14" ht="18">
      <c r="A23" s="3"/>
      <c r="B23" s="4" t="s">
        <v>25</v>
      </c>
      <c r="C23" s="14">
        <v>787</v>
      </c>
      <c r="D23" s="14">
        <v>900</v>
      </c>
      <c r="E23" s="14">
        <v>956</v>
      </c>
      <c r="F23" s="20">
        <f t="shared" si="0"/>
        <v>1856</v>
      </c>
      <c r="G23" s="15">
        <v>9</v>
      </c>
      <c r="H23" s="15">
        <v>13</v>
      </c>
      <c r="I23" s="15">
        <v>0</v>
      </c>
      <c r="J23" s="15">
        <v>8</v>
      </c>
      <c r="K23" s="15">
        <v>1</v>
      </c>
      <c r="L23" s="15">
        <v>5</v>
      </c>
      <c r="M23" s="15">
        <v>2</v>
      </c>
      <c r="N23" s="25">
        <v>1</v>
      </c>
    </row>
    <row r="24" spans="1:14" ht="18">
      <c r="A24" s="3"/>
      <c r="B24" s="4" t="s">
        <v>26</v>
      </c>
      <c r="C24" s="14">
        <v>1215</v>
      </c>
      <c r="D24" s="14">
        <v>1356</v>
      </c>
      <c r="E24" s="14">
        <v>1433</v>
      </c>
      <c r="F24" s="20">
        <f t="shared" si="0"/>
        <v>2789</v>
      </c>
      <c r="G24" s="15">
        <v>12</v>
      </c>
      <c r="H24" s="15">
        <v>10</v>
      </c>
      <c r="I24" s="15">
        <v>5</v>
      </c>
      <c r="J24" s="15">
        <v>6</v>
      </c>
      <c r="K24" s="15">
        <v>0</v>
      </c>
      <c r="L24" s="15">
        <v>3</v>
      </c>
      <c r="M24" s="15">
        <v>1</v>
      </c>
      <c r="N24" s="25">
        <v>1</v>
      </c>
    </row>
    <row r="25" spans="1:14" ht="18">
      <c r="A25" s="3"/>
      <c r="B25" s="4" t="s">
        <v>27</v>
      </c>
      <c r="C25" s="14">
        <v>1296</v>
      </c>
      <c r="D25" s="14">
        <v>1333</v>
      </c>
      <c r="E25" s="14">
        <v>1378</v>
      </c>
      <c r="F25" s="20">
        <f t="shared" si="0"/>
        <v>2711</v>
      </c>
      <c r="G25" s="15">
        <v>15</v>
      </c>
      <c r="H25" s="15">
        <v>6</v>
      </c>
      <c r="I25" s="15">
        <v>6</v>
      </c>
      <c r="J25" s="15">
        <v>4</v>
      </c>
      <c r="K25" s="15">
        <v>3</v>
      </c>
      <c r="L25" s="15">
        <v>5</v>
      </c>
      <c r="M25" s="15">
        <v>4</v>
      </c>
      <c r="N25" s="25">
        <v>1</v>
      </c>
    </row>
    <row r="26" spans="1:14" ht="18">
      <c r="A26" s="3"/>
      <c r="B26" s="4" t="s">
        <v>28</v>
      </c>
      <c r="C26" s="14">
        <v>481</v>
      </c>
      <c r="D26" s="14">
        <v>430</v>
      </c>
      <c r="E26" s="14">
        <v>474</v>
      </c>
      <c r="F26" s="20">
        <f t="shared" si="0"/>
        <v>904</v>
      </c>
      <c r="G26" s="15">
        <v>1</v>
      </c>
      <c r="H26" s="15">
        <v>4</v>
      </c>
      <c r="I26" s="15">
        <v>0</v>
      </c>
      <c r="J26" s="15">
        <v>0</v>
      </c>
      <c r="K26" s="15">
        <v>0</v>
      </c>
      <c r="L26" s="15">
        <v>0</v>
      </c>
      <c r="M26" s="15">
        <v>1</v>
      </c>
      <c r="N26" s="25">
        <v>0</v>
      </c>
    </row>
    <row r="27" spans="1:14" ht="18">
      <c r="A27" s="3"/>
      <c r="B27" s="4" t="s">
        <v>29</v>
      </c>
      <c r="C27" s="14">
        <v>409</v>
      </c>
      <c r="D27" s="14">
        <v>468</v>
      </c>
      <c r="E27" s="14">
        <v>467</v>
      </c>
      <c r="F27" s="20">
        <f t="shared" si="0"/>
        <v>935</v>
      </c>
      <c r="G27" s="15">
        <v>2</v>
      </c>
      <c r="H27" s="15">
        <v>2</v>
      </c>
      <c r="I27" s="15">
        <v>0</v>
      </c>
      <c r="J27" s="15">
        <v>0</v>
      </c>
      <c r="K27" s="15">
        <v>2</v>
      </c>
      <c r="L27" s="15">
        <v>3</v>
      </c>
      <c r="M27" s="15">
        <v>0</v>
      </c>
      <c r="N27" s="25">
        <v>0</v>
      </c>
    </row>
    <row r="28" spans="1:14" ht="18">
      <c r="A28" s="3"/>
      <c r="B28" s="4" t="s">
        <v>30</v>
      </c>
      <c r="C28" s="14">
        <v>342</v>
      </c>
      <c r="D28" s="14">
        <v>391</v>
      </c>
      <c r="E28" s="14">
        <v>356</v>
      </c>
      <c r="F28" s="20">
        <f t="shared" si="0"/>
        <v>747</v>
      </c>
      <c r="G28" s="15">
        <v>0</v>
      </c>
      <c r="H28" s="15">
        <v>0</v>
      </c>
      <c r="I28" s="15">
        <v>0</v>
      </c>
      <c r="J28" s="15">
        <v>0</v>
      </c>
      <c r="K28" s="15">
        <v>2</v>
      </c>
      <c r="L28" s="15">
        <v>0</v>
      </c>
      <c r="M28" s="15">
        <v>1</v>
      </c>
      <c r="N28" s="25">
        <v>1</v>
      </c>
    </row>
    <row r="29" spans="1:14" ht="18">
      <c r="A29" s="3"/>
      <c r="B29" s="4" t="s">
        <v>31</v>
      </c>
      <c r="C29" s="14">
        <v>159</v>
      </c>
      <c r="D29" s="14">
        <v>189</v>
      </c>
      <c r="E29" s="14">
        <v>141</v>
      </c>
      <c r="F29" s="20">
        <f t="shared" si="0"/>
        <v>330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25">
        <v>0</v>
      </c>
    </row>
    <row r="30" spans="1:14" ht="18">
      <c r="A30" s="3"/>
      <c r="B30" s="4" t="s">
        <v>32</v>
      </c>
      <c r="C30" s="14">
        <v>208</v>
      </c>
      <c r="D30" s="14">
        <v>266</v>
      </c>
      <c r="E30" s="14">
        <v>275</v>
      </c>
      <c r="F30" s="20">
        <f t="shared" si="0"/>
        <v>541</v>
      </c>
      <c r="G30" s="15">
        <v>4</v>
      </c>
      <c r="H30" s="15">
        <v>3</v>
      </c>
      <c r="I30" s="15">
        <v>0</v>
      </c>
      <c r="J30" s="15">
        <v>3</v>
      </c>
      <c r="K30" s="15">
        <v>0</v>
      </c>
      <c r="L30" s="15">
        <v>0</v>
      </c>
      <c r="M30" s="15">
        <v>0</v>
      </c>
      <c r="N30" s="25">
        <v>0</v>
      </c>
    </row>
    <row r="31" spans="1:14" ht="18">
      <c r="A31" s="3"/>
      <c r="B31" s="4" t="s">
        <v>33</v>
      </c>
      <c r="C31" s="14">
        <v>219</v>
      </c>
      <c r="D31" s="14">
        <v>255</v>
      </c>
      <c r="E31" s="14">
        <v>227</v>
      </c>
      <c r="F31" s="20">
        <f t="shared" si="0"/>
        <v>482</v>
      </c>
      <c r="G31" s="15">
        <v>1</v>
      </c>
      <c r="H31" s="15">
        <v>0</v>
      </c>
      <c r="I31" s="15">
        <v>0</v>
      </c>
      <c r="J31" s="15">
        <v>1</v>
      </c>
      <c r="K31" s="15">
        <v>0</v>
      </c>
      <c r="L31" s="15">
        <v>1</v>
      </c>
      <c r="M31" s="15">
        <v>0</v>
      </c>
      <c r="N31" s="25">
        <v>0</v>
      </c>
    </row>
    <row r="32" spans="1:14" ht="18">
      <c r="A32" s="3"/>
      <c r="B32" s="4" t="s">
        <v>34</v>
      </c>
      <c r="C32" s="14">
        <v>301</v>
      </c>
      <c r="D32" s="14">
        <v>375</v>
      </c>
      <c r="E32" s="24">
        <v>336</v>
      </c>
      <c r="F32" s="20">
        <f t="shared" si="0"/>
        <v>711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25">
        <v>0</v>
      </c>
    </row>
    <row r="33" spans="1:14" ht="18">
      <c r="A33" s="3"/>
      <c r="B33" s="4" t="s">
        <v>35</v>
      </c>
      <c r="C33" s="14">
        <v>183</v>
      </c>
      <c r="D33" s="14">
        <v>212</v>
      </c>
      <c r="E33" s="14">
        <v>195</v>
      </c>
      <c r="F33" s="20">
        <f t="shared" si="0"/>
        <v>407</v>
      </c>
      <c r="G33" s="15">
        <v>0</v>
      </c>
      <c r="H33" s="15">
        <v>2</v>
      </c>
      <c r="I33" s="15">
        <v>1</v>
      </c>
      <c r="J33" s="15">
        <v>0</v>
      </c>
      <c r="K33" s="30">
        <v>0</v>
      </c>
      <c r="L33" s="30">
        <v>0</v>
      </c>
      <c r="M33" s="30">
        <v>1</v>
      </c>
      <c r="N33" s="32">
        <v>0</v>
      </c>
    </row>
    <row r="34" spans="1:14" ht="18">
      <c r="A34" s="3"/>
      <c r="B34" s="4" t="s">
        <v>36</v>
      </c>
      <c r="C34" s="14">
        <v>271</v>
      </c>
      <c r="D34" s="14">
        <v>326</v>
      </c>
      <c r="E34" s="14">
        <v>276</v>
      </c>
      <c r="F34" s="20">
        <f t="shared" si="0"/>
        <v>602</v>
      </c>
      <c r="G34" s="15">
        <v>0</v>
      </c>
      <c r="H34" s="15">
        <v>2</v>
      </c>
      <c r="I34" s="15">
        <v>4</v>
      </c>
      <c r="J34" s="15">
        <v>1</v>
      </c>
      <c r="K34" s="15">
        <v>1</v>
      </c>
      <c r="L34" s="15">
        <v>1</v>
      </c>
      <c r="M34" s="15">
        <v>0</v>
      </c>
      <c r="N34" s="25">
        <v>0</v>
      </c>
    </row>
    <row r="35" spans="1:14" ht="18">
      <c r="A35" s="3"/>
      <c r="B35" s="4" t="s">
        <v>37</v>
      </c>
      <c r="C35" s="14">
        <v>411</v>
      </c>
      <c r="D35" s="14">
        <v>444</v>
      </c>
      <c r="E35" s="14">
        <v>412</v>
      </c>
      <c r="F35" s="20">
        <f t="shared" si="0"/>
        <v>856</v>
      </c>
      <c r="G35" s="15">
        <v>4</v>
      </c>
      <c r="H35" s="15">
        <v>0</v>
      </c>
      <c r="I35" s="15">
        <v>0</v>
      </c>
      <c r="J35" s="15">
        <v>5</v>
      </c>
      <c r="K35" s="31">
        <v>0</v>
      </c>
      <c r="L35" s="31">
        <v>0</v>
      </c>
      <c r="M35" s="31">
        <v>0</v>
      </c>
      <c r="N35" s="33">
        <v>0</v>
      </c>
    </row>
    <row r="36" spans="1:14" ht="18">
      <c r="A36" s="3"/>
      <c r="B36" s="4" t="s">
        <v>38</v>
      </c>
      <c r="C36" s="14">
        <v>700</v>
      </c>
      <c r="D36" s="14">
        <v>634</v>
      </c>
      <c r="E36" s="14">
        <v>629</v>
      </c>
      <c r="F36" s="20">
        <f t="shared" si="0"/>
        <v>1263</v>
      </c>
      <c r="G36" s="15">
        <v>7</v>
      </c>
      <c r="H36" s="15">
        <v>0</v>
      </c>
      <c r="I36" s="15">
        <v>4</v>
      </c>
      <c r="J36" s="15">
        <v>3</v>
      </c>
      <c r="K36" s="15">
        <v>0</v>
      </c>
      <c r="L36" s="15">
        <v>5</v>
      </c>
      <c r="M36" s="15">
        <v>0</v>
      </c>
      <c r="N36" s="25">
        <v>0</v>
      </c>
    </row>
    <row r="37" spans="1:14" ht="18">
      <c r="A37" s="3"/>
      <c r="B37" s="4" t="s">
        <v>39</v>
      </c>
      <c r="C37" s="14">
        <v>460</v>
      </c>
      <c r="D37" s="14">
        <v>463</v>
      </c>
      <c r="E37" s="14">
        <v>453</v>
      </c>
      <c r="F37" s="20">
        <f t="shared" si="0"/>
        <v>916</v>
      </c>
      <c r="G37" s="15">
        <v>4</v>
      </c>
      <c r="H37" s="15">
        <v>2</v>
      </c>
      <c r="I37" s="15">
        <v>0</v>
      </c>
      <c r="J37" s="15">
        <v>1</v>
      </c>
      <c r="K37" s="15">
        <v>0</v>
      </c>
      <c r="L37" s="15">
        <v>0</v>
      </c>
      <c r="M37" s="15">
        <v>1</v>
      </c>
      <c r="N37" s="25">
        <v>0</v>
      </c>
    </row>
    <row r="38" spans="1:14" ht="18">
      <c r="A38" s="3"/>
      <c r="B38" s="4" t="s">
        <v>40</v>
      </c>
      <c r="C38" s="14">
        <v>2741</v>
      </c>
      <c r="D38" s="14">
        <v>2852</v>
      </c>
      <c r="E38" s="14">
        <v>3140</v>
      </c>
      <c r="F38" s="20">
        <f t="shared" si="0"/>
        <v>5992</v>
      </c>
      <c r="G38" s="15">
        <v>20</v>
      </c>
      <c r="H38" s="15">
        <v>18</v>
      </c>
      <c r="I38" s="15">
        <v>13</v>
      </c>
      <c r="J38" s="15">
        <v>16</v>
      </c>
      <c r="K38" s="15">
        <v>1</v>
      </c>
      <c r="L38" s="15">
        <v>17</v>
      </c>
      <c r="M38" s="15">
        <v>5</v>
      </c>
      <c r="N38" s="25">
        <v>1</v>
      </c>
    </row>
    <row r="39" spans="1:14" ht="18">
      <c r="A39" s="3"/>
      <c r="B39" s="4" t="s">
        <v>41</v>
      </c>
      <c r="C39" s="14">
        <v>1810</v>
      </c>
      <c r="D39" s="14">
        <v>1789</v>
      </c>
      <c r="E39" s="14">
        <v>2008</v>
      </c>
      <c r="F39" s="20">
        <f t="shared" si="0"/>
        <v>3797</v>
      </c>
      <c r="G39" s="15">
        <v>22</v>
      </c>
      <c r="H39" s="15">
        <v>16</v>
      </c>
      <c r="I39" s="15">
        <v>13</v>
      </c>
      <c r="J39" s="15">
        <v>13</v>
      </c>
      <c r="K39" s="15">
        <v>2</v>
      </c>
      <c r="L39" s="15">
        <v>0</v>
      </c>
      <c r="M39" s="15">
        <v>4</v>
      </c>
      <c r="N39" s="25">
        <v>1</v>
      </c>
    </row>
    <row r="40" spans="1:14" ht="18">
      <c r="A40" s="3"/>
      <c r="B40" s="4" t="s">
        <v>42</v>
      </c>
      <c r="C40" s="14">
        <v>1396</v>
      </c>
      <c r="D40" s="14">
        <v>1015</v>
      </c>
      <c r="E40" s="14">
        <v>1219</v>
      </c>
      <c r="F40" s="20">
        <f t="shared" si="0"/>
        <v>2234</v>
      </c>
      <c r="G40" s="15">
        <v>31</v>
      </c>
      <c r="H40" s="15">
        <v>9</v>
      </c>
      <c r="I40" s="15">
        <v>4</v>
      </c>
      <c r="J40" s="15">
        <v>4</v>
      </c>
      <c r="K40" s="15">
        <v>3</v>
      </c>
      <c r="L40" s="15">
        <v>0</v>
      </c>
      <c r="M40" s="15">
        <v>2</v>
      </c>
      <c r="N40" s="25">
        <v>0</v>
      </c>
    </row>
    <row r="41" spans="1:14" ht="18">
      <c r="A41" s="3"/>
      <c r="B41" s="4" t="s">
        <v>43</v>
      </c>
      <c r="C41" s="14">
        <v>1522</v>
      </c>
      <c r="D41" s="14">
        <v>1325</v>
      </c>
      <c r="E41" s="14">
        <v>1558</v>
      </c>
      <c r="F41" s="20">
        <f t="shared" si="0"/>
        <v>2883</v>
      </c>
      <c r="G41" s="15">
        <v>14</v>
      </c>
      <c r="H41" s="15">
        <v>12</v>
      </c>
      <c r="I41" s="15">
        <v>5</v>
      </c>
      <c r="J41" s="15">
        <v>7</v>
      </c>
      <c r="K41" s="15">
        <v>1</v>
      </c>
      <c r="L41" s="15">
        <v>5</v>
      </c>
      <c r="M41" s="15">
        <v>0</v>
      </c>
      <c r="N41" s="25">
        <v>1</v>
      </c>
    </row>
    <row r="42" spans="1:14" ht="18">
      <c r="A42" s="3"/>
      <c r="B42" s="4" t="s">
        <v>44</v>
      </c>
      <c r="C42" s="14">
        <v>756</v>
      </c>
      <c r="D42" s="14">
        <v>691</v>
      </c>
      <c r="E42" s="14">
        <v>815</v>
      </c>
      <c r="F42" s="20">
        <f t="shared" si="0"/>
        <v>1506</v>
      </c>
      <c r="G42" s="15">
        <v>2</v>
      </c>
      <c r="H42" s="15">
        <v>12</v>
      </c>
      <c r="I42" s="15">
        <v>7</v>
      </c>
      <c r="J42" s="15">
        <v>4</v>
      </c>
      <c r="K42" s="15">
        <v>0</v>
      </c>
      <c r="L42" s="15">
        <v>1</v>
      </c>
      <c r="M42" s="15">
        <v>1</v>
      </c>
      <c r="N42" s="25">
        <v>1</v>
      </c>
    </row>
    <row r="43" spans="1:14" ht="18">
      <c r="A43" s="3"/>
      <c r="B43" s="4" t="s">
        <v>45</v>
      </c>
      <c r="C43" s="14">
        <v>799</v>
      </c>
      <c r="D43" s="14">
        <v>751</v>
      </c>
      <c r="E43" s="14">
        <v>844</v>
      </c>
      <c r="F43" s="20">
        <f t="shared" si="0"/>
        <v>1595</v>
      </c>
      <c r="G43" s="15">
        <v>2</v>
      </c>
      <c r="H43" s="15">
        <v>1</v>
      </c>
      <c r="I43" s="15">
        <v>0</v>
      </c>
      <c r="J43" s="15">
        <v>1</v>
      </c>
      <c r="K43" s="15">
        <v>1</v>
      </c>
      <c r="L43" s="15">
        <v>1</v>
      </c>
      <c r="M43" s="15">
        <v>1</v>
      </c>
      <c r="N43" s="25">
        <v>0</v>
      </c>
    </row>
    <row r="44" spans="1:14" ht="18">
      <c r="A44" s="3"/>
      <c r="B44" s="4" t="s">
        <v>46</v>
      </c>
      <c r="C44" s="14">
        <v>7124</v>
      </c>
      <c r="D44" s="14">
        <v>7548</v>
      </c>
      <c r="E44" s="14">
        <v>8813</v>
      </c>
      <c r="F44" s="20">
        <f t="shared" si="0"/>
        <v>16361</v>
      </c>
      <c r="G44" s="15">
        <v>56</v>
      </c>
      <c r="H44" s="15">
        <v>56</v>
      </c>
      <c r="I44" s="15">
        <v>56</v>
      </c>
      <c r="J44" s="15">
        <v>31</v>
      </c>
      <c r="K44" s="15">
        <v>6</v>
      </c>
      <c r="L44" s="15">
        <v>10</v>
      </c>
      <c r="M44" s="15">
        <v>15</v>
      </c>
      <c r="N44" s="25">
        <v>5</v>
      </c>
    </row>
    <row r="45" spans="1:14" ht="18">
      <c r="A45" s="3"/>
      <c r="B45" s="4" t="s">
        <v>47</v>
      </c>
      <c r="C45" s="14">
        <v>12636</v>
      </c>
      <c r="D45" s="14">
        <v>13944</v>
      </c>
      <c r="E45" s="14">
        <v>16069</v>
      </c>
      <c r="F45" s="20">
        <f t="shared" si="0"/>
        <v>30013</v>
      </c>
      <c r="G45" s="15">
        <v>176</v>
      </c>
      <c r="H45" s="15">
        <v>128</v>
      </c>
      <c r="I45" s="15">
        <v>53</v>
      </c>
      <c r="J45" s="15">
        <v>60</v>
      </c>
      <c r="K45" s="15">
        <v>11</v>
      </c>
      <c r="L45" s="15">
        <v>14</v>
      </c>
      <c r="M45" s="15">
        <v>13</v>
      </c>
      <c r="N45" s="25">
        <v>4</v>
      </c>
    </row>
    <row r="46" spans="1:14" ht="18">
      <c r="A46" s="3"/>
      <c r="B46" s="4" t="s">
        <v>48</v>
      </c>
      <c r="C46" s="14">
        <v>1992</v>
      </c>
      <c r="D46" s="14">
        <v>2674</v>
      </c>
      <c r="E46" s="14">
        <v>2767</v>
      </c>
      <c r="F46" s="20">
        <f t="shared" si="0"/>
        <v>5441</v>
      </c>
      <c r="G46" s="15">
        <v>26</v>
      </c>
      <c r="H46" s="15">
        <v>29</v>
      </c>
      <c r="I46" s="15">
        <v>8</v>
      </c>
      <c r="J46" s="15">
        <v>13</v>
      </c>
      <c r="K46" s="15">
        <v>1</v>
      </c>
      <c r="L46" s="15">
        <v>6</v>
      </c>
      <c r="M46" s="15">
        <v>3</v>
      </c>
      <c r="N46" s="25">
        <v>2</v>
      </c>
    </row>
    <row r="47" spans="1:14" ht="18">
      <c r="A47" s="3"/>
      <c r="B47" s="4" t="s">
        <v>49</v>
      </c>
      <c r="C47" s="14">
        <v>6599</v>
      </c>
      <c r="D47" s="14">
        <v>7867</v>
      </c>
      <c r="E47" s="14">
        <v>8851</v>
      </c>
      <c r="F47" s="20">
        <f t="shared" si="0"/>
        <v>16718</v>
      </c>
      <c r="G47" s="15">
        <v>84</v>
      </c>
      <c r="H47" s="15">
        <v>56</v>
      </c>
      <c r="I47" s="15">
        <v>45</v>
      </c>
      <c r="J47" s="15">
        <v>46</v>
      </c>
      <c r="K47" s="15">
        <v>10</v>
      </c>
      <c r="L47" s="15">
        <v>13</v>
      </c>
      <c r="M47" s="15">
        <v>8</v>
      </c>
      <c r="N47" s="25">
        <v>4</v>
      </c>
    </row>
    <row r="48" spans="1:14" ht="18">
      <c r="A48" s="3"/>
      <c r="B48" s="4" t="s">
        <v>50</v>
      </c>
      <c r="C48" s="14">
        <v>13714</v>
      </c>
      <c r="D48" s="14">
        <v>16588</v>
      </c>
      <c r="E48" s="14">
        <v>18432</v>
      </c>
      <c r="F48" s="20">
        <f t="shared" si="0"/>
        <v>35020</v>
      </c>
      <c r="G48" s="15">
        <v>128</v>
      </c>
      <c r="H48" s="15">
        <v>120</v>
      </c>
      <c r="I48" s="15">
        <v>75</v>
      </c>
      <c r="J48" s="15">
        <v>52</v>
      </c>
      <c r="K48" s="15">
        <v>12</v>
      </c>
      <c r="L48" s="15">
        <v>20</v>
      </c>
      <c r="M48" s="15">
        <v>19</v>
      </c>
      <c r="N48" s="25">
        <v>7</v>
      </c>
    </row>
    <row r="49" spans="1:14" ht="18">
      <c r="A49" s="3"/>
      <c r="B49" s="4" t="s">
        <v>51</v>
      </c>
      <c r="C49" s="14">
        <v>18057</v>
      </c>
      <c r="D49" s="14">
        <v>21153</v>
      </c>
      <c r="E49" s="14">
        <v>24025</v>
      </c>
      <c r="F49" s="20">
        <f t="shared" si="0"/>
        <v>45178</v>
      </c>
      <c r="G49" s="15">
        <v>198</v>
      </c>
      <c r="H49" s="15">
        <v>192</v>
      </c>
      <c r="I49" s="15">
        <v>76</v>
      </c>
      <c r="J49" s="15">
        <v>102</v>
      </c>
      <c r="K49" s="15">
        <v>27</v>
      </c>
      <c r="L49" s="15">
        <v>17</v>
      </c>
      <c r="M49" s="15">
        <v>24</v>
      </c>
      <c r="N49" s="25">
        <v>10</v>
      </c>
    </row>
    <row r="50" spans="1:14" ht="18">
      <c r="B50" s="7" t="s">
        <v>4</v>
      </c>
      <c r="C50" s="8">
        <f t="shared" ref="C50:N50" si="1">SUM(C11:C49)</f>
        <v>83747</v>
      </c>
      <c r="D50" s="8">
        <f t="shared" si="1"/>
        <v>93676</v>
      </c>
      <c r="E50" s="8">
        <f t="shared" si="1"/>
        <v>103697</v>
      </c>
      <c r="F50" s="9">
        <f t="shared" si="1"/>
        <v>197373</v>
      </c>
      <c r="G50" s="10">
        <f t="shared" si="1"/>
        <v>926</v>
      </c>
      <c r="H50" s="11">
        <f t="shared" si="1"/>
        <v>767</v>
      </c>
      <c r="I50" s="12">
        <f t="shared" si="1"/>
        <v>417</v>
      </c>
      <c r="J50" s="12">
        <f t="shared" si="1"/>
        <v>417</v>
      </c>
      <c r="K50" s="22">
        <f t="shared" si="1"/>
        <v>87</v>
      </c>
      <c r="L50" s="22">
        <f t="shared" si="1"/>
        <v>149</v>
      </c>
      <c r="M50" s="22">
        <f t="shared" si="1"/>
        <v>113</v>
      </c>
      <c r="N50" s="22">
        <f t="shared" si="1"/>
        <v>43</v>
      </c>
    </row>
    <row r="51" spans="1:14">
      <c r="H51" s="1" t="s">
        <v>5</v>
      </c>
      <c r="I51" s="2"/>
      <c r="J51" s="2"/>
    </row>
    <row r="52" spans="1:14" ht="21.5">
      <c r="B52" s="18"/>
      <c r="C52" s="18"/>
      <c r="D52" s="19"/>
    </row>
    <row r="53" spans="1:14" ht="38" customHeight="1">
      <c r="A53" s="13"/>
      <c r="B53" s="52"/>
      <c r="C53" s="52"/>
      <c r="D53" s="52"/>
      <c r="E53" s="52"/>
      <c r="F53" s="52"/>
      <c r="G53" s="52"/>
      <c r="H53" s="52"/>
      <c r="I53" s="52"/>
      <c r="J53" s="52"/>
    </row>
    <row r="54" spans="1:14" ht="54.65" customHeight="1">
      <c r="A54" s="13"/>
      <c r="B54" s="53"/>
      <c r="C54" s="53"/>
      <c r="D54" s="53"/>
      <c r="E54" s="53"/>
      <c r="F54" s="53"/>
      <c r="G54" s="53"/>
      <c r="H54" s="53"/>
      <c r="I54" s="53"/>
      <c r="J54" s="53"/>
    </row>
    <row r="55" spans="1:14" ht="59" customHeight="1">
      <c r="A55" s="13"/>
      <c r="B55" s="53"/>
      <c r="C55" s="53"/>
      <c r="D55" s="53"/>
      <c r="E55" s="53"/>
      <c r="F55" s="53"/>
      <c r="G55" s="53"/>
      <c r="H55" s="53"/>
      <c r="I55" s="53"/>
      <c r="J55" s="53"/>
    </row>
    <row r="56" spans="1:14" ht="56.4" customHeight="1">
      <c r="A56" s="13"/>
      <c r="B56" s="53"/>
      <c r="C56" s="53"/>
      <c r="D56" s="53"/>
      <c r="E56" s="53"/>
      <c r="F56" s="53"/>
      <c r="G56" s="53"/>
      <c r="H56" s="53"/>
      <c r="I56" s="53"/>
      <c r="J56" s="53"/>
    </row>
    <row r="57" spans="1:14" ht="30.65" customHeight="1">
      <c r="D57" s="51"/>
      <c r="E57" s="51"/>
      <c r="F57" s="51"/>
      <c r="G57" s="51"/>
      <c r="H57" s="51"/>
      <c r="I57" s="51"/>
      <c r="J57" s="51"/>
    </row>
  </sheetData>
  <mergeCells count="20">
    <mergeCell ref="B6:C6"/>
    <mergeCell ref="E6:M6"/>
    <mergeCell ref="B4:N4"/>
    <mergeCell ref="A2:E2"/>
    <mergeCell ref="B1:J1"/>
    <mergeCell ref="B3:C3"/>
    <mergeCell ref="F3:G3"/>
    <mergeCell ref="B5:C5"/>
    <mergeCell ref="E5:M5"/>
    <mergeCell ref="D57:J57"/>
    <mergeCell ref="B53:J53"/>
    <mergeCell ref="B54:J54"/>
    <mergeCell ref="B55:J55"/>
    <mergeCell ref="B56:J56"/>
    <mergeCell ref="B9:D9"/>
    <mergeCell ref="E9:F9"/>
    <mergeCell ref="G9:H9"/>
    <mergeCell ref="E7:M7"/>
    <mergeCell ref="B8:C8"/>
    <mergeCell ref="E8:M8"/>
  </mergeCells>
  <phoneticPr fontId="2" type="noConversion"/>
  <pageMargins left="0.75" right="0.75" top="0.57999999999999996" bottom="0.54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7"/>
  <sheetViews>
    <sheetView workbookViewId="0">
      <selection activeCell="D3" sqref="D3"/>
    </sheetView>
  </sheetViews>
  <sheetFormatPr defaultRowHeight="17"/>
  <cols>
    <col min="1" max="1" width="3.1796875" customWidth="1"/>
    <col min="7" max="7" width="9.453125" customWidth="1"/>
    <col min="8" max="8" width="11.1796875" customWidth="1"/>
    <col min="10" max="10" width="9.6328125" customWidth="1"/>
    <col min="11" max="11" width="11.6328125" customWidth="1"/>
    <col min="12" max="12" width="11.08984375" customWidth="1"/>
    <col min="13" max="13" width="11.453125" customWidth="1"/>
    <col min="14" max="14" width="11.81640625" customWidth="1"/>
  </cols>
  <sheetData>
    <row r="1" spans="1:14" ht="27" customHeight="1">
      <c r="B1" s="58" t="s">
        <v>76</v>
      </c>
      <c r="C1" s="58"/>
      <c r="D1" s="58"/>
      <c r="E1" s="58"/>
      <c r="F1" s="58"/>
      <c r="G1" s="58"/>
      <c r="H1" s="58"/>
      <c r="I1" s="58"/>
      <c r="J1" s="58"/>
    </row>
    <row r="2" spans="1:14" ht="24" customHeight="1">
      <c r="A2" s="56" t="s">
        <v>64</v>
      </c>
      <c r="B2" s="57"/>
      <c r="C2" s="57"/>
      <c r="D2" s="57"/>
      <c r="E2" s="57"/>
      <c r="F2" s="40" t="str">
        <f>修改年度!$A1</f>
        <v>113年</v>
      </c>
      <c r="G2" s="41" t="s">
        <v>74</v>
      </c>
    </row>
    <row r="3" spans="1:14" ht="23" customHeight="1">
      <c r="B3" s="59" t="s">
        <v>56</v>
      </c>
      <c r="C3" s="59"/>
      <c r="D3" s="34" t="str">
        <f>C50&amp; "戶"</f>
        <v>85478戶</v>
      </c>
      <c r="E3" s="34"/>
      <c r="F3" s="59" t="s">
        <v>57</v>
      </c>
      <c r="G3" s="59"/>
      <c r="H3" s="34" t="str">
        <f>F50&amp; "人"</f>
        <v>197588人</v>
      </c>
      <c r="I3" s="34"/>
      <c r="J3" s="35"/>
      <c r="K3" s="36"/>
      <c r="L3" s="36"/>
      <c r="M3" s="36"/>
      <c r="N3" s="36"/>
    </row>
    <row r="4" spans="1:14" ht="23" customHeight="1">
      <c r="B4" s="54" t="s">
        <v>114</v>
      </c>
      <c r="C4" s="55"/>
      <c r="D4" s="55"/>
      <c r="E4" s="55"/>
      <c r="F4" s="55"/>
      <c r="G4" s="55"/>
      <c r="H4" s="55"/>
      <c r="I4" s="55"/>
      <c r="J4" s="55"/>
      <c r="K4" s="47"/>
      <c r="L4" s="47"/>
      <c r="M4" s="47"/>
      <c r="N4" s="47"/>
    </row>
    <row r="5" spans="1:14" ht="23" customHeight="1">
      <c r="B5" s="60" t="s">
        <v>58</v>
      </c>
      <c r="C5" s="60"/>
      <c r="D5" s="37" t="str">
        <f>K50&amp; "人"</f>
        <v>66人</v>
      </c>
      <c r="E5" s="60" t="s">
        <v>115</v>
      </c>
      <c r="F5" s="60"/>
      <c r="G5" s="60"/>
      <c r="H5" s="60"/>
      <c r="I5" s="60"/>
      <c r="J5" s="60"/>
      <c r="K5" s="60"/>
      <c r="L5" s="60"/>
      <c r="M5" s="60"/>
      <c r="N5" s="36"/>
    </row>
    <row r="6" spans="1:14" ht="23" customHeight="1">
      <c r="B6" s="54" t="s">
        <v>59</v>
      </c>
      <c r="C6" s="54"/>
      <c r="D6" s="27" t="str">
        <f>L50&amp; "人"</f>
        <v>98人</v>
      </c>
      <c r="E6" s="54"/>
      <c r="F6" s="54"/>
      <c r="G6" s="54"/>
      <c r="H6" s="54"/>
      <c r="I6" s="54"/>
      <c r="J6" s="54"/>
      <c r="K6" s="54"/>
      <c r="L6" s="54"/>
      <c r="M6" s="54"/>
      <c r="N6" s="36"/>
    </row>
    <row r="7" spans="1:14" ht="23" customHeight="1">
      <c r="B7" s="38" t="s">
        <v>60</v>
      </c>
      <c r="C7" s="38"/>
      <c r="D7" s="38" t="str">
        <f>M50&amp; "對"</f>
        <v>91對</v>
      </c>
      <c r="E7" s="46" t="s">
        <v>116</v>
      </c>
      <c r="F7" s="47"/>
      <c r="G7" s="47"/>
      <c r="H7" s="47"/>
      <c r="I7" s="47"/>
      <c r="J7" s="47"/>
      <c r="K7" s="47"/>
      <c r="L7" s="47"/>
      <c r="M7" s="47"/>
      <c r="N7" s="36"/>
    </row>
    <row r="8" spans="1:14" ht="23" customHeight="1">
      <c r="B8" s="48" t="s">
        <v>61</v>
      </c>
      <c r="C8" s="49"/>
      <c r="D8" s="39" t="str">
        <f>N50&amp; "對"</f>
        <v>33對</v>
      </c>
      <c r="E8" s="50" t="s">
        <v>117</v>
      </c>
      <c r="F8" s="49"/>
      <c r="G8" s="49"/>
      <c r="H8" s="49"/>
      <c r="I8" s="49"/>
      <c r="J8" s="49"/>
      <c r="K8" s="49"/>
      <c r="L8" s="49"/>
      <c r="M8" s="49"/>
      <c r="N8" s="36"/>
    </row>
    <row r="9" spans="1:14" ht="21" customHeight="1">
      <c r="B9" s="42" t="s">
        <v>12</v>
      </c>
      <c r="C9" s="42"/>
      <c r="D9" s="42"/>
      <c r="E9" s="43" t="str">
        <f>G50&amp; "人"</f>
        <v>829人</v>
      </c>
      <c r="F9" s="44"/>
      <c r="G9" s="45" t="s">
        <v>0</v>
      </c>
      <c r="H9" s="45"/>
      <c r="I9" s="26" t="str">
        <f>H50&amp; "人"</f>
        <v>800人</v>
      </c>
      <c r="J9" s="26"/>
      <c r="K9" s="36"/>
      <c r="L9" s="36"/>
      <c r="M9" s="36"/>
      <c r="N9" s="36"/>
    </row>
    <row r="10" spans="1:14" ht="19.5">
      <c r="B10" s="16" t="s">
        <v>1</v>
      </c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2</v>
      </c>
      <c r="H10" s="17" t="s">
        <v>3</v>
      </c>
      <c r="I10" s="17" t="s">
        <v>6</v>
      </c>
      <c r="J10" s="17" t="s">
        <v>7</v>
      </c>
      <c r="K10" s="21" t="s">
        <v>54</v>
      </c>
      <c r="L10" s="21" t="s">
        <v>55</v>
      </c>
      <c r="M10" s="21" t="s">
        <v>52</v>
      </c>
      <c r="N10" s="21" t="s">
        <v>53</v>
      </c>
    </row>
    <row r="11" spans="1:14" ht="18">
      <c r="A11" s="3"/>
      <c r="B11" s="4" t="s">
        <v>13</v>
      </c>
      <c r="C11" s="14">
        <v>1798</v>
      </c>
      <c r="D11" s="14">
        <v>1590</v>
      </c>
      <c r="E11" s="14">
        <v>1143</v>
      </c>
      <c r="F11" s="20">
        <f>D11+E11</f>
        <v>2733</v>
      </c>
      <c r="G11" s="15">
        <v>3</v>
      </c>
      <c r="H11" s="15">
        <v>17</v>
      </c>
      <c r="I11" s="15">
        <v>62</v>
      </c>
      <c r="J11" s="15">
        <v>4</v>
      </c>
      <c r="K11" s="15">
        <v>0</v>
      </c>
      <c r="L11" s="15">
        <v>4</v>
      </c>
      <c r="M11" s="15">
        <v>1</v>
      </c>
      <c r="N11" s="25">
        <v>0</v>
      </c>
    </row>
    <row r="12" spans="1:14" ht="18">
      <c r="A12" s="3"/>
      <c r="B12" s="5" t="s">
        <v>14</v>
      </c>
      <c r="C12" s="14">
        <v>461</v>
      </c>
      <c r="D12" s="14">
        <v>496</v>
      </c>
      <c r="E12" s="14">
        <v>497</v>
      </c>
      <c r="F12" s="20">
        <f t="shared" ref="F12:F49" si="0">D12+E12</f>
        <v>993</v>
      </c>
      <c r="G12" s="15">
        <v>1</v>
      </c>
      <c r="H12" s="15">
        <v>6</v>
      </c>
      <c r="I12" s="15">
        <v>2</v>
      </c>
      <c r="J12" s="15">
        <v>3</v>
      </c>
      <c r="K12" s="15">
        <v>0</v>
      </c>
      <c r="L12" s="15">
        <v>0</v>
      </c>
      <c r="M12" s="15">
        <v>0</v>
      </c>
      <c r="N12" s="25">
        <v>0</v>
      </c>
    </row>
    <row r="13" spans="1:14" ht="18">
      <c r="A13" s="3"/>
      <c r="B13" s="4" t="s">
        <v>15</v>
      </c>
      <c r="C13" s="14">
        <v>262</v>
      </c>
      <c r="D13" s="14">
        <v>265</v>
      </c>
      <c r="E13" s="14">
        <v>268</v>
      </c>
      <c r="F13" s="20">
        <f t="shared" si="0"/>
        <v>533</v>
      </c>
      <c r="G13" s="15">
        <v>2</v>
      </c>
      <c r="H13" s="15">
        <v>0</v>
      </c>
      <c r="I13" s="15">
        <v>1</v>
      </c>
      <c r="J13" s="15">
        <v>1</v>
      </c>
      <c r="K13" s="15">
        <v>0</v>
      </c>
      <c r="L13" s="15">
        <v>1</v>
      </c>
      <c r="M13" s="15">
        <v>2</v>
      </c>
      <c r="N13" s="25">
        <v>0</v>
      </c>
    </row>
    <row r="14" spans="1:14" ht="18">
      <c r="A14" s="3"/>
      <c r="B14" s="5" t="s">
        <v>16</v>
      </c>
      <c r="C14" s="14">
        <v>260</v>
      </c>
      <c r="D14" s="14">
        <v>292</v>
      </c>
      <c r="E14" s="14">
        <v>282</v>
      </c>
      <c r="F14" s="20">
        <f t="shared" si="0"/>
        <v>574</v>
      </c>
      <c r="G14" s="14">
        <v>1</v>
      </c>
      <c r="H14" s="15">
        <v>2</v>
      </c>
      <c r="I14" s="15">
        <v>1</v>
      </c>
      <c r="J14" s="15">
        <v>5</v>
      </c>
      <c r="K14" s="15">
        <v>0</v>
      </c>
      <c r="L14" s="15">
        <v>0</v>
      </c>
      <c r="M14" s="15">
        <v>0</v>
      </c>
      <c r="N14" s="25">
        <v>0</v>
      </c>
    </row>
    <row r="15" spans="1:14" ht="18">
      <c r="A15" s="3"/>
      <c r="B15" s="4" t="s">
        <v>17</v>
      </c>
      <c r="C15" s="14">
        <v>235</v>
      </c>
      <c r="D15" s="14">
        <v>256</v>
      </c>
      <c r="E15" s="14">
        <v>210</v>
      </c>
      <c r="F15" s="20">
        <f t="shared" si="0"/>
        <v>466</v>
      </c>
      <c r="G15" s="15">
        <v>0</v>
      </c>
      <c r="H15" s="15">
        <v>3</v>
      </c>
      <c r="I15" s="15">
        <v>2</v>
      </c>
      <c r="J15" s="15">
        <v>1</v>
      </c>
      <c r="K15" s="15">
        <v>0</v>
      </c>
      <c r="L15" s="15">
        <v>1</v>
      </c>
      <c r="M15" s="15">
        <v>1</v>
      </c>
      <c r="N15" s="25">
        <v>0</v>
      </c>
    </row>
    <row r="16" spans="1:14" ht="18">
      <c r="A16" s="3"/>
      <c r="B16" s="5" t="s">
        <v>18</v>
      </c>
      <c r="C16" s="14">
        <v>358</v>
      </c>
      <c r="D16" s="14">
        <v>433</v>
      </c>
      <c r="E16" s="14">
        <v>401</v>
      </c>
      <c r="F16" s="20">
        <f t="shared" si="0"/>
        <v>834</v>
      </c>
      <c r="G16" s="15">
        <v>5</v>
      </c>
      <c r="H16" s="15">
        <v>2</v>
      </c>
      <c r="I16" s="15">
        <v>2</v>
      </c>
      <c r="J16" s="15">
        <v>2</v>
      </c>
      <c r="K16" s="15">
        <v>0</v>
      </c>
      <c r="L16" s="15">
        <v>1</v>
      </c>
      <c r="M16" s="15">
        <v>0</v>
      </c>
      <c r="N16" s="25">
        <v>1</v>
      </c>
    </row>
    <row r="17" spans="1:14" ht="18">
      <c r="A17" s="3"/>
      <c r="B17" s="6" t="s">
        <v>19</v>
      </c>
      <c r="C17" s="14">
        <v>412</v>
      </c>
      <c r="D17" s="14">
        <v>431</v>
      </c>
      <c r="E17" s="14">
        <v>416</v>
      </c>
      <c r="F17" s="20">
        <f t="shared" si="0"/>
        <v>847</v>
      </c>
      <c r="G17" s="15">
        <v>1</v>
      </c>
      <c r="H17" s="15">
        <v>3</v>
      </c>
      <c r="I17" s="15">
        <v>1</v>
      </c>
      <c r="J17" s="15">
        <v>2</v>
      </c>
      <c r="K17" s="15">
        <v>0</v>
      </c>
      <c r="L17" s="15">
        <v>1</v>
      </c>
      <c r="M17" s="15">
        <v>0</v>
      </c>
      <c r="N17" s="25">
        <v>1</v>
      </c>
    </row>
    <row r="18" spans="1:14" ht="18">
      <c r="A18" s="3"/>
      <c r="B18" s="4" t="s">
        <v>20</v>
      </c>
      <c r="C18" s="14">
        <v>347</v>
      </c>
      <c r="D18" s="14">
        <v>356</v>
      </c>
      <c r="E18" s="14">
        <v>371</v>
      </c>
      <c r="F18" s="20">
        <f t="shared" si="0"/>
        <v>727</v>
      </c>
      <c r="G18" s="15">
        <v>0</v>
      </c>
      <c r="H18" s="15">
        <v>2</v>
      </c>
      <c r="I18" s="15">
        <v>4</v>
      </c>
      <c r="J18" s="15">
        <v>3</v>
      </c>
      <c r="K18" s="15">
        <v>0</v>
      </c>
      <c r="L18" s="15">
        <v>0</v>
      </c>
      <c r="M18" s="15">
        <v>0</v>
      </c>
      <c r="N18" s="25">
        <v>0</v>
      </c>
    </row>
    <row r="19" spans="1:14" ht="18">
      <c r="A19" s="3"/>
      <c r="B19" s="5" t="s">
        <v>21</v>
      </c>
      <c r="C19" s="14">
        <v>1608</v>
      </c>
      <c r="D19" s="14">
        <v>1708</v>
      </c>
      <c r="E19" s="14">
        <v>1741</v>
      </c>
      <c r="F19" s="20">
        <f t="shared" si="0"/>
        <v>3449</v>
      </c>
      <c r="G19" s="15">
        <v>8</v>
      </c>
      <c r="H19" s="15">
        <v>7</v>
      </c>
      <c r="I19" s="15">
        <v>3</v>
      </c>
      <c r="J19" s="15">
        <v>12</v>
      </c>
      <c r="K19" s="15">
        <v>2</v>
      </c>
      <c r="L19" s="15">
        <v>5</v>
      </c>
      <c r="M19" s="15">
        <v>1</v>
      </c>
      <c r="N19" s="25">
        <v>0</v>
      </c>
    </row>
    <row r="20" spans="1:14" ht="18">
      <c r="A20" s="3"/>
      <c r="B20" s="6" t="s">
        <v>22</v>
      </c>
      <c r="C20" s="23">
        <v>812</v>
      </c>
      <c r="D20" s="14">
        <v>708</v>
      </c>
      <c r="E20" s="14">
        <v>869</v>
      </c>
      <c r="F20" s="20">
        <f t="shared" si="0"/>
        <v>1577</v>
      </c>
      <c r="G20" s="15">
        <v>3</v>
      </c>
      <c r="H20" s="15">
        <v>3</v>
      </c>
      <c r="I20" s="15">
        <v>6</v>
      </c>
      <c r="J20" s="15">
        <v>8</v>
      </c>
      <c r="K20" s="15">
        <v>1</v>
      </c>
      <c r="L20" s="15">
        <v>1</v>
      </c>
      <c r="M20" s="15">
        <v>1</v>
      </c>
      <c r="N20" s="25">
        <v>0</v>
      </c>
    </row>
    <row r="21" spans="1:14" ht="18">
      <c r="A21" s="3"/>
      <c r="B21" s="4" t="s">
        <v>23</v>
      </c>
      <c r="C21" s="14">
        <v>178</v>
      </c>
      <c r="D21" s="14">
        <v>167</v>
      </c>
      <c r="E21" s="14">
        <v>185</v>
      </c>
      <c r="F21" s="20">
        <f t="shared" si="0"/>
        <v>352</v>
      </c>
      <c r="G21" s="15">
        <v>0</v>
      </c>
      <c r="H21" s="15">
        <v>0</v>
      </c>
      <c r="I21" s="15">
        <v>2</v>
      </c>
      <c r="J21" s="15">
        <v>5</v>
      </c>
      <c r="K21" s="15">
        <v>0</v>
      </c>
      <c r="L21" s="15">
        <v>0</v>
      </c>
      <c r="M21" s="15">
        <v>0</v>
      </c>
      <c r="N21" s="25">
        <v>0</v>
      </c>
    </row>
    <row r="22" spans="1:14" ht="18">
      <c r="A22" s="3"/>
      <c r="B22" s="4" t="s">
        <v>24</v>
      </c>
      <c r="C22" s="14">
        <v>467</v>
      </c>
      <c r="D22" s="14">
        <v>696</v>
      </c>
      <c r="E22" s="14">
        <v>720</v>
      </c>
      <c r="F22" s="20">
        <f t="shared" si="0"/>
        <v>1416</v>
      </c>
      <c r="G22" s="23">
        <v>5</v>
      </c>
      <c r="H22" s="15">
        <v>15</v>
      </c>
      <c r="I22" s="15">
        <v>18</v>
      </c>
      <c r="J22" s="15">
        <v>14</v>
      </c>
      <c r="K22" s="15">
        <v>1</v>
      </c>
      <c r="L22" s="15">
        <v>0</v>
      </c>
      <c r="M22" s="15">
        <v>1</v>
      </c>
      <c r="N22" s="25">
        <v>0</v>
      </c>
    </row>
    <row r="23" spans="1:14" ht="18">
      <c r="A23" s="3"/>
      <c r="B23" s="4" t="s">
        <v>25</v>
      </c>
      <c r="C23" s="14">
        <v>783</v>
      </c>
      <c r="D23" s="14">
        <v>873</v>
      </c>
      <c r="E23" s="14">
        <v>932</v>
      </c>
      <c r="F23" s="20">
        <f t="shared" si="0"/>
        <v>1805</v>
      </c>
      <c r="G23" s="15">
        <v>8</v>
      </c>
      <c r="H23" s="15">
        <v>8</v>
      </c>
      <c r="I23" s="15">
        <v>2</v>
      </c>
      <c r="J23" s="15">
        <v>2</v>
      </c>
      <c r="K23" s="15">
        <v>0</v>
      </c>
      <c r="L23" s="15">
        <v>2</v>
      </c>
      <c r="M23" s="15">
        <v>0</v>
      </c>
      <c r="N23" s="25">
        <v>0</v>
      </c>
    </row>
    <row r="24" spans="1:14" ht="18">
      <c r="A24" s="3"/>
      <c r="B24" s="4" t="s">
        <v>26</v>
      </c>
      <c r="C24" s="14">
        <v>1226</v>
      </c>
      <c r="D24" s="14">
        <v>1330</v>
      </c>
      <c r="E24" s="14">
        <v>1415</v>
      </c>
      <c r="F24" s="20">
        <f t="shared" si="0"/>
        <v>2745</v>
      </c>
      <c r="G24" s="15">
        <v>12</v>
      </c>
      <c r="H24" s="15">
        <v>16</v>
      </c>
      <c r="I24" s="15">
        <v>8</v>
      </c>
      <c r="J24" s="15">
        <v>4</v>
      </c>
      <c r="K24" s="15">
        <v>1</v>
      </c>
      <c r="L24" s="15">
        <v>4</v>
      </c>
      <c r="M24" s="15">
        <v>2</v>
      </c>
      <c r="N24" s="25">
        <v>1</v>
      </c>
    </row>
    <row r="25" spans="1:14" ht="18">
      <c r="A25" s="3"/>
      <c r="B25" s="4" t="s">
        <v>27</v>
      </c>
      <c r="C25" s="14">
        <v>1377</v>
      </c>
      <c r="D25" s="14">
        <v>1373</v>
      </c>
      <c r="E25" s="14">
        <v>1424</v>
      </c>
      <c r="F25" s="20">
        <f t="shared" si="0"/>
        <v>2797</v>
      </c>
      <c r="G25" s="15">
        <v>16</v>
      </c>
      <c r="H25" s="15">
        <v>15</v>
      </c>
      <c r="I25" s="15">
        <v>6</v>
      </c>
      <c r="J25" s="15">
        <v>1</v>
      </c>
      <c r="K25" s="15">
        <v>1</v>
      </c>
      <c r="L25" s="15">
        <v>3</v>
      </c>
      <c r="M25" s="15">
        <v>2</v>
      </c>
      <c r="N25" s="25">
        <v>0</v>
      </c>
    </row>
    <row r="26" spans="1:14" ht="18">
      <c r="A26" s="3"/>
      <c r="B26" s="4" t="s">
        <v>28</v>
      </c>
      <c r="C26" s="14">
        <v>489</v>
      </c>
      <c r="D26" s="14">
        <v>436</v>
      </c>
      <c r="E26" s="14">
        <v>479</v>
      </c>
      <c r="F26" s="20">
        <f t="shared" si="0"/>
        <v>915</v>
      </c>
      <c r="G26" s="15">
        <v>2</v>
      </c>
      <c r="H26" s="15">
        <v>6</v>
      </c>
      <c r="I26" s="15">
        <v>5</v>
      </c>
      <c r="J26" s="15">
        <v>11</v>
      </c>
      <c r="K26" s="15">
        <v>2</v>
      </c>
      <c r="L26" s="15">
        <v>0</v>
      </c>
      <c r="M26" s="15">
        <v>0</v>
      </c>
      <c r="N26" s="25">
        <v>0</v>
      </c>
    </row>
    <row r="27" spans="1:14" ht="18">
      <c r="A27" s="3"/>
      <c r="B27" s="4" t="s">
        <v>29</v>
      </c>
      <c r="C27" s="14">
        <v>413</v>
      </c>
      <c r="D27" s="14">
        <v>459</v>
      </c>
      <c r="E27" s="14">
        <v>467</v>
      </c>
      <c r="F27" s="20">
        <f t="shared" si="0"/>
        <v>926</v>
      </c>
      <c r="G27" s="15">
        <v>1</v>
      </c>
      <c r="H27" s="15">
        <v>1</v>
      </c>
      <c r="I27" s="15">
        <v>4</v>
      </c>
      <c r="J27" s="15">
        <v>7</v>
      </c>
      <c r="K27" s="15">
        <v>0</v>
      </c>
      <c r="L27" s="15">
        <v>1</v>
      </c>
      <c r="M27" s="15">
        <v>2</v>
      </c>
      <c r="N27" s="25">
        <v>0</v>
      </c>
    </row>
    <row r="28" spans="1:14" ht="18">
      <c r="A28" s="3"/>
      <c r="B28" s="4" t="s">
        <v>30</v>
      </c>
      <c r="C28" s="14">
        <v>340</v>
      </c>
      <c r="D28" s="14">
        <v>391</v>
      </c>
      <c r="E28" s="14">
        <v>354</v>
      </c>
      <c r="F28" s="20">
        <f t="shared" si="0"/>
        <v>745</v>
      </c>
      <c r="G28" s="15">
        <v>2</v>
      </c>
      <c r="H28" s="15">
        <v>1</v>
      </c>
      <c r="I28" s="15">
        <v>4</v>
      </c>
      <c r="J28" s="15">
        <v>3</v>
      </c>
      <c r="K28" s="15">
        <v>0</v>
      </c>
      <c r="L28" s="15">
        <v>2</v>
      </c>
      <c r="M28" s="15">
        <v>0</v>
      </c>
      <c r="N28" s="25">
        <v>0</v>
      </c>
    </row>
    <row r="29" spans="1:14" ht="18">
      <c r="A29" s="3"/>
      <c r="B29" s="4" t="s">
        <v>31</v>
      </c>
      <c r="C29" s="14">
        <v>164</v>
      </c>
      <c r="D29" s="14">
        <v>190</v>
      </c>
      <c r="E29" s="14">
        <v>147</v>
      </c>
      <c r="F29" s="20">
        <f t="shared" si="0"/>
        <v>337</v>
      </c>
      <c r="G29" s="15">
        <v>1</v>
      </c>
      <c r="H29" s="15">
        <v>7</v>
      </c>
      <c r="I29" s="15">
        <v>1</v>
      </c>
      <c r="J29" s="15">
        <v>0</v>
      </c>
      <c r="K29" s="15">
        <v>0</v>
      </c>
      <c r="L29" s="15">
        <v>0</v>
      </c>
      <c r="M29" s="15">
        <v>0</v>
      </c>
      <c r="N29" s="25">
        <v>0</v>
      </c>
    </row>
    <row r="30" spans="1:14" ht="18">
      <c r="A30" s="3"/>
      <c r="B30" s="4" t="s">
        <v>32</v>
      </c>
      <c r="C30" s="14">
        <v>210</v>
      </c>
      <c r="D30" s="14">
        <v>260</v>
      </c>
      <c r="E30" s="14">
        <v>276</v>
      </c>
      <c r="F30" s="20">
        <f t="shared" si="0"/>
        <v>536</v>
      </c>
      <c r="G30" s="15">
        <v>1</v>
      </c>
      <c r="H30" s="15">
        <v>1</v>
      </c>
      <c r="I30" s="15">
        <v>0</v>
      </c>
      <c r="J30" s="15">
        <v>0</v>
      </c>
      <c r="K30" s="15">
        <v>1</v>
      </c>
      <c r="L30" s="15">
        <v>0</v>
      </c>
      <c r="M30" s="15">
        <v>0</v>
      </c>
      <c r="N30" s="25">
        <v>0</v>
      </c>
    </row>
    <row r="31" spans="1:14" ht="18">
      <c r="A31" s="3"/>
      <c r="B31" s="4" t="s">
        <v>33</v>
      </c>
      <c r="C31" s="14">
        <v>214</v>
      </c>
      <c r="D31" s="14">
        <v>244</v>
      </c>
      <c r="E31" s="14">
        <v>216</v>
      </c>
      <c r="F31" s="20">
        <f t="shared" si="0"/>
        <v>460</v>
      </c>
      <c r="G31" s="15">
        <v>3</v>
      </c>
      <c r="H31" s="15">
        <v>6</v>
      </c>
      <c r="I31" s="15">
        <v>1</v>
      </c>
      <c r="J31" s="15">
        <v>7</v>
      </c>
      <c r="K31" s="15">
        <v>0</v>
      </c>
      <c r="L31" s="15">
        <v>2</v>
      </c>
      <c r="M31" s="15">
        <v>1</v>
      </c>
      <c r="N31" s="25">
        <v>1</v>
      </c>
    </row>
    <row r="32" spans="1:14" ht="18">
      <c r="A32" s="3"/>
      <c r="B32" s="4" t="s">
        <v>34</v>
      </c>
      <c r="C32" s="14">
        <v>301</v>
      </c>
      <c r="D32" s="14">
        <v>364</v>
      </c>
      <c r="E32" s="24">
        <v>335</v>
      </c>
      <c r="F32" s="20">
        <f t="shared" si="0"/>
        <v>699</v>
      </c>
      <c r="G32" s="15">
        <v>0</v>
      </c>
      <c r="H32" s="15">
        <v>0</v>
      </c>
      <c r="I32" s="15">
        <v>5</v>
      </c>
      <c r="J32" s="15">
        <v>5</v>
      </c>
      <c r="K32" s="15">
        <v>0</v>
      </c>
      <c r="L32" s="15">
        <v>0</v>
      </c>
      <c r="M32" s="15">
        <v>0</v>
      </c>
      <c r="N32" s="25">
        <v>0</v>
      </c>
    </row>
    <row r="33" spans="1:14" ht="18">
      <c r="A33" s="3"/>
      <c r="B33" s="4" t="s">
        <v>35</v>
      </c>
      <c r="C33" s="28">
        <v>188</v>
      </c>
      <c r="D33" s="28">
        <v>215</v>
      </c>
      <c r="E33" s="28">
        <v>198</v>
      </c>
      <c r="F33" s="20">
        <f t="shared" si="0"/>
        <v>413</v>
      </c>
      <c r="G33" s="30">
        <v>0</v>
      </c>
      <c r="H33" s="30">
        <v>0</v>
      </c>
      <c r="I33" s="30">
        <v>1</v>
      </c>
      <c r="J33" s="30">
        <v>0</v>
      </c>
      <c r="K33" s="30">
        <v>0</v>
      </c>
      <c r="L33" s="30">
        <v>0</v>
      </c>
      <c r="M33" s="30">
        <v>0</v>
      </c>
      <c r="N33" s="32">
        <v>0</v>
      </c>
    </row>
    <row r="34" spans="1:14" ht="18">
      <c r="A34" s="3"/>
      <c r="B34" s="4" t="s">
        <v>36</v>
      </c>
      <c r="C34" s="14">
        <v>272</v>
      </c>
      <c r="D34" s="14">
        <v>326</v>
      </c>
      <c r="E34" s="14">
        <v>275</v>
      </c>
      <c r="F34" s="20">
        <f t="shared" si="0"/>
        <v>601</v>
      </c>
      <c r="G34" s="15">
        <v>1</v>
      </c>
      <c r="H34" s="15">
        <v>2</v>
      </c>
      <c r="I34" s="15">
        <v>4</v>
      </c>
      <c r="J34" s="15">
        <v>1</v>
      </c>
      <c r="K34" s="15">
        <v>0</v>
      </c>
      <c r="L34" s="15">
        <v>0</v>
      </c>
      <c r="M34" s="15">
        <v>0</v>
      </c>
      <c r="N34" s="25">
        <v>0</v>
      </c>
    </row>
    <row r="35" spans="1:14" ht="18">
      <c r="A35" s="3"/>
      <c r="B35" s="4" t="s">
        <v>37</v>
      </c>
      <c r="C35" s="29">
        <v>401</v>
      </c>
      <c r="D35" s="29">
        <v>434</v>
      </c>
      <c r="E35" s="29">
        <v>406</v>
      </c>
      <c r="F35" s="20">
        <f t="shared" si="0"/>
        <v>840</v>
      </c>
      <c r="G35" s="31">
        <v>3</v>
      </c>
      <c r="H35" s="31">
        <v>5</v>
      </c>
      <c r="I35" s="31">
        <v>2</v>
      </c>
      <c r="J35" s="31">
        <v>3</v>
      </c>
      <c r="K35" s="31">
        <v>1</v>
      </c>
      <c r="L35" s="31">
        <v>1</v>
      </c>
      <c r="M35" s="31">
        <v>0</v>
      </c>
      <c r="N35" s="33">
        <v>0</v>
      </c>
    </row>
    <row r="36" spans="1:14" ht="18">
      <c r="A36" s="3"/>
      <c r="B36" s="4" t="s">
        <v>38</v>
      </c>
      <c r="C36" s="14">
        <v>689</v>
      </c>
      <c r="D36" s="14">
        <v>615</v>
      </c>
      <c r="E36" s="14">
        <v>616</v>
      </c>
      <c r="F36" s="20">
        <f t="shared" si="0"/>
        <v>1231</v>
      </c>
      <c r="G36" s="15">
        <v>8</v>
      </c>
      <c r="H36" s="15">
        <v>3</v>
      </c>
      <c r="I36" s="15">
        <v>7</v>
      </c>
      <c r="J36" s="15">
        <v>12</v>
      </c>
      <c r="K36" s="15">
        <v>0</v>
      </c>
      <c r="L36" s="15">
        <v>0</v>
      </c>
      <c r="M36" s="15">
        <v>0</v>
      </c>
      <c r="N36" s="25">
        <v>0</v>
      </c>
    </row>
    <row r="37" spans="1:14" ht="18">
      <c r="A37" s="3"/>
      <c r="B37" s="4" t="s">
        <v>39</v>
      </c>
      <c r="C37" s="14">
        <v>459</v>
      </c>
      <c r="D37" s="14">
        <v>453</v>
      </c>
      <c r="E37" s="14">
        <v>434</v>
      </c>
      <c r="F37" s="20">
        <f t="shared" si="0"/>
        <v>887</v>
      </c>
      <c r="G37" s="15">
        <v>0</v>
      </c>
      <c r="H37" s="15">
        <v>3</v>
      </c>
      <c r="I37" s="15">
        <v>0</v>
      </c>
      <c r="J37" s="15">
        <v>2</v>
      </c>
      <c r="K37" s="15">
        <v>0</v>
      </c>
      <c r="L37" s="15">
        <v>0</v>
      </c>
      <c r="M37" s="15">
        <v>1</v>
      </c>
      <c r="N37" s="25">
        <v>0</v>
      </c>
    </row>
    <row r="38" spans="1:14" ht="18">
      <c r="A38" s="3"/>
      <c r="B38" s="4" t="s">
        <v>40</v>
      </c>
      <c r="C38" s="14">
        <v>2739</v>
      </c>
      <c r="D38" s="14">
        <v>2821</v>
      </c>
      <c r="E38" s="14">
        <v>3088</v>
      </c>
      <c r="F38" s="20">
        <f t="shared" si="0"/>
        <v>5909</v>
      </c>
      <c r="G38" s="15">
        <v>20</v>
      </c>
      <c r="H38" s="15">
        <v>13</v>
      </c>
      <c r="I38" s="15">
        <v>6</v>
      </c>
      <c r="J38" s="15">
        <v>8</v>
      </c>
      <c r="K38" s="15">
        <v>1</v>
      </c>
      <c r="L38" s="15">
        <v>7</v>
      </c>
      <c r="M38" s="15">
        <v>5</v>
      </c>
      <c r="N38" s="25">
        <v>0</v>
      </c>
    </row>
    <row r="39" spans="1:14" ht="18">
      <c r="A39" s="3"/>
      <c r="B39" s="4" t="s">
        <v>41</v>
      </c>
      <c r="C39" s="14">
        <v>2076</v>
      </c>
      <c r="D39" s="14">
        <v>1950</v>
      </c>
      <c r="E39" s="14">
        <v>2127</v>
      </c>
      <c r="F39" s="20">
        <f t="shared" si="0"/>
        <v>4077</v>
      </c>
      <c r="G39" s="15">
        <v>35</v>
      </c>
      <c r="H39" s="15">
        <v>17</v>
      </c>
      <c r="I39" s="15">
        <v>24</v>
      </c>
      <c r="J39" s="15">
        <v>16</v>
      </c>
      <c r="K39" s="15">
        <v>0</v>
      </c>
      <c r="L39" s="15">
        <v>1</v>
      </c>
      <c r="M39" s="15">
        <v>3</v>
      </c>
      <c r="N39" s="25">
        <v>0</v>
      </c>
    </row>
    <row r="40" spans="1:14" ht="18">
      <c r="A40" s="3"/>
      <c r="B40" s="4" t="s">
        <v>42</v>
      </c>
      <c r="C40" s="14">
        <v>1740</v>
      </c>
      <c r="D40" s="14">
        <v>1247</v>
      </c>
      <c r="E40" s="14">
        <v>1458</v>
      </c>
      <c r="F40" s="20">
        <f t="shared" si="0"/>
        <v>2705</v>
      </c>
      <c r="G40" s="15">
        <v>50</v>
      </c>
      <c r="H40" s="15">
        <v>9</v>
      </c>
      <c r="I40" s="15">
        <v>23</v>
      </c>
      <c r="J40" s="15">
        <v>6</v>
      </c>
      <c r="K40" s="15">
        <v>3</v>
      </c>
      <c r="L40" s="15">
        <v>2</v>
      </c>
      <c r="M40" s="15">
        <v>4</v>
      </c>
      <c r="N40" s="25">
        <v>2</v>
      </c>
    </row>
    <row r="41" spans="1:14" ht="18">
      <c r="A41" s="3"/>
      <c r="B41" s="4" t="s">
        <v>43</v>
      </c>
      <c r="C41" s="14">
        <v>1546</v>
      </c>
      <c r="D41" s="14">
        <v>1346</v>
      </c>
      <c r="E41" s="14">
        <v>1562</v>
      </c>
      <c r="F41" s="20">
        <f t="shared" si="0"/>
        <v>2908</v>
      </c>
      <c r="G41" s="15">
        <v>12</v>
      </c>
      <c r="H41" s="15">
        <v>11</v>
      </c>
      <c r="I41" s="15">
        <v>9</v>
      </c>
      <c r="J41" s="15">
        <v>8</v>
      </c>
      <c r="K41" s="15">
        <v>0</v>
      </c>
      <c r="L41" s="15">
        <v>3</v>
      </c>
      <c r="M41" s="15">
        <v>1</v>
      </c>
      <c r="N41" s="25">
        <v>0</v>
      </c>
    </row>
    <row r="42" spans="1:14" ht="18">
      <c r="A42" s="3"/>
      <c r="B42" s="4" t="s">
        <v>44</v>
      </c>
      <c r="C42" s="14">
        <v>752</v>
      </c>
      <c r="D42" s="14">
        <v>676</v>
      </c>
      <c r="E42" s="14">
        <v>802</v>
      </c>
      <c r="F42" s="20">
        <f t="shared" si="0"/>
        <v>1478</v>
      </c>
      <c r="G42" s="15">
        <v>8</v>
      </c>
      <c r="H42" s="15">
        <v>8</v>
      </c>
      <c r="I42" s="15">
        <v>2</v>
      </c>
      <c r="J42" s="15">
        <v>8</v>
      </c>
      <c r="K42" s="15">
        <v>0</v>
      </c>
      <c r="L42" s="15">
        <v>0</v>
      </c>
      <c r="M42" s="15">
        <v>0</v>
      </c>
      <c r="N42" s="25">
        <v>0</v>
      </c>
    </row>
    <row r="43" spans="1:14" ht="18">
      <c r="A43" s="3"/>
      <c r="B43" s="4" t="s">
        <v>45</v>
      </c>
      <c r="C43" s="14">
        <v>812</v>
      </c>
      <c r="D43" s="14">
        <v>750</v>
      </c>
      <c r="E43" s="14">
        <v>845</v>
      </c>
      <c r="F43" s="20">
        <f t="shared" si="0"/>
        <v>1595</v>
      </c>
      <c r="G43" s="15">
        <v>9</v>
      </c>
      <c r="H43" s="15">
        <v>5</v>
      </c>
      <c r="I43" s="15">
        <v>5</v>
      </c>
      <c r="J43" s="15">
        <v>7</v>
      </c>
      <c r="K43" s="15">
        <v>0</v>
      </c>
      <c r="L43" s="15">
        <v>2</v>
      </c>
      <c r="M43" s="15">
        <v>0</v>
      </c>
      <c r="N43" s="25">
        <v>1</v>
      </c>
    </row>
    <row r="44" spans="1:14" ht="18">
      <c r="A44" s="3"/>
      <c r="B44" s="4" t="s">
        <v>46</v>
      </c>
      <c r="C44" s="14">
        <v>7222</v>
      </c>
      <c r="D44" s="14">
        <v>7487</v>
      </c>
      <c r="E44" s="14">
        <v>8820</v>
      </c>
      <c r="F44" s="20">
        <f t="shared" si="0"/>
        <v>16307</v>
      </c>
      <c r="G44" s="15">
        <v>68</v>
      </c>
      <c r="H44" s="15">
        <v>61</v>
      </c>
      <c r="I44" s="15">
        <v>33</v>
      </c>
      <c r="J44" s="15">
        <v>50</v>
      </c>
      <c r="K44" s="15">
        <v>4</v>
      </c>
      <c r="L44" s="15">
        <v>6</v>
      </c>
      <c r="M44" s="15">
        <v>7</v>
      </c>
      <c r="N44" s="25">
        <v>2</v>
      </c>
    </row>
    <row r="45" spans="1:14" ht="18">
      <c r="A45" s="3"/>
      <c r="B45" s="4" t="s">
        <v>47</v>
      </c>
      <c r="C45" s="14">
        <v>12881</v>
      </c>
      <c r="D45" s="14">
        <v>13871</v>
      </c>
      <c r="E45" s="14">
        <v>16156</v>
      </c>
      <c r="F45" s="20">
        <f t="shared" si="0"/>
        <v>30027</v>
      </c>
      <c r="G45" s="15">
        <v>136</v>
      </c>
      <c r="H45" s="15">
        <v>138</v>
      </c>
      <c r="I45" s="15">
        <v>54</v>
      </c>
      <c r="J45" s="15">
        <v>65</v>
      </c>
      <c r="K45" s="15">
        <v>6</v>
      </c>
      <c r="L45" s="15">
        <v>13</v>
      </c>
      <c r="M45" s="15">
        <v>12</v>
      </c>
      <c r="N45" s="25">
        <v>4</v>
      </c>
    </row>
    <row r="46" spans="1:14" ht="18">
      <c r="A46" s="3"/>
      <c r="B46" s="4" t="s">
        <v>48</v>
      </c>
      <c r="C46" s="14">
        <v>1982</v>
      </c>
      <c r="D46" s="14">
        <v>2618</v>
      </c>
      <c r="E46" s="14">
        <v>2731</v>
      </c>
      <c r="F46" s="20">
        <f t="shared" si="0"/>
        <v>5349</v>
      </c>
      <c r="G46" s="15">
        <v>22</v>
      </c>
      <c r="H46" s="15">
        <v>12</v>
      </c>
      <c r="I46" s="15">
        <v>6</v>
      </c>
      <c r="J46" s="15">
        <v>20</v>
      </c>
      <c r="K46" s="15">
        <v>0</v>
      </c>
      <c r="L46" s="15">
        <v>0</v>
      </c>
      <c r="M46" s="15">
        <v>1</v>
      </c>
      <c r="N46" s="25">
        <v>0</v>
      </c>
    </row>
    <row r="47" spans="1:14" ht="18">
      <c r="A47" s="3"/>
      <c r="B47" s="4" t="s">
        <v>49</v>
      </c>
      <c r="C47" s="14">
        <v>6672</v>
      </c>
      <c r="D47" s="14">
        <v>7843</v>
      </c>
      <c r="E47" s="14">
        <v>8793</v>
      </c>
      <c r="F47" s="20">
        <f t="shared" si="0"/>
        <v>16636</v>
      </c>
      <c r="G47" s="15">
        <v>54</v>
      </c>
      <c r="H47" s="15">
        <v>47</v>
      </c>
      <c r="I47" s="15">
        <v>49</v>
      </c>
      <c r="J47" s="15">
        <v>38</v>
      </c>
      <c r="K47" s="15">
        <v>2</v>
      </c>
      <c r="L47" s="15">
        <v>7</v>
      </c>
      <c r="M47" s="15">
        <v>7</v>
      </c>
      <c r="N47" s="25">
        <v>5</v>
      </c>
    </row>
    <row r="48" spans="1:14" ht="18">
      <c r="A48" s="3"/>
      <c r="B48" s="4" t="s">
        <v>50</v>
      </c>
      <c r="C48" s="14">
        <v>13972</v>
      </c>
      <c r="D48" s="14">
        <v>16500</v>
      </c>
      <c r="E48" s="14">
        <v>18384</v>
      </c>
      <c r="F48" s="20">
        <f t="shared" si="0"/>
        <v>34884</v>
      </c>
      <c r="G48" s="15">
        <v>108</v>
      </c>
      <c r="H48" s="15">
        <v>141</v>
      </c>
      <c r="I48" s="15">
        <v>52</v>
      </c>
      <c r="J48" s="15">
        <v>73</v>
      </c>
      <c r="K48" s="15">
        <v>14</v>
      </c>
      <c r="L48" s="15">
        <v>9</v>
      </c>
      <c r="M48" s="15">
        <v>14</v>
      </c>
      <c r="N48" s="25">
        <v>4</v>
      </c>
    </row>
    <row r="49" spans="1:14" ht="18">
      <c r="A49" s="3"/>
      <c r="B49" s="4" t="s">
        <v>51</v>
      </c>
      <c r="C49" s="14">
        <v>18360</v>
      </c>
      <c r="D49" s="14">
        <v>21198</v>
      </c>
      <c r="E49" s="14">
        <v>24077</v>
      </c>
      <c r="F49" s="20">
        <f t="shared" si="0"/>
        <v>45275</v>
      </c>
      <c r="G49" s="15">
        <v>220</v>
      </c>
      <c r="H49" s="15">
        <v>204</v>
      </c>
      <c r="I49" s="15">
        <v>87</v>
      </c>
      <c r="J49" s="15">
        <v>87</v>
      </c>
      <c r="K49" s="15">
        <v>26</v>
      </c>
      <c r="L49" s="15">
        <v>19</v>
      </c>
      <c r="M49" s="15">
        <v>22</v>
      </c>
      <c r="N49" s="25">
        <v>11</v>
      </c>
    </row>
    <row r="50" spans="1:14" ht="18">
      <c r="B50" s="7" t="s">
        <v>4</v>
      </c>
      <c r="C50" s="8">
        <f t="shared" ref="C50:N50" si="1">SUM(C11:C49)</f>
        <v>85478</v>
      </c>
      <c r="D50" s="8">
        <f t="shared" si="1"/>
        <v>93668</v>
      </c>
      <c r="E50" s="8">
        <f t="shared" si="1"/>
        <v>103920</v>
      </c>
      <c r="F50" s="9">
        <f t="shared" si="1"/>
        <v>197588</v>
      </c>
      <c r="G50" s="10">
        <f t="shared" si="1"/>
        <v>829</v>
      </c>
      <c r="H50" s="11">
        <f t="shared" si="1"/>
        <v>800</v>
      </c>
      <c r="I50" s="12">
        <f t="shared" si="1"/>
        <v>504</v>
      </c>
      <c r="J50" s="12">
        <f t="shared" si="1"/>
        <v>504</v>
      </c>
      <c r="K50" s="22">
        <f t="shared" si="1"/>
        <v>66</v>
      </c>
      <c r="L50" s="22">
        <f t="shared" si="1"/>
        <v>98</v>
      </c>
      <c r="M50" s="22">
        <f t="shared" si="1"/>
        <v>91</v>
      </c>
      <c r="N50" s="22">
        <f t="shared" si="1"/>
        <v>33</v>
      </c>
    </row>
    <row r="51" spans="1:14">
      <c r="H51" s="1" t="s">
        <v>5</v>
      </c>
      <c r="I51" s="2"/>
      <c r="J51" s="2"/>
    </row>
    <row r="52" spans="1:14" ht="21.5">
      <c r="B52" s="18"/>
      <c r="C52" s="18"/>
      <c r="D52" s="19"/>
    </row>
    <row r="53" spans="1:14" ht="38" customHeight="1">
      <c r="A53" s="13"/>
      <c r="B53" s="52"/>
      <c r="C53" s="52"/>
      <c r="D53" s="52"/>
      <c r="E53" s="52"/>
      <c r="F53" s="52"/>
      <c r="G53" s="52"/>
      <c r="H53" s="52"/>
      <c r="I53" s="52"/>
      <c r="J53" s="52"/>
    </row>
    <row r="54" spans="1:14" ht="54.65" customHeight="1">
      <c r="A54" s="13"/>
      <c r="B54" s="53"/>
      <c r="C54" s="53"/>
      <c r="D54" s="53"/>
      <c r="E54" s="53"/>
      <c r="F54" s="53"/>
      <c r="G54" s="53"/>
      <c r="H54" s="53"/>
      <c r="I54" s="53"/>
      <c r="J54" s="53"/>
    </row>
    <row r="55" spans="1:14" ht="59" customHeight="1">
      <c r="A55" s="13"/>
      <c r="B55" s="53"/>
      <c r="C55" s="53"/>
      <c r="D55" s="53"/>
      <c r="E55" s="53"/>
      <c r="F55" s="53"/>
      <c r="G55" s="53"/>
      <c r="H55" s="53"/>
      <c r="I55" s="53"/>
      <c r="J55" s="53"/>
    </row>
    <row r="56" spans="1:14" ht="56.4" customHeight="1">
      <c r="A56" s="13"/>
      <c r="B56" s="53"/>
      <c r="C56" s="53"/>
      <c r="D56" s="53"/>
      <c r="E56" s="53"/>
      <c r="F56" s="53"/>
      <c r="G56" s="53"/>
      <c r="H56" s="53"/>
      <c r="I56" s="53"/>
      <c r="J56" s="53"/>
    </row>
    <row r="57" spans="1:14" ht="30.65" customHeight="1">
      <c r="D57" s="51"/>
      <c r="E57" s="51"/>
      <c r="F57" s="51"/>
      <c r="G57" s="51"/>
      <c r="H57" s="51"/>
      <c r="I57" s="51"/>
      <c r="J57" s="51"/>
    </row>
  </sheetData>
  <mergeCells count="20">
    <mergeCell ref="B1:J1"/>
    <mergeCell ref="B3:C3"/>
    <mergeCell ref="F3:G3"/>
    <mergeCell ref="B56:J56"/>
    <mergeCell ref="E7:M7"/>
    <mergeCell ref="B8:C8"/>
    <mergeCell ref="E8:M8"/>
    <mergeCell ref="B5:C5"/>
    <mergeCell ref="E5:M5"/>
    <mergeCell ref="B6:C6"/>
    <mergeCell ref="E6:M6"/>
    <mergeCell ref="B4:N4"/>
    <mergeCell ref="A2:E2"/>
    <mergeCell ref="D57:J57"/>
    <mergeCell ref="B9:D9"/>
    <mergeCell ref="E9:F9"/>
    <mergeCell ref="G9:H9"/>
    <mergeCell ref="B53:J53"/>
    <mergeCell ref="B54:J54"/>
    <mergeCell ref="B55:J55"/>
  </mergeCells>
  <phoneticPr fontId="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7"/>
  <sheetViews>
    <sheetView workbookViewId="0">
      <selection activeCell="E8" sqref="E8:M8"/>
    </sheetView>
  </sheetViews>
  <sheetFormatPr defaultRowHeight="17"/>
  <cols>
    <col min="1" max="1" width="3.1796875" customWidth="1"/>
    <col min="7" max="7" width="9.453125" customWidth="1"/>
    <col min="8" max="8" width="11.1796875" customWidth="1"/>
    <col min="10" max="10" width="9.6328125" customWidth="1"/>
    <col min="11" max="11" width="11.6328125" customWidth="1"/>
    <col min="12" max="12" width="11.08984375" customWidth="1"/>
    <col min="13" max="13" width="11.453125" customWidth="1"/>
    <col min="14" max="14" width="11.81640625" customWidth="1"/>
  </cols>
  <sheetData>
    <row r="1" spans="1:14" ht="27" customHeight="1">
      <c r="B1" s="58" t="s">
        <v>76</v>
      </c>
      <c r="C1" s="58"/>
      <c r="D1" s="58"/>
      <c r="E1" s="58"/>
      <c r="F1" s="58"/>
      <c r="G1" s="58"/>
      <c r="H1" s="58"/>
      <c r="I1" s="58"/>
      <c r="J1" s="58"/>
    </row>
    <row r="2" spans="1:14" ht="24" customHeight="1">
      <c r="A2" s="56" t="s">
        <v>64</v>
      </c>
      <c r="B2" s="57"/>
      <c r="C2" s="57"/>
      <c r="D2" s="57"/>
      <c r="E2" s="57"/>
      <c r="F2" s="40" t="str">
        <f>修改年度!$A1</f>
        <v>113年</v>
      </c>
      <c r="G2" s="41" t="s">
        <v>75</v>
      </c>
    </row>
    <row r="3" spans="1:14" ht="23" customHeight="1">
      <c r="B3" s="59" t="s">
        <v>56</v>
      </c>
      <c r="C3" s="59"/>
      <c r="D3" s="34" t="str">
        <f>C50&amp; "戶"</f>
        <v>85738戶</v>
      </c>
      <c r="E3" s="34"/>
      <c r="F3" s="59" t="s">
        <v>57</v>
      </c>
      <c r="G3" s="59"/>
      <c r="H3" s="34" t="str">
        <f>F50&amp; "人"</f>
        <v>197692人</v>
      </c>
      <c r="I3" s="34"/>
      <c r="J3" s="35"/>
      <c r="K3" s="36"/>
      <c r="L3" s="36"/>
      <c r="M3" s="36"/>
      <c r="N3" s="36"/>
    </row>
    <row r="4" spans="1:14" ht="23" customHeight="1">
      <c r="B4" s="54" t="s">
        <v>118</v>
      </c>
      <c r="C4" s="55"/>
      <c r="D4" s="55"/>
      <c r="E4" s="55"/>
      <c r="F4" s="55"/>
      <c r="G4" s="55"/>
      <c r="H4" s="55"/>
      <c r="I4" s="55"/>
      <c r="J4" s="55"/>
      <c r="K4" s="47"/>
      <c r="L4" s="47"/>
      <c r="M4" s="47"/>
      <c r="N4" s="47"/>
    </row>
    <row r="5" spans="1:14" ht="23" customHeight="1">
      <c r="B5" s="60" t="s">
        <v>58</v>
      </c>
      <c r="C5" s="60"/>
      <c r="D5" s="37" t="str">
        <f>K50&amp; "人"</f>
        <v>89人</v>
      </c>
      <c r="E5" s="60" t="s">
        <v>119</v>
      </c>
      <c r="F5" s="60"/>
      <c r="G5" s="60"/>
      <c r="H5" s="60"/>
      <c r="I5" s="60"/>
      <c r="J5" s="60"/>
      <c r="K5" s="60"/>
      <c r="L5" s="60"/>
      <c r="M5" s="60"/>
      <c r="N5" s="36"/>
    </row>
    <row r="6" spans="1:14" ht="23" customHeight="1">
      <c r="B6" s="54" t="s">
        <v>59</v>
      </c>
      <c r="C6" s="54"/>
      <c r="D6" s="27" t="str">
        <f>L50&amp; "人"</f>
        <v>94人</v>
      </c>
      <c r="E6" s="54"/>
      <c r="F6" s="54"/>
      <c r="G6" s="54"/>
      <c r="H6" s="54"/>
      <c r="I6" s="54"/>
      <c r="J6" s="54"/>
      <c r="K6" s="54"/>
      <c r="L6" s="54"/>
      <c r="M6" s="54"/>
      <c r="N6" s="36"/>
    </row>
    <row r="7" spans="1:14" ht="23" customHeight="1">
      <c r="B7" s="38" t="s">
        <v>60</v>
      </c>
      <c r="C7" s="38"/>
      <c r="D7" s="38" t="str">
        <f>M50&amp; "對"</f>
        <v>90對</v>
      </c>
      <c r="E7" s="46" t="s">
        <v>120</v>
      </c>
      <c r="F7" s="47"/>
      <c r="G7" s="47"/>
      <c r="H7" s="47"/>
      <c r="I7" s="47"/>
      <c r="J7" s="47"/>
      <c r="K7" s="47"/>
      <c r="L7" s="47"/>
      <c r="M7" s="47"/>
      <c r="N7" s="36"/>
    </row>
    <row r="8" spans="1:14" ht="23" customHeight="1">
      <c r="B8" s="48" t="s">
        <v>61</v>
      </c>
      <c r="C8" s="49"/>
      <c r="D8" s="39" t="str">
        <f>N50&amp; "對"</f>
        <v>33對</v>
      </c>
      <c r="E8" s="50" t="s">
        <v>121</v>
      </c>
      <c r="F8" s="49"/>
      <c r="G8" s="49"/>
      <c r="H8" s="49"/>
      <c r="I8" s="49"/>
      <c r="J8" s="49"/>
      <c r="K8" s="49"/>
      <c r="L8" s="49"/>
      <c r="M8" s="49"/>
      <c r="N8" s="36"/>
    </row>
    <row r="9" spans="1:14" ht="21" customHeight="1">
      <c r="B9" s="42" t="s">
        <v>12</v>
      </c>
      <c r="C9" s="42"/>
      <c r="D9" s="42"/>
      <c r="E9" s="43" t="str">
        <f>G50&amp; "人"</f>
        <v>918人</v>
      </c>
      <c r="F9" s="44"/>
      <c r="G9" s="45" t="s">
        <v>0</v>
      </c>
      <c r="H9" s="45"/>
      <c r="I9" s="26" t="str">
        <f>H50&amp; "人"</f>
        <v>809人</v>
      </c>
      <c r="J9" s="26"/>
      <c r="K9" s="36"/>
      <c r="L9" s="36"/>
      <c r="M9" s="36"/>
      <c r="N9" s="36"/>
    </row>
    <row r="10" spans="1:14" ht="19.5">
      <c r="B10" s="16" t="s">
        <v>1</v>
      </c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2</v>
      </c>
      <c r="H10" s="17" t="s">
        <v>3</v>
      </c>
      <c r="I10" s="17" t="s">
        <v>6</v>
      </c>
      <c r="J10" s="17" t="s">
        <v>7</v>
      </c>
      <c r="K10" s="21" t="s">
        <v>54</v>
      </c>
      <c r="L10" s="21" t="s">
        <v>55</v>
      </c>
      <c r="M10" s="21" t="s">
        <v>52</v>
      </c>
      <c r="N10" s="21" t="s">
        <v>53</v>
      </c>
    </row>
    <row r="11" spans="1:14" ht="18">
      <c r="A11" s="3"/>
      <c r="B11" s="4" t="s">
        <v>13</v>
      </c>
      <c r="C11" s="14">
        <v>1805</v>
      </c>
      <c r="D11" s="14">
        <v>1590</v>
      </c>
      <c r="E11" s="14">
        <v>1149</v>
      </c>
      <c r="F11" s="20">
        <f>D11+E11</f>
        <v>2739</v>
      </c>
      <c r="G11" s="15">
        <v>0</v>
      </c>
      <c r="H11" s="15">
        <v>15</v>
      </c>
      <c r="I11" s="15">
        <v>30</v>
      </c>
      <c r="J11" s="15">
        <v>4</v>
      </c>
      <c r="K11" s="15">
        <v>1</v>
      </c>
      <c r="L11" s="15">
        <v>6</v>
      </c>
      <c r="M11" s="15">
        <v>0</v>
      </c>
      <c r="N11" s="25">
        <v>1</v>
      </c>
    </row>
    <row r="12" spans="1:14" ht="18">
      <c r="A12" s="3"/>
      <c r="B12" s="5" t="s">
        <v>14</v>
      </c>
      <c r="C12" s="14">
        <v>461</v>
      </c>
      <c r="D12" s="14">
        <v>497</v>
      </c>
      <c r="E12" s="14">
        <v>496</v>
      </c>
      <c r="F12" s="20">
        <f t="shared" ref="F12:F49" si="0">D12+E12</f>
        <v>993</v>
      </c>
      <c r="G12" s="15">
        <v>4</v>
      </c>
      <c r="H12" s="15">
        <v>4</v>
      </c>
      <c r="I12" s="15">
        <v>1</v>
      </c>
      <c r="J12" s="15">
        <v>0</v>
      </c>
      <c r="K12" s="15">
        <v>0</v>
      </c>
      <c r="L12" s="15">
        <v>1</v>
      </c>
      <c r="M12" s="15">
        <v>0</v>
      </c>
      <c r="N12" s="25">
        <v>0</v>
      </c>
    </row>
    <row r="13" spans="1:14" ht="18">
      <c r="A13" s="3"/>
      <c r="B13" s="4" t="s">
        <v>15</v>
      </c>
      <c r="C13" s="14">
        <v>260</v>
      </c>
      <c r="D13" s="14">
        <v>266</v>
      </c>
      <c r="E13" s="14">
        <v>265</v>
      </c>
      <c r="F13" s="20">
        <f t="shared" si="0"/>
        <v>531</v>
      </c>
      <c r="G13" s="15">
        <v>0</v>
      </c>
      <c r="H13" s="15">
        <v>3</v>
      </c>
      <c r="I13" s="15">
        <v>3</v>
      </c>
      <c r="J13" s="15">
        <v>2</v>
      </c>
      <c r="K13" s="15">
        <v>0</v>
      </c>
      <c r="L13" s="15">
        <v>0</v>
      </c>
      <c r="M13" s="15">
        <v>1</v>
      </c>
      <c r="N13" s="25">
        <v>0</v>
      </c>
    </row>
    <row r="14" spans="1:14" ht="18">
      <c r="A14" s="3"/>
      <c r="B14" s="5" t="s">
        <v>16</v>
      </c>
      <c r="C14" s="14">
        <v>259</v>
      </c>
      <c r="D14" s="14">
        <v>290</v>
      </c>
      <c r="E14" s="14">
        <v>282</v>
      </c>
      <c r="F14" s="20">
        <f t="shared" si="0"/>
        <v>572</v>
      </c>
      <c r="G14" s="14">
        <v>0</v>
      </c>
      <c r="H14" s="15">
        <v>1</v>
      </c>
      <c r="I14" s="15">
        <v>0</v>
      </c>
      <c r="J14" s="15">
        <v>0</v>
      </c>
      <c r="K14" s="15">
        <v>0</v>
      </c>
      <c r="L14" s="15">
        <v>1</v>
      </c>
      <c r="M14" s="15">
        <v>0</v>
      </c>
      <c r="N14" s="25">
        <v>0</v>
      </c>
    </row>
    <row r="15" spans="1:14" ht="18">
      <c r="A15" s="3"/>
      <c r="B15" s="4" t="s">
        <v>17</v>
      </c>
      <c r="C15" s="14">
        <v>234</v>
      </c>
      <c r="D15" s="14">
        <v>256</v>
      </c>
      <c r="E15" s="14">
        <v>209</v>
      </c>
      <c r="F15" s="20">
        <f t="shared" si="0"/>
        <v>465</v>
      </c>
      <c r="G15" s="15">
        <v>0</v>
      </c>
      <c r="H15" s="15">
        <v>1</v>
      </c>
      <c r="I15" s="15">
        <v>2</v>
      </c>
      <c r="J15" s="15">
        <v>2</v>
      </c>
      <c r="K15" s="15">
        <v>0</v>
      </c>
      <c r="L15" s="15">
        <v>0</v>
      </c>
      <c r="M15" s="15">
        <v>1</v>
      </c>
      <c r="N15" s="25">
        <v>0</v>
      </c>
    </row>
    <row r="16" spans="1:14" ht="18">
      <c r="A16" s="3"/>
      <c r="B16" s="5" t="s">
        <v>18</v>
      </c>
      <c r="C16" s="14">
        <v>357</v>
      </c>
      <c r="D16" s="14">
        <v>432</v>
      </c>
      <c r="E16" s="14">
        <v>399</v>
      </c>
      <c r="F16" s="20">
        <f t="shared" si="0"/>
        <v>831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3</v>
      </c>
      <c r="M16" s="15">
        <v>0</v>
      </c>
      <c r="N16" s="25">
        <v>0</v>
      </c>
    </row>
    <row r="17" spans="1:14" ht="18">
      <c r="A17" s="3"/>
      <c r="B17" s="6" t="s">
        <v>19</v>
      </c>
      <c r="C17" s="14">
        <v>413</v>
      </c>
      <c r="D17" s="14">
        <v>431</v>
      </c>
      <c r="E17" s="14">
        <v>417</v>
      </c>
      <c r="F17" s="20">
        <f t="shared" si="0"/>
        <v>848</v>
      </c>
      <c r="G17" s="15">
        <v>3</v>
      </c>
      <c r="H17" s="15">
        <v>4</v>
      </c>
      <c r="I17" s="15">
        <v>1</v>
      </c>
      <c r="J17" s="15">
        <v>0</v>
      </c>
      <c r="K17" s="15">
        <v>1</v>
      </c>
      <c r="L17" s="15">
        <v>0</v>
      </c>
      <c r="M17" s="15">
        <v>2</v>
      </c>
      <c r="N17" s="25">
        <v>0</v>
      </c>
    </row>
    <row r="18" spans="1:14" ht="18">
      <c r="A18" s="3"/>
      <c r="B18" s="4" t="s">
        <v>20</v>
      </c>
      <c r="C18" s="14">
        <v>345</v>
      </c>
      <c r="D18" s="14">
        <v>354</v>
      </c>
      <c r="E18" s="14">
        <v>368</v>
      </c>
      <c r="F18" s="20">
        <f t="shared" si="0"/>
        <v>722</v>
      </c>
      <c r="G18" s="15">
        <v>1</v>
      </c>
      <c r="H18" s="15">
        <v>3</v>
      </c>
      <c r="I18" s="15">
        <v>1</v>
      </c>
      <c r="J18" s="15">
        <v>4</v>
      </c>
      <c r="K18" s="15">
        <v>1</v>
      </c>
      <c r="L18" s="15">
        <v>1</v>
      </c>
      <c r="M18" s="15">
        <v>1</v>
      </c>
      <c r="N18" s="25">
        <v>0</v>
      </c>
    </row>
    <row r="19" spans="1:14" ht="18">
      <c r="A19" s="3"/>
      <c r="B19" s="5" t="s">
        <v>21</v>
      </c>
      <c r="C19" s="14">
        <v>1608</v>
      </c>
      <c r="D19" s="14">
        <v>1704</v>
      </c>
      <c r="E19" s="14">
        <v>1742</v>
      </c>
      <c r="F19" s="20">
        <f t="shared" si="0"/>
        <v>3446</v>
      </c>
      <c r="G19" s="15">
        <v>7</v>
      </c>
      <c r="H19" s="15">
        <v>10</v>
      </c>
      <c r="I19" s="15">
        <v>5</v>
      </c>
      <c r="J19" s="15">
        <v>3</v>
      </c>
      <c r="K19" s="15">
        <v>2</v>
      </c>
      <c r="L19" s="15">
        <v>4</v>
      </c>
      <c r="M19" s="15">
        <v>2</v>
      </c>
      <c r="N19" s="25">
        <v>1</v>
      </c>
    </row>
    <row r="20" spans="1:14" ht="18">
      <c r="A20" s="3"/>
      <c r="B20" s="6" t="s">
        <v>22</v>
      </c>
      <c r="C20" s="23">
        <v>811</v>
      </c>
      <c r="D20" s="14">
        <v>706</v>
      </c>
      <c r="E20" s="14">
        <v>870</v>
      </c>
      <c r="F20" s="20">
        <f t="shared" si="0"/>
        <v>1576</v>
      </c>
      <c r="G20" s="15">
        <v>2</v>
      </c>
      <c r="H20" s="15">
        <v>4</v>
      </c>
      <c r="I20" s="15">
        <v>3</v>
      </c>
      <c r="J20" s="15">
        <v>0</v>
      </c>
      <c r="K20" s="15">
        <v>0</v>
      </c>
      <c r="L20" s="15">
        <v>2</v>
      </c>
      <c r="M20" s="15">
        <v>2</v>
      </c>
      <c r="N20" s="25">
        <v>2</v>
      </c>
    </row>
    <row r="21" spans="1:14" ht="18">
      <c r="A21" s="3"/>
      <c r="B21" s="4" t="s">
        <v>23</v>
      </c>
      <c r="C21" s="14">
        <v>179</v>
      </c>
      <c r="D21" s="14">
        <v>166</v>
      </c>
      <c r="E21" s="14">
        <v>185</v>
      </c>
      <c r="F21" s="20">
        <f t="shared" si="0"/>
        <v>351</v>
      </c>
      <c r="G21" s="15">
        <v>0</v>
      </c>
      <c r="H21" s="15">
        <v>0</v>
      </c>
      <c r="I21" s="15">
        <v>1</v>
      </c>
      <c r="J21" s="15">
        <v>2</v>
      </c>
      <c r="K21" s="15">
        <v>0</v>
      </c>
      <c r="L21" s="15">
        <v>0</v>
      </c>
      <c r="M21" s="15">
        <v>0</v>
      </c>
      <c r="N21" s="25">
        <v>0</v>
      </c>
    </row>
    <row r="22" spans="1:14" ht="18">
      <c r="A22" s="3"/>
      <c r="B22" s="4" t="s">
        <v>24</v>
      </c>
      <c r="C22" s="14">
        <v>466</v>
      </c>
      <c r="D22" s="14">
        <v>691</v>
      </c>
      <c r="E22" s="14">
        <v>721</v>
      </c>
      <c r="F22" s="20">
        <f t="shared" si="0"/>
        <v>1412</v>
      </c>
      <c r="G22" s="23">
        <v>6</v>
      </c>
      <c r="H22" s="15">
        <v>11</v>
      </c>
      <c r="I22" s="15">
        <v>5</v>
      </c>
      <c r="J22" s="15">
        <v>7</v>
      </c>
      <c r="K22" s="15">
        <v>3</v>
      </c>
      <c r="L22" s="15">
        <v>0</v>
      </c>
      <c r="M22" s="15">
        <v>1</v>
      </c>
      <c r="N22" s="25">
        <v>0</v>
      </c>
    </row>
    <row r="23" spans="1:14" ht="18">
      <c r="A23" s="3"/>
      <c r="B23" s="4" t="s">
        <v>25</v>
      </c>
      <c r="C23" s="14">
        <v>780</v>
      </c>
      <c r="D23" s="14">
        <v>871</v>
      </c>
      <c r="E23" s="14">
        <v>931</v>
      </c>
      <c r="F23" s="20">
        <f t="shared" si="0"/>
        <v>1802</v>
      </c>
      <c r="G23" s="15">
        <v>6</v>
      </c>
      <c r="H23" s="15">
        <v>6</v>
      </c>
      <c r="I23" s="15">
        <v>0</v>
      </c>
      <c r="J23" s="15">
        <v>2</v>
      </c>
      <c r="K23" s="15">
        <v>1</v>
      </c>
      <c r="L23" s="15">
        <v>2</v>
      </c>
      <c r="M23" s="15">
        <v>1</v>
      </c>
      <c r="N23" s="25">
        <v>0</v>
      </c>
    </row>
    <row r="24" spans="1:14" ht="18">
      <c r="A24" s="3"/>
      <c r="B24" s="4" t="s">
        <v>26</v>
      </c>
      <c r="C24" s="14">
        <v>1229</v>
      </c>
      <c r="D24" s="14">
        <v>1328</v>
      </c>
      <c r="E24" s="14">
        <v>1415</v>
      </c>
      <c r="F24" s="20">
        <f t="shared" si="0"/>
        <v>2743</v>
      </c>
      <c r="G24" s="15">
        <v>9</v>
      </c>
      <c r="H24" s="15">
        <v>6</v>
      </c>
      <c r="I24" s="15">
        <v>3</v>
      </c>
      <c r="J24" s="15">
        <v>5</v>
      </c>
      <c r="K24" s="15">
        <v>0</v>
      </c>
      <c r="L24" s="15">
        <v>3</v>
      </c>
      <c r="M24" s="15">
        <v>3</v>
      </c>
      <c r="N24" s="25">
        <v>0</v>
      </c>
    </row>
    <row r="25" spans="1:14" ht="18">
      <c r="A25" s="3"/>
      <c r="B25" s="4" t="s">
        <v>27</v>
      </c>
      <c r="C25" s="14">
        <v>1385</v>
      </c>
      <c r="D25" s="14">
        <v>1382</v>
      </c>
      <c r="E25" s="14">
        <v>1428</v>
      </c>
      <c r="F25" s="20">
        <f t="shared" si="0"/>
        <v>2810</v>
      </c>
      <c r="G25" s="15">
        <v>21</v>
      </c>
      <c r="H25" s="15">
        <v>13</v>
      </c>
      <c r="I25" s="15">
        <v>9</v>
      </c>
      <c r="J25" s="15">
        <v>4</v>
      </c>
      <c r="K25" s="15">
        <v>1</v>
      </c>
      <c r="L25" s="15">
        <v>1</v>
      </c>
      <c r="M25" s="15">
        <v>2</v>
      </c>
      <c r="N25" s="25">
        <v>0</v>
      </c>
    </row>
    <row r="26" spans="1:14" ht="18">
      <c r="A26" s="3"/>
      <c r="B26" s="4" t="s">
        <v>28</v>
      </c>
      <c r="C26" s="14">
        <v>489</v>
      </c>
      <c r="D26" s="14">
        <v>441</v>
      </c>
      <c r="E26" s="14">
        <v>478</v>
      </c>
      <c r="F26" s="20">
        <f t="shared" si="0"/>
        <v>919</v>
      </c>
      <c r="G26" s="15">
        <v>7</v>
      </c>
      <c r="H26" s="15">
        <v>3</v>
      </c>
      <c r="I26" s="15">
        <v>1</v>
      </c>
      <c r="J26" s="15">
        <v>4</v>
      </c>
      <c r="K26" s="15">
        <v>3</v>
      </c>
      <c r="L26" s="15">
        <v>0</v>
      </c>
      <c r="M26" s="15">
        <v>1</v>
      </c>
      <c r="N26" s="25">
        <v>0</v>
      </c>
    </row>
    <row r="27" spans="1:14" ht="18">
      <c r="A27" s="3"/>
      <c r="B27" s="4" t="s">
        <v>29</v>
      </c>
      <c r="C27" s="14">
        <v>413</v>
      </c>
      <c r="D27" s="14">
        <v>454</v>
      </c>
      <c r="E27" s="14">
        <v>463</v>
      </c>
      <c r="F27" s="20">
        <f t="shared" si="0"/>
        <v>917</v>
      </c>
      <c r="G27" s="15">
        <v>0</v>
      </c>
      <c r="H27" s="15">
        <v>7</v>
      </c>
      <c r="I27" s="15">
        <v>1</v>
      </c>
      <c r="J27" s="15">
        <v>2</v>
      </c>
      <c r="K27" s="15">
        <v>0</v>
      </c>
      <c r="L27" s="15">
        <v>1</v>
      </c>
      <c r="M27" s="15">
        <v>0</v>
      </c>
      <c r="N27" s="25">
        <v>0</v>
      </c>
    </row>
    <row r="28" spans="1:14" ht="18">
      <c r="A28" s="3"/>
      <c r="B28" s="4" t="s">
        <v>30</v>
      </c>
      <c r="C28" s="14">
        <v>342</v>
      </c>
      <c r="D28" s="14">
        <v>396</v>
      </c>
      <c r="E28" s="14">
        <v>354</v>
      </c>
      <c r="F28" s="20">
        <f t="shared" si="0"/>
        <v>750</v>
      </c>
      <c r="G28" s="15">
        <v>2</v>
      </c>
      <c r="H28" s="15">
        <v>1</v>
      </c>
      <c r="I28" s="15">
        <v>2</v>
      </c>
      <c r="J28" s="15">
        <v>0</v>
      </c>
      <c r="K28" s="15">
        <v>2</v>
      </c>
      <c r="L28" s="15">
        <v>0</v>
      </c>
      <c r="M28" s="15">
        <v>0</v>
      </c>
      <c r="N28" s="25">
        <v>1</v>
      </c>
    </row>
    <row r="29" spans="1:14" ht="18">
      <c r="A29" s="3"/>
      <c r="B29" s="4" t="s">
        <v>31</v>
      </c>
      <c r="C29" s="14">
        <v>164</v>
      </c>
      <c r="D29" s="14">
        <v>190</v>
      </c>
      <c r="E29" s="14">
        <v>147</v>
      </c>
      <c r="F29" s="20">
        <f t="shared" si="0"/>
        <v>337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2</v>
      </c>
      <c r="N29" s="25">
        <v>0</v>
      </c>
    </row>
    <row r="30" spans="1:14" ht="18">
      <c r="A30" s="3"/>
      <c r="B30" s="4" t="s">
        <v>32</v>
      </c>
      <c r="C30" s="14">
        <v>211</v>
      </c>
      <c r="D30" s="14">
        <v>259</v>
      </c>
      <c r="E30" s="14">
        <v>274</v>
      </c>
      <c r="F30" s="20">
        <f t="shared" si="0"/>
        <v>533</v>
      </c>
      <c r="G30" s="15">
        <v>1</v>
      </c>
      <c r="H30" s="15">
        <v>4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25">
        <v>0</v>
      </c>
    </row>
    <row r="31" spans="1:14" ht="18">
      <c r="A31" s="3"/>
      <c r="B31" s="4" t="s">
        <v>33</v>
      </c>
      <c r="C31" s="14">
        <v>213</v>
      </c>
      <c r="D31" s="14">
        <v>244</v>
      </c>
      <c r="E31" s="14">
        <v>214</v>
      </c>
      <c r="F31" s="20">
        <f t="shared" si="0"/>
        <v>458</v>
      </c>
      <c r="G31" s="15">
        <v>1</v>
      </c>
      <c r="H31" s="15">
        <v>4</v>
      </c>
      <c r="I31" s="15">
        <v>1</v>
      </c>
      <c r="J31" s="15">
        <v>0</v>
      </c>
      <c r="K31" s="15">
        <v>0</v>
      </c>
      <c r="L31" s="15">
        <v>0</v>
      </c>
      <c r="M31" s="15">
        <v>1</v>
      </c>
      <c r="N31" s="25">
        <v>1</v>
      </c>
    </row>
    <row r="32" spans="1:14" ht="18">
      <c r="A32" s="3"/>
      <c r="B32" s="4" t="s">
        <v>34</v>
      </c>
      <c r="C32" s="14">
        <v>303</v>
      </c>
      <c r="D32" s="14">
        <v>364</v>
      </c>
      <c r="E32" s="24">
        <v>335</v>
      </c>
      <c r="F32" s="20">
        <f t="shared" si="0"/>
        <v>699</v>
      </c>
      <c r="G32" s="15">
        <v>0</v>
      </c>
      <c r="H32" s="15">
        <v>0</v>
      </c>
      <c r="I32" s="15">
        <v>3</v>
      </c>
      <c r="J32" s="15">
        <v>3</v>
      </c>
      <c r="K32" s="15">
        <v>0</v>
      </c>
      <c r="L32" s="15">
        <v>0</v>
      </c>
      <c r="M32" s="15">
        <v>0</v>
      </c>
      <c r="N32" s="25">
        <v>0</v>
      </c>
    </row>
    <row r="33" spans="1:14" ht="18">
      <c r="A33" s="3"/>
      <c r="B33" s="4" t="s">
        <v>35</v>
      </c>
      <c r="C33" s="14">
        <v>188</v>
      </c>
      <c r="D33" s="28">
        <v>217</v>
      </c>
      <c r="E33" s="28">
        <v>198</v>
      </c>
      <c r="F33" s="20">
        <f t="shared" si="0"/>
        <v>415</v>
      </c>
      <c r="G33" s="30">
        <v>0</v>
      </c>
      <c r="H33" s="30">
        <v>0</v>
      </c>
      <c r="I33" s="30">
        <v>2</v>
      </c>
      <c r="J33" s="30">
        <v>0</v>
      </c>
      <c r="K33" s="30">
        <v>0</v>
      </c>
      <c r="L33" s="30">
        <v>0</v>
      </c>
      <c r="M33" s="30">
        <v>0</v>
      </c>
      <c r="N33" s="32">
        <v>0</v>
      </c>
    </row>
    <row r="34" spans="1:14" ht="18">
      <c r="A34" s="3"/>
      <c r="B34" s="4" t="s">
        <v>36</v>
      </c>
      <c r="C34" s="14">
        <v>273</v>
      </c>
      <c r="D34" s="14">
        <v>323</v>
      </c>
      <c r="E34" s="14">
        <v>275</v>
      </c>
      <c r="F34" s="20">
        <f t="shared" si="0"/>
        <v>598</v>
      </c>
      <c r="G34" s="15">
        <v>1</v>
      </c>
      <c r="H34" s="15">
        <v>5</v>
      </c>
      <c r="I34" s="15">
        <v>0</v>
      </c>
      <c r="J34" s="15">
        <v>0</v>
      </c>
      <c r="K34" s="15">
        <v>1</v>
      </c>
      <c r="L34" s="15">
        <v>0</v>
      </c>
      <c r="M34" s="15">
        <v>0</v>
      </c>
      <c r="N34" s="25">
        <v>0</v>
      </c>
    </row>
    <row r="35" spans="1:14" ht="18">
      <c r="A35" s="3"/>
      <c r="B35" s="4" t="s">
        <v>37</v>
      </c>
      <c r="C35" s="14">
        <v>403</v>
      </c>
      <c r="D35" s="29">
        <v>434</v>
      </c>
      <c r="E35" s="29">
        <v>406</v>
      </c>
      <c r="F35" s="20">
        <f t="shared" si="0"/>
        <v>840</v>
      </c>
      <c r="G35" s="31">
        <v>4</v>
      </c>
      <c r="H35" s="31">
        <v>2</v>
      </c>
      <c r="I35" s="31">
        <v>0</v>
      </c>
      <c r="J35" s="31">
        <v>0</v>
      </c>
      <c r="K35" s="31">
        <v>0</v>
      </c>
      <c r="L35" s="31">
        <v>2</v>
      </c>
      <c r="M35" s="31">
        <v>1</v>
      </c>
      <c r="N35" s="33">
        <v>0</v>
      </c>
    </row>
    <row r="36" spans="1:14" ht="18">
      <c r="A36" s="3"/>
      <c r="B36" s="4" t="s">
        <v>38</v>
      </c>
      <c r="C36" s="14">
        <v>688</v>
      </c>
      <c r="D36" s="14">
        <v>615</v>
      </c>
      <c r="E36" s="14">
        <v>614</v>
      </c>
      <c r="F36" s="20">
        <f t="shared" si="0"/>
        <v>1229</v>
      </c>
      <c r="G36" s="15">
        <v>6</v>
      </c>
      <c r="H36" s="15">
        <v>3</v>
      </c>
      <c r="I36" s="15">
        <v>5</v>
      </c>
      <c r="J36" s="15">
        <v>11</v>
      </c>
      <c r="K36" s="15">
        <v>1</v>
      </c>
      <c r="L36" s="15">
        <v>0</v>
      </c>
      <c r="M36" s="15">
        <v>0</v>
      </c>
      <c r="N36" s="25">
        <v>0</v>
      </c>
    </row>
    <row r="37" spans="1:14" ht="18">
      <c r="A37" s="3"/>
      <c r="B37" s="4" t="s">
        <v>39</v>
      </c>
      <c r="C37" s="14">
        <v>459</v>
      </c>
      <c r="D37" s="14">
        <v>453</v>
      </c>
      <c r="E37" s="14">
        <v>432</v>
      </c>
      <c r="F37" s="20">
        <f t="shared" si="0"/>
        <v>885</v>
      </c>
      <c r="G37" s="15">
        <v>1</v>
      </c>
      <c r="H37" s="15">
        <v>4</v>
      </c>
      <c r="I37" s="15">
        <v>7</v>
      </c>
      <c r="J37" s="15">
        <v>5</v>
      </c>
      <c r="K37" s="15">
        <v>0</v>
      </c>
      <c r="L37" s="15">
        <v>1</v>
      </c>
      <c r="M37" s="15">
        <v>1</v>
      </c>
      <c r="N37" s="25">
        <v>0</v>
      </c>
    </row>
    <row r="38" spans="1:14" ht="18">
      <c r="A38" s="3"/>
      <c r="B38" s="4" t="s">
        <v>40</v>
      </c>
      <c r="C38" s="14">
        <v>2739</v>
      </c>
      <c r="D38" s="14">
        <v>2823</v>
      </c>
      <c r="E38" s="14">
        <v>3086</v>
      </c>
      <c r="F38" s="20">
        <f t="shared" si="0"/>
        <v>5909</v>
      </c>
      <c r="G38" s="15">
        <v>29</v>
      </c>
      <c r="H38" s="15">
        <v>13</v>
      </c>
      <c r="I38" s="15">
        <v>14</v>
      </c>
      <c r="J38" s="15">
        <v>24</v>
      </c>
      <c r="K38" s="15">
        <v>1</v>
      </c>
      <c r="L38" s="15">
        <v>7</v>
      </c>
      <c r="M38" s="15">
        <v>3</v>
      </c>
      <c r="N38" s="25">
        <v>0</v>
      </c>
    </row>
    <row r="39" spans="1:14" ht="18">
      <c r="A39" s="3"/>
      <c r="B39" s="4" t="s">
        <v>41</v>
      </c>
      <c r="C39" s="14">
        <v>2091</v>
      </c>
      <c r="D39" s="14">
        <v>1950</v>
      </c>
      <c r="E39" s="14">
        <v>2124</v>
      </c>
      <c r="F39" s="20">
        <f t="shared" si="0"/>
        <v>4074</v>
      </c>
      <c r="G39" s="15">
        <v>34</v>
      </c>
      <c r="H39" s="15">
        <v>17</v>
      </c>
      <c r="I39" s="15">
        <v>9</v>
      </c>
      <c r="J39" s="15">
        <v>29</v>
      </c>
      <c r="K39" s="15">
        <v>2</v>
      </c>
      <c r="L39" s="15">
        <v>2</v>
      </c>
      <c r="M39" s="15">
        <v>1</v>
      </c>
      <c r="N39" s="25">
        <v>0</v>
      </c>
    </row>
    <row r="40" spans="1:14" ht="18">
      <c r="A40" s="3"/>
      <c r="B40" s="4" t="s">
        <v>42</v>
      </c>
      <c r="C40" s="14">
        <v>1787</v>
      </c>
      <c r="D40" s="14">
        <v>1278</v>
      </c>
      <c r="E40" s="14">
        <v>1501</v>
      </c>
      <c r="F40" s="20">
        <f t="shared" si="0"/>
        <v>2779</v>
      </c>
      <c r="G40" s="15">
        <v>71</v>
      </c>
      <c r="H40" s="15">
        <v>16</v>
      </c>
      <c r="I40" s="15">
        <v>22</v>
      </c>
      <c r="J40" s="15">
        <v>5</v>
      </c>
      <c r="K40" s="15">
        <v>3</v>
      </c>
      <c r="L40" s="15">
        <v>1</v>
      </c>
      <c r="M40" s="15">
        <v>2</v>
      </c>
      <c r="N40" s="25">
        <v>0</v>
      </c>
    </row>
    <row r="41" spans="1:14" ht="18">
      <c r="A41" s="3"/>
      <c r="B41" s="4" t="s">
        <v>43</v>
      </c>
      <c r="C41" s="14">
        <v>1555</v>
      </c>
      <c r="D41" s="14">
        <v>1345</v>
      </c>
      <c r="E41" s="14">
        <v>1576</v>
      </c>
      <c r="F41" s="20">
        <f t="shared" si="0"/>
        <v>2921</v>
      </c>
      <c r="G41" s="15">
        <v>14</v>
      </c>
      <c r="H41" s="15">
        <v>8</v>
      </c>
      <c r="I41" s="15">
        <v>10</v>
      </c>
      <c r="J41" s="15">
        <v>2</v>
      </c>
      <c r="K41" s="15">
        <v>0</v>
      </c>
      <c r="L41" s="15">
        <v>1</v>
      </c>
      <c r="M41" s="15">
        <v>1</v>
      </c>
      <c r="N41" s="25">
        <v>0</v>
      </c>
    </row>
    <row r="42" spans="1:14" ht="18">
      <c r="A42" s="3"/>
      <c r="B42" s="4" t="s">
        <v>44</v>
      </c>
      <c r="C42" s="14">
        <v>755</v>
      </c>
      <c r="D42" s="14">
        <v>676</v>
      </c>
      <c r="E42" s="14">
        <v>800</v>
      </c>
      <c r="F42" s="20">
        <f t="shared" si="0"/>
        <v>1476</v>
      </c>
      <c r="G42" s="15">
        <v>4</v>
      </c>
      <c r="H42" s="15">
        <v>7</v>
      </c>
      <c r="I42" s="15">
        <v>3</v>
      </c>
      <c r="J42" s="15">
        <v>3</v>
      </c>
      <c r="K42" s="15">
        <v>1</v>
      </c>
      <c r="L42" s="15">
        <v>0</v>
      </c>
      <c r="M42" s="15">
        <v>0</v>
      </c>
      <c r="N42" s="25">
        <v>0</v>
      </c>
    </row>
    <row r="43" spans="1:14" ht="18">
      <c r="A43" s="3"/>
      <c r="B43" s="4" t="s">
        <v>45</v>
      </c>
      <c r="C43" s="14">
        <v>812</v>
      </c>
      <c r="D43" s="14">
        <v>752</v>
      </c>
      <c r="E43" s="14">
        <v>845</v>
      </c>
      <c r="F43" s="20">
        <f t="shared" si="0"/>
        <v>1597</v>
      </c>
      <c r="G43" s="15">
        <v>5</v>
      </c>
      <c r="H43" s="15">
        <v>6</v>
      </c>
      <c r="I43" s="15">
        <v>6</v>
      </c>
      <c r="J43" s="15">
        <v>2</v>
      </c>
      <c r="K43" s="15">
        <v>0</v>
      </c>
      <c r="L43" s="15">
        <v>1</v>
      </c>
      <c r="M43" s="15">
        <v>1</v>
      </c>
      <c r="N43" s="25">
        <v>1</v>
      </c>
    </row>
    <row r="44" spans="1:14" ht="18">
      <c r="A44" s="3"/>
      <c r="B44" s="4" t="s">
        <v>46</v>
      </c>
      <c r="C44" s="14">
        <v>7252</v>
      </c>
      <c r="D44" s="14">
        <v>7496</v>
      </c>
      <c r="E44" s="14">
        <v>8830</v>
      </c>
      <c r="F44" s="20">
        <f t="shared" si="0"/>
        <v>16326</v>
      </c>
      <c r="G44" s="15">
        <v>83</v>
      </c>
      <c r="H44" s="15">
        <v>67</v>
      </c>
      <c r="I44" s="15">
        <v>28</v>
      </c>
      <c r="J44" s="15">
        <v>29</v>
      </c>
      <c r="K44" s="15">
        <v>7</v>
      </c>
      <c r="L44" s="15">
        <v>3</v>
      </c>
      <c r="M44" s="15">
        <v>6</v>
      </c>
      <c r="N44" s="25">
        <v>3</v>
      </c>
    </row>
    <row r="45" spans="1:14" ht="18">
      <c r="A45" s="3"/>
      <c r="B45" s="4" t="s">
        <v>47</v>
      </c>
      <c r="C45" s="14">
        <v>12919</v>
      </c>
      <c r="D45" s="14">
        <v>13872</v>
      </c>
      <c r="E45" s="14">
        <v>16180</v>
      </c>
      <c r="F45" s="20">
        <f t="shared" si="0"/>
        <v>30052</v>
      </c>
      <c r="G45" s="15">
        <v>160</v>
      </c>
      <c r="H45" s="15">
        <v>135</v>
      </c>
      <c r="I45" s="15">
        <v>50</v>
      </c>
      <c r="J45" s="15">
        <v>46</v>
      </c>
      <c r="K45" s="15">
        <v>14</v>
      </c>
      <c r="L45" s="15">
        <v>18</v>
      </c>
      <c r="M45" s="15">
        <v>13</v>
      </c>
      <c r="N45" s="25">
        <v>8</v>
      </c>
    </row>
    <row r="46" spans="1:14" ht="18">
      <c r="A46" s="3"/>
      <c r="B46" s="4" t="s">
        <v>48</v>
      </c>
      <c r="C46" s="14">
        <v>1988</v>
      </c>
      <c r="D46" s="14">
        <v>2609</v>
      </c>
      <c r="E46" s="14">
        <v>2731</v>
      </c>
      <c r="F46" s="20">
        <f t="shared" si="0"/>
        <v>5340</v>
      </c>
      <c r="G46" s="15">
        <v>8</v>
      </c>
      <c r="H46" s="15">
        <v>18</v>
      </c>
      <c r="I46" s="15">
        <v>9</v>
      </c>
      <c r="J46" s="15">
        <v>8</v>
      </c>
      <c r="K46" s="15">
        <v>4</v>
      </c>
      <c r="L46" s="15">
        <v>4</v>
      </c>
      <c r="M46" s="15">
        <v>2</v>
      </c>
      <c r="N46" s="25">
        <v>0</v>
      </c>
    </row>
    <row r="47" spans="1:14" ht="18">
      <c r="A47" s="3"/>
      <c r="B47" s="4" t="s">
        <v>49</v>
      </c>
      <c r="C47" s="14">
        <v>6683</v>
      </c>
      <c r="D47" s="14">
        <v>7836</v>
      </c>
      <c r="E47" s="14">
        <v>8784</v>
      </c>
      <c r="F47" s="20">
        <f t="shared" si="0"/>
        <v>16620</v>
      </c>
      <c r="G47" s="15">
        <v>48</v>
      </c>
      <c r="H47" s="15">
        <v>57</v>
      </c>
      <c r="I47" s="15">
        <v>34</v>
      </c>
      <c r="J47" s="15">
        <v>41</v>
      </c>
      <c r="K47" s="15">
        <v>7</v>
      </c>
      <c r="L47" s="15">
        <v>7</v>
      </c>
      <c r="M47" s="15">
        <v>5</v>
      </c>
      <c r="N47" s="25">
        <v>3</v>
      </c>
    </row>
    <row r="48" spans="1:14" ht="18">
      <c r="A48" s="3"/>
      <c r="B48" s="4" t="s">
        <v>50</v>
      </c>
      <c r="C48" s="14">
        <v>14004</v>
      </c>
      <c r="D48" s="14">
        <v>16485</v>
      </c>
      <c r="E48" s="14">
        <v>18384</v>
      </c>
      <c r="F48" s="20">
        <f t="shared" si="0"/>
        <v>34869</v>
      </c>
      <c r="G48" s="15">
        <v>131</v>
      </c>
      <c r="H48" s="15">
        <v>142</v>
      </c>
      <c r="I48" s="15">
        <v>72</v>
      </c>
      <c r="J48" s="15">
        <v>71</v>
      </c>
      <c r="K48" s="15">
        <v>10</v>
      </c>
      <c r="L48" s="15">
        <v>15</v>
      </c>
      <c r="M48" s="15">
        <v>15</v>
      </c>
      <c r="N48" s="25">
        <v>8</v>
      </c>
    </row>
    <row r="49" spans="1:14" ht="18">
      <c r="A49" s="3"/>
      <c r="B49" s="4" t="s">
        <v>51</v>
      </c>
      <c r="C49" s="14">
        <v>18415</v>
      </c>
      <c r="D49" s="14">
        <v>21232</v>
      </c>
      <c r="E49" s="14">
        <v>24076</v>
      </c>
      <c r="F49" s="20">
        <f t="shared" si="0"/>
        <v>45308</v>
      </c>
      <c r="G49" s="15">
        <v>249</v>
      </c>
      <c r="H49" s="15">
        <v>209</v>
      </c>
      <c r="I49" s="15">
        <v>83</v>
      </c>
      <c r="J49" s="15">
        <v>106</v>
      </c>
      <c r="K49" s="15">
        <v>23</v>
      </c>
      <c r="L49" s="15">
        <v>7</v>
      </c>
      <c r="M49" s="15">
        <v>19</v>
      </c>
      <c r="N49" s="25">
        <v>4</v>
      </c>
    </row>
    <row r="50" spans="1:14" ht="18">
      <c r="B50" s="7" t="s">
        <v>4</v>
      </c>
      <c r="C50" s="8">
        <f t="shared" ref="C50:N50" si="1">SUM(C11:C49)</f>
        <v>85738</v>
      </c>
      <c r="D50" s="8">
        <f t="shared" si="1"/>
        <v>93708</v>
      </c>
      <c r="E50" s="8">
        <f t="shared" si="1"/>
        <v>103984</v>
      </c>
      <c r="F50" s="9">
        <f t="shared" si="1"/>
        <v>197692</v>
      </c>
      <c r="G50" s="10">
        <f t="shared" si="1"/>
        <v>918</v>
      </c>
      <c r="H50" s="11">
        <f t="shared" si="1"/>
        <v>809</v>
      </c>
      <c r="I50" s="12">
        <f t="shared" si="1"/>
        <v>426</v>
      </c>
      <c r="J50" s="12">
        <f t="shared" si="1"/>
        <v>426</v>
      </c>
      <c r="K50" s="22">
        <f t="shared" si="1"/>
        <v>89</v>
      </c>
      <c r="L50" s="22">
        <f t="shared" si="1"/>
        <v>94</v>
      </c>
      <c r="M50" s="22">
        <f t="shared" si="1"/>
        <v>90</v>
      </c>
      <c r="N50" s="22">
        <f t="shared" si="1"/>
        <v>33</v>
      </c>
    </row>
    <row r="51" spans="1:14">
      <c r="H51" s="1" t="s">
        <v>5</v>
      </c>
      <c r="I51" s="2"/>
      <c r="J51" s="2"/>
    </row>
    <row r="52" spans="1:14" ht="21.5">
      <c r="B52" s="18"/>
      <c r="C52" s="18"/>
      <c r="D52" s="19"/>
    </row>
    <row r="53" spans="1:14" ht="38" customHeight="1">
      <c r="A53" s="13"/>
      <c r="B53" s="52"/>
      <c r="C53" s="52"/>
      <c r="D53" s="52"/>
      <c r="E53" s="52"/>
      <c r="F53" s="52"/>
      <c r="G53" s="52"/>
      <c r="H53" s="52"/>
      <c r="I53" s="52"/>
      <c r="J53" s="52"/>
    </row>
    <row r="54" spans="1:14" ht="54.65" customHeight="1">
      <c r="A54" s="13"/>
      <c r="B54" s="53"/>
      <c r="C54" s="53"/>
      <c r="D54" s="53"/>
      <c r="E54" s="53"/>
      <c r="F54" s="53"/>
      <c r="G54" s="53"/>
      <c r="H54" s="53"/>
      <c r="I54" s="53"/>
      <c r="J54" s="53"/>
    </row>
    <row r="55" spans="1:14" ht="59" customHeight="1">
      <c r="A55" s="13"/>
      <c r="B55" s="53"/>
      <c r="C55" s="53"/>
      <c r="D55" s="53"/>
      <c r="E55" s="53"/>
      <c r="F55" s="53"/>
      <c r="G55" s="53"/>
      <c r="H55" s="53"/>
      <c r="I55" s="53"/>
      <c r="J55" s="53"/>
    </row>
    <row r="56" spans="1:14" ht="56.4" customHeight="1">
      <c r="A56" s="13"/>
      <c r="B56" s="53"/>
      <c r="C56" s="53"/>
      <c r="D56" s="53"/>
      <c r="E56" s="53"/>
      <c r="F56" s="53"/>
      <c r="G56" s="53"/>
      <c r="H56" s="53"/>
      <c r="I56" s="53"/>
      <c r="J56" s="53"/>
    </row>
    <row r="57" spans="1:14" ht="30.65" customHeight="1">
      <c r="D57" s="51"/>
      <c r="E57" s="51"/>
      <c r="F57" s="51"/>
      <c r="G57" s="51"/>
      <c r="H57" s="51"/>
      <c r="I57" s="51"/>
      <c r="J57" s="51"/>
    </row>
  </sheetData>
  <mergeCells count="20">
    <mergeCell ref="B1:J1"/>
    <mergeCell ref="B3:C3"/>
    <mergeCell ref="F3:G3"/>
    <mergeCell ref="B56:J56"/>
    <mergeCell ref="E7:M7"/>
    <mergeCell ref="B8:C8"/>
    <mergeCell ref="E8:M8"/>
    <mergeCell ref="B5:C5"/>
    <mergeCell ref="E5:M5"/>
    <mergeCell ref="B6:C6"/>
    <mergeCell ref="E6:M6"/>
    <mergeCell ref="B4:N4"/>
    <mergeCell ref="A2:E2"/>
    <mergeCell ref="D57:J57"/>
    <mergeCell ref="B9:D9"/>
    <mergeCell ref="E9:F9"/>
    <mergeCell ref="G9:H9"/>
    <mergeCell ref="B53:J53"/>
    <mergeCell ref="B54:J54"/>
    <mergeCell ref="B55:J55"/>
  </mergeCells>
  <phoneticPr fontId="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57"/>
  <sheetViews>
    <sheetView tabSelected="1" workbookViewId="0">
      <selection activeCell="B4" sqref="B4:N4"/>
    </sheetView>
  </sheetViews>
  <sheetFormatPr defaultRowHeight="17"/>
  <cols>
    <col min="1" max="1" width="3.1796875" customWidth="1"/>
    <col min="7" max="7" width="9.453125" customWidth="1"/>
    <col min="8" max="8" width="11.1796875" customWidth="1"/>
    <col min="10" max="10" width="9.6328125" customWidth="1"/>
    <col min="11" max="11" width="11.6328125" customWidth="1"/>
    <col min="12" max="12" width="11.08984375" customWidth="1"/>
    <col min="13" max="13" width="11.453125" customWidth="1"/>
    <col min="14" max="14" width="11.81640625" customWidth="1"/>
  </cols>
  <sheetData>
    <row r="1" spans="1:14" ht="27" customHeight="1">
      <c r="B1" s="58" t="s">
        <v>76</v>
      </c>
      <c r="C1" s="58"/>
      <c r="D1" s="58"/>
      <c r="E1" s="58"/>
      <c r="F1" s="58"/>
      <c r="G1" s="58"/>
      <c r="H1" s="58"/>
      <c r="I1" s="58"/>
      <c r="J1" s="58"/>
    </row>
    <row r="2" spans="1:14" ht="24" customHeight="1">
      <c r="A2" s="56" t="s">
        <v>64</v>
      </c>
      <c r="B2" s="57"/>
      <c r="C2" s="57"/>
      <c r="D2" s="57"/>
      <c r="E2" s="57"/>
      <c r="F2" s="40" t="str">
        <f>修改年度!$A1</f>
        <v>113年</v>
      </c>
      <c r="G2" s="41" t="s">
        <v>63</v>
      </c>
    </row>
    <row r="3" spans="1:14" ht="23" customHeight="1">
      <c r="B3" s="59" t="s">
        <v>56</v>
      </c>
      <c r="C3" s="59"/>
      <c r="D3" s="34" t="str">
        <f>C50&amp; "戶"</f>
        <v>85952戶</v>
      </c>
      <c r="E3" s="34"/>
      <c r="F3" s="59" t="s">
        <v>57</v>
      </c>
      <c r="G3" s="59"/>
      <c r="H3" s="34" t="str">
        <f>F50&amp; "人"</f>
        <v>197784人</v>
      </c>
      <c r="I3" s="34"/>
      <c r="J3" s="35"/>
      <c r="K3" s="36"/>
      <c r="L3" s="36"/>
      <c r="M3" s="36"/>
      <c r="N3" s="36"/>
    </row>
    <row r="4" spans="1:14" ht="23" customHeight="1">
      <c r="B4" s="54" t="s">
        <v>122</v>
      </c>
      <c r="C4" s="55"/>
      <c r="D4" s="55"/>
      <c r="E4" s="55"/>
      <c r="F4" s="55"/>
      <c r="G4" s="55"/>
      <c r="H4" s="55"/>
      <c r="I4" s="55"/>
      <c r="J4" s="55"/>
      <c r="K4" s="47"/>
      <c r="L4" s="47"/>
      <c r="M4" s="47"/>
      <c r="N4" s="47"/>
    </row>
    <row r="5" spans="1:14" ht="23" customHeight="1">
      <c r="B5" s="60" t="s">
        <v>58</v>
      </c>
      <c r="C5" s="60"/>
      <c r="D5" s="37" t="str">
        <f>K50&amp; "人"</f>
        <v>107人</v>
      </c>
      <c r="E5" s="60" t="s">
        <v>123</v>
      </c>
      <c r="F5" s="60"/>
      <c r="G5" s="60"/>
      <c r="H5" s="60"/>
      <c r="I5" s="60"/>
      <c r="J5" s="60"/>
      <c r="K5" s="60"/>
      <c r="L5" s="60"/>
      <c r="M5" s="60"/>
      <c r="N5" s="36"/>
    </row>
    <row r="6" spans="1:14" ht="23" customHeight="1">
      <c r="B6" s="54" t="s">
        <v>59</v>
      </c>
      <c r="C6" s="54"/>
      <c r="D6" s="27" t="str">
        <f>L50&amp; "人"</f>
        <v>131人</v>
      </c>
      <c r="E6" s="54"/>
      <c r="F6" s="54"/>
      <c r="G6" s="54"/>
      <c r="H6" s="54"/>
      <c r="I6" s="54"/>
      <c r="J6" s="54"/>
      <c r="K6" s="54"/>
      <c r="L6" s="54"/>
      <c r="M6" s="54"/>
      <c r="N6" s="36"/>
    </row>
    <row r="7" spans="1:14" ht="23" customHeight="1">
      <c r="B7" s="38" t="s">
        <v>60</v>
      </c>
      <c r="C7" s="38"/>
      <c r="D7" s="38" t="str">
        <f>M50&amp; "對"</f>
        <v>118對</v>
      </c>
      <c r="E7" s="46" t="s">
        <v>124</v>
      </c>
      <c r="F7" s="47"/>
      <c r="G7" s="47"/>
      <c r="H7" s="47"/>
      <c r="I7" s="47"/>
      <c r="J7" s="47"/>
      <c r="K7" s="47"/>
      <c r="L7" s="47"/>
      <c r="M7" s="47"/>
      <c r="N7" s="36"/>
    </row>
    <row r="8" spans="1:14" ht="23" customHeight="1">
      <c r="B8" s="48" t="s">
        <v>61</v>
      </c>
      <c r="C8" s="49"/>
      <c r="D8" s="39" t="str">
        <f>N50&amp; "對"</f>
        <v>37對</v>
      </c>
      <c r="E8" s="50" t="s">
        <v>125</v>
      </c>
      <c r="F8" s="49"/>
      <c r="G8" s="49"/>
      <c r="H8" s="49"/>
      <c r="I8" s="49"/>
      <c r="J8" s="49"/>
      <c r="K8" s="49"/>
      <c r="L8" s="49"/>
      <c r="M8" s="49"/>
      <c r="N8" s="36"/>
    </row>
    <row r="9" spans="1:14" ht="21" customHeight="1">
      <c r="B9" s="42" t="s">
        <v>62</v>
      </c>
      <c r="C9" s="42"/>
      <c r="D9" s="42"/>
      <c r="E9" s="43" t="str">
        <f>G50&amp; "人"</f>
        <v>965人</v>
      </c>
      <c r="F9" s="44"/>
      <c r="G9" s="45" t="s">
        <v>0</v>
      </c>
      <c r="H9" s="45"/>
      <c r="I9" s="26" t="str">
        <f>H50&amp; "人"</f>
        <v>849人</v>
      </c>
      <c r="J9" s="26"/>
      <c r="K9" s="36"/>
      <c r="L9" s="36"/>
      <c r="M9" s="36"/>
      <c r="N9" s="36"/>
    </row>
    <row r="10" spans="1:14" ht="19.5">
      <c r="B10" s="16" t="s">
        <v>1</v>
      </c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2</v>
      </c>
      <c r="H10" s="17" t="s">
        <v>3</v>
      </c>
      <c r="I10" s="17" t="s">
        <v>6</v>
      </c>
      <c r="J10" s="17" t="s">
        <v>7</v>
      </c>
      <c r="K10" s="21" t="s">
        <v>54</v>
      </c>
      <c r="L10" s="21" t="s">
        <v>55</v>
      </c>
      <c r="M10" s="21" t="s">
        <v>52</v>
      </c>
      <c r="N10" s="21" t="s">
        <v>53</v>
      </c>
    </row>
    <row r="11" spans="1:14" ht="18">
      <c r="A11" s="3"/>
      <c r="B11" s="4" t="s">
        <v>13</v>
      </c>
      <c r="C11" s="14">
        <v>1805</v>
      </c>
      <c r="D11" s="14">
        <v>1587</v>
      </c>
      <c r="E11" s="14">
        <v>1143</v>
      </c>
      <c r="F11" s="20">
        <f>D11+E11</f>
        <v>2730</v>
      </c>
      <c r="G11" s="15">
        <v>6</v>
      </c>
      <c r="H11" s="15">
        <v>23</v>
      </c>
      <c r="I11" s="15">
        <v>25</v>
      </c>
      <c r="J11" s="15">
        <v>12</v>
      </c>
      <c r="K11" s="15">
        <v>0</v>
      </c>
      <c r="L11" s="15">
        <v>5</v>
      </c>
      <c r="M11" s="15">
        <v>4</v>
      </c>
      <c r="N11" s="25">
        <v>1</v>
      </c>
    </row>
    <row r="12" spans="1:14" ht="18">
      <c r="A12" s="3"/>
      <c r="B12" s="5" t="s">
        <v>14</v>
      </c>
      <c r="C12" s="14">
        <v>462</v>
      </c>
      <c r="D12" s="14">
        <v>498</v>
      </c>
      <c r="E12" s="14">
        <v>496</v>
      </c>
      <c r="F12" s="20">
        <f t="shared" ref="F12:F49" si="0">D12+E12</f>
        <v>994</v>
      </c>
      <c r="G12" s="15">
        <v>2</v>
      </c>
      <c r="H12" s="15">
        <v>3</v>
      </c>
      <c r="I12" s="15">
        <v>4</v>
      </c>
      <c r="J12" s="15">
        <v>3</v>
      </c>
      <c r="K12" s="15">
        <v>1</v>
      </c>
      <c r="L12" s="15">
        <v>0</v>
      </c>
      <c r="M12" s="15">
        <v>1</v>
      </c>
      <c r="N12" s="25">
        <v>0</v>
      </c>
    </row>
    <row r="13" spans="1:14" ht="18">
      <c r="A13" s="3"/>
      <c r="B13" s="4" t="s">
        <v>15</v>
      </c>
      <c r="C13" s="14">
        <v>261</v>
      </c>
      <c r="D13" s="14">
        <v>266</v>
      </c>
      <c r="E13" s="14">
        <v>267</v>
      </c>
      <c r="F13" s="20">
        <f t="shared" si="0"/>
        <v>533</v>
      </c>
      <c r="G13" s="15">
        <v>0</v>
      </c>
      <c r="H13" s="15">
        <v>1</v>
      </c>
      <c r="I13" s="15">
        <v>4</v>
      </c>
      <c r="J13" s="15">
        <v>1</v>
      </c>
      <c r="K13" s="15">
        <v>0</v>
      </c>
      <c r="L13" s="15">
        <v>0</v>
      </c>
      <c r="M13" s="15">
        <v>0</v>
      </c>
      <c r="N13" s="25">
        <v>0</v>
      </c>
    </row>
    <row r="14" spans="1:14" ht="18">
      <c r="A14" s="3"/>
      <c r="B14" s="5" t="s">
        <v>16</v>
      </c>
      <c r="C14" s="14">
        <v>259</v>
      </c>
      <c r="D14" s="14">
        <v>283</v>
      </c>
      <c r="E14" s="14">
        <v>279</v>
      </c>
      <c r="F14" s="20">
        <f t="shared" si="0"/>
        <v>562</v>
      </c>
      <c r="G14" s="14">
        <v>0</v>
      </c>
      <c r="H14" s="15">
        <v>7</v>
      </c>
      <c r="I14" s="15">
        <v>0</v>
      </c>
      <c r="J14" s="15">
        <v>2</v>
      </c>
      <c r="K14" s="15">
        <v>0</v>
      </c>
      <c r="L14" s="15">
        <v>1</v>
      </c>
      <c r="M14" s="15">
        <v>0</v>
      </c>
      <c r="N14" s="25">
        <v>0</v>
      </c>
    </row>
    <row r="15" spans="1:14" ht="18">
      <c r="A15" s="3"/>
      <c r="B15" s="4" t="s">
        <v>17</v>
      </c>
      <c r="C15" s="14">
        <v>232</v>
      </c>
      <c r="D15" s="14">
        <v>255</v>
      </c>
      <c r="E15" s="14">
        <v>207</v>
      </c>
      <c r="F15" s="20">
        <f t="shared" si="0"/>
        <v>462</v>
      </c>
      <c r="G15" s="15">
        <v>0</v>
      </c>
      <c r="H15" s="15">
        <v>1</v>
      </c>
      <c r="I15" s="15">
        <v>0</v>
      </c>
      <c r="J15" s="15">
        <v>1</v>
      </c>
      <c r="K15" s="15">
        <v>0</v>
      </c>
      <c r="L15" s="15">
        <v>1</v>
      </c>
      <c r="M15" s="15">
        <v>1</v>
      </c>
      <c r="N15" s="25">
        <v>0</v>
      </c>
    </row>
    <row r="16" spans="1:14" ht="18">
      <c r="A16" s="3"/>
      <c r="B16" s="5" t="s">
        <v>18</v>
      </c>
      <c r="C16" s="14">
        <v>357</v>
      </c>
      <c r="D16" s="14">
        <v>434</v>
      </c>
      <c r="E16" s="14">
        <v>398</v>
      </c>
      <c r="F16" s="20">
        <f t="shared" si="0"/>
        <v>832</v>
      </c>
      <c r="G16" s="15">
        <v>5</v>
      </c>
      <c r="H16" s="15">
        <v>1</v>
      </c>
      <c r="I16" s="15">
        <v>1</v>
      </c>
      <c r="J16" s="15">
        <v>2</v>
      </c>
      <c r="K16" s="15">
        <v>0</v>
      </c>
      <c r="L16" s="15">
        <v>2</v>
      </c>
      <c r="M16" s="15">
        <v>1</v>
      </c>
      <c r="N16" s="25">
        <v>0</v>
      </c>
    </row>
    <row r="17" spans="1:14" ht="18">
      <c r="A17" s="3"/>
      <c r="B17" s="6" t="s">
        <v>19</v>
      </c>
      <c r="C17" s="14">
        <v>412</v>
      </c>
      <c r="D17" s="14">
        <v>427</v>
      </c>
      <c r="E17" s="14">
        <v>410</v>
      </c>
      <c r="F17" s="20">
        <f t="shared" si="0"/>
        <v>837</v>
      </c>
      <c r="G17" s="15">
        <v>0</v>
      </c>
      <c r="H17" s="15">
        <v>9</v>
      </c>
      <c r="I17" s="15">
        <v>1</v>
      </c>
      <c r="J17" s="15">
        <v>3</v>
      </c>
      <c r="K17" s="15">
        <v>0</v>
      </c>
      <c r="L17" s="15">
        <v>0</v>
      </c>
      <c r="M17" s="15">
        <v>0</v>
      </c>
      <c r="N17" s="25">
        <v>0</v>
      </c>
    </row>
    <row r="18" spans="1:14" ht="18">
      <c r="A18" s="3"/>
      <c r="B18" s="4" t="s">
        <v>20</v>
      </c>
      <c r="C18" s="14">
        <v>346</v>
      </c>
      <c r="D18" s="14">
        <v>358</v>
      </c>
      <c r="E18" s="14">
        <v>368</v>
      </c>
      <c r="F18" s="20">
        <f t="shared" si="0"/>
        <v>726</v>
      </c>
      <c r="G18" s="15">
        <v>1</v>
      </c>
      <c r="H18" s="15">
        <v>1</v>
      </c>
      <c r="I18" s="15">
        <v>7</v>
      </c>
      <c r="J18" s="15">
        <v>4</v>
      </c>
      <c r="K18" s="15">
        <v>1</v>
      </c>
      <c r="L18" s="15">
        <v>0</v>
      </c>
      <c r="M18" s="15">
        <v>0</v>
      </c>
      <c r="N18" s="25">
        <v>0</v>
      </c>
    </row>
    <row r="19" spans="1:14" ht="18">
      <c r="A19" s="3"/>
      <c r="B19" s="5" t="s">
        <v>21</v>
      </c>
      <c r="C19" s="14">
        <v>1613</v>
      </c>
      <c r="D19" s="14">
        <v>1706</v>
      </c>
      <c r="E19" s="14">
        <v>1738</v>
      </c>
      <c r="F19" s="20">
        <f t="shared" si="0"/>
        <v>3444</v>
      </c>
      <c r="G19" s="15">
        <v>15</v>
      </c>
      <c r="H19" s="15">
        <v>13</v>
      </c>
      <c r="I19" s="15">
        <v>7</v>
      </c>
      <c r="J19" s="15">
        <v>9</v>
      </c>
      <c r="K19" s="15">
        <v>1</v>
      </c>
      <c r="L19" s="15">
        <v>3</v>
      </c>
      <c r="M19" s="15">
        <v>0</v>
      </c>
      <c r="N19" s="25">
        <v>0</v>
      </c>
    </row>
    <row r="20" spans="1:14" ht="18">
      <c r="A20" s="3"/>
      <c r="B20" s="6" t="s">
        <v>22</v>
      </c>
      <c r="C20" s="14">
        <v>809</v>
      </c>
      <c r="D20" s="14">
        <v>703</v>
      </c>
      <c r="E20" s="14">
        <v>861</v>
      </c>
      <c r="F20" s="20">
        <f t="shared" si="0"/>
        <v>1564</v>
      </c>
      <c r="G20" s="15">
        <v>2</v>
      </c>
      <c r="H20" s="15">
        <v>7</v>
      </c>
      <c r="I20" s="15">
        <v>7</v>
      </c>
      <c r="J20" s="15">
        <v>13</v>
      </c>
      <c r="K20" s="15">
        <v>0</v>
      </c>
      <c r="L20" s="15">
        <v>1</v>
      </c>
      <c r="M20" s="15">
        <v>1</v>
      </c>
      <c r="N20" s="25">
        <v>1</v>
      </c>
    </row>
    <row r="21" spans="1:14" ht="18">
      <c r="A21" s="3"/>
      <c r="B21" s="4" t="s">
        <v>23</v>
      </c>
      <c r="C21" s="14">
        <v>180</v>
      </c>
      <c r="D21" s="14">
        <v>168</v>
      </c>
      <c r="E21" s="14">
        <v>187</v>
      </c>
      <c r="F21" s="20">
        <f t="shared" si="0"/>
        <v>355</v>
      </c>
      <c r="G21" s="15">
        <v>4</v>
      </c>
      <c r="H21" s="15">
        <v>2</v>
      </c>
      <c r="I21" s="15">
        <v>5</v>
      </c>
      <c r="J21" s="15">
        <v>2</v>
      </c>
      <c r="K21" s="15">
        <v>0</v>
      </c>
      <c r="L21" s="15">
        <v>1</v>
      </c>
      <c r="M21" s="15">
        <v>0</v>
      </c>
      <c r="N21" s="25">
        <v>0</v>
      </c>
    </row>
    <row r="22" spans="1:14" ht="18">
      <c r="A22" s="3"/>
      <c r="B22" s="4" t="s">
        <v>24</v>
      </c>
      <c r="C22" s="14">
        <v>477</v>
      </c>
      <c r="D22" s="14">
        <v>708</v>
      </c>
      <c r="E22" s="14">
        <v>740</v>
      </c>
      <c r="F22" s="20">
        <f t="shared" si="0"/>
        <v>1448</v>
      </c>
      <c r="G22" s="23">
        <v>40</v>
      </c>
      <c r="H22" s="15">
        <v>6</v>
      </c>
      <c r="I22" s="15">
        <v>3</v>
      </c>
      <c r="J22" s="15">
        <v>1</v>
      </c>
      <c r="K22" s="15">
        <v>1</v>
      </c>
      <c r="L22" s="15">
        <v>1</v>
      </c>
      <c r="M22" s="15">
        <v>0</v>
      </c>
      <c r="N22" s="25">
        <v>1</v>
      </c>
    </row>
    <row r="23" spans="1:14" ht="18">
      <c r="A23" s="3"/>
      <c r="B23" s="4" t="s">
        <v>25</v>
      </c>
      <c r="C23" s="14">
        <v>778</v>
      </c>
      <c r="D23" s="14">
        <v>868</v>
      </c>
      <c r="E23" s="14">
        <v>928</v>
      </c>
      <c r="F23" s="20">
        <f t="shared" si="0"/>
        <v>1796</v>
      </c>
      <c r="G23" s="15">
        <v>4</v>
      </c>
      <c r="H23" s="15">
        <v>5</v>
      </c>
      <c r="I23" s="15">
        <v>0</v>
      </c>
      <c r="J23" s="15">
        <v>2</v>
      </c>
      <c r="K23" s="15">
        <v>0</v>
      </c>
      <c r="L23" s="15">
        <v>3</v>
      </c>
      <c r="M23" s="15">
        <v>1</v>
      </c>
      <c r="N23" s="25">
        <v>0</v>
      </c>
    </row>
    <row r="24" spans="1:14" ht="18">
      <c r="A24" s="3"/>
      <c r="B24" s="4" t="s">
        <v>26</v>
      </c>
      <c r="C24" s="14">
        <v>1228</v>
      </c>
      <c r="D24" s="14">
        <v>1321</v>
      </c>
      <c r="E24" s="14">
        <v>1414</v>
      </c>
      <c r="F24" s="20">
        <f t="shared" si="0"/>
        <v>2735</v>
      </c>
      <c r="G24" s="15">
        <v>8</v>
      </c>
      <c r="H24" s="15">
        <v>12</v>
      </c>
      <c r="I24" s="15">
        <v>6</v>
      </c>
      <c r="J24" s="15">
        <v>6</v>
      </c>
      <c r="K24" s="15">
        <v>2</v>
      </c>
      <c r="L24" s="15">
        <v>6</v>
      </c>
      <c r="M24" s="15">
        <v>1</v>
      </c>
      <c r="N24" s="25">
        <v>1</v>
      </c>
    </row>
    <row r="25" spans="1:14" ht="18">
      <c r="A25" s="3"/>
      <c r="B25" s="4" t="s">
        <v>27</v>
      </c>
      <c r="C25" s="14">
        <v>1394</v>
      </c>
      <c r="D25" s="14">
        <v>1392</v>
      </c>
      <c r="E25" s="14">
        <v>1431</v>
      </c>
      <c r="F25" s="20">
        <f t="shared" si="0"/>
        <v>2823</v>
      </c>
      <c r="G25" s="15">
        <v>20</v>
      </c>
      <c r="H25" s="15">
        <v>11</v>
      </c>
      <c r="I25" s="15">
        <v>18</v>
      </c>
      <c r="J25" s="15">
        <v>13</v>
      </c>
      <c r="K25" s="15">
        <v>0</v>
      </c>
      <c r="L25" s="15">
        <v>1</v>
      </c>
      <c r="M25" s="15">
        <v>0</v>
      </c>
      <c r="N25" s="25">
        <v>0</v>
      </c>
    </row>
    <row r="26" spans="1:14" ht="18">
      <c r="A26" s="3"/>
      <c r="B26" s="4" t="s">
        <v>28</v>
      </c>
      <c r="C26" s="14">
        <v>494</v>
      </c>
      <c r="D26" s="14">
        <v>438</v>
      </c>
      <c r="E26" s="14">
        <v>482</v>
      </c>
      <c r="F26" s="20">
        <f t="shared" si="0"/>
        <v>920</v>
      </c>
      <c r="G26" s="15">
        <v>11</v>
      </c>
      <c r="H26" s="15">
        <v>6</v>
      </c>
      <c r="I26" s="15">
        <v>2</v>
      </c>
      <c r="J26" s="15">
        <v>6</v>
      </c>
      <c r="K26" s="15">
        <v>2</v>
      </c>
      <c r="L26" s="15">
        <v>2</v>
      </c>
      <c r="M26" s="15">
        <v>0</v>
      </c>
      <c r="N26" s="25">
        <v>0</v>
      </c>
    </row>
    <row r="27" spans="1:14" ht="18">
      <c r="A27" s="3"/>
      <c r="B27" s="4" t="s">
        <v>29</v>
      </c>
      <c r="C27" s="14">
        <v>414</v>
      </c>
      <c r="D27" s="14">
        <v>453</v>
      </c>
      <c r="E27" s="14">
        <v>461</v>
      </c>
      <c r="F27" s="20">
        <f t="shared" si="0"/>
        <v>914</v>
      </c>
      <c r="G27" s="15">
        <v>2</v>
      </c>
      <c r="H27" s="15">
        <v>2</v>
      </c>
      <c r="I27" s="15">
        <v>0</v>
      </c>
      <c r="J27" s="15">
        <v>1</v>
      </c>
      <c r="K27" s="15">
        <v>0</v>
      </c>
      <c r="L27" s="15">
        <v>2</v>
      </c>
      <c r="M27" s="15">
        <v>2</v>
      </c>
      <c r="N27" s="25">
        <v>0</v>
      </c>
    </row>
    <row r="28" spans="1:14" ht="18">
      <c r="A28" s="3"/>
      <c r="B28" s="4" t="s">
        <v>30</v>
      </c>
      <c r="C28" s="14">
        <v>343</v>
      </c>
      <c r="D28" s="14">
        <v>395</v>
      </c>
      <c r="E28" s="14">
        <v>353</v>
      </c>
      <c r="F28" s="20">
        <f t="shared" si="0"/>
        <v>748</v>
      </c>
      <c r="G28" s="15">
        <v>1</v>
      </c>
      <c r="H28" s="15">
        <v>4</v>
      </c>
      <c r="I28" s="15">
        <v>0</v>
      </c>
      <c r="J28" s="15">
        <v>0</v>
      </c>
      <c r="K28" s="15">
        <v>1</v>
      </c>
      <c r="L28" s="15">
        <v>0</v>
      </c>
      <c r="M28" s="15">
        <v>0</v>
      </c>
      <c r="N28" s="25">
        <v>0</v>
      </c>
    </row>
    <row r="29" spans="1:14" ht="18">
      <c r="A29" s="3"/>
      <c r="B29" s="4" t="s">
        <v>31</v>
      </c>
      <c r="C29" s="14">
        <v>163</v>
      </c>
      <c r="D29" s="14">
        <v>187</v>
      </c>
      <c r="E29" s="14">
        <v>144</v>
      </c>
      <c r="F29" s="20">
        <f t="shared" si="0"/>
        <v>331</v>
      </c>
      <c r="G29" s="15">
        <v>0</v>
      </c>
      <c r="H29" s="15">
        <v>1</v>
      </c>
      <c r="I29" s="15">
        <v>0</v>
      </c>
      <c r="J29" s="15">
        <v>5</v>
      </c>
      <c r="K29" s="15">
        <v>0</v>
      </c>
      <c r="L29" s="15">
        <v>0</v>
      </c>
      <c r="M29" s="15">
        <v>0</v>
      </c>
      <c r="N29" s="25">
        <v>0</v>
      </c>
    </row>
    <row r="30" spans="1:14" ht="18">
      <c r="A30" s="3"/>
      <c r="B30" s="4" t="s">
        <v>32</v>
      </c>
      <c r="C30" s="14">
        <v>212</v>
      </c>
      <c r="D30" s="14">
        <v>261</v>
      </c>
      <c r="E30" s="14">
        <v>274</v>
      </c>
      <c r="F30" s="20">
        <f t="shared" si="0"/>
        <v>535</v>
      </c>
      <c r="G30" s="15">
        <v>1</v>
      </c>
      <c r="H30" s="15">
        <v>0</v>
      </c>
      <c r="I30" s="15">
        <v>0</v>
      </c>
      <c r="J30" s="15">
        <v>0</v>
      </c>
      <c r="K30" s="15">
        <v>1</v>
      </c>
      <c r="L30" s="15">
        <v>0</v>
      </c>
      <c r="M30" s="15">
        <v>1</v>
      </c>
      <c r="N30" s="25">
        <v>0</v>
      </c>
    </row>
    <row r="31" spans="1:14" ht="18">
      <c r="A31" s="3"/>
      <c r="B31" s="4" t="s">
        <v>33</v>
      </c>
      <c r="C31" s="14">
        <v>214</v>
      </c>
      <c r="D31" s="14">
        <v>243</v>
      </c>
      <c r="E31" s="14">
        <v>215</v>
      </c>
      <c r="F31" s="20">
        <f t="shared" si="0"/>
        <v>458</v>
      </c>
      <c r="G31" s="15">
        <v>1</v>
      </c>
      <c r="H31" s="15">
        <v>2</v>
      </c>
      <c r="I31" s="15">
        <v>1</v>
      </c>
      <c r="J31" s="15">
        <v>0</v>
      </c>
      <c r="K31" s="15">
        <v>0</v>
      </c>
      <c r="L31" s="15">
        <v>0</v>
      </c>
      <c r="M31" s="15">
        <v>0</v>
      </c>
      <c r="N31" s="25">
        <v>0</v>
      </c>
    </row>
    <row r="32" spans="1:14" ht="18">
      <c r="A32" s="3"/>
      <c r="B32" s="4" t="s">
        <v>34</v>
      </c>
      <c r="C32" s="14">
        <v>303</v>
      </c>
      <c r="D32" s="14">
        <v>365</v>
      </c>
      <c r="E32" s="24">
        <v>335</v>
      </c>
      <c r="F32" s="20">
        <f t="shared" si="0"/>
        <v>700</v>
      </c>
      <c r="G32" s="15">
        <v>4</v>
      </c>
      <c r="H32" s="15">
        <v>1</v>
      </c>
      <c r="I32" s="15">
        <v>0</v>
      </c>
      <c r="J32" s="15">
        <v>1</v>
      </c>
      <c r="K32" s="15">
        <v>0</v>
      </c>
      <c r="L32" s="15">
        <v>1</v>
      </c>
      <c r="M32" s="15">
        <v>0</v>
      </c>
      <c r="N32" s="25">
        <v>0</v>
      </c>
    </row>
    <row r="33" spans="1:14" ht="18">
      <c r="A33" s="3"/>
      <c r="B33" s="4" t="s">
        <v>35</v>
      </c>
      <c r="C33" s="28">
        <v>186</v>
      </c>
      <c r="D33" s="28">
        <v>216</v>
      </c>
      <c r="E33" s="28">
        <v>196</v>
      </c>
      <c r="F33" s="20">
        <f t="shared" si="0"/>
        <v>412</v>
      </c>
      <c r="G33" s="30">
        <v>0</v>
      </c>
      <c r="H33" s="30">
        <v>3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2">
        <v>0</v>
      </c>
    </row>
    <row r="34" spans="1:14" ht="18">
      <c r="A34" s="3"/>
      <c r="B34" s="4" t="s">
        <v>36</v>
      </c>
      <c r="C34" s="14">
        <v>272</v>
      </c>
      <c r="D34" s="14">
        <v>323</v>
      </c>
      <c r="E34" s="14">
        <v>275</v>
      </c>
      <c r="F34" s="20">
        <f t="shared" si="0"/>
        <v>598</v>
      </c>
      <c r="G34" s="15">
        <v>1</v>
      </c>
      <c r="H34" s="15">
        <v>0</v>
      </c>
      <c r="I34" s="15">
        <v>0</v>
      </c>
      <c r="J34" s="15">
        <v>1</v>
      </c>
      <c r="K34" s="15">
        <v>0</v>
      </c>
      <c r="L34" s="15">
        <v>0</v>
      </c>
      <c r="M34" s="15">
        <v>1</v>
      </c>
      <c r="N34" s="25">
        <v>0</v>
      </c>
    </row>
    <row r="35" spans="1:14" ht="18">
      <c r="A35" s="3"/>
      <c r="B35" s="4" t="s">
        <v>37</v>
      </c>
      <c r="C35" s="29">
        <v>403</v>
      </c>
      <c r="D35" s="29">
        <v>432</v>
      </c>
      <c r="E35" s="29">
        <v>406</v>
      </c>
      <c r="F35" s="20">
        <f t="shared" si="0"/>
        <v>838</v>
      </c>
      <c r="G35" s="31">
        <v>3</v>
      </c>
      <c r="H35" s="31">
        <v>4</v>
      </c>
      <c r="I35" s="31">
        <v>3</v>
      </c>
      <c r="J35" s="31">
        <v>3</v>
      </c>
      <c r="K35" s="31">
        <v>0</v>
      </c>
      <c r="L35" s="31">
        <v>1</v>
      </c>
      <c r="M35" s="31">
        <v>2</v>
      </c>
      <c r="N35" s="33">
        <v>0</v>
      </c>
    </row>
    <row r="36" spans="1:14" ht="18">
      <c r="A36" s="3"/>
      <c r="B36" s="4" t="s">
        <v>38</v>
      </c>
      <c r="C36" s="14">
        <v>691</v>
      </c>
      <c r="D36" s="14">
        <v>615</v>
      </c>
      <c r="E36" s="14">
        <v>614</v>
      </c>
      <c r="F36" s="20">
        <f t="shared" si="0"/>
        <v>1229</v>
      </c>
      <c r="G36" s="15">
        <v>8</v>
      </c>
      <c r="H36" s="15">
        <v>6</v>
      </c>
      <c r="I36" s="15">
        <v>7</v>
      </c>
      <c r="J36" s="15">
        <v>5</v>
      </c>
      <c r="K36" s="15">
        <v>0</v>
      </c>
      <c r="L36" s="15">
        <v>4</v>
      </c>
      <c r="M36" s="15">
        <v>1</v>
      </c>
      <c r="N36" s="25">
        <v>1</v>
      </c>
    </row>
    <row r="37" spans="1:14" ht="18">
      <c r="A37" s="3"/>
      <c r="B37" s="4" t="s">
        <v>39</v>
      </c>
      <c r="C37" s="14">
        <v>458</v>
      </c>
      <c r="D37" s="14">
        <v>454</v>
      </c>
      <c r="E37" s="14">
        <v>431</v>
      </c>
      <c r="F37" s="20">
        <f t="shared" si="0"/>
        <v>885</v>
      </c>
      <c r="G37" s="15">
        <v>0</v>
      </c>
      <c r="H37" s="15">
        <v>3</v>
      </c>
      <c r="I37" s="15">
        <v>1</v>
      </c>
      <c r="J37" s="15">
        <v>0</v>
      </c>
      <c r="K37" s="15">
        <v>2</v>
      </c>
      <c r="L37" s="15">
        <v>0</v>
      </c>
      <c r="M37" s="15">
        <v>0</v>
      </c>
      <c r="N37" s="25">
        <v>1</v>
      </c>
    </row>
    <row r="38" spans="1:14" ht="18">
      <c r="A38" s="3"/>
      <c r="B38" s="4" t="s">
        <v>40</v>
      </c>
      <c r="C38" s="14">
        <v>2735</v>
      </c>
      <c r="D38" s="14">
        <v>2810</v>
      </c>
      <c r="E38" s="14">
        <v>3078</v>
      </c>
      <c r="F38" s="20">
        <f t="shared" si="0"/>
        <v>5888</v>
      </c>
      <c r="G38" s="15">
        <v>14</v>
      </c>
      <c r="H38" s="15">
        <v>28</v>
      </c>
      <c r="I38" s="15">
        <v>6</v>
      </c>
      <c r="J38" s="15">
        <v>11</v>
      </c>
      <c r="K38" s="15">
        <v>3</v>
      </c>
      <c r="L38" s="15">
        <v>5</v>
      </c>
      <c r="M38" s="15">
        <v>2</v>
      </c>
      <c r="N38" s="25">
        <v>0</v>
      </c>
    </row>
    <row r="39" spans="1:14" ht="18">
      <c r="A39" s="3"/>
      <c r="B39" s="4" t="s">
        <v>41</v>
      </c>
      <c r="C39" s="14">
        <v>2108</v>
      </c>
      <c r="D39" s="14">
        <v>1959</v>
      </c>
      <c r="E39" s="14">
        <v>2135</v>
      </c>
      <c r="F39" s="20">
        <f t="shared" si="0"/>
        <v>4094</v>
      </c>
      <c r="G39" s="15">
        <v>33</v>
      </c>
      <c r="H39" s="15">
        <v>15</v>
      </c>
      <c r="I39" s="15">
        <v>11</v>
      </c>
      <c r="J39" s="15">
        <v>10</v>
      </c>
      <c r="K39" s="15">
        <v>2</v>
      </c>
      <c r="L39" s="15">
        <v>1</v>
      </c>
      <c r="M39" s="15">
        <v>6</v>
      </c>
      <c r="N39" s="25">
        <v>1</v>
      </c>
    </row>
    <row r="40" spans="1:14" ht="18">
      <c r="A40" s="3"/>
      <c r="B40" s="4" t="s">
        <v>42</v>
      </c>
      <c r="C40" s="14">
        <v>1825</v>
      </c>
      <c r="D40" s="14">
        <v>1295</v>
      </c>
      <c r="E40" s="14">
        <v>1536</v>
      </c>
      <c r="F40" s="20">
        <f t="shared" si="0"/>
        <v>2831</v>
      </c>
      <c r="G40" s="15">
        <v>63</v>
      </c>
      <c r="H40" s="15">
        <v>12</v>
      </c>
      <c r="I40" s="15">
        <v>9</v>
      </c>
      <c r="J40" s="15">
        <v>8</v>
      </c>
      <c r="K40" s="15">
        <v>1</v>
      </c>
      <c r="L40" s="15">
        <v>1</v>
      </c>
      <c r="M40" s="15">
        <v>5</v>
      </c>
      <c r="N40" s="25">
        <v>1</v>
      </c>
    </row>
    <row r="41" spans="1:14" ht="18">
      <c r="A41" s="3"/>
      <c r="B41" s="4" t="s">
        <v>43</v>
      </c>
      <c r="C41" s="14">
        <v>1556</v>
      </c>
      <c r="D41" s="14">
        <v>1338</v>
      </c>
      <c r="E41" s="14">
        <v>1575</v>
      </c>
      <c r="F41" s="20">
        <f t="shared" si="0"/>
        <v>2913</v>
      </c>
      <c r="G41" s="15">
        <v>14</v>
      </c>
      <c r="H41" s="15">
        <v>14</v>
      </c>
      <c r="I41" s="15">
        <v>5</v>
      </c>
      <c r="J41" s="15">
        <v>9</v>
      </c>
      <c r="K41" s="15">
        <v>3</v>
      </c>
      <c r="L41" s="15">
        <v>7</v>
      </c>
      <c r="M41" s="15">
        <v>0</v>
      </c>
      <c r="N41" s="25">
        <v>1</v>
      </c>
    </row>
    <row r="42" spans="1:14" ht="18">
      <c r="A42" s="3"/>
      <c r="B42" s="4" t="s">
        <v>44</v>
      </c>
      <c r="C42" s="14">
        <v>757</v>
      </c>
      <c r="D42" s="14">
        <v>673</v>
      </c>
      <c r="E42" s="14">
        <v>800</v>
      </c>
      <c r="F42" s="20">
        <f t="shared" si="0"/>
        <v>1473</v>
      </c>
      <c r="G42" s="15">
        <v>5</v>
      </c>
      <c r="H42" s="15">
        <v>2</v>
      </c>
      <c r="I42" s="15">
        <v>6</v>
      </c>
      <c r="J42" s="15">
        <v>9</v>
      </c>
      <c r="K42" s="15">
        <v>0</v>
      </c>
      <c r="L42" s="15">
        <v>3</v>
      </c>
      <c r="M42" s="15">
        <v>1</v>
      </c>
      <c r="N42" s="25">
        <v>0</v>
      </c>
    </row>
    <row r="43" spans="1:14" ht="18">
      <c r="A43" s="3"/>
      <c r="B43" s="4" t="s">
        <v>45</v>
      </c>
      <c r="C43" s="14">
        <v>812</v>
      </c>
      <c r="D43" s="14">
        <v>750</v>
      </c>
      <c r="E43" s="14">
        <v>840</v>
      </c>
      <c r="F43" s="20">
        <f t="shared" si="0"/>
        <v>1590</v>
      </c>
      <c r="G43" s="15">
        <v>6</v>
      </c>
      <c r="H43" s="15">
        <v>8</v>
      </c>
      <c r="I43" s="15">
        <v>2</v>
      </c>
      <c r="J43" s="15">
        <v>4</v>
      </c>
      <c r="K43" s="15">
        <v>0</v>
      </c>
      <c r="L43" s="15">
        <v>3</v>
      </c>
      <c r="M43" s="15">
        <v>2</v>
      </c>
      <c r="N43" s="25">
        <v>1</v>
      </c>
    </row>
    <row r="44" spans="1:14" ht="18">
      <c r="A44" s="3"/>
      <c r="B44" s="4" t="s">
        <v>46</v>
      </c>
      <c r="C44" s="14">
        <v>7279</v>
      </c>
      <c r="D44" s="14">
        <v>7523</v>
      </c>
      <c r="E44" s="14">
        <v>8851</v>
      </c>
      <c r="F44" s="20">
        <f t="shared" si="0"/>
        <v>16374</v>
      </c>
      <c r="G44" s="15">
        <v>81</v>
      </c>
      <c r="H44" s="15">
        <v>60</v>
      </c>
      <c r="I44" s="15">
        <v>45</v>
      </c>
      <c r="J44" s="15">
        <v>25</v>
      </c>
      <c r="K44" s="15">
        <v>12</v>
      </c>
      <c r="L44" s="15">
        <v>5</v>
      </c>
      <c r="M44" s="15">
        <v>14</v>
      </c>
      <c r="N44" s="25">
        <v>1</v>
      </c>
    </row>
    <row r="45" spans="1:14" ht="18">
      <c r="A45" s="3"/>
      <c r="B45" s="4" t="s">
        <v>47</v>
      </c>
      <c r="C45" s="14">
        <v>12925</v>
      </c>
      <c r="D45" s="14">
        <v>13848</v>
      </c>
      <c r="E45" s="14">
        <v>16155</v>
      </c>
      <c r="F45" s="20">
        <f t="shared" si="0"/>
        <v>30003</v>
      </c>
      <c r="G45" s="15">
        <v>138</v>
      </c>
      <c r="H45" s="15">
        <v>176</v>
      </c>
      <c r="I45" s="15">
        <v>38</v>
      </c>
      <c r="J45" s="15">
        <v>53</v>
      </c>
      <c r="K45" s="15">
        <v>21</v>
      </c>
      <c r="L45" s="15">
        <v>17</v>
      </c>
      <c r="M45" s="15">
        <v>12</v>
      </c>
      <c r="N45" s="25">
        <v>5</v>
      </c>
    </row>
    <row r="46" spans="1:14" ht="18">
      <c r="A46" s="3"/>
      <c r="B46" s="4" t="s">
        <v>48</v>
      </c>
      <c r="C46" s="14">
        <v>1992</v>
      </c>
      <c r="D46" s="14">
        <v>2604</v>
      </c>
      <c r="E46" s="14">
        <v>2727</v>
      </c>
      <c r="F46" s="20">
        <f t="shared" si="0"/>
        <v>5331</v>
      </c>
      <c r="G46" s="15">
        <v>25</v>
      </c>
      <c r="H46" s="15">
        <v>23</v>
      </c>
      <c r="I46" s="15">
        <v>4</v>
      </c>
      <c r="J46" s="15">
        <v>15</v>
      </c>
      <c r="K46" s="15">
        <v>5</v>
      </c>
      <c r="L46" s="15">
        <v>5</v>
      </c>
      <c r="M46" s="15">
        <v>3</v>
      </c>
      <c r="N46" s="25">
        <v>1</v>
      </c>
    </row>
    <row r="47" spans="1:14" ht="18">
      <c r="A47" s="3"/>
      <c r="B47" s="4" t="s">
        <v>49</v>
      </c>
      <c r="C47" s="14">
        <v>6710</v>
      </c>
      <c r="D47" s="14">
        <v>7862</v>
      </c>
      <c r="E47" s="14">
        <v>8813</v>
      </c>
      <c r="F47" s="20">
        <f t="shared" si="0"/>
        <v>16675</v>
      </c>
      <c r="G47" s="15">
        <v>97</v>
      </c>
      <c r="H47" s="15">
        <v>54</v>
      </c>
      <c r="I47" s="15">
        <v>49</v>
      </c>
      <c r="J47" s="15">
        <v>32</v>
      </c>
      <c r="K47" s="15">
        <v>3</v>
      </c>
      <c r="L47" s="15">
        <v>8</v>
      </c>
      <c r="M47" s="15">
        <v>7</v>
      </c>
      <c r="N47" s="25">
        <v>0</v>
      </c>
    </row>
    <row r="48" spans="1:14" ht="18">
      <c r="A48" s="3"/>
      <c r="B48" s="4" t="s">
        <v>50</v>
      </c>
      <c r="C48" s="14">
        <v>14038</v>
      </c>
      <c r="D48" s="14">
        <v>16488</v>
      </c>
      <c r="E48" s="14">
        <v>18402</v>
      </c>
      <c r="F48" s="20">
        <f t="shared" si="0"/>
        <v>34890</v>
      </c>
      <c r="G48" s="15">
        <v>132</v>
      </c>
      <c r="H48" s="15">
        <v>121</v>
      </c>
      <c r="I48" s="15">
        <v>63</v>
      </c>
      <c r="J48" s="15">
        <v>60</v>
      </c>
      <c r="K48" s="15">
        <v>20</v>
      </c>
      <c r="L48" s="15">
        <v>13</v>
      </c>
      <c r="M48" s="15">
        <v>17</v>
      </c>
      <c r="N48" s="25">
        <v>5</v>
      </c>
    </row>
    <row r="49" spans="1:14" ht="18">
      <c r="A49" s="3"/>
      <c r="B49" s="4" t="s">
        <v>51</v>
      </c>
      <c r="C49" s="14">
        <v>18449</v>
      </c>
      <c r="D49" s="14">
        <v>21222</v>
      </c>
      <c r="E49" s="14">
        <v>24091</v>
      </c>
      <c r="F49" s="20">
        <f t="shared" si="0"/>
        <v>45313</v>
      </c>
      <c r="G49" s="15">
        <v>218</v>
      </c>
      <c r="H49" s="15">
        <v>202</v>
      </c>
      <c r="I49" s="15">
        <v>106</v>
      </c>
      <c r="J49" s="15">
        <v>114</v>
      </c>
      <c r="K49" s="15">
        <v>25</v>
      </c>
      <c r="L49" s="15">
        <v>28</v>
      </c>
      <c r="M49" s="15">
        <v>32</v>
      </c>
      <c r="N49" s="25">
        <v>15</v>
      </c>
    </row>
    <row r="50" spans="1:14" ht="18">
      <c r="B50" s="7" t="s">
        <v>4</v>
      </c>
      <c r="C50" s="8">
        <f t="shared" ref="C50:N50" si="1">SUM(C11:C49)</f>
        <v>85952</v>
      </c>
      <c r="D50" s="8">
        <f t="shared" si="1"/>
        <v>93728</v>
      </c>
      <c r="E50" s="8">
        <f t="shared" si="1"/>
        <v>104056</v>
      </c>
      <c r="F50" s="9">
        <f t="shared" si="1"/>
        <v>197784</v>
      </c>
      <c r="G50" s="10">
        <f t="shared" si="1"/>
        <v>965</v>
      </c>
      <c r="H50" s="11">
        <f t="shared" si="1"/>
        <v>849</v>
      </c>
      <c r="I50" s="12">
        <f t="shared" si="1"/>
        <v>446</v>
      </c>
      <c r="J50" s="12">
        <f t="shared" si="1"/>
        <v>446</v>
      </c>
      <c r="K50" s="22">
        <f t="shared" si="1"/>
        <v>107</v>
      </c>
      <c r="L50" s="22">
        <f t="shared" si="1"/>
        <v>131</v>
      </c>
      <c r="M50" s="22">
        <f t="shared" si="1"/>
        <v>118</v>
      </c>
      <c r="N50" s="22">
        <f t="shared" si="1"/>
        <v>37</v>
      </c>
    </row>
    <row r="51" spans="1:14">
      <c r="H51" s="1" t="s">
        <v>5</v>
      </c>
      <c r="I51" s="2"/>
      <c r="J51" s="2"/>
    </row>
    <row r="52" spans="1:14" ht="21.5">
      <c r="B52" s="18"/>
      <c r="C52" s="18"/>
      <c r="D52" s="19"/>
    </row>
    <row r="53" spans="1:14" ht="38" customHeight="1">
      <c r="A53" s="13"/>
      <c r="B53" s="52"/>
      <c r="C53" s="52"/>
      <c r="D53" s="52"/>
      <c r="E53" s="52"/>
      <c r="F53" s="52"/>
      <c r="G53" s="52"/>
      <c r="H53" s="52"/>
      <c r="I53" s="52"/>
      <c r="J53" s="52"/>
    </row>
    <row r="54" spans="1:14" ht="54.65" customHeight="1">
      <c r="A54" s="13"/>
      <c r="B54" s="53"/>
      <c r="C54" s="53"/>
      <c r="D54" s="53"/>
      <c r="E54" s="53"/>
      <c r="F54" s="53"/>
      <c r="G54" s="53"/>
      <c r="H54" s="53"/>
      <c r="I54" s="53"/>
      <c r="J54" s="53"/>
    </row>
    <row r="55" spans="1:14" ht="59" customHeight="1">
      <c r="A55" s="13"/>
      <c r="B55" s="53"/>
      <c r="C55" s="53"/>
      <c r="D55" s="53"/>
      <c r="E55" s="53"/>
      <c r="F55" s="53"/>
      <c r="G55" s="53"/>
      <c r="H55" s="53"/>
      <c r="I55" s="53"/>
      <c r="J55" s="53"/>
    </row>
    <row r="56" spans="1:14" ht="56.4" customHeight="1">
      <c r="A56" s="13"/>
      <c r="B56" s="53"/>
      <c r="C56" s="53"/>
      <c r="D56" s="53"/>
      <c r="E56" s="53"/>
      <c r="F56" s="53"/>
      <c r="G56" s="53"/>
      <c r="H56" s="53"/>
      <c r="I56" s="53"/>
      <c r="J56" s="53"/>
    </row>
    <row r="57" spans="1:14" ht="30.65" customHeight="1">
      <c r="D57" s="51"/>
      <c r="E57" s="51"/>
      <c r="F57" s="51"/>
      <c r="G57" s="51"/>
      <c r="H57" s="51"/>
      <c r="I57" s="51"/>
      <c r="J57" s="51"/>
    </row>
  </sheetData>
  <mergeCells count="20">
    <mergeCell ref="B1:J1"/>
    <mergeCell ref="B3:C3"/>
    <mergeCell ref="F3:G3"/>
    <mergeCell ref="B56:J56"/>
    <mergeCell ref="E7:M7"/>
    <mergeCell ref="B8:C8"/>
    <mergeCell ref="E8:M8"/>
    <mergeCell ref="B5:C5"/>
    <mergeCell ref="E5:M5"/>
    <mergeCell ref="B6:C6"/>
    <mergeCell ref="E6:M6"/>
    <mergeCell ref="B4:N4"/>
    <mergeCell ref="A2:E2"/>
    <mergeCell ref="D57:J57"/>
    <mergeCell ref="B9:D9"/>
    <mergeCell ref="E9:F9"/>
    <mergeCell ref="G9:H9"/>
    <mergeCell ref="B53:J53"/>
    <mergeCell ref="B54:J54"/>
    <mergeCell ref="B55:J55"/>
  </mergeCells>
  <phoneticPr fontId="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E15" sqref="E15"/>
    </sheetView>
  </sheetViews>
  <sheetFormatPr defaultRowHeight="17"/>
  <sheetData>
    <row r="1" spans="1:1">
      <c r="A1" t="s">
        <v>77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7"/>
  <sheetViews>
    <sheetView topLeftCell="A4" workbookViewId="0">
      <selection activeCell="F10" sqref="F10"/>
    </sheetView>
  </sheetViews>
  <sheetFormatPr defaultRowHeight="17"/>
  <cols>
    <col min="1" max="1" width="3.1796875" customWidth="1"/>
    <col min="7" max="7" width="9.453125" customWidth="1"/>
    <col min="8" max="8" width="11.1796875" customWidth="1"/>
    <col min="10" max="10" width="9.6328125" customWidth="1"/>
    <col min="11" max="11" width="11.6328125" customWidth="1"/>
    <col min="12" max="12" width="11.08984375" customWidth="1"/>
    <col min="13" max="13" width="11.453125" customWidth="1"/>
    <col min="14" max="14" width="11.81640625" customWidth="1"/>
  </cols>
  <sheetData>
    <row r="1" spans="1:14" ht="27" customHeight="1">
      <c r="B1" s="58" t="s">
        <v>76</v>
      </c>
      <c r="C1" s="58"/>
      <c r="D1" s="58"/>
      <c r="E1" s="58"/>
      <c r="F1" s="58"/>
      <c r="G1" s="58"/>
      <c r="H1" s="58"/>
      <c r="I1" s="58"/>
      <c r="J1" s="58"/>
    </row>
    <row r="2" spans="1:14" ht="24" customHeight="1">
      <c r="A2" s="56" t="s">
        <v>64</v>
      </c>
      <c r="B2" s="57"/>
      <c r="C2" s="57"/>
      <c r="D2" s="57"/>
      <c r="E2" s="57"/>
      <c r="F2" s="40" t="str">
        <f>修改年度!$A1</f>
        <v>113年</v>
      </c>
      <c r="G2" s="41" t="s">
        <v>66</v>
      </c>
    </row>
    <row r="3" spans="1:14" ht="23" customHeight="1">
      <c r="B3" s="59" t="s">
        <v>56</v>
      </c>
      <c r="C3" s="59"/>
      <c r="D3" s="34" t="str">
        <f>C50&amp; "戶"</f>
        <v>83818戶</v>
      </c>
      <c r="E3" s="34"/>
      <c r="F3" s="59" t="s">
        <v>57</v>
      </c>
      <c r="G3" s="59"/>
      <c r="H3" s="34" t="str">
        <f>F50&amp; "人"</f>
        <v>197499人</v>
      </c>
      <c r="I3" s="34"/>
      <c r="J3" s="35"/>
      <c r="K3" s="36"/>
      <c r="L3" s="36"/>
      <c r="M3" s="36"/>
      <c r="N3" s="36"/>
    </row>
    <row r="4" spans="1:14" ht="23" customHeight="1">
      <c r="B4" s="54" t="s">
        <v>82</v>
      </c>
      <c r="C4" s="55"/>
      <c r="D4" s="55"/>
      <c r="E4" s="55"/>
      <c r="F4" s="55"/>
      <c r="G4" s="55"/>
      <c r="H4" s="55"/>
      <c r="I4" s="55"/>
      <c r="J4" s="55"/>
      <c r="K4" s="47"/>
      <c r="L4" s="47"/>
      <c r="M4" s="47"/>
      <c r="N4" s="47"/>
    </row>
    <row r="5" spans="1:14" ht="23" customHeight="1">
      <c r="B5" s="60" t="s">
        <v>58</v>
      </c>
      <c r="C5" s="60"/>
      <c r="D5" s="37" t="str">
        <f>K50&amp; "人"</f>
        <v>84人</v>
      </c>
      <c r="E5" s="60" t="s">
        <v>83</v>
      </c>
      <c r="F5" s="60"/>
      <c r="G5" s="60"/>
      <c r="H5" s="60"/>
      <c r="I5" s="60"/>
      <c r="J5" s="60"/>
      <c r="K5" s="60"/>
      <c r="L5" s="60"/>
      <c r="M5" s="60"/>
      <c r="N5" s="36"/>
    </row>
    <row r="6" spans="1:14" ht="23" customHeight="1">
      <c r="B6" s="54" t="s">
        <v>59</v>
      </c>
      <c r="C6" s="54"/>
      <c r="D6" s="27" t="str">
        <f>L50&amp; "人"</f>
        <v>139人</v>
      </c>
      <c r="E6" s="54"/>
      <c r="F6" s="54"/>
      <c r="G6" s="54"/>
      <c r="H6" s="54"/>
      <c r="I6" s="54"/>
      <c r="J6" s="54"/>
      <c r="K6" s="54"/>
      <c r="L6" s="54"/>
      <c r="M6" s="54"/>
      <c r="N6" s="36"/>
    </row>
    <row r="7" spans="1:14" ht="23" customHeight="1">
      <c r="B7" s="38" t="s">
        <v>60</v>
      </c>
      <c r="C7" s="38"/>
      <c r="D7" s="38" t="str">
        <f>M50&amp; "對"</f>
        <v>68對</v>
      </c>
      <c r="E7" s="46" t="s">
        <v>84</v>
      </c>
      <c r="F7" s="47"/>
      <c r="G7" s="47"/>
      <c r="H7" s="47"/>
      <c r="I7" s="47"/>
      <c r="J7" s="47"/>
      <c r="K7" s="47"/>
      <c r="L7" s="47"/>
      <c r="M7" s="47"/>
      <c r="N7" s="36"/>
    </row>
    <row r="8" spans="1:14" ht="23" customHeight="1">
      <c r="B8" s="48" t="s">
        <v>61</v>
      </c>
      <c r="C8" s="49"/>
      <c r="D8" s="39" t="str">
        <f>N50&amp; "對"</f>
        <v>36對</v>
      </c>
      <c r="E8" s="50" t="s">
        <v>85</v>
      </c>
      <c r="F8" s="49"/>
      <c r="G8" s="49"/>
      <c r="H8" s="49"/>
      <c r="I8" s="49"/>
      <c r="J8" s="49"/>
      <c r="K8" s="49"/>
      <c r="L8" s="49"/>
      <c r="M8" s="49"/>
      <c r="N8" s="36"/>
    </row>
    <row r="9" spans="1:14" ht="21" customHeight="1">
      <c r="B9" s="42" t="s">
        <v>12</v>
      </c>
      <c r="C9" s="42"/>
      <c r="D9" s="42"/>
      <c r="E9" s="43" t="str">
        <f>G50&amp; "人"</f>
        <v>905人</v>
      </c>
      <c r="F9" s="44"/>
      <c r="G9" s="45" t="s">
        <v>0</v>
      </c>
      <c r="H9" s="45"/>
      <c r="I9" s="26" t="str">
        <f>H50&amp; "人"</f>
        <v>724人</v>
      </c>
      <c r="J9" s="26"/>
      <c r="K9" s="36"/>
      <c r="L9" s="36"/>
      <c r="M9" s="36"/>
      <c r="N9" s="36"/>
    </row>
    <row r="10" spans="1:14" ht="19.5">
      <c r="B10" s="16" t="s">
        <v>1</v>
      </c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2</v>
      </c>
      <c r="H10" s="17" t="s">
        <v>3</v>
      </c>
      <c r="I10" s="17" t="s">
        <v>6</v>
      </c>
      <c r="J10" s="17" t="s">
        <v>7</v>
      </c>
      <c r="K10" s="21" t="s">
        <v>54</v>
      </c>
      <c r="L10" s="21" t="s">
        <v>55</v>
      </c>
      <c r="M10" s="21" t="s">
        <v>52</v>
      </c>
      <c r="N10" s="21" t="s">
        <v>53</v>
      </c>
    </row>
    <row r="11" spans="1:14" ht="18">
      <c r="A11" s="3"/>
      <c r="B11" s="4" t="s">
        <v>13</v>
      </c>
      <c r="C11" s="14">
        <v>1743</v>
      </c>
      <c r="D11" s="14">
        <v>1541</v>
      </c>
      <c r="E11" s="14">
        <v>1142</v>
      </c>
      <c r="F11" s="20">
        <f>D11+E11</f>
        <v>2683</v>
      </c>
      <c r="G11" s="15">
        <v>4</v>
      </c>
      <c r="H11" s="15">
        <v>11</v>
      </c>
      <c r="I11" s="15">
        <v>7</v>
      </c>
      <c r="J11" s="15">
        <v>1</v>
      </c>
      <c r="K11" s="15">
        <v>1</v>
      </c>
      <c r="L11" s="15">
        <v>6</v>
      </c>
      <c r="M11" s="15">
        <v>1</v>
      </c>
      <c r="N11" s="25">
        <v>0</v>
      </c>
    </row>
    <row r="12" spans="1:14" ht="18">
      <c r="A12" s="3"/>
      <c r="B12" s="5" t="s">
        <v>14</v>
      </c>
      <c r="C12" s="14">
        <v>456</v>
      </c>
      <c r="D12" s="14">
        <v>506</v>
      </c>
      <c r="E12" s="14">
        <v>497</v>
      </c>
      <c r="F12" s="20">
        <f t="shared" ref="F12:F49" si="0">D12+E12</f>
        <v>1003</v>
      </c>
      <c r="G12" s="15">
        <v>6</v>
      </c>
      <c r="H12" s="15">
        <v>0</v>
      </c>
      <c r="I12" s="15">
        <v>1</v>
      </c>
      <c r="J12" s="15">
        <v>2</v>
      </c>
      <c r="K12" s="15">
        <v>1</v>
      </c>
      <c r="L12" s="15">
        <v>2</v>
      </c>
      <c r="M12" s="15">
        <v>0</v>
      </c>
      <c r="N12" s="25">
        <v>1</v>
      </c>
    </row>
    <row r="13" spans="1:14" ht="18">
      <c r="A13" s="3"/>
      <c r="B13" s="4" t="s">
        <v>15</v>
      </c>
      <c r="C13" s="14">
        <v>261</v>
      </c>
      <c r="D13" s="14">
        <v>264</v>
      </c>
      <c r="E13" s="14">
        <v>276</v>
      </c>
      <c r="F13" s="20">
        <f t="shared" si="0"/>
        <v>540</v>
      </c>
      <c r="G13" s="15">
        <v>0</v>
      </c>
      <c r="H13" s="15">
        <v>1</v>
      </c>
      <c r="I13" s="15">
        <v>2</v>
      </c>
      <c r="J13" s="15">
        <v>3</v>
      </c>
      <c r="K13" s="15">
        <v>0</v>
      </c>
      <c r="L13" s="15">
        <v>2</v>
      </c>
      <c r="M13" s="15">
        <v>0</v>
      </c>
      <c r="N13" s="25">
        <v>0</v>
      </c>
    </row>
    <row r="14" spans="1:14" ht="18">
      <c r="A14" s="3"/>
      <c r="B14" s="5" t="s">
        <v>16</v>
      </c>
      <c r="C14" s="14">
        <v>262</v>
      </c>
      <c r="D14" s="14">
        <v>299</v>
      </c>
      <c r="E14" s="14">
        <v>294</v>
      </c>
      <c r="F14" s="20">
        <f t="shared" si="0"/>
        <v>593</v>
      </c>
      <c r="G14" s="14">
        <v>0</v>
      </c>
      <c r="H14" s="15">
        <v>1</v>
      </c>
      <c r="I14" s="15">
        <v>0</v>
      </c>
      <c r="J14" s="15">
        <v>0</v>
      </c>
      <c r="K14" s="15">
        <v>0</v>
      </c>
      <c r="L14" s="15">
        <v>1</v>
      </c>
      <c r="M14" s="15">
        <v>0</v>
      </c>
      <c r="N14" s="25">
        <v>0</v>
      </c>
    </row>
    <row r="15" spans="1:14" ht="18">
      <c r="A15" s="3"/>
      <c r="B15" s="4" t="s">
        <v>17</v>
      </c>
      <c r="C15" s="14">
        <v>236</v>
      </c>
      <c r="D15" s="14">
        <v>265</v>
      </c>
      <c r="E15" s="14">
        <v>216</v>
      </c>
      <c r="F15" s="20">
        <f t="shared" si="0"/>
        <v>481</v>
      </c>
      <c r="G15" s="15">
        <v>0</v>
      </c>
      <c r="H15" s="15">
        <v>0</v>
      </c>
      <c r="I15" s="15">
        <v>1</v>
      </c>
      <c r="J15" s="15">
        <v>1</v>
      </c>
      <c r="K15" s="15">
        <v>0</v>
      </c>
      <c r="L15" s="15">
        <v>1</v>
      </c>
      <c r="M15" s="15">
        <v>0</v>
      </c>
      <c r="N15" s="25">
        <v>0</v>
      </c>
    </row>
    <row r="16" spans="1:14" ht="18">
      <c r="A16" s="3"/>
      <c r="B16" s="5" t="s">
        <v>18</v>
      </c>
      <c r="C16" s="14">
        <v>354</v>
      </c>
      <c r="D16" s="14">
        <v>439</v>
      </c>
      <c r="E16" s="14">
        <v>405</v>
      </c>
      <c r="F16" s="20">
        <f t="shared" si="0"/>
        <v>844</v>
      </c>
      <c r="G16" s="15">
        <v>1</v>
      </c>
      <c r="H16" s="15">
        <v>0</v>
      </c>
      <c r="I16" s="15">
        <v>1</v>
      </c>
      <c r="J16" s="15">
        <v>9</v>
      </c>
      <c r="K16" s="15">
        <v>0</v>
      </c>
      <c r="L16" s="15">
        <v>2</v>
      </c>
      <c r="M16" s="15">
        <v>1</v>
      </c>
      <c r="N16" s="25">
        <v>0</v>
      </c>
    </row>
    <row r="17" spans="1:14" ht="18">
      <c r="A17" s="3"/>
      <c r="B17" s="6" t="s">
        <v>19</v>
      </c>
      <c r="C17" s="14">
        <v>414</v>
      </c>
      <c r="D17" s="14">
        <v>447</v>
      </c>
      <c r="E17" s="14">
        <v>419</v>
      </c>
      <c r="F17" s="20">
        <f t="shared" si="0"/>
        <v>866</v>
      </c>
      <c r="G17" s="15">
        <v>2</v>
      </c>
      <c r="H17" s="15">
        <v>1</v>
      </c>
      <c r="I17" s="15">
        <v>5</v>
      </c>
      <c r="J17" s="15">
        <v>0</v>
      </c>
      <c r="K17" s="15">
        <v>0</v>
      </c>
      <c r="L17" s="15">
        <v>3</v>
      </c>
      <c r="M17" s="15">
        <v>0</v>
      </c>
      <c r="N17" s="25">
        <v>0</v>
      </c>
    </row>
    <row r="18" spans="1:14" ht="18">
      <c r="A18" s="3"/>
      <c r="B18" s="4" t="s">
        <v>20</v>
      </c>
      <c r="C18" s="14">
        <v>345</v>
      </c>
      <c r="D18" s="14">
        <v>356</v>
      </c>
      <c r="E18" s="14">
        <v>374</v>
      </c>
      <c r="F18" s="20">
        <f t="shared" si="0"/>
        <v>730</v>
      </c>
      <c r="G18" s="15">
        <v>2</v>
      </c>
      <c r="H18" s="15">
        <v>3</v>
      </c>
      <c r="I18" s="15">
        <v>3</v>
      </c>
      <c r="J18" s="15">
        <v>2</v>
      </c>
      <c r="K18" s="15">
        <v>0</v>
      </c>
      <c r="L18" s="15">
        <v>1</v>
      </c>
      <c r="M18" s="15">
        <v>1</v>
      </c>
      <c r="N18" s="25">
        <v>0</v>
      </c>
    </row>
    <row r="19" spans="1:14" ht="18">
      <c r="A19" s="3"/>
      <c r="B19" s="5" t="s">
        <v>21</v>
      </c>
      <c r="C19" s="14">
        <v>1593</v>
      </c>
      <c r="D19" s="14">
        <v>1717</v>
      </c>
      <c r="E19" s="14">
        <v>1739</v>
      </c>
      <c r="F19" s="20">
        <f t="shared" si="0"/>
        <v>3456</v>
      </c>
      <c r="G19" s="15">
        <v>12</v>
      </c>
      <c r="H19" s="15">
        <v>11</v>
      </c>
      <c r="I19" s="15">
        <v>4</v>
      </c>
      <c r="J19" s="15">
        <v>7</v>
      </c>
      <c r="K19" s="15">
        <v>1</v>
      </c>
      <c r="L19" s="15">
        <v>4</v>
      </c>
      <c r="M19" s="15">
        <v>1</v>
      </c>
      <c r="N19" s="25">
        <v>1</v>
      </c>
    </row>
    <row r="20" spans="1:14" ht="18">
      <c r="A20" s="3"/>
      <c r="B20" s="6" t="s">
        <v>22</v>
      </c>
      <c r="C20" s="23">
        <v>820</v>
      </c>
      <c r="D20" s="14">
        <v>719</v>
      </c>
      <c r="E20" s="14">
        <v>871</v>
      </c>
      <c r="F20" s="20">
        <f t="shared" si="0"/>
        <v>1590</v>
      </c>
      <c r="G20" s="15">
        <v>6</v>
      </c>
      <c r="H20" s="15">
        <v>3</v>
      </c>
      <c r="I20" s="15">
        <v>2</v>
      </c>
      <c r="J20" s="15">
        <v>4</v>
      </c>
      <c r="K20" s="15">
        <v>0</v>
      </c>
      <c r="L20" s="15">
        <v>2</v>
      </c>
      <c r="M20" s="15">
        <v>0</v>
      </c>
      <c r="N20" s="25">
        <v>2</v>
      </c>
    </row>
    <row r="21" spans="1:14" ht="18">
      <c r="A21" s="3"/>
      <c r="B21" s="4" t="s">
        <v>23</v>
      </c>
      <c r="C21" s="14">
        <v>177</v>
      </c>
      <c r="D21" s="14">
        <v>168</v>
      </c>
      <c r="E21" s="14">
        <v>188</v>
      </c>
      <c r="F21" s="20">
        <f t="shared" si="0"/>
        <v>356</v>
      </c>
      <c r="G21" s="15">
        <v>2</v>
      </c>
      <c r="H21" s="15">
        <v>0</v>
      </c>
      <c r="I21" s="15">
        <v>0</v>
      </c>
      <c r="J21" s="15">
        <v>1</v>
      </c>
      <c r="K21" s="15">
        <v>0</v>
      </c>
      <c r="L21" s="15">
        <v>0</v>
      </c>
      <c r="M21" s="15">
        <v>0</v>
      </c>
      <c r="N21" s="25">
        <v>1</v>
      </c>
    </row>
    <row r="22" spans="1:14" ht="18">
      <c r="A22" s="3"/>
      <c r="B22" s="4" t="s">
        <v>24</v>
      </c>
      <c r="C22" s="14">
        <v>489</v>
      </c>
      <c r="D22" s="14">
        <v>710</v>
      </c>
      <c r="E22" s="14">
        <v>728</v>
      </c>
      <c r="F22" s="20">
        <f t="shared" si="0"/>
        <v>1438</v>
      </c>
      <c r="G22" s="23">
        <v>32</v>
      </c>
      <c r="H22" s="15">
        <v>16</v>
      </c>
      <c r="I22" s="15">
        <v>3</v>
      </c>
      <c r="J22" s="15">
        <v>7</v>
      </c>
      <c r="K22" s="15">
        <v>4</v>
      </c>
      <c r="L22" s="15">
        <v>0</v>
      </c>
      <c r="M22" s="15">
        <v>2</v>
      </c>
      <c r="N22" s="25">
        <v>0</v>
      </c>
    </row>
    <row r="23" spans="1:14" ht="18">
      <c r="A23" s="3"/>
      <c r="B23" s="4" t="s">
        <v>25</v>
      </c>
      <c r="C23" s="14">
        <v>784</v>
      </c>
      <c r="D23" s="14">
        <v>898</v>
      </c>
      <c r="E23" s="14">
        <v>949</v>
      </c>
      <c r="F23" s="20">
        <f t="shared" si="0"/>
        <v>1847</v>
      </c>
      <c r="G23" s="15">
        <v>7</v>
      </c>
      <c r="H23" s="15">
        <v>10</v>
      </c>
      <c r="I23" s="15">
        <v>0</v>
      </c>
      <c r="J23" s="15">
        <v>3</v>
      </c>
      <c r="K23" s="15">
        <v>0</v>
      </c>
      <c r="L23" s="15">
        <v>3</v>
      </c>
      <c r="M23" s="15">
        <v>1</v>
      </c>
      <c r="N23" s="25">
        <v>0</v>
      </c>
    </row>
    <row r="24" spans="1:14" ht="18">
      <c r="A24" s="3"/>
      <c r="B24" s="4" t="s">
        <v>26</v>
      </c>
      <c r="C24" s="14">
        <v>1218</v>
      </c>
      <c r="D24" s="14">
        <v>1357</v>
      </c>
      <c r="E24" s="14">
        <v>1438</v>
      </c>
      <c r="F24" s="20">
        <f t="shared" si="0"/>
        <v>2795</v>
      </c>
      <c r="G24" s="15">
        <v>16</v>
      </c>
      <c r="H24" s="15">
        <v>14</v>
      </c>
      <c r="I24" s="15">
        <v>7</v>
      </c>
      <c r="J24" s="15">
        <v>1</v>
      </c>
      <c r="K24" s="15">
        <v>1</v>
      </c>
      <c r="L24" s="15">
        <v>3</v>
      </c>
      <c r="M24" s="15">
        <v>0</v>
      </c>
      <c r="N24" s="25">
        <v>1</v>
      </c>
    </row>
    <row r="25" spans="1:14" ht="18">
      <c r="A25" s="3"/>
      <c r="B25" s="4" t="s">
        <v>27</v>
      </c>
      <c r="C25" s="14">
        <v>1306</v>
      </c>
      <c r="D25" s="14">
        <v>1338</v>
      </c>
      <c r="E25" s="14">
        <v>1384</v>
      </c>
      <c r="F25" s="20">
        <f t="shared" si="0"/>
        <v>2722</v>
      </c>
      <c r="G25" s="15">
        <v>20</v>
      </c>
      <c r="H25" s="15">
        <v>8</v>
      </c>
      <c r="I25" s="15">
        <v>5</v>
      </c>
      <c r="J25" s="15">
        <v>4</v>
      </c>
      <c r="K25" s="15">
        <v>2</v>
      </c>
      <c r="L25" s="15">
        <v>4</v>
      </c>
      <c r="M25" s="15">
        <v>2</v>
      </c>
      <c r="N25" s="25">
        <v>0</v>
      </c>
    </row>
    <row r="26" spans="1:14" ht="18">
      <c r="A26" s="3"/>
      <c r="B26" s="4" t="s">
        <v>28</v>
      </c>
      <c r="C26" s="14">
        <v>483</v>
      </c>
      <c r="D26" s="14">
        <v>428</v>
      </c>
      <c r="E26" s="14">
        <v>477</v>
      </c>
      <c r="F26" s="20">
        <f t="shared" si="0"/>
        <v>905</v>
      </c>
      <c r="G26" s="15">
        <v>7</v>
      </c>
      <c r="H26" s="15">
        <v>4</v>
      </c>
      <c r="I26" s="15">
        <v>0</v>
      </c>
      <c r="J26" s="15">
        <v>0</v>
      </c>
      <c r="K26" s="15">
        <v>0</v>
      </c>
      <c r="L26" s="15">
        <v>2</v>
      </c>
      <c r="M26" s="15">
        <v>1</v>
      </c>
      <c r="N26" s="25">
        <v>0</v>
      </c>
    </row>
    <row r="27" spans="1:14" ht="18">
      <c r="A27" s="3"/>
      <c r="B27" s="4" t="s">
        <v>29</v>
      </c>
      <c r="C27" s="14">
        <v>408</v>
      </c>
      <c r="D27" s="14">
        <v>467</v>
      </c>
      <c r="E27" s="14">
        <v>467</v>
      </c>
      <c r="F27" s="20">
        <f t="shared" si="0"/>
        <v>934</v>
      </c>
      <c r="G27" s="15">
        <v>2</v>
      </c>
      <c r="H27" s="15">
        <v>2</v>
      </c>
      <c r="I27" s="15">
        <v>0</v>
      </c>
      <c r="J27" s="15">
        <v>0</v>
      </c>
      <c r="K27" s="15">
        <v>0</v>
      </c>
      <c r="L27" s="15">
        <v>1</v>
      </c>
      <c r="M27" s="15">
        <v>1</v>
      </c>
      <c r="N27" s="25">
        <v>0</v>
      </c>
    </row>
    <row r="28" spans="1:14" ht="18">
      <c r="A28" s="3"/>
      <c r="B28" s="4" t="s">
        <v>30</v>
      </c>
      <c r="C28" s="14">
        <v>342</v>
      </c>
      <c r="D28" s="14">
        <v>391</v>
      </c>
      <c r="E28" s="14">
        <v>355</v>
      </c>
      <c r="F28" s="20">
        <f t="shared" si="0"/>
        <v>746</v>
      </c>
      <c r="G28" s="15">
        <v>0</v>
      </c>
      <c r="H28" s="15">
        <v>2</v>
      </c>
      <c r="I28" s="15">
        <v>0</v>
      </c>
      <c r="J28" s="15">
        <v>0</v>
      </c>
      <c r="K28" s="15">
        <v>1</v>
      </c>
      <c r="L28" s="15">
        <v>0</v>
      </c>
      <c r="M28" s="15">
        <v>0</v>
      </c>
      <c r="N28" s="25">
        <v>0</v>
      </c>
    </row>
    <row r="29" spans="1:14" ht="18">
      <c r="A29" s="3"/>
      <c r="B29" s="4" t="s">
        <v>31</v>
      </c>
      <c r="C29" s="14">
        <v>159</v>
      </c>
      <c r="D29" s="14">
        <v>187</v>
      </c>
      <c r="E29" s="14">
        <v>140</v>
      </c>
      <c r="F29" s="20">
        <f t="shared" si="0"/>
        <v>327</v>
      </c>
      <c r="G29" s="15">
        <v>0</v>
      </c>
      <c r="H29" s="15">
        <v>1</v>
      </c>
      <c r="I29" s="15">
        <v>0</v>
      </c>
      <c r="J29" s="15">
        <v>0</v>
      </c>
      <c r="K29" s="15">
        <v>0</v>
      </c>
      <c r="L29" s="15">
        <v>2</v>
      </c>
      <c r="M29" s="15">
        <v>0</v>
      </c>
      <c r="N29" s="25">
        <v>1</v>
      </c>
    </row>
    <row r="30" spans="1:14" ht="18">
      <c r="A30" s="3"/>
      <c r="B30" s="4" t="s">
        <v>32</v>
      </c>
      <c r="C30" s="14">
        <v>208</v>
      </c>
      <c r="D30" s="14">
        <v>265</v>
      </c>
      <c r="E30" s="14">
        <v>276</v>
      </c>
      <c r="F30" s="20">
        <f t="shared" si="0"/>
        <v>541</v>
      </c>
      <c r="G30" s="15">
        <v>1</v>
      </c>
      <c r="H30" s="15">
        <v>1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25">
        <v>0</v>
      </c>
    </row>
    <row r="31" spans="1:14" ht="18">
      <c r="A31" s="3"/>
      <c r="B31" s="4" t="s">
        <v>33</v>
      </c>
      <c r="C31" s="14">
        <v>219</v>
      </c>
      <c r="D31" s="14">
        <v>254</v>
      </c>
      <c r="E31" s="14">
        <v>225</v>
      </c>
      <c r="F31" s="20">
        <f t="shared" si="0"/>
        <v>479</v>
      </c>
      <c r="G31" s="15">
        <v>1</v>
      </c>
      <c r="H31" s="15">
        <v>3</v>
      </c>
      <c r="I31" s="15">
        <v>0</v>
      </c>
      <c r="J31" s="15">
        <v>0</v>
      </c>
      <c r="K31" s="15">
        <v>0</v>
      </c>
      <c r="L31" s="15">
        <v>1</v>
      </c>
      <c r="M31" s="15">
        <v>0</v>
      </c>
      <c r="N31" s="25">
        <v>0</v>
      </c>
    </row>
    <row r="32" spans="1:14" ht="18">
      <c r="A32" s="3"/>
      <c r="B32" s="4" t="s">
        <v>34</v>
      </c>
      <c r="C32" s="14">
        <v>301</v>
      </c>
      <c r="D32" s="14">
        <v>373</v>
      </c>
      <c r="E32" s="24">
        <v>335</v>
      </c>
      <c r="F32" s="20">
        <f t="shared" si="0"/>
        <v>708</v>
      </c>
      <c r="G32" s="15">
        <v>0</v>
      </c>
      <c r="H32" s="15">
        <v>2</v>
      </c>
      <c r="I32" s="15">
        <v>0</v>
      </c>
      <c r="J32" s="15">
        <v>1</v>
      </c>
      <c r="K32" s="15">
        <v>1</v>
      </c>
      <c r="L32" s="15">
        <v>1</v>
      </c>
      <c r="M32" s="15">
        <v>0</v>
      </c>
      <c r="N32" s="25">
        <v>0</v>
      </c>
    </row>
    <row r="33" spans="1:14" ht="18">
      <c r="A33" s="3"/>
      <c r="B33" s="4" t="s">
        <v>35</v>
      </c>
      <c r="C33" s="14">
        <v>184</v>
      </c>
      <c r="D33" s="14">
        <v>215</v>
      </c>
      <c r="E33" s="14">
        <v>194</v>
      </c>
      <c r="F33" s="20">
        <f t="shared" si="0"/>
        <v>409</v>
      </c>
      <c r="G33" s="15">
        <v>3</v>
      </c>
      <c r="H33" s="15">
        <v>0</v>
      </c>
      <c r="I33" s="15">
        <v>0</v>
      </c>
      <c r="J33" s="15">
        <v>0</v>
      </c>
      <c r="K33" s="15">
        <v>0</v>
      </c>
      <c r="L33" s="15">
        <v>1</v>
      </c>
      <c r="M33" s="30">
        <v>0</v>
      </c>
      <c r="N33" s="32">
        <v>0</v>
      </c>
    </row>
    <row r="34" spans="1:14" ht="18">
      <c r="A34" s="3"/>
      <c r="B34" s="4" t="s">
        <v>36</v>
      </c>
      <c r="C34" s="14">
        <v>271</v>
      </c>
      <c r="D34" s="14">
        <v>326</v>
      </c>
      <c r="E34" s="14">
        <v>276</v>
      </c>
      <c r="F34" s="20">
        <f t="shared" si="0"/>
        <v>602</v>
      </c>
      <c r="G34" s="15">
        <v>0</v>
      </c>
      <c r="H34" s="15">
        <v>1</v>
      </c>
      <c r="I34" s="15">
        <v>1</v>
      </c>
      <c r="J34" s="15">
        <v>0</v>
      </c>
      <c r="K34" s="15">
        <v>1</v>
      </c>
      <c r="L34" s="15">
        <v>1</v>
      </c>
      <c r="M34" s="15">
        <v>0</v>
      </c>
      <c r="N34" s="25">
        <v>0</v>
      </c>
    </row>
    <row r="35" spans="1:14" ht="18">
      <c r="A35" s="3"/>
      <c r="B35" s="4" t="s">
        <v>37</v>
      </c>
      <c r="C35" s="14">
        <v>408</v>
      </c>
      <c r="D35" s="14">
        <v>440</v>
      </c>
      <c r="E35" s="14">
        <v>411</v>
      </c>
      <c r="F35" s="20">
        <f t="shared" si="0"/>
        <v>851</v>
      </c>
      <c r="G35" s="15">
        <v>1</v>
      </c>
      <c r="H35" s="15">
        <v>4</v>
      </c>
      <c r="I35" s="15">
        <v>0</v>
      </c>
      <c r="J35" s="15">
        <v>3</v>
      </c>
      <c r="K35" s="15">
        <v>2</v>
      </c>
      <c r="L35" s="15">
        <v>1</v>
      </c>
      <c r="M35" s="31">
        <v>0</v>
      </c>
      <c r="N35" s="33">
        <v>1</v>
      </c>
    </row>
    <row r="36" spans="1:14" ht="18">
      <c r="A36" s="3"/>
      <c r="B36" s="4" t="s">
        <v>38</v>
      </c>
      <c r="C36" s="14">
        <v>701</v>
      </c>
      <c r="D36" s="14">
        <v>631</v>
      </c>
      <c r="E36" s="14">
        <v>628</v>
      </c>
      <c r="F36" s="20">
        <f t="shared" si="0"/>
        <v>1259</v>
      </c>
      <c r="G36" s="15">
        <v>3</v>
      </c>
      <c r="H36" s="15">
        <v>5</v>
      </c>
      <c r="I36" s="15">
        <v>2</v>
      </c>
      <c r="J36" s="15">
        <v>1</v>
      </c>
      <c r="K36" s="15">
        <v>0</v>
      </c>
      <c r="L36" s="15">
        <v>3</v>
      </c>
      <c r="M36" s="15">
        <v>0</v>
      </c>
      <c r="N36" s="25">
        <v>0</v>
      </c>
    </row>
    <row r="37" spans="1:14" ht="18">
      <c r="A37" s="3"/>
      <c r="B37" s="4" t="s">
        <v>39</v>
      </c>
      <c r="C37" s="14">
        <v>458</v>
      </c>
      <c r="D37" s="14">
        <v>462</v>
      </c>
      <c r="E37" s="14">
        <v>449</v>
      </c>
      <c r="F37" s="20">
        <f t="shared" si="0"/>
        <v>911</v>
      </c>
      <c r="G37" s="15">
        <v>3</v>
      </c>
      <c r="H37" s="15">
        <v>3</v>
      </c>
      <c r="I37" s="15">
        <v>0</v>
      </c>
      <c r="J37" s="15">
        <v>3</v>
      </c>
      <c r="K37" s="15">
        <v>0</v>
      </c>
      <c r="L37" s="15">
        <v>2</v>
      </c>
      <c r="M37" s="15">
        <v>0</v>
      </c>
      <c r="N37" s="25">
        <v>1</v>
      </c>
    </row>
    <row r="38" spans="1:14" ht="18">
      <c r="A38" s="3"/>
      <c r="B38" s="4" t="s">
        <v>40</v>
      </c>
      <c r="C38" s="14">
        <v>2736</v>
      </c>
      <c r="D38" s="14">
        <v>2849</v>
      </c>
      <c r="E38" s="14">
        <v>3128</v>
      </c>
      <c r="F38" s="20">
        <f t="shared" si="0"/>
        <v>5977</v>
      </c>
      <c r="G38" s="15">
        <v>22</v>
      </c>
      <c r="H38" s="15">
        <v>22</v>
      </c>
      <c r="I38" s="15">
        <v>4</v>
      </c>
      <c r="J38" s="15">
        <v>9</v>
      </c>
      <c r="K38" s="15">
        <v>1</v>
      </c>
      <c r="L38" s="15">
        <v>11</v>
      </c>
      <c r="M38" s="15">
        <v>3</v>
      </c>
      <c r="N38" s="25">
        <v>2</v>
      </c>
    </row>
    <row r="39" spans="1:14" ht="18">
      <c r="A39" s="3"/>
      <c r="B39" s="4" t="s">
        <v>41</v>
      </c>
      <c r="C39" s="14">
        <v>1810</v>
      </c>
      <c r="D39" s="14">
        <v>1791</v>
      </c>
      <c r="E39" s="14">
        <v>1999</v>
      </c>
      <c r="F39" s="20">
        <f t="shared" si="0"/>
        <v>3790</v>
      </c>
      <c r="G39" s="15">
        <v>14</v>
      </c>
      <c r="H39" s="15">
        <v>21</v>
      </c>
      <c r="I39" s="15">
        <v>6</v>
      </c>
      <c r="J39" s="15">
        <v>5</v>
      </c>
      <c r="K39" s="15">
        <v>1</v>
      </c>
      <c r="L39" s="15">
        <v>2</v>
      </c>
      <c r="M39" s="15">
        <v>0</v>
      </c>
      <c r="N39" s="25">
        <v>0</v>
      </c>
    </row>
    <row r="40" spans="1:14" ht="18">
      <c r="A40" s="3"/>
      <c r="B40" s="4" t="s">
        <v>42</v>
      </c>
      <c r="C40" s="14">
        <v>1404</v>
      </c>
      <c r="D40" s="14">
        <v>1025</v>
      </c>
      <c r="E40" s="14">
        <v>1223</v>
      </c>
      <c r="F40" s="20">
        <f t="shared" si="0"/>
        <v>2248</v>
      </c>
      <c r="G40" s="15">
        <v>27</v>
      </c>
      <c r="H40" s="15">
        <v>16</v>
      </c>
      <c r="I40" s="15">
        <v>3</v>
      </c>
      <c r="J40" s="15">
        <v>2</v>
      </c>
      <c r="K40" s="15">
        <v>3</v>
      </c>
      <c r="L40" s="15">
        <v>1</v>
      </c>
      <c r="M40" s="15">
        <v>2</v>
      </c>
      <c r="N40" s="25">
        <v>1</v>
      </c>
    </row>
    <row r="41" spans="1:14" ht="18">
      <c r="A41" s="3"/>
      <c r="B41" s="4" t="s">
        <v>43</v>
      </c>
      <c r="C41" s="14">
        <v>1524</v>
      </c>
      <c r="D41" s="14">
        <v>1326</v>
      </c>
      <c r="E41" s="14">
        <v>1559</v>
      </c>
      <c r="F41" s="20">
        <f t="shared" si="0"/>
        <v>2885</v>
      </c>
      <c r="G41" s="15">
        <v>15</v>
      </c>
      <c r="H41" s="15">
        <v>12</v>
      </c>
      <c r="I41" s="15">
        <v>10</v>
      </c>
      <c r="J41" s="15">
        <v>11</v>
      </c>
      <c r="K41" s="15">
        <v>1</v>
      </c>
      <c r="L41" s="15">
        <v>1</v>
      </c>
      <c r="M41" s="15">
        <v>2</v>
      </c>
      <c r="N41" s="25">
        <v>0</v>
      </c>
    </row>
    <row r="42" spans="1:14" ht="18">
      <c r="A42" s="3"/>
      <c r="B42" s="4" t="s">
        <v>44</v>
      </c>
      <c r="C42" s="14">
        <v>760</v>
      </c>
      <c r="D42" s="14">
        <v>695</v>
      </c>
      <c r="E42" s="14">
        <v>822</v>
      </c>
      <c r="F42" s="20">
        <f t="shared" si="0"/>
        <v>1517</v>
      </c>
      <c r="G42" s="15">
        <v>12</v>
      </c>
      <c r="H42" s="15">
        <v>6</v>
      </c>
      <c r="I42" s="15">
        <v>8</v>
      </c>
      <c r="J42" s="15">
        <v>3</v>
      </c>
      <c r="K42" s="15">
        <v>1</v>
      </c>
      <c r="L42" s="15">
        <v>1</v>
      </c>
      <c r="M42" s="15">
        <v>0</v>
      </c>
      <c r="N42" s="25">
        <v>0</v>
      </c>
    </row>
    <row r="43" spans="1:14" ht="18">
      <c r="A43" s="3"/>
      <c r="B43" s="4" t="s">
        <v>45</v>
      </c>
      <c r="C43" s="14">
        <v>802</v>
      </c>
      <c r="D43" s="14">
        <v>754</v>
      </c>
      <c r="E43" s="14">
        <v>848</v>
      </c>
      <c r="F43" s="20">
        <f t="shared" si="0"/>
        <v>1602</v>
      </c>
      <c r="G43" s="15">
        <v>8</v>
      </c>
      <c r="H43" s="15">
        <v>1</v>
      </c>
      <c r="I43" s="15">
        <v>8</v>
      </c>
      <c r="J43" s="15">
        <v>3</v>
      </c>
      <c r="K43" s="15">
        <v>0</v>
      </c>
      <c r="L43" s="15">
        <v>5</v>
      </c>
      <c r="M43" s="15">
        <v>2</v>
      </c>
      <c r="N43" s="25">
        <v>1</v>
      </c>
    </row>
    <row r="44" spans="1:14" ht="18">
      <c r="A44" s="3"/>
      <c r="B44" s="4" t="s">
        <v>46</v>
      </c>
      <c r="C44" s="14">
        <v>7131</v>
      </c>
      <c r="D44" s="14">
        <v>7563</v>
      </c>
      <c r="E44" s="14">
        <v>8833</v>
      </c>
      <c r="F44" s="20">
        <f t="shared" si="0"/>
        <v>16396</v>
      </c>
      <c r="G44" s="15">
        <v>82</v>
      </c>
      <c r="H44" s="15">
        <v>67</v>
      </c>
      <c r="I44" s="15">
        <v>42</v>
      </c>
      <c r="J44" s="15">
        <v>21</v>
      </c>
      <c r="K44" s="15">
        <v>10</v>
      </c>
      <c r="L44" s="15">
        <v>11</v>
      </c>
      <c r="M44" s="15">
        <v>4</v>
      </c>
      <c r="N44" s="25">
        <v>3</v>
      </c>
    </row>
    <row r="45" spans="1:14" ht="18">
      <c r="A45" s="3"/>
      <c r="B45" s="4" t="s">
        <v>47</v>
      </c>
      <c r="C45" s="14">
        <v>12661</v>
      </c>
      <c r="D45" s="14">
        <v>13973</v>
      </c>
      <c r="E45" s="14">
        <v>16080</v>
      </c>
      <c r="F45" s="20">
        <f t="shared" si="0"/>
        <v>30053</v>
      </c>
      <c r="G45" s="15">
        <v>167</v>
      </c>
      <c r="H45" s="15">
        <v>123</v>
      </c>
      <c r="I45" s="15">
        <v>28</v>
      </c>
      <c r="J45" s="15">
        <v>30</v>
      </c>
      <c r="K45" s="15">
        <v>10</v>
      </c>
      <c r="L45" s="15">
        <v>12</v>
      </c>
      <c r="M45" s="15">
        <v>11</v>
      </c>
      <c r="N45" s="25">
        <v>4</v>
      </c>
    </row>
    <row r="46" spans="1:14" ht="18">
      <c r="A46" s="3"/>
      <c r="B46" s="4" t="s">
        <v>48</v>
      </c>
      <c r="C46" s="14">
        <v>1990</v>
      </c>
      <c r="D46" s="14">
        <v>2672</v>
      </c>
      <c r="E46" s="14">
        <v>2773</v>
      </c>
      <c r="F46" s="20">
        <f t="shared" si="0"/>
        <v>5445</v>
      </c>
      <c r="G46" s="15">
        <v>11</v>
      </c>
      <c r="H46" s="15">
        <v>8</v>
      </c>
      <c r="I46" s="15">
        <v>8</v>
      </c>
      <c r="J46" s="15">
        <v>9</v>
      </c>
      <c r="K46" s="15">
        <v>3</v>
      </c>
      <c r="L46" s="15">
        <v>1</v>
      </c>
      <c r="M46" s="15">
        <v>1</v>
      </c>
      <c r="N46" s="25">
        <v>0</v>
      </c>
    </row>
    <row r="47" spans="1:14" ht="18">
      <c r="A47" s="3"/>
      <c r="B47" s="4" t="s">
        <v>49</v>
      </c>
      <c r="C47" s="14">
        <v>6604</v>
      </c>
      <c r="D47" s="14">
        <v>7874</v>
      </c>
      <c r="E47" s="14">
        <v>8849</v>
      </c>
      <c r="F47" s="20">
        <f t="shared" si="0"/>
        <v>16723</v>
      </c>
      <c r="G47" s="15">
        <v>56</v>
      </c>
      <c r="H47" s="15">
        <v>52</v>
      </c>
      <c r="I47" s="15">
        <v>27</v>
      </c>
      <c r="J47" s="15">
        <v>26</v>
      </c>
      <c r="K47" s="15">
        <v>5</v>
      </c>
      <c r="L47" s="15">
        <v>5</v>
      </c>
      <c r="M47" s="15">
        <v>4</v>
      </c>
      <c r="N47" s="25">
        <v>1</v>
      </c>
    </row>
    <row r="48" spans="1:14" ht="18">
      <c r="A48" s="3"/>
      <c r="B48" s="4" t="s">
        <v>50</v>
      </c>
      <c r="C48" s="14">
        <v>13737</v>
      </c>
      <c r="D48" s="14">
        <v>16590</v>
      </c>
      <c r="E48" s="14">
        <v>18456</v>
      </c>
      <c r="F48" s="20">
        <f t="shared" si="0"/>
        <v>35046</v>
      </c>
      <c r="G48" s="15">
        <v>143</v>
      </c>
      <c r="H48" s="15">
        <v>125</v>
      </c>
      <c r="I48" s="15">
        <v>43</v>
      </c>
      <c r="J48" s="15">
        <v>33</v>
      </c>
      <c r="K48" s="15">
        <v>12</v>
      </c>
      <c r="L48" s="15">
        <v>14</v>
      </c>
      <c r="M48" s="15">
        <v>6</v>
      </c>
      <c r="N48" s="25">
        <v>4</v>
      </c>
    </row>
    <row r="49" spans="1:14" ht="18">
      <c r="A49" s="3"/>
      <c r="B49" s="4" t="s">
        <v>51</v>
      </c>
      <c r="C49" s="14">
        <v>18059</v>
      </c>
      <c r="D49" s="14">
        <v>21167</v>
      </c>
      <c r="E49" s="14">
        <v>24034</v>
      </c>
      <c r="F49" s="20">
        <f t="shared" si="0"/>
        <v>45201</v>
      </c>
      <c r="G49" s="15">
        <v>217</v>
      </c>
      <c r="H49" s="15">
        <v>164</v>
      </c>
      <c r="I49" s="15">
        <v>53</v>
      </c>
      <c r="J49" s="15">
        <v>79</v>
      </c>
      <c r="K49" s="15">
        <v>22</v>
      </c>
      <c r="L49" s="15">
        <v>26</v>
      </c>
      <c r="M49" s="15">
        <v>22</v>
      </c>
      <c r="N49" s="25">
        <v>11</v>
      </c>
    </row>
    <row r="50" spans="1:14" ht="18">
      <c r="B50" s="7" t="s">
        <v>4</v>
      </c>
      <c r="C50" s="8">
        <f t="shared" ref="C50:N50" si="1">SUM(C11:C49)</f>
        <v>83818</v>
      </c>
      <c r="D50" s="8">
        <f t="shared" si="1"/>
        <v>93742</v>
      </c>
      <c r="E50" s="8">
        <f t="shared" si="1"/>
        <v>103757</v>
      </c>
      <c r="F50" s="9">
        <f t="shared" si="1"/>
        <v>197499</v>
      </c>
      <c r="G50" s="10">
        <f t="shared" si="1"/>
        <v>905</v>
      </c>
      <c r="H50" s="11">
        <f t="shared" si="1"/>
        <v>724</v>
      </c>
      <c r="I50" s="12">
        <f t="shared" si="1"/>
        <v>284</v>
      </c>
      <c r="J50" s="12">
        <f t="shared" si="1"/>
        <v>284</v>
      </c>
      <c r="K50" s="22">
        <f t="shared" si="1"/>
        <v>84</v>
      </c>
      <c r="L50" s="22">
        <f t="shared" si="1"/>
        <v>139</v>
      </c>
      <c r="M50" s="22">
        <f t="shared" si="1"/>
        <v>68</v>
      </c>
      <c r="N50" s="22">
        <f t="shared" si="1"/>
        <v>36</v>
      </c>
    </row>
    <row r="51" spans="1:14">
      <c r="H51" s="1" t="s">
        <v>5</v>
      </c>
      <c r="I51" s="2"/>
      <c r="J51" s="2"/>
    </row>
    <row r="52" spans="1:14" ht="21.5">
      <c r="B52" s="18"/>
      <c r="C52" s="18"/>
      <c r="D52" s="19"/>
    </row>
    <row r="53" spans="1:14" ht="38" customHeight="1">
      <c r="A53" s="13"/>
      <c r="B53" s="52"/>
      <c r="C53" s="52"/>
      <c r="D53" s="52"/>
      <c r="E53" s="52"/>
      <c r="F53" s="52"/>
      <c r="G53" s="52"/>
      <c r="H53" s="52"/>
      <c r="I53" s="52"/>
      <c r="J53" s="52"/>
    </row>
    <row r="54" spans="1:14" ht="54.65" customHeight="1">
      <c r="A54" s="13"/>
      <c r="B54" s="53"/>
      <c r="C54" s="53"/>
      <c r="D54" s="53"/>
      <c r="E54" s="53"/>
      <c r="F54" s="53"/>
      <c r="G54" s="53"/>
      <c r="H54" s="53"/>
      <c r="I54" s="53"/>
      <c r="J54" s="53"/>
    </row>
    <row r="55" spans="1:14" ht="59" customHeight="1">
      <c r="A55" s="13"/>
      <c r="B55" s="53"/>
      <c r="C55" s="53"/>
      <c r="D55" s="53"/>
      <c r="E55" s="53"/>
      <c r="F55" s="53"/>
      <c r="G55" s="53"/>
      <c r="H55" s="53"/>
      <c r="I55" s="53"/>
      <c r="J55" s="53"/>
    </row>
    <row r="56" spans="1:14" ht="56.4" customHeight="1">
      <c r="A56" s="13"/>
      <c r="B56" s="53"/>
      <c r="C56" s="53"/>
      <c r="D56" s="53"/>
      <c r="E56" s="53"/>
      <c r="F56" s="53"/>
      <c r="G56" s="53"/>
      <c r="H56" s="53"/>
      <c r="I56" s="53"/>
      <c r="J56" s="53"/>
    </row>
    <row r="57" spans="1:14" ht="30.65" customHeight="1">
      <c r="D57" s="51"/>
      <c r="E57" s="51"/>
      <c r="F57" s="51"/>
      <c r="G57" s="51"/>
      <c r="H57" s="51"/>
      <c r="I57" s="51"/>
      <c r="J57" s="51"/>
    </row>
  </sheetData>
  <mergeCells count="20">
    <mergeCell ref="E7:M7"/>
    <mergeCell ref="B8:C8"/>
    <mergeCell ref="E8:M8"/>
    <mergeCell ref="B1:J1"/>
    <mergeCell ref="B3:C3"/>
    <mergeCell ref="F3:G3"/>
    <mergeCell ref="B4:N4"/>
    <mergeCell ref="B5:C5"/>
    <mergeCell ref="E5:M5"/>
    <mergeCell ref="B6:C6"/>
    <mergeCell ref="E6:M6"/>
    <mergeCell ref="A2:E2"/>
    <mergeCell ref="D57:J57"/>
    <mergeCell ref="B9:D9"/>
    <mergeCell ref="E9:F9"/>
    <mergeCell ref="G9:H9"/>
    <mergeCell ref="B53:J53"/>
    <mergeCell ref="B54:J54"/>
    <mergeCell ref="B55:J55"/>
    <mergeCell ref="B56:J56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7"/>
  <sheetViews>
    <sheetView workbookViewId="0">
      <selection activeCell="E8" sqref="E8:M8"/>
    </sheetView>
  </sheetViews>
  <sheetFormatPr defaultRowHeight="17"/>
  <cols>
    <col min="1" max="1" width="3.1796875" customWidth="1"/>
    <col min="7" max="7" width="9.453125" customWidth="1"/>
    <col min="8" max="8" width="11.1796875" customWidth="1"/>
    <col min="10" max="10" width="9.6328125" customWidth="1"/>
    <col min="11" max="11" width="11.6328125" customWidth="1"/>
    <col min="12" max="12" width="11.08984375" customWidth="1"/>
    <col min="13" max="13" width="11.453125" customWidth="1"/>
    <col min="14" max="14" width="11.81640625" customWidth="1"/>
  </cols>
  <sheetData>
    <row r="1" spans="1:14" ht="27" customHeight="1">
      <c r="B1" s="58" t="s">
        <v>76</v>
      </c>
      <c r="C1" s="58"/>
      <c r="D1" s="58"/>
      <c r="E1" s="58"/>
      <c r="F1" s="58"/>
      <c r="G1" s="58"/>
      <c r="H1" s="58"/>
      <c r="I1" s="58"/>
      <c r="J1" s="58"/>
    </row>
    <row r="2" spans="1:14" ht="24" customHeight="1">
      <c r="A2" s="56" t="s">
        <v>64</v>
      </c>
      <c r="B2" s="57"/>
      <c r="C2" s="57"/>
      <c r="D2" s="57"/>
      <c r="E2" s="57"/>
      <c r="F2" s="40" t="str">
        <f>修改年度!$A1</f>
        <v>113年</v>
      </c>
      <c r="G2" s="41" t="s">
        <v>67</v>
      </c>
    </row>
    <row r="3" spans="1:14" ht="23" customHeight="1">
      <c r="B3" s="59" t="s">
        <v>56</v>
      </c>
      <c r="C3" s="59"/>
      <c r="D3" s="34" t="str">
        <f>C50&amp; "戶"</f>
        <v>83908戶</v>
      </c>
      <c r="E3" s="34"/>
      <c r="F3" s="59" t="s">
        <v>57</v>
      </c>
      <c r="G3" s="59"/>
      <c r="H3" s="34" t="str">
        <f>F50&amp; "人"</f>
        <v>197512人</v>
      </c>
      <c r="I3" s="34"/>
      <c r="J3" s="35"/>
      <c r="K3" s="36"/>
      <c r="L3" s="36"/>
      <c r="M3" s="36"/>
      <c r="N3" s="36"/>
    </row>
    <row r="4" spans="1:14" ht="23" customHeight="1">
      <c r="B4" s="54" t="s">
        <v>86</v>
      </c>
      <c r="C4" s="55"/>
      <c r="D4" s="55"/>
      <c r="E4" s="55"/>
      <c r="F4" s="55"/>
      <c r="G4" s="55"/>
      <c r="H4" s="55"/>
      <c r="I4" s="55"/>
      <c r="J4" s="55"/>
      <c r="K4" s="47"/>
      <c r="L4" s="47"/>
      <c r="M4" s="47"/>
      <c r="N4" s="47"/>
    </row>
    <row r="5" spans="1:14" ht="23" customHeight="1">
      <c r="B5" s="60" t="s">
        <v>58</v>
      </c>
      <c r="C5" s="60"/>
      <c r="D5" s="37" t="str">
        <f>K50&amp; "人"</f>
        <v>108人</v>
      </c>
      <c r="E5" s="60" t="s">
        <v>87</v>
      </c>
      <c r="F5" s="60"/>
      <c r="G5" s="60"/>
      <c r="H5" s="60"/>
      <c r="I5" s="60"/>
      <c r="J5" s="60"/>
      <c r="K5" s="60"/>
      <c r="L5" s="60"/>
      <c r="M5" s="60"/>
      <c r="N5" s="36"/>
    </row>
    <row r="6" spans="1:14" ht="23" customHeight="1">
      <c r="B6" s="54" t="s">
        <v>59</v>
      </c>
      <c r="C6" s="54"/>
      <c r="D6" s="27" t="str">
        <f>L50&amp; "人"</f>
        <v>140人</v>
      </c>
      <c r="E6" s="54"/>
      <c r="F6" s="54"/>
      <c r="G6" s="54"/>
      <c r="H6" s="54"/>
      <c r="I6" s="54"/>
      <c r="J6" s="54"/>
      <c r="K6" s="54"/>
      <c r="L6" s="54"/>
      <c r="M6" s="54"/>
      <c r="N6" s="36"/>
    </row>
    <row r="7" spans="1:14" ht="23" customHeight="1">
      <c r="B7" s="38" t="s">
        <v>60</v>
      </c>
      <c r="C7" s="38"/>
      <c r="D7" s="38" t="str">
        <f>M50&amp; "對"</f>
        <v>129對</v>
      </c>
      <c r="E7" s="46" t="s">
        <v>88</v>
      </c>
      <c r="F7" s="47"/>
      <c r="G7" s="47"/>
      <c r="H7" s="47"/>
      <c r="I7" s="47"/>
      <c r="J7" s="47"/>
      <c r="K7" s="47"/>
      <c r="L7" s="47"/>
      <c r="M7" s="47"/>
      <c r="N7" s="36"/>
    </row>
    <row r="8" spans="1:14" ht="23" customHeight="1">
      <c r="B8" s="48" t="s">
        <v>61</v>
      </c>
      <c r="C8" s="49"/>
      <c r="D8" s="39" t="str">
        <f>N50&amp; "對"</f>
        <v>42對</v>
      </c>
      <c r="E8" s="50" t="s">
        <v>89</v>
      </c>
      <c r="F8" s="49"/>
      <c r="G8" s="49"/>
      <c r="H8" s="49"/>
      <c r="I8" s="49"/>
      <c r="J8" s="49"/>
      <c r="K8" s="49"/>
      <c r="L8" s="49"/>
      <c r="M8" s="49"/>
      <c r="N8" s="36"/>
    </row>
    <row r="9" spans="1:14" ht="21" customHeight="1">
      <c r="B9" s="42" t="s">
        <v>12</v>
      </c>
      <c r="C9" s="42"/>
      <c r="D9" s="42"/>
      <c r="E9" s="43" t="str">
        <f>G50&amp; "人"</f>
        <v>1021人</v>
      </c>
      <c r="F9" s="44"/>
      <c r="G9" s="45" t="s">
        <v>0</v>
      </c>
      <c r="H9" s="45"/>
      <c r="I9" s="26" t="str">
        <f>H50&amp; "人"</f>
        <v>976人</v>
      </c>
      <c r="J9" s="26"/>
      <c r="K9" s="36"/>
      <c r="L9" s="36"/>
      <c r="M9" s="36"/>
      <c r="N9" s="36"/>
    </row>
    <row r="10" spans="1:14" ht="19.5">
      <c r="B10" s="16" t="s">
        <v>1</v>
      </c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2</v>
      </c>
      <c r="H10" s="17" t="s">
        <v>3</v>
      </c>
      <c r="I10" s="17" t="s">
        <v>6</v>
      </c>
      <c r="J10" s="17" t="s">
        <v>7</v>
      </c>
      <c r="K10" s="21" t="s">
        <v>54</v>
      </c>
      <c r="L10" s="21" t="s">
        <v>55</v>
      </c>
      <c r="M10" s="21" t="s">
        <v>52</v>
      </c>
      <c r="N10" s="21" t="s">
        <v>53</v>
      </c>
    </row>
    <row r="11" spans="1:14" ht="18">
      <c r="A11" s="3"/>
      <c r="B11" s="4" t="s">
        <v>13</v>
      </c>
      <c r="C11" s="14">
        <v>1749</v>
      </c>
      <c r="D11" s="14">
        <v>1548</v>
      </c>
      <c r="E11" s="14">
        <v>1143</v>
      </c>
      <c r="F11" s="20">
        <f>D11+E11</f>
        <v>2691</v>
      </c>
      <c r="G11" s="15">
        <v>3</v>
      </c>
      <c r="H11" s="15">
        <v>8</v>
      </c>
      <c r="I11" s="15">
        <v>23</v>
      </c>
      <c r="J11" s="15">
        <v>7</v>
      </c>
      <c r="K11" s="15">
        <v>0</v>
      </c>
      <c r="L11" s="15">
        <v>3</v>
      </c>
      <c r="M11" s="15">
        <v>1</v>
      </c>
      <c r="N11" s="25">
        <v>2</v>
      </c>
    </row>
    <row r="12" spans="1:14" ht="18">
      <c r="A12" s="3"/>
      <c r="B12" s="5" t="s">
        <v>14</v>
      </c>
      <c r="C12" s="14">
        <v>456</v>
      </c>
      <c r="D12" s="14">
        <v>502</v>
      </c>
      <c r="E12" s="14">
        <v>494</v>
      </c>
      <c r="F12" s="20">
        <f t="shared" ref="F12:F49" si="0">D12+E12</f>
        <v>996</v>
      </c>
      <c r="G12" s="15">
        <v>1</v>
      </c>
      <c r="H12" s="15">
        <v>9</v>
      </c>
      <c r="I12" s="15">
        <v>0</v>
      </c>
      <c r="J12" s="15">
        <v>0</v>
      </c>
      <c r="K12" s="15">
        <v>1</v>
      </c>
      <c r="L12" s="15">
        <v>0</v>
      </c>
      <c r="M12" s="15">
        <v>3</v>
      </c>
      <c r="N12" s="25">
        <v>0</v>
      </c>
    </row>
    <row r="13" spans="1:14" ht="18">
      <c r="A13" s="3"/>
      <c r="B13" s="4" t="s">
        <v>15</v>
      </c>
      <c r="C13" s="14">
        <v>260</v>
      </c>
      <c r="D13" s="14">
        <v>265</v>
      </c>
      <c r="E13" s="14">
        <v>274</v>
      </c>
      <c r="F13" s="20">
        <f t="shared" si="0"/>
        <v>539</v>
      </c>
      <c r="G13" s="15">
        <v>0</v>
      </c>
      <c r="H13" s="15">
        <v>0</v>
      </c>
      <c r="I13" s="15">
        <v>1</v>
      </c>
      <c r="J13" s="15">
        <v>0</v>
      </c>
      <c r="K13" s="15">
        <v>0</v>
      </c>
      <c r="L13" s="15">
        <v>2</v>
      </c>
      <c r="M13" s="15">
        <v>0</v>
      </c>
      <c r="N13" s="25">
        <v>0</v>
      </c>
    </row>
    <row r="14" spans="1:14" ht="18">
      <c r="A14" s="3"/>
      <c r="B14" s="5" t="s">
        <v>16</v>
      </c>
      <c r="C14" s="14">
        <v>262</v>
      </c>
      <c r="D14" s="14">
        <v>298</v>
      </c>
      <c r="E14" s="14">
        <v>293</v>
      </c>
      <c r="F14" s="20">
        <f t="shared" si="0"/>
        <v>591</v>
      </c>
      <c r="G14" s="14">
        <v>1</v>
      </c>
      <c r="H14" s="15">
        <v>0</v>
      </c>
      <c r="I14" s="15">
        <v>0</v>
      </c>
      <c r="J14" s="15">
        <v>3</v>
      </c>
      <c r="K14" s="15">
        <v>0</v>
      </c>
      <c r="L14" s="15">
        <v>0</v>
      </c>
      <c r="M14" s="15">
        <v>0</v>
      </c>
      <c r="N14" s="25">
        <v>0</v>
      </c>
    </row>
    <row r="15" spans="1:14" ht="18">
      <c r="A15" s="3"/>
      <c r="B15" s="4" t="s">
        <v>17</v>
      </c>
      <c r="C15" s="14">
        <v>236</v>
      </c>
      <c r="D15" s="14">
        <v>265</v>
      </c>
      <c r="E15" s="14">
        <v>216</v>
      </c>
      <c r="F15" s="20">
        <f t="shared" si="0"/>
        <v>481</v>
      </c>
      <c r="G15" s="15">
        <v>0</v>
      </c>
      <c r="H15" s="15">
        <v>0</v>
      </c>
      <c r="I15" s="15">
        <v>0</v>
      </c>
      <c r="J15" s="15">
        <v>0</v>
      </c>
      <c r="K15" s="15">
        <v>2</v>
      </c>
      <c r="L15" s="15">
        <v>2</v>
      </c>
      <c r="M15" s="15">
        <v>0</v>
      </c>
      <c r="N15" s="25">
        <v>0</v>
      </c>
    </row>
    <row r="16" spans="1:14" ht="18">
      <c r="A16" s="3"/>
      <c r="B16" s="5" t="s">
        <v>18</v>
      </c>
      <c r="C16" s="14">
        <v>355</v>
      </c>
      <c r="D16" s="14">
        <v>441</v>
      </c>
      <c r="E16" s="14">
        <v>403</v>
      </c>
      <c r="F16" s="20">
        <f t="shared" si="0"/>
        <v>844</v>
      </c>
      <c r="G16" s="15">
        <v>2</v>
      </c>
      <c r="H16" s="15">
        <v>5</v>
      </c>
      <c r="I16" s="15">
        <v>4</v>
      </c>
      <c r="J16" s="15">
        <v>0</v>
      </c>
      <c r="K16" s="15">
        <v>0</v>
      </c>
      <c r="L16" s="15">
        <v>1</v>
      </c>
      <c r="M16" s="15">
        <v>1</v>
      </c>
      <c r="N16" s="25">
        <v>3</v>
      </c>
    </row>
    <row r="17" spans="1:14" ht="18">
      <c r="A17" s="3"/>
      <c r="B17" s="6" t="s">
        <v>19</v>
      </c>
      <c r="C17" s="14">
        <v>414</v>
      </c>
      <c r="D17" s="14">
        <v>446</v>
      </c>
      <c r="E17" s="14">
        <v>418</v>
      </c>
      <c r="F17" s="20">
        <f t="shared" si="0"/>
        <v>864</v>
      </c>
      <c r="G17" s="15">
        <v>2</v>
      </c>
      <c r="H17" s="15">
        <v>4</v>
      </c>
      <c r="I17" s="15">
        <v>1</v>
      </c>
      <c r="J17" s="15">
        <v>2</v>
      </c>
      <c r="K17" s="15">
        <v>1</v>
      </c>
      <c r="L17" s="15">
        <v>0</v>
      </c>
      <c r="M17" s="15">
        <v>1</v>
      </c>
      <c r="N17" s="25">
        <v>0</v>
      </c>
    </row>
    <row r="18" spans="1:14" ht="18">
      <c r="A18" s="3"/>
      <c r="B18" s="4" t="s">
        <v>20</v>
      </c>
      <c r="C18" s="14">
        <v>347</v>
      </c>
      <c r="D18" s="14">
        <v>359</v>
      </c>
      <c r="E18" s="14">
        <v>374</v>
      </c>
      <c r="F18" s="20">
        <f t="shared" si="0"/>
        <v>733</v>
      </c>
      <c r="G18" s="15">
        <v>4</v>
      </c>
      <c r="H18" s="15">
        <v>1</v>
      </c>
      <c r="I18" s="15">
        <v>1</v>
      </c>
      <c r="J18" s="15">
        <v>2</v>
      </c>
      <c r="K18" s="15">
        <v>1</v>
      </c>
      <c r="L18" s="15">
        <v>0</v>
      </c>
      <c r="M18" s="15">
        <v>0</v>
      </c>
      <c r="N18" s="25">
        <v>0</v>
      </c>
    </row>
    <row r="19" spans="1:14" ht="18">
      <c r="A19" s="3"/>
      <c r="B19" s="5" t="s">
        <v>21</v>
      </c>
      <c r="C19" s="14">
        <v>1593</v>
      </c>
      <c r="D19" s="14">
        <v>1717</v>
      </c>
      <c r="E19" s="14">
        <v>1737</v>
      </c>
      <c r="F19" s="20">
        <f t="shared" si="0"/>
        <v>3454</v>
      </c>
      <c r="G19" s="15">
        <v>9</v>
      </c>
      <c r="H19" s="15">
        <v>16</v>
      </c>
      <c r="I19" s="15">
        <v>18</v>
      </c>
      <c r="J19" s="15">
        <v>11</v>
      </c>
      <c r="K19" s="15">
        <v>2</v>
      </c>
      <c r="L19" s="15">
        <v>4</v>
      </c>
      <c r="M19" s="15">
        <v>2</v>
      </c>
      <c r="N19" s="25">
        <v>0</v>
      </c>
    </row>
    <row r="20" spans="1:14" ht="18">
      <c r="A20" s="3"/>
      <c r="B20" s="6" t="s">
        <v>22</v>
      </c>
      <c r="C20" s="23">
        <v>815</v>
      </c>
      <c r="D20" s="14">
        <v>718</v>
      </c>
      <c r="E20" s="14">
        <v>875</v>
      </c>
      <c r="F20" s="20">
        <f t="shared" si="0"/>
        <v>1593</v>
      </c>
      <c r="G20" s="15">
        <v>12</v>
      </c>
      <c r="H20" s="15">
        <v>12</v>
      </c>
      <c r="I20" s="15">
        <v>4</v>
      </c>
      <c r="J20" s="15">
        <v>3</v>
      </c>
      <c r="K20" s="15">
        <v>2</v>
      </c>
      <c r="L20" s="15">
        <v>0</v>
      </c>
      <c r="M20" s="15">
        <v>2</v>
      </c>
      <c r="N20" s="25">
        <v>0</v>
      </c>
    </row>
    <row r="21" spans="1:14" ht="18">
      <c r="A21" s="3"/>
      <c r="B21" s="4" t="s">
        <v>23</v>
      </c>
      <c r="C21" s="14">
        <v>178</v>
      </c>
      <c r="D21" s="14">
        <v>171</v>
      </c>
      <c r="E21" s="14">
        <v>187</v>
      </c>
      <c r="F21" s="20">
        <f t="shared" si="0"/>
        <v>358</v>
      </c>
      <c r="G21" s="15">
        <v>2</v>
      </c>
      <c r="H21" s="15">
        <v>1</v>
      </c>
      <c r="I21" s="15">
        <v>1</v>
      </c>
      <c r="J21" s="15">
        <v>1</v>
      </c>
      <c r="K21" s="15">
        <v>1</v>
      </c>
      <c r="L21" s="15">
        <v>0</v>
      </c>
      <c r="M21" s="15">
        <v>0</v>
      </c>
      <c r="N21" s="25">
        <v>0</v>
      </c>
    </row>
    <row r="22" spans="1:14" ht="18">
      <c r="A22" s="3"/>
      <c r="B22" s="4" t="s">
        <v>24</v>
      </c>
      <c r="C22" s="14">
        <v>491</v>
      </c>
      <c r="D22" s="14">
        <v>710</v>
      </c>
      <c r="E22" s="14">
        <v>724</v>
      </c>
      <c r="F22" s="20">
        <f t="shared" si="0"/>
        <v>1434</v>
      </c>
      <c r="G22" s="23">
        <v>12</v>
      </c>
      <c r="H22" s="15">
        <v>15</v>
      </c>
      <c r="I22" s="15">
        <v>0</v>
      </c>
      <c r="J22" s="15">
        <v>3</v>
      </c>
      <c r="K22" s="15">
        <v>2</v>
      </c>
      <c r="L22" s="15">
        <v>0</v>
      </c>
      <c r="M22" s="15">
        <v>1</v>
      </c>
      <c r="N22" s="25">
        <v>0</v>
      </c>
    </row>
    <row r="23" spans="1:14" ht="18">
      <c r="A23" s="3"/>
      <c r="B23" s="4" t="s">
        <v>25</v>
      </c>
      <c r="C23" s="14">
        <v>785</v>
      </c>
      <c r="D23" s="14">
        <v>893</v>
      </c>
      <c r="E23" s="14">
        <v>942</v>
      </c>
      <c r="F23" s="20">
        <f t="shared" si="0"/>
        <v>1835</v>
      </c>
      <c r="G23" s="15">
        <v>12</v>
      </c>
      <c r="H23" s="15">
        <v>19</v>
      </c>
      <c r="I23" s="15">
        <v>0</v>
      </c>
      <c r="J23" s="15">
        <v>5</v>
      </c>
      <c r="K23" s="15">
        <v>2</v>
      </c>
      <c r="L23" s="15">
        <v>2</v>
      </c>
      <c r="M23" s="15">
        <v>3</v>
      </c>
      <c r="N23" s="25">
        <v>2</v>
      </c>
    </row>
    <row r="24" spans="1:14" ht="18">
      <c r="A24" s="3"/>
      <c r="B24" s="4" t="s">
        <v>26</v>
      </c>
      <c r="C24" s="14">
        <v>1221</v>
      </c>
      <c r="D24" s="14">
        <v>1359</v>
      </c>
      <c r="E24" s="14">
        <v>1429</v>
      </c>
      <c r="F24" s="20">
        <f t="shared" si="0"/>
        <v>2788</v>
      </c>
      <c r="G24" s="15">
        <v>15</v>
      </c>
      <c r="H24" s="15">
        <v>20</v>
      </c>
      <c r="I24" s="15">
        <v>0</v>
      </c>
      <c r="J24" s="15">
        <v>3</v>
      </c>
      <c r="K24" s="15">
        <v>4</v>
      </c>
      <c r="L24" s="15">
        <v>3</v>
      </c>
      <c r="M24" s="15">
        <v>2</v>
      </c>
      <c r="N24" s="25">
        <v>0</v>
      </c>
    </row>
    <row r="25" spans="1:14" ht="18">
      <c r="A25" s="3"/>
      <c r="B25" s="4" t="s">
        <v>27</v>
      </c>
      <c r="C25" s="14">
        <v>1310</v>
      </c>
      <c r="D25" s="14">
        <v>1349</v>
      </c>
      <c r="E25" s="14">
        <v>1382</v>
      </c>
      <c r="F25" s="20">
        <f t="shared" si="0"/>
        <v>2731</v>
      </c>
      <c r="G25" s="15">
        <v>25</v>
      </c>
      <c r="H25" s="15">
        <v>16</v>
      </c>
      <c r="I25" s="15">
        <v>5</v>
      </c>
      <c r="J25" s="15">
        <v>3</v>
      </c>
      <c r="K25" s="15">
        <v>3</v>
      </c>
      <c r="L25" s="15">
        <v>5</v>
      </c>
      <c r="M25" s="15">
        <v>1</v>
      </c>
      <c r="N25" s="25">
        <v>2</v>
      </c>
    </row>
    <row r="26" spans="1:14" ht="18">
      <c r="A26" s="3"/>
      <c r="B26" s="4" t="s">
        <v>28</v>
      </c>
      <c r="C26" s="14">
        <v>480</v>
      </c>
      <c r="D26" s="14">
        <v>428</v>
      </c>
      <c r="E26" s="14">
        <v>475</v>
      </c>
      <c r="F26" s="20">
        <f t="shared" si="0"/>
        <v>903</v>
      </c>
      <c r="G26" s="15">
        <v>9</v>
      </c>
      <c r="H26" s="15">
        <v>9</v>
      </c>
      <c r="I26" s="15">
        <v>0</v>
      </c>
      <c r="J26" s="15">
        <v>1</v>
      </c>
      <c r="K26" s="15">
        <v>0</v>
      </c>
      <c r="L26" s="15">
        <v>1</v>
      </c>
      <c r="M26" s="15">
        <v>1</v>
      </c>
      <c r="N26" s="25">
        <v>0</v>
      </c>
    </row>
    <row r="27" spans="1:14" ht="18">
      <c r="A27" s="3"/>
      <c r="B27" s="4" t="s">
        <v>29</v>
      </c>
      <c r="C27" s="14">
        <v>406</v>
      </c>
      <c r="D27" s="14">
        <v>463</v>
      </c>
      <c r="E27" s="14">
        <v>465</v>
      </c>
      <c r="F27" s="20">
        <f t="shared" si="0"/>
        <v>928</v>
      </c>
      <c r="G27" s="15">
        <v>2</v>
      </c>
      <c r="H27" s="15">
        <v>5</v>
      </c>
      <c r="I27" s="15">
        <v>0</v>
      </c>
      <c r="J27" s="15">
        <v>0</v>
      </c>
      <c r="K27" s="15">
        <v>0</v>
      </c>
      <c r="L27" s="15">
        <v>3</v>
      </c>
      <c r="M27" s="15">
        <v>1</v>
      </c>
      <c r="N27" s="25">
        <v>0</v>
      </c>
    </row>
    <row r="28" spans="1:14" ht="18">
      <c r="A28" s="3"/>
      <c r="B28" s="4" t="s">
        <v>30</v>
      </c>
      <c r="C28" s="14">
        <v>341</v>
      </c>
      <c r="D28" s="14">
        <v>390</v>
      </c>
      <c r="E28" s="14">
        <v>354</v>
      </c>
      <c r="F28" s="20">
        <f t="shared" si="0"/>
        <v>744</v>
      </c>
      <c r="G28" s="15">
        <v>0</v>
      </c>
      <c r="H28" s="15">
        <v>4</v>
      </c>
      <c r="I28" s="15">
        <v>4</v>
      </c>
      <c r="J28" s="15">
        <v>0</v>
      </c>
      <c r="K28" s="15">
        <v>0</v>
      </c>
      <c r="L28" s="15">
        <v>2</v>
      </c>
      <c r="M28" s="15">
        <v>0</v>
      </c>
      <c r="N28" s="25">
        <v>0</v>
      </c>
    </row>
    <row r="29" spans="1:14" ht="18">
      <c r="A29" s="3"/>
      <c r="B29" s="4" t="s">
        <v>31</v>
      </c>
      <c r="C29" s="14">
        <v>161</v>
      </c>
      <c r="D29" s="14">
        <v>188</v>
      </c>
      <c r="E29" s="14">
        <v>141</v>
      </c>
      <c r="F29" s="20">
        <f t="shared" si="0"/>
        <v>329</v>
      </c>
      <c r="G29" s="15">
        <v>2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25">
        <v>0</v>
      </c>
    </row>
    <row r="30" spans="1:14" ht="18">
      <c r="A30" s="3"/>
      <c r="B30" s="4" t="s">
        <v>32</v>
      </c>
      <c r="C30" s="14">
        <v>210</v>
      </c>
      <c r="D30" s="14">
        <v>264</v>
      </c>
      <c r="E30" s="14">
        <v>279</v>
      </c>
      <c r="F30" s="20">
        <f t="shared" si="0"/>
        <v>543</v>
      </c>
      <c r="G30" s="15">
        <v>5</v>
      </c>
      <c r="H30" s="15">
        <v>3</v>
      </c>
      <c r="I30" s="15">
        <v>0</v>
      </c>
      <c r="J30" s="15">
        <v>0</v>
      </c>
      <c r="K30" s="15">
        <v>0</v>
      </c>
      <c r="L30" s="15">
        <v>0</v>
      </c>
      <c r="M30" s="15">
        <v>1</v>
      </c>
      <c r="N30" s="25">
        <v>0</v>
      </c>
    </row>
    <row r="31" spans="1:14" ht="18">
      <c r="A31" s="3"/>
      <c r="B31" s="4" t="s">
        <v>33</v>
      </c>
      <c r="C31" s="14">
        <v>218</v>
      </c>
      <c r="D31" s="14">
        <v>254</v>
      </c>
      <c r="E31" s="14">
        <v>221</v>
      </c>
      <c r="F31" s="20">
        <f t="shared" si="0"/>
        <v>475</v>
      </c>
      <c r="G31" s="15">
        <v>1</v>
      </c>
      <c r="H31" s="15">
        <v>3</v>
      </c>
      <c r="I31" s="15">
        <v>0</v>
      </c>
      <c r="J31" s="15">
        <v>1</v>
      </c>
      <c r="K31" s="15">
        <v>0</v>
      </c>
      <c r="L31" s="15">
        <v>1</v>
      </c>
      <c r="M31" s="15">
        <v>0</v>
      </c>
      <c r="N31" s="25">
        <v>0</v>
      </c>
    </row>
    <row r="32" spans="1:14" ht="18">
      <c r="A32" s="3"/>
      <c r="B32" s="4" t="s">
        <v>34</v>
      </c>
      <c r="C32" s="14">
        <v>302</v>
      </c>
      <c r="D32" s="14">
        <v>373</v>
      </c>
      <c r="E32" s="24">
        <v>338</v>
      </c>
      <c r="F32" s="20">
        <f t="shared" si="0"/>
        <v>711</v>
      </c>
      <c r="G32" s="15">
        <v>2</v>
      </c>
      <c r="H32" s="15">
        <v>2</v>
      </c>
      <c r="I32" s="15">
        <v>6</v>
      </c>
      <c r="J32" s="15">
        <v>2</v>
      </c>
      <c r="K32" s="15">
        <v>0</v>
      </c>
      <c r="L32" s="15">
        <v>1</v>
      </c>
      <c r="M32" s="15">
        <v>0</v>
      </c>
      <c r="N32" s="25">
        <v>0</v>
      </c>
    </row>
    <row r="33" spans="1:14" ht="18">
      <c r="A33" s="3"/>
      <c r="B33" s="4" t="s">
        <v>35</v>
      </c>
      <c r="C33" s="28">
        <v>184</v>
      </c>
      <c r="D33" s="28">
        <v>215</v>
      </c>
      <c r="E33" s="28">
        <v>194</v>
      </c>
      <c r="F33" s="20">
        <f t="shared" si="0"/>
        <v>409</v>
      </c>
      <c r="G33" s="15">
        <v>0</v>
      </c>
      <c r="H33" s="15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2">
        <v>0</v>
      </c>
    </row>
    <row r="34" spans="1:14" ht="18">
      <c r="A34" s="3"/>
      <c r="B34" s="4" t="s">
        <v>36</v>
      </c>
      <c r="C34" s="14">
        <v>270</v>
      </c>
      <c r="D34" s="14">
        <v>324</v>
      </c>
      <c r="E34" s="14">
        <v>274</v>
      </c>
      <c r="F34" s="20">
        <f t="shared" si="0"/>
        <v>598</v>
      </c>
      <c r="G34" s="15">
        <v>0</v>
      </c>
      <c r="H34" s="15">
        <v>4</v>
      </c>
      <c r="I34" s="15">
        <v>0</v>
      </c>
      <c r="J34" s="15">
        <v>0</v>
      </c>
      <c r="K34" s="15">
        <v>1</v>
      </c>
      <c r="L34" s="15">
        <v>1</v>
      </c>
      <c r="M34" s="15">
        <v>0</v>
      </c>
      <c r="N34" s="25">
        <v>0</v>
      </c>
    </row>
    <row r="35" spans="1:14" ht="18">
      <c r="A35" s="3"/>
      <c r="B35" s="4" t="s">
        <v>37</v>
      </c>
      <c r="C35" s="29">
        <v>406</v>
      </c>
      <c r="D35" s="29">
        <v>439</v>
      </c>
      <c r="E35" s="29">
        <v>407</v>
      </c>
      <c r="F35" s="20">
        <f t="shared" si="0"/>
        <v>846</v>
      </c>
      <c r="G35" s="15">
        <v>0</v>
      </c>
      <c r="H35" s="15">
        <v>2</v>
      </c>
      <c r="I35" s="31">
        <v>0</v>
      </c>
      <c r="J35" s="31">
        <v>2</v>
      </c>
      <c r="K35" s="31">
        <v>0</v>
      </c>
      <c r="L35" s="31">
        <v>1</v>
      </c>
      <c r="M35" s="31">
        <v>1</v>
      </c>
      <c r="N35" s="33">
        <v>0</v>
      </c>
    </row>
    <row r="36" spans="1:14" ht="18">
      <c r="A36" s="3"/>
      <c r="B36" s="4" t="s">
        <v>38</v>
      </c>
      <c r="C36" s="14">
        <v>698</v>
      </c>
      <c r="D36" s="14">
        <v>623</v>
      </c>
      <c r="E36" s="14">
        <v>619</v>
      </c>
      <c r="F36" s="20">
        <f t="shared" si="0"/>
        <v>1242</v>
      </c>
      <c r="G36" s="15">
        <v>1</v>
      </c>
      <c r="H36" s="15">
        <v>12</v>
      </c>
      <c r="I36" s="15">
        <v>0</v>
      </c>
      <c r="J36" s="15">
        <v>2</v>
      </c>
      <c r="K36" s="15">
        <v>0</v>
      </c>
      <c r="L36" s="15">
        <v>4</v>
      </c>
      <c r="M36" s="15">
        <v>1</v>
      </c>
      <c r="N36" s="25">
        <v>0</v>
      </c>
    </row>
    <row r="37" spans="1:14" ht="18">
      <c r="A37" s="3"/>
      <c r="B37" s="4" t="s">
        <v>39</v>
      </c>
      <c r="C37" s="14">
        <v>458</v>
      </c>
      <c r="D37" s="14">
        <v>462</v>
      </c>
      <c r="E37" s="14">
        <v>447</v>
      </c>
      <c r="F37" s="20">
        <f t="shared" si="0"/>
        <v>909</v>
      </c>
      <c r="G37" s="15">
        <v>1</v>
      </c>
      <c r="H37" s="15">
        <v>1</v>
      </c>
      <c r="I37" s="15">
        <v>4</v>
      </c>
      <c r="J37" s="15">
        <v>2</v>
      </c>
      <c r="K37" s="15">
        <v>0</v>
      </c>
      <c r="L37" s="15">
        <v>4</v>
      </c>
      <c r="M37" s="15">
        <v>0</v>
      </c>
      <c r="N37" s="25">
        <v>0</v>
      </c>
    </row>
    <row r="38" spans="1:14" ht="18">
      <c r="A38" s="3"/>
      <c r="B38" s="4" t="s">
        <v>40</v>
      </c>
      <c r="C38" s="14">
        <v>2733</v>
      </c>
      <c r="D38" s="14">
        <v>2850</v>
      </c>
      <c r="E38" s="14">
        <v>3118</v>
      </c>
      <c r="F38" s="20">
        <f t="shared" si="0"/>
        <v>5968</v>
      </c>
      <c r="G38" s="15">
        <v>29</v>
      </c>
      <c r="H38" s="15">
        <v>20</v>
      </c>
      <c r="I38" s="15">
        <v>9</v>
      </c>
      <c r="J38" s="15">
        <v>17</v>
      </c>
      <c r="K38" s="15">
        <v>2</v>
      </c>
      <c r="L38" s="15">
        <v>12</v>
      </c>
      <c r="M38" s="15">
        <v>3</v>
      </c>
      <c r="N38" s="25">
        <v>4</v>
      </c>
    </row>
    <row r="39" spans="1:14" ht="18">
      <c r="A39" s="3"/>
      <c r="B39" s="4" t="s">
        <v>41</v>
      </c>
      <c r="C39" s="14">
        <v>1810</v>
      </c>
      <c r="D39" s="14">
        <v>1796</v>
      </c>
      <c r="E39" s="14">
        <v>1991</v>
      </c>
      <c r="F39" s="20">
        <f t="shared" si="0"/>
        <v>3787</v>
      </c>
      <c r="G39" s="15">
        <v>24</v>
      </c>
      <c r="H39" s="15">
        <v>23</v>
      </c>
      <c r="I39" s="15">
        <v>8</v>
      </c>
      <c r="J39" s="15">
        <v>11</v>
      </c>
      <c r="K39" s="15">
        <v>2</v>
      </c>
      <c r="L39" s="15">
        <v>3</v>
      </c>
      <c r="M39" s="15">
        <v>2</v>
      </c>
      <c r="N39" s="25">
        <v>3</v>
      </c>
    </row>
    <row r="40" spans="1:14" ht="18">
      <c r="A40" s="3"/>
      <c r="B40" s="4" t="s">
        <v>42</v>
      </c>
      <c r="C40" s="14">
        <v>1413</v>
      </c>
      <c r="D40" s="14">
        <v>1037</v>
      </c>
      <c r="E40" s="14">
        <v>1230</v>
      </c>
      <c r="F40" s="20">
        <f t="shared" si="0"/>
        <v>2267</v>
      </c>
      <c r="G40" s="15">
        <v>20</v>
      </c>
      <c r="H40" s="15">
        <v>6</v>
      </c>
      <c r="I40" s="15">
        <v>8</v>
      </c>
      <c r="J40" s="15">
        <v>10</v>
      </c>
      <c r="K40" s="15">
        <v>7</v>
      </c>
      <c r="L40" s="15">
        <v>0</v>
      </c>
      <c r="M40" s="15">
        <v>3</v>
      </c>
      <c r="N40" s="25">
        <v>0</v>
      </c>
    </row>
    <row r="41" spans="1:14" ht="18">
      <c r="A41" s="3"/>
      <c r="B41" s="4" t="s">
        <v>43</v>
      </c>
      <c r="C41" s="14">
        <v>1530</v>
      </c>
      <c r="D41" s="14">
        <v>1335</v>
      </c>
      <c r="E41" s="14">
        <v>1563</v>
      </c>
      <c r="F41" s="20">
        <f t="shared" si="0"/>
        <v>2898</v>
      </c>
      <c r="G41" s="15">
        <v>20</v>
      </c>
      <c r="H41" s="15">
        <v>11</v>
      </c>
      <c r="I41" s="15">
        <v>6</v>
      </c>
      <c r="J41" s="15">
        <v>1</v>
      </c>
      <c r="K41" s="15">
        <v>3</v>
      </c>
      <c r="L41" s="15">
        <v>4</v>
      </c>
      <c r="M41" s="15">
        <v>1</v>
      </c>
      <c r="N41" s="25">
        <v>1</v>
      </c>
    </row>
    <row r="42" spans="1:14" ht="18">
      <c r="A42" s="3"/>
      <c r="B42" s="4" t="s">
        <v>44</v>
      </c>
      <c r="C42" s="14">
        <v>757</v>
      </c>
      <c r="D42" s="14">
        <v>686</v>
      </c>
      <c r="E42" s="14">
        <v>820</v>
      </c>
      <c r="F42" s="20">
        <f t="shared" si="0"/>
        <v>1506</v>
      </c>
      <c r="G42" s="15">
        <v>6</v>
      </c>
      <c r="H42" s="15">
        <v>10</v>
      </c>
      <c r="I42" s="15">
        <v>6</v>
      </c>
      <c r="J42" s="15">
        <v>11</v>
      </c>
      <c r="K42" s="15">
        <v>0</v>
      </c>
      <c r="L42" s="15">
        <v>2</v>
      </c>
      <c r="M42" s="15">
        <v>2</v>
      </c>
      <c r="N42" s="25">
        <v>0</v>
      </c>
    </row>
    <row r="43" spans="1:14" ht="18">
      <c r="A43" s="3"/>
      <c r="B43" s="4" t="s">
        <v>45</v>
      </c>
      <c r="C43" s="14">
        <v>804</v>
      </c>
      <c r="D43" s="14">
        <v>752</v>
      </c>
      <c r="E43" s="14">
        <v>850</v>
      </c>
      <c r="F43" s="20">
        <f t="shared" si="0"/>
        <v>1602</v>
      </c>
      <c r="G43" s="15">
        <v>6</v>
      </c>
      <c r="H43" s="15">
        <v>5</v>
      </c>
      <c r="I43" s="15">
        <v>0</v>
      </c>
      <c r="J43" s="15">
        <v>2</v>
      </c>
      <c r="K43" s="15">
        <v>1</v>
      </c>
      <c r="L43" s="15">
        <v>0</v>
      </c>
      <c r="M43" s="15">
        <v>1</v>
      </c>
      <c r="N43" s="25">
        <v>1</v>
      </c>
    </row>
    <row r="44" spans="1:14" ht="18">
      <c r="A44" s="3"/>
      <c r="B44" s="4" t="s">
        <v>46</v>
      </c>
      <c r="C44" s="14">
        <v>7143</v>
      </c>
      <c r="D44" s="14">
        <v>7562</v>
      </c>
      <c r="E44" s="14">
        <v>8839</v>
      </c>
      <c r="F44" s="20">
        <f t="shared" si="0"/>
        <v>16401</v>
      </c>
      <c r="G44" s="15">
        <v>99</v>
      </c>
      <c r="H44" s="15">
        <v>95</v>
      </c>
      <c r="I44" s="15">
        <v>41</v>
      </c>
      <c r="J44" s="15">
        <v>40</v>
      </c>
      <c r="K44" s="15">
        <v>8</v>
      </c>
      <c r="L44" s="15">
        <v>8</v>
      </c>
      <c r="M44" s="15">
        <v>13</v>
      </c>
      <c r="N44" s="25">
        <v>5</v>
      </c>
    </row>
    <row r="45" spans="1:14" ht="18">
      <c r="A45" s="3"/>
      <c r="B45" s="4" t="s">
        <v>47</v>
      </c>
      <c r="C45" s="14">
        <v>12680</v>
      </c>
      <c r="D45" s="14">
        <v>13976</v>
      </c>
      <c r="E45" s="14">
        <v>16111</v>
      </c>
      <c r="F45" s="20">
        <f t="shared" si="0"/>
        <v>30087</v>
      </c>
      <c r="G45" s="15">
        <v>173</v>
      </c>
      <c r="H45" s="15">
        <v>151</v>
      </c>
      <c r="I45" s="15">
        <v>68</v>
      </c>
      <c r="J45" s="15">
        <v>57</v>
      </c>
      <c r="K45" s="15">
        <v>14</v>
      </c>
      <c r="L45" s="15">
        <v>13</v>
      </c>
      <c r="M45" s="15">
        <v>20</v>
      </c>
      <c r="N45" s="25">
        <v>4</v>
      </c>
    </row>
    <row r="46" spans="1:14" ht="18">
      <c r="A46" s="3"/>
      <c r="B46" s="4" t="s">
        <v>48</v>
      </c>
      <c r="C46" s="14">
        <v>1992</v>
      </c>
      <c r="D46" s="14">
        <v>2672</v>
      </c>
      <c r="E46" s="14">
        <v>2768</v>
      </c>
      <c r="F46" s="20">
        <f t="shared" si="0"/>
        <v>5440</v>
      </c>
      <c r="G46" s="15">
        <v>23</v>
      </c>
      <c r="H46" s="15">
        <v>21</v>
      </c>
      <c r="I46" s="15">
        <v>6</v>
      </c>
      <c r="J46" s="15">
        <v>14</v>
      </c>
      <c r="K46" s="15">
        <v>6</v>
      </c>
      <c r="L46" s="15">
        <v>5</v>
      </c>
      <c r="M46" s="15">
        <v>1</v>
      </c>
      <c r="N46" s="25">
        <v>0</v>
      </c>
    </row>
    <row r="47" spans="1:14" ht="18">
      <c r="A47" s="3"/>
      <c r="B47" s="4" t="s">
        <v>49</v>
      </c>
      <c r="C47" s="14">
        <v>6609</v>
      </c>
      <c r="D47" s="14">
        <v>7883</v>
      </c>
      <c r="E47" s="14">
        <v>8847</v>
      </c>
      <c r="F47" s="20">
        <f t="shared" si="0"/>
        <v>16730</v>
      </c>
      <c r="G47" s="15">
        <v>80</v>
      </c>
      <c r="H47" s="15">
        <v>88</v>
      </c>
      <c r="I47" s="15">
        <v>48</v>
      </c>
      <c r="J47" s="15">
        <v>39</v>
      </c>
      <c r="K47" s="15">
        <v>17</v>
      </c>
      <c r="L47" s="15">
        <v>11</v>
      </c>
      <c r="M47" s="15">
        <v>5</v>
      </c>
      <c r="N47" s="25">
        <v>2</v>
      </c>
    </row>
    <row r="48" spans="1:14" ht="18">
      <c r="A48" s="3"/>
      <c r="B48" s="4" t="s">
        <v>50</v>
      </c>
      <c r="C48" s="14">
        <v>13757</v>
      </c>
      <c r="D48" s="14">
        <v>16589</v>
      </c>
      <c r="E48" s="14">
        <v>18472</v>
      </c>
      <c r="F48" s="20">
        <f t="shared" si="0"/>
        <v>35061</v>
      </c>
      <c r="G48" s="15">
        <v>173</v>
      </c>
      <c r="H48" s="15">
        <v>151</v>
      </c>
      <c r="I48" s="15">
        <v>93</v>
      </c>
      <c r="J48" s="15">
        <v>92</v>
      </c>
      <c r="K48" s="15">
        <v>14</v>
      </c>
      <c r="L48" s="15">
        <v>22</v>
      </c>
      <c r="M48" s="15">
        <v>19</v>
      </c>
      <c r="N48" s="25">
        <v>5</v>
      </c>
    </row>
    <row r="49" spans="1:14" ht="18">
      <c r="A49" s="3"/>
      <c r="B49" s="4" t="s">
        <v>51</v>
      </c>
      <c r="C49" s="14">
        <v>18074</v>
      </c>
      <c r="D49" s="14">
        <v>21139</v>
      </c>
      <c r="E49" s="14">
        <v>24057</v>
      </c>
      <c r="F49" s="20">
        <f t="shared" si="0"/>
        <v>45196</v>
      </c>
      <c r="G49" s="15">
        <v>245</v>
      </c>
      <c r="H49" s="15">
        <v>224</v>
      </c>
      <c r="I49" s="15">
        <v>95</v>
      </c>
      <c r="J49" s="15">
        <v>113</v>
      </c>
      <c r="K49" s="15">
        <v>12</v>
      </c>
      <c r="L49" s="15">
        <v>20</v>
      </c>
      <c r="M49" s="15">
        <v>37</v>
      </c>
      <c r="N49" s="25">
        <v>8</v>
      </c>
    </row>
    <row r="50" spans="1:14" ht="18">
      <c r="B50" s="7" t="s">
        <v>4</v>
      </c>
      <c r="C50" s="8">
        <f t="shared" ref="C50:N50" si="1">SUM(C11:C49)</f>
        <v>83908</v>
      </c>
      <c r="D50" s="8">
        <f t="shared" si="1"/>
        <v>93741</v>
      </c>
      <c r="E50" s="8">
        <f t="shared" si="1"/>
        <v>103771</v>
      </c>
      <c r="F50" s="9">
        <f t="shared" si="1"/>
        <v>197512</v>
      </c>
      <c r="G50" s="10">
        <f t="shared" si="1"/>
        <v>1021</v>
      </c>
      <c r="H50" s="11">
        <f t="shared" si="1"/>
        <v>976</v>
      </c>
      <c r="I50" s="12">
        <f t="shared" si="1"/>
        <v>460</v>
      </c>
      <c r="J50" s="12">
        <f t="shared" si="1"/>
        <v>460</v>
      </c>
      <c r="K50" s="22">
        <f t="shared" si="1"/>
        <v>108</v>
      </c>
      <c r="L50" s="22">
        <f t="shared" si="1"/>
        <v>140</v>
      </c>
      <c r="M50" s="22">
        <f t="shared" si="1"/>
        <v>129</v>
      </c>
      <c r="N50" s="22">
        <f t="shared" si="1"/>
        <v>42</v>
      </c>
    </row>
    <row r="51" spans="1:14">
      <c r="H51" s="1" t="s">
        <v>5</v>
      </c>
      <c r="I51" s="2"/>
      <c r="J51" s="2"/>
    </row>
    <row r="52" spans="1:14" ht="21.5">
      <c r="B52" s="18"/>
      <c r="C52" s="18"/>
      <c r="D52" s="19"/>
    </row>
    <row r="53" spans="1:14" ht="38" customHeight="1">
      <c r="A53" s="13"/>
      <c r="B53" s="52"/>
      <c r="C53" s="52"/>
      <c r="D53" s="52"/>
      <c r="E53" s="52"/>
      <c r="F53" s="52"/>
      <c r="G53" s="52"/>
      <c r="H53" s="52"/>
      <c r="I53" s="52"/>
      <c r="J53" s="52"/>
    </row>
    <row r="54" spans="1:14" ht="54.65" customHeight="1">
      <c r="A54" s="13"/>
      <c r="B54" s="53"/>
      <c r="C54" s="53"/>
      <c r="D54" s="53"/>
      <c r="E54" s="53"/>
      <c r="F54" s="53"/>
      <c r="G54" s="53"/>
      <c r="H54" s="53"/>
      <c r="I54" s="53"/>
      <c r="J54" s="53"/>
    </row>
    <row r="55" spans="1:14" ht="59" customHeight="1">
      <c r="A55" s="13"/>
      <c r="B55" s="53"/>
      <c r="C55" s="53"/>
      <c r="D55" s="53"/>
      <c r="E55" s="53"/>
      <c r="F55" s="53"/>
      <c r="G55" s="53"/>
      <c r="H55" s="53"/>
      <c r="I55" s="53"/>
      <c r="J55" s="53"/>
    </row>
    <row r="56" spans="1:14" ht="56.4" customHeight="1">
      <c r="A56" s="13"/>
      <c r="B56" s="53"/>
      <c r="C56" s="53"/>
      <c r="D56" s="53"/>
      <c r="E56" s="53"/>
      <c r="F56" s="53"/>
      <c r="G56" s="53"/>
      <c r="H56" s="53"/>
      <c r="I56" s="53"/>
      <c r="J56" s="53"/>
    </row>
    <row r="57" spans="1:14" ht="30.65" customHeight="1">
      <c r="D57" s="51"/>
      <c r="E57" s="51"/>
      <c r="F57" s="51"/>
      <c r="G57" s="51"/>
      <c r="H57" s="51"/>
      <c r="I57" s="51"/>
      <c r="J57" s="51"/>
    </row>
  </sheetData>
  <mergeCells count="20">
    <mergeCell ref="B5:C5"/>
    <mergeCell ref="E5:M5"/>
    <mergeCell ref="B6:C6"/>
    <mergeCell ref="E6:M6"/>
    <mergeCell ref="E7:M7"/>
    <mergeCell ref="B1:J1"/>
    <mergeCell ref="B4:N4"/>
    <mergeCell ref="B3:C3"/>
    <mergeCell ref="F3:G3"/>
    <mergeCell ref="A2:E2"/>
    <mergeCell ref="E8:M8"/>
    <mergeCell ref="B54:J54"/>
    <mergeCell ref="B55:J55"/>
    <mergeCell ref="B56:J56"/>
    <mergeCell ref="D57:J57"/>
    <mergeCell ref="B9:D9"/>
    <mergeCell ref="E9:F9"/>
    <mergeCell ref="G9:H9"/>
    <mergeCell ref="B53:J53"/>
    <mergeCell ref="B8:C8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7"/>
  <sheetViews>
    <sheetView workbookViewId="0">
      <selection activeCell="N7" sqref="N7"/>
    </sheetView>
  </sheetViews>
  <sheetFormatPr defaultRowHeight="17"/>
  <cols>
    <col min="1" max="1" width="3.1796875" customWidth="1"/>
    <col min="7" max="7" width="9.453125" customWidth="1"/>
    <col min="8" max="8" width="11.1796875" customWidth="1"/>
    <col min="10" max="10" width="9.6328125" customWidth="1"/>
    <col min="11" max="11" width="11.6328125" customWidth="1"/>
    <col min="12" max="12" width="11.08984375" customWidth="1"/>
    <col min="13" max="13" width="11.453125" customWidth="1"/>
    <col min="14" max="14" width="11.81640625" customWidth="1"/>
  </cols>
  <sheetData>
    <row r="1" spans="1:14" ht="27" customHeight="1">
      <c r="B1" s="58" t="s">
        <v>76</v>
      </c>
      <c r="C1" s="58"/>
      <c r="D1" s="58"/>
      <c r="E1" s="58"/>
      <c r="F1" s="58"/>
      <c r="G1" s="58"/>
      <c r="H1" s="58"/>
      <c r="I1" s="58"/>
      <c r="J1" s="58"/>
    </row>
    <row r="2" spans="1:14" ht="24" customHeight="1">
      <c r="A2" s="56" t="s">
        <v>64</v>
      </c>
      <c r="B2" s="57"/>
      <c r="C2" s="57"/>
      <c r="D2" s="57"/>
      <c r="E2" s="57"/>
      <c r="F2" s="40" t="str">
        <f>修改年度!$A1</f>
        <v>113年</v>
      </c>
      <c r="G2" s="41" t="s">
        <v>68</v>
      </c>
    </row>
    <row r="3" spans="1:14" ht="23" customHeight="1">
      <c r="B3" s="59" t="s">
        <v>56</v>
      </c>
      <c r="C3" s="59"/>
      <c r="D3" s="34" t="str">
        <f>C50&amp; "戶"</f>
        <v>83950戶</v>
      </c>
      <c r="E3" s="34"/>
      <c r="F3" s="59" t="s">
        <v>57</v>
      </c>
      <c r="G3" s="59"/>
      <c r="H3" s="34" t="str">
        <f>F50&amp; "人"</f>
        <v>197367人</v>
      </c>
      <c r="I3" s="34"/>
      <c r="J3" s="35"/>
      <c r="K3" s="36"/>
      <c r="L3" s="36"/>
      <c r="M3" s="36"/>
      <c r="N3" s="36"/>
    </row>
    <row r="4" spans="1:14" ht="23" customHeight="1">
      <c r="B4" s="54" t="s">
        <v>90</v>
      </c>
      <c r="C4" s="55"/>
      <c r="D4" s="55"/>
      <c r="E4" s="55"/>
      <c r="F4" s="55"/>
      <c r="G4" s="55"/>
      <c r="H4" s="55"/>
      <c r="I4" s="55"/>
      <c r="J4" s="55"/>
      <c r="K4" s="47"/>
      <c r="L4" s="47"/>
      <c r="M4" s="47"/>
      <c r="N4" s="47"/>
    </row>
    <row r="5" spans="1:14" ht="23" customHeight="1">
      <c r="B5" s="60" t="s">
        <v>58</v>
      </c>
      <c r="C5" s="60"/>
      <c r="D5" s="37" t="str">
        <f>K50&amp; "人"</f>
        <v>73人</v>
      </c>
      <c r="E5" s="60" t="s">
        <v>91</v>
      </c>
      <c r="F5" s="60"/>
      <c r="G5" s="60"/>
      <c r="H5" s="60"/>
      <c r="I5" s="60"/>
      <c r="J5" s="60"/>
      <c r="K5" s="60"/>
      <c r="L5" s="60"/>
      <c r="M5" s="60"/>
      <c r="N5" s="36"/>
    </row>
    <row r="6" spans="1:14" ht="23" customHeight="1">
      <c r="B6" s="54" t="s">
        <v>59</v>
      </c>
      <c r="C6" s="54"/>
      <c r="D6" s="27" t="str">
        <f>L50&amp; "人"</f>
        <v>137人</v>
      </c>
      <c r="E6" s="54"/>
      <c r="F6" s="54"/>
      <c r="G6" s="54"/>
      <c r="H6" s="54"/>
      <c r="I6" s="54"/>
      <c r="J6" s="54"/>
      <c r="K6" s="54"/>
      <c r="L6" s="54"/>
      <c r="M6" s="54"/>
      <c r="N6" s="36"/>
    </row>
    <row r="7" spans="1:14" ht="23" customHeight="1">
      <c r="B7" s="38" t="s">
        <v>60</v>
      </c>
      <c r="C7" s="38"/>
      <c r="D7" s="38" t="str">
        <f>M50&amp; "對"</f>
        <v>57對</v>
      </c>
      <c r="E7" s="46" t="s">
        <v>92</v>
      </c>
      <c r="F7" s="47"/>
      <c r="G7" s="47"/>
      <c r="H7" s="47"/>
      <c r="I7" s="47"/>
      <c r="J7" s="47"/>
      <c r="K7" s="47"/>
      <c r="L7" s="47"/>
      <c r="M7" s="47"/>
      <c r="N7" s="36"/>
    </row>
    <row r="8" spans="1:14" ht="23" customHeight="1">
      <c r="B8" s="48" t="s">
        <v>61</v>
      </c>
      <c r="C8" s="49"/>
      <c r="D8" s="39" t="str">
        <f>N50&amp; "對"</f>
        <v>49對</v>
      </c>
      <c r="E8" s="50" t="s">
        <v>93</v>
      </c>
      <c r="F8" s="49"/>
      <c r="G8" s="49"/>
      <c r="H8" s="49"/>
      <c r="I8" s="49"/>
      <c r="J8" s="49"/>
      <c r="K8" s="49"/>
      <c r="L8" s="49"/>
      <c r="M8" s="49"/>
      <c r="N8" s="36"/>
    </row>
    <row r="9" spans="1:14" ht="21" customHeight="1">
      <c r="B9" s="42" t="s">
        <v>12</v>
      </c>
      <c r="C9" s="42"/>
      <c r="D9" s="42"/>
      <c r="E9" s="43" t="str">
        <f>G50&amp; "人"</f>
        <v>759人</v>
      </c>
      <c r="F9" s="44"/>
      <c r="G9" s="45" t="s">
        <v>0</v>
      </c>
      <c r="H9" s="45"/>
      <c r="I9" s="26" t="str">
        <f>H50&amp; "人"</f>
        <v>840人</v>
      </c>
      <c r="J9" s="26"/>
      <c r="K9" s="36"/>
      <c r="L9" s="36"/>
      <c r="M9" s="36"/>
      <c r="N9" s="36"/>
    </row>
    <row r="10" spans="1:14" ht="19.5">
      <c r="B10" s="16" t="s">
        <v>1</v>
      </c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2</v>
      </c>
      <c r="H10" s="17" t="s">
        <v>3</v>
      </c>
      <c r="I10" s="17" t="s">
        <v>6</v>
      </c>
      <c r="J10" s="17" t="s">
        <v>7</v>
      </c>
      <c r="K10" s="21" t="s">
        <v>54</v>
      </c>
      <c r="L10" s="21" t="s">
        <v>55</v>
      </c>
      <c r="M10" s="21" t="s">
        <v>52</v>
      </c>
      <c r="N10" s="21" t="s">
        <v>53</v>
      </c>
    </row>
    <row r="11" spans="1:14" ht="18">
      <c r="A11" s="3"/>
      <c r="B11" s="4" t="s">
        <v>13</v>
      </c>
      <c r="C11" s="14">
        <v>1751</v>
      </c>
      <c r="D11" s="14">
        <v>1549</v>
      </c>
      <c r="E11" s="14">
        <v>1137</v>
      </c>
      <c r="F11" s="20">
        <f>D11+E11</f>
        <v>2686</v>
      </c>
      <c r="G11" s="15">
        <v>1</v>
      </c>
      <c r="H11" s="15">
        <v>20</v>
      </c>
      <c r="I11" s="15">
        <v>25</v>
      </c>
      <c r="J11" s="15">
        <v>5</v>
      </c>
      <c r="K11" s="15">
        <v>1</v>
      </c>
      <c r="L11" s="15">
        <v>7</v>
      </c>
      <c r="M11" s="15">
        <v>1</v>
      </c>
      <c r="N11" s="25">
        <v>1</v>
      </c>
    </row>
    <row r="12" spans="1:14" ht="18">
      <c r="A12" s="3"/>
      <c r="B12" s="5" t="s">
        <v>14</v>
      </c>
      <c r="C12" s="14">
        <v>457</v>
      </c>
      <c r="D12" s="14">
        <v>503</v>
      </c>
      <c r="E12" s="14">
        <v>493</v>
      </c>
      <c r="F12" s="20">
        <f t="shared" ref="F12:F49" si="0">D12+E12</f>
        <v>996</v>
      </c>
      <c r="G12" s="15">
        <v>0</v>
      </c>
      <c r="H12" s="15">
        <v>2</v>
      </c>
      <c r="I12" s="15">
        <v>1</v>
      </c>
      <c r="J12" s="15">
        <v>0</v>
      </c>
      <c r="K12" s="15">
        <v>1</v>
      </c>
      <c r="L12" s="15">
        <v>0</v>
      </c>
      <c r="M12" s="15">
        <v>0</v>
      </c>
      <c r="N12" s="25">
        <v>0</v>
      </c>
    </row>
    <row r="13" spans="1:14" ht="18">
      <c r="A13" s="3"/>
      <c r="B13" s="4" t="s">
        <v>15</v>
      </c>
      <c r="C13" s="14">
        <v>262</v>
      </c>
      <c r="D13" s="14">
        <v>267</v>
      </c>
      <c r="E13" s="14">
        <v>275</v>
      </c>
      <c r="F13" s="20">
        <f t="shared" si="0"/>
        <v>542</v>
      </c>
      <c r="G13" s="15">
        <v>3</v>
      </c>
      <c r="H13" s="15">
        <v>0</v>
      </c>
      <c r="I13" s="15">
        <v>1</v>
      </c>
      <c r="J13" s="15">
        <v>1</v>
      </c>
      <c r="K13" s="15">
        <v>0</v>
      </c>
      <c r="L13" s="15">
        <v>0</v>
      </c>
      <c r="M13" s="15">
        <v>0</v>
      </c>
      <c r="N13" s="25">
        <v>0</v>
      </c>
    </row>
    <row r="14" spans="1:14" ht="18">
      <c r="A14" s="3"/>
      <c r="B14" s="5" t="s">
        <v>16</v>
      </c>
      <c r="C14" s="14">
        <v>263</v>
      </c>
      <c r="D14" s="14">
        <v>297</v>
      </c>
      <c r="E14" s="14">
        <v>293</v>
      </c>
      <c r="F14" s="20">
        <f t="shared" si="0"/>
        <v>590</v>
      </c>
      <c r="G14" s="14">
        <v>0</v>
      </c>
      <c r="H14" s="15">
        <v>1</v>
      </c>
      <c r="I14" s="15">
        <v>1</v>
      </c>
      <c r="J14" s="15">
        <v>1</v>
      </c>
      <c r="K14" s="15">
        <v>0</v>
      </c>
      <c r="L14" s="15">
        <v>0</v>
      </c>
      <c r="M14" s="15">
        <v>0</v>
      </c>
      <c r="N14" s="25">
        <v>0</v>
      </c>
    </row>
    <row r="15" spans="1:14" ht="18">
      <c r="A15" s="3"/>
      <c r="B15" s="4" t="s">
        <v>17</v>
      </c>
      <c r="C15" s="14">
        <v>236</v>
      </c>
      <c r="D15" s="14">
        <v>265</v>
      </c>
      <c r="E15" s="14">
        <v>215</v>
      </c>
      <c r="F15" s="20">
        <f t="shared" si="0"/>
        <v>480</v>
      </c>
      <c r="G15" s="15">
        <v>2</v>
      </c>
      <c r="H15" s="15">
        <v>0</v>
      </c>
      <c r="I15" s="15">
        <v>0</v>
      </c>
      <c r="J15" s="15">
        <v>2</v>
      </c>
      <c r="K15" s="15">
        <v>0</v>
      </c>
      <c r="L15" s="15">
        <v>1</v>
      </c>
      <c r="M15" s="15">
        <v>0</v>
      </c>
      <c r="N15" s="25">
        <v>0</v>
      </c>
    </row>
    <row r="16" spans="1:14" ht="18">
      <c r="A16" s="3"/>
      <c r="B16" s="5" t="s">
        <v>18</v>
      </c>
      <c r="C16" s="14">
        <v>354</v>
      </c>
      <c r="D16" s="14">
        <v>438</v>
      </c>
      <c r="E16" s="14">
        <v>397</v>
      </c>
      <c r="F16" s="20">
        <f t="shared" si="0"/>
        <v>835</v>
      </c>
      <c r="G16" s="15">
        <v>1</v>
      </c>
      <c r="H16" s="15">
        <v>3</v>
      </c>
      <c r="I16" s="15">
        <v>1</v>
      </c>
      <c r="J16" s="15">
        <v>6</v>
      </c>
      <c r="K16" s="15">
        <v>0</v>
      </c>
      <c r="L16" s="15">
        <v>2</v>
      </c>
      <c r="M16" s="15">
        <v>1</v>
      </c>
      <c r="N16" s="25">
        <v>0</v>
      </c>
    </row>
    <row r="17" spans="1:14" ht="18">
      <c r="A17" s="3"/>
      <c r="B17" s="6" t="s">
        <v>19</v>
      </c>
      <c r="C17" s="14">
        <v>414</v>
      </c>
      <c r="D17" s="14">
        <v>442</v>
      </c>
      <c r="E17" s="14">
        <v>416</v>
      </c>
      <c r="F17" s="20">
        <f t="shared" si="0"/>
        <v>858</v>
      </c>
      <c r="G17" s="15">
        <v>1</v>
      </c>
      <c r="H17" s="15">
        <v>1</v>
      </c>
      <c r="I17" s="15">
        <v>3</v>
      </c>
      <c r="J17" s="15">
        <v>2</v>
      </c>
      <c r="K17" s="15">
        <v>0</v>
      </c>
      <c r="L17" s="15">
        <v>7</v>
      </c>
      <c r="M17" s="15">
        <v>0</v>
      </c>
      <c r="N17" s="25">
        <v>0</v>
      </c>
    </row>
    <row r="18" spans="1:14" ht="18">
      <c r="A18" s="3"/>
      <c r="B18" s="4" t="s">
        <v>20</v>
      </c>
      <c r="C18" s="14">
        <v>347</v>
      </c>
      <c r="D18" s="14">
        <v>358</v>
      </c>
      <c r="E18" s="14">
        <v>375</v>
      </c>
      <c r="F18" s="20">
        <f t="shared" si="0"/>
        <v>733</v>
      </c>
      <c r="G18" s="15">
        <v>1</v>
      </c>
      <c r="H18" s="15">
        <v>0</v>
      </c>
      <c r="I18" s="15">
        <v>1</v>
      </c>
      <c r="J18" s="15">
        <v>2</v>
      </c>
      <c r="K18" s="15">
        <v>0</v>
      </c>
      <c r="L18" s="15">
        <v>0</v>
      </c>
      <c r="M18" s="15">
        <v>0</v>
      </c>
      <c r="N18" s="25">
        <v>0</v>
      </c>
    </row>
    <row r="19" spans="1:14" ht="18">
      <c r="A19" s="3"/>
      <c r="B19" s="5" t="s">
        <v>21</v>
      </c>
      <c r="C19" s="14">
        <v>1594</v>
      </c>
      <c r="D19" s="14">
        <v>1718</v>
      </c>
      <c r="E19" s="14">
        <v>1748</v>
      </c>
      <c r="F19" s="20">
        <f t="shared" si="0"/>
        <v>3466</v>
      </c>
      <c r="G19" s="15">
        <v>13</v>
      </c>
      <c r="H19" s="15">
        <v>11</v>
      </c>
      <c r="I19" s="15">
        <v>14</v>
      </c>
      <c r="J19" s="15">
        <v>4</v>
      </c>
      <c r="K19" s="15">
        <v>1</v>
      </c>
      <c r="L19" s="15">
        <v>1</v>
      </c>
      <c r="M19" s="15">
        <v>3</v>
      </c>
      <c r="N19" s="25">
        <v>3</v>
      </c>
    </row>
    <row r="20" spans="1:14" ht="18">
      <c r="A20" s="3"/>
      <c r="B20" s="6" t="s">
        <v>22</v>
      </c>
      <c r="C20" s="23">
        <v>814</v>
      </c>
      <c r="D20" s="14">
        <v>712</v>
      </c>
      <c r="E20" s="14">
        <v>873</v>
      </c>
      <c r="F20" s="20">
        <f t="shared" si="0"/>
        <v>1585</v>
      </c>
      <c r="G20" s="15">
        <v>3</v>
      </c>
      <c r="H20" s="15">
        <v>10</v>
      </c>
      <c r="I20" s="15">
        <v>6</v>
      </c>
      <c r="J20" s="15">
        <v>5</v>
      </c>
      <c r="K20" s="15">
        <v>0</v>
      </c>
      <c r="L20" s="15">
        <v>2</v>
      </c>
      <c r="M20" s="15">
        <v>2</v>
      </c>
      <c r="N20" s="25">
        <v>1</v>
      </c>
    </row>
    <row r="21" spans="1:14" ht="18">
      <c r="A21" s="3"/>
      <c r="B21" s="4" t="s">
        <v>23</v>
      </c>
      <c r="C21" s="14">
        <v>178</v>
      </c>
      <c r="D21" s="14">
        <v>168</v>
      </c>
      <c r="E21" s="14">
        <v>187</v>
      </c>
      <c r="F21" s="20">
        <f t="shared" si="0"/>
        <v>355</v>
      </c>
      <c r="G21" s="15">
        <v>0</v>
      </c>
      <c r="H21" s="15">
        <v>2</v>
      </c>
      <c r="I21" s="15">
        <v>1</v>
      </c>
      <c r="J21" s="15">
        <v>0</v>
      </c>
      <c r="K21" s="15">
        <v>0</v>
      </c>
      <c r="L21" s="15">
        <v>2</v>
      </c>
      <c r="M21" s="15">
        <v>0</v>
      </c>
      <c r="N21" s="25">
        <v>0</v>
      </c>
    </row>
    <row r="22" spans="1:14" ht="18">
      <c r="A22" s="3"/>
      <c r="B22" s="4" t="s">
        <v>24</v>
      </c>
      <c r="C22" s="14">
        <v>487</v>
      </c>
      <c r="D22" s="14">
        <v>710</v>
      </c>
      <c r="E22" s="14">
        <v>716</v>
      </c>
      <c r="F22" s="20">
        <f t="shared" si="0"/>
        <v>1426</v>
      </c>
      <c r="G22" s="23">
        <v>9</v>
      </c>
      <c r="H22" s="15">
        <v>11</v>
      </c>
      <c r="I22" s="15">
        <v>3</v>
      </c>
      <c r="J22" s="15">
        <v>10</v>
      </c>
      <c r="K22" s="15">
        <v>1</v>
      </c>
      <c r="L22" s="15">
        <v>0</v>
      </c>
      <c r="M22" s="15">
        <v>1</v>
      </c>
      <c r="N22" s="25">
        <v>0</v>
      </c>
    </row>
    <row r="23" spans="1:14" ht="18">
      <c r="A23" s="3"/>
      <c r="B23" s="4" t="s">
        <v>25</v>
      </c>
      <c r="C23" s="14">
        <v>787</v>
      </c>
      <c r="D23" s="14">
        <v>890</v>
      </c>
      <c r="E23" s="14">
        <v>941</v>
      </c>
      <c r="F23" s="20">
        <f t="shared" si="0"/>
        <v>1831</v>
      </c>
      <c r="G23" s="15">
        <v>3</v>
      </c>
      <c r="H23" s="15">
        <v>5</v>
      </c>
      <c r="I23" s="15">
        <v>1</v>
      </c>
      <c r="J23" s="15">
        <v>1</v>
      </c>
      <c r="K23" s="15">
        <v>0</v>
      </c>
      <c r="L23" s="15">
        <v>2</v>
      </c>
      <c r="M23" s="15">
        <v>2</v>
      </c>
      <c r="N23" s="25">
        <v>1</v>
      </c>
    </row>
    <row r="24" spans="1:14" ht="18">
      <c r="A24" s="3"/>
      <c r="B24" s="4" t="s">
        <v>26</v>
      </c>
      <c r="C24" s="14">
        <v>1218</v>
      </c>
      <c r="D24" s="14">
        <v>1355</v>
      </c>
      <c r="E24" s="14">
        <v>1427</v>
      </c>
      <c r="F24" s="20">
        <f t="shared" si="0"/>
        <v>2782</v>
      </c>
      <c r="G24" s="15">
        <v>11</v>
      </c>
      <c r="H24" s="15">
        <v>12</v>
      </c>
      <c r="I24" s="15">
        <v>1</v>
      </c>
      <c r="J24" s="15">
        <v>1</v>
      </c>
      <c r="K24" s="15">
        <v>0</v>
      </c>
      <c r="L24" s="15">
        <v>5</v>
      </c>
      <c r="M24" s="15">
        <v>0</v>
      </c>
      <c r="N24" s="25">
        <v>1</v>
      </c>
    </row>
    <row r="25" spans="1:14" ht="18">
      <c r="A25" s="3"/>
      <c r="B25" s="4" t="s">
        <v>27</v>
      </c>
      <c r="C25" s="14">
        <v>1314</v>
      </c>
      <c r="D25" s="14">
        <v>1349</v>
      </c>
      <c r="E25" s="14">
        <v>1386</v>
      </c>
      <c r="F25" s="20">
        <f t="shared" si="0"/>
        <v>2735</v>
      </c>
      <c r="G25" s="15">
        <v>12</v>
      </c>
      <c r="H25" s="15">
        <v>11</v>
      </c>
      <c r="I25" s="15">
        <v>11</v>
      </c>
      <c r="J25" s="15">
        <v>6</v>
      </c>
      <c r="K25" s="15">
        <v>3</v>
      </c>
      <c r="L25" s="15">
        <v>5</v>
      </c>
      <c r="M25" s="15">
        <v>1</v>
      </c>
      <c r="N25" s="25">
        <v>2</v>
      </c>
    </row>
    <row r="26" spans="1:14" ht="18">
      <c r="A26" s="3"/>
      <c r="B26" s="4" t="s">
        <v>28</v>
      </c>
      <c r="C26" s="14">
        <v>482</v>
      </c>
      <c r="D26" s="14">
        <v>431</v>
      </c>
      <c r="E26" s="14">
        <v>477</v>
      </c>
      <c r="F26" s="20">
        <f t="shared" si="0"/>
        <v>908</v>
      </c>
      <c r="G26" s="15">
        <v>8</v>
      </c>
      <c r="H26" s="15">
        <v>2</v>
      </c>
      <c r="I26" s="15">
        <v>1</v>
      </c>
      <c r="J26" s="15">
        <v>2</v>
      </c>
      <c r="K26" s="15">
        <v>1</v>
      </c>
      <c r="L26" s="15">
        <v>1</v>
      </c>
      <c r="M26" s="15">
        <v>0</v>
      </c>
      <c r="N26" s="25">
        <v>0</v>
      </c>
    </row>
    <row r="27" spans="1:14" ht="18">
      <c r="A27" s="3"/>
      <c r="B27" s="4" t="s">
        <v>29</v>
      </c>
      <c r="C27" s="14">
        <v>408</v>
      </c>
      <c r="D27" s="14">
        <v>465</v>
      </c>
      <c r="E27" s="14">
        <v>465</v>
      </c>
      <c r="F27" s="20">
        <f t="shared" si="0"/>
        <v>930</v>
      </c>
      <c r="G27" s="15">
        <v>2</v>
      </c>
      <c r="H27" s="15">
        <v>1</v>
      </c>
      <c r="I27" s="15">
        <v>3</v>
      </c>
      <c r="J27" s="15">
        <v>0</v>
      </c>
      <c r="K27" s="15">
        <v>0</v>
      </c>
      <c r="L27" s="15">
        <v>2</v>
      </c>
      <c r="M27" s="15">
        <v>0</v>
      </c>
      <c r="N27" s="25">
        <v>0</v>
      </c>
    </row>
    <row r="28" spans="1:14" ht="18">
      <c r="A28" s="3"/>
      <c r="B28" s="4" t="s">
        <v>30</v>
      </c>
      <c r="C28" s="14">
        <v>341</v>
      </c>
      <c r="D28" s="14">
        <v>392</v>
      </c>
      <c r="E28" s="14">
        <v>354</v>
      </c>
      <c r="F28" s="20">
        <f t="shared" si="0"/>
        <v>746</v>
      </c>
      <c r="G28" s="15">
        <v>1</v>
      </c>
      <c r="H28" s="15">
        <v>0</v>
      </c>
      <c r="I28" s="15">
        <v>2</v>
      </c>
      <c r="J28" s="15">
        <v>0</v>
      </c>
      <c r="K28" s="15">
        <v>0</v>
      </c>
      <c r="L28" s="15">
        <v>1</v>
      </c>
      <c r="M28" s="15">
        <v>0</v>
      </c>
      <c r="N28" s="25">
        <v>0</v>
      </c>
    </row>
    <row r="29" spans="1:14" ht="18">
      <c r="A29" s="3"/>
      <c r="B29" s="4" t="s">
        <v>31</v>
      </c>
      <c r="C29" s="14">
        <v>161</v>
      </c>
      <c r="D29" s="14">
        <v>187</v>
      </c>
      <c r="E29" s="14">
        <v>141</v>
      </c>
      <c r="F29" s="20">
        <f t="shared" si="0"/>
        <v>328</v>
      </c>
      <c r="G29" s="15">
        <v>1</v>
      </c>
      <c r="H29" s="15">
        <v>1</v>
      </c>
      <c r="I29" s="15">
        <v>1</v>
      </c>
      <c r="J29" s="15">
        <v>2</v>
      </c>
      <c r="K29" s="15">
        <v>0</v>
      </c>
      <c r="L29" s="15">
        <v>0</v>
      </c>
      <c r="M29" s="15">
        <v>0</v>
      </c>
      <c r="N29" s="25">
        <v>0</v>
      </c>
    </row>
    <row r="30" spans="1:14" ht="18">
      <c r="A30" s="3"/>
      <c r="B30" s="4" t="s">
        <v>32</v>
      </c>
      <c r="C30" s="14">
        <v>209</v>
      </c>
      <c r="D30" s="14">
        <v>260</v>
      </c>
      <c r="E30" s="14">
        <v>277</v>
      </c>
      <c r="F30" s="20">
        <f t="shared" si="0"/>
        <v>537</v>
      </c>
      <c r="G30" s="15">
        <v>1</v>
      </c>
      <c r="H30" s="15">
        <v>4</v>
      </c>
      <c r="I30" s="15">
        <v>0</v>
      </c>
      <c r="J30" s="15">
        <v>2</v>
      </c>
      <c r="K30" s="15">
        <v>0</v>
      </c>
      <c r="L30" s="15">
        <v>1</v>
      </c>
      <c r="M30" s="15">
        <v>0</v>
      </c>
      <c r="N30" s="25">
        <v>0</v>
      </c>
    </row>
    <row r="31" spans="1:14" ht="18">
      <c r="A31" s="3"/>
      <c r="B31" s="4" t="s">
        <v>33</v>
      </c>
      <c r="C31" s="14">
        <v>216</v>
      </c>
      <c r="D31" s="14">
        <v>252</v>
      </c>
      <c r="E31" s="14">
        <v>223</v>
      </c>
      <c r="F31" s="20">
        <f t="shared" si="0"/>
        <v>475</v>
      </c>
      <c r="G31" s="15">
        <v>1</v>
      </c>
      <c r="H31" s="15">
        <v>1</v>
      </c>
      <c r="I31" s="15">
        <v>2</v>
      </c>
      <c r="J31" s="15">
        <v>2</v>
      </c>
      <c r="K31" s="15">
        <v>0</v>
      </c>
      <c r="L31" s="15">
        <v>0</v>
      </c>
      <c r="M31" s="15">
        <v>0</v>
      </c>
      <c r="N31" s="25">
        <v>0</v>
      </c>
    </row>
    <row r="32" spans="1:14" ht="18">
      <c r="A32" s="3"/>
      <c r="B32" s="4" t="s">
        <v>34</v>
      </c>
      <c r="C32" s="14">
        <v>301</v>
      </c>
      <c r="D32" s="14">
        <v>373</v>
      </c>
      <c r="E32" s="24">
        <v>336</v>
      </c>
      <c r="F32" s="20">
        <f t="shared" si="0"/>
        <v>709</v>
      </c>
      <c r="G32" s="15">
        <v>0</v>
      </c>
      <c r="H32" s="15">
        <v>2</v>
      </c>
      <c r="I32" s="15">
        <v>2</v>
      </c>
      <c r="J32" s="15">
        <v>2</v>
      </c>
      <c r="K32" s="15">
        <v>0</v>
      </c>
      <c r="L32" s="15">
        <v>0</v>
      </c>
      <c r="M32" s="15">
        <v>0</v>
      </c>
      <c r="N32" s="25">
        <v>0</v>
      </c>
    </row>
    <row r="33" spans="1:14" ht="18">
      <c r="A33" s="3"/>
      <c r="B33" s="4" t="s">
        <v>35</v>
      </c>
      <c r="C33" s="28">
        <v>185</v>
      </c>
      <c r="D33" s="28">
        <v>212</v>
      </c>
      <c r="E33" s="28">
        <v>195</v>
      </c>
      <c r="F33" s="20">
        <f t="shared" si="0"/>
        <v>407</v>
      </c>
      <c r="G33" s="30">
        <v>0</v>
      </c>
      <c r="H33" s="30">
        <v>1</v>
      </c>
      <c r="I33" s="30">
        <v>1</v>
      </c>
      <c r="J33" s="30">
        <v>0</v>
      </c>
      <c r="K33" s="30">
        <v>0</v>
      </c>
      <c r="L33" s="30">
        <v>2</v>
      </c>
      <c r="M33" s="30">
        <v>0</v>
      </c>
      <c r="N33" s="32">
        <v>1</v>
      </c>
    </row>
    <row r="34" spans="1:14" ht="18">
      <c r="A34" s="3"/>
      <c r="B34" s="4" t="s">
        <v>36</v>
      </c>
      <c r="C34" s="14">
        <v>271</v>
      </c>
      <c r="D34" s="14">
        <v>326</v>
      </c>
      <c r="E34" s="14">
        <v>275</v>
      </c>
      <c r="F34" s="20">
        <f t="shared" si="0"/>
        <v>601</v>
      </c>
      <c r="G34" s="15">
        <v>2</v>
      </c>
      <c r="H34" s="15">
        <v>0</v>
      </c>
      <c r="I34" s="15">
        <v>0</v>
      </c>
      <c r="J34" s="15">
        <v>0</v>
      </c>
      <c r="K34" s="15">
        <v>1</v>
      </c>
      <c r="L34" s="15">
        <v>0</v>
      </c>
      <c r="M34" s="15">
        <v>0</v>
      </c>
      <c r="N34" s="25">
        <v>0</v>
      </c>
    </row>
    <row r="35" spans="1:14" ht="18">
      <c r="A35" s="3"/>
      <c r="B35" s="4" t="s">
        <v>37</v>
      </c>
      <c r="C35" s="29">
        <v>406</v>
      </c>
      <c r="D35" s="29">
        <v>438</v>
      </c>
      <c r="E35" s="29">
        <v>409</v>
      </c>
      <c r="F35" s="20">
        <f t="shared" si="0"/>
        <v>847</v>
      </c>
      <c r="G35" s="31">
        <v>3</v>
      </c>
      <c r="H35" s="31">
        <v>2</v>
      </c>
      <c r="I35" s="31">
        <v>2</v>
      </c>
      <c r="J35" s="31">
        <v>2</v>
      </c>
      <c r="K35" s="31">
        <v>0</v>
      </c>
      <c r="L35" s="31">
        <v>0</v>
      </c>
      <c r="M35" s="31">
        <v>0</v>
      </c>
      <c r="N35" s="33">
        <v>0</v>
      </c>
    </row>
    <row r="36" spans="1:14" ht="18">
      <c r="A36" s="3"/>
      <c r="B36" s="4" t="s">
        <v>38</v>
      </c>
      <c r="C36" s="14">
        <v>697</v>
      </c>
      <c r="D36" s="14">
        <v>621</v>
      </c>
      <c r="E36" s="14">
        <v>618</v>
      </c>
      <c r="F36" s="20">
        <f t="shared" si="0"/>
        <v>1239</v>
      </c>
      <c r="G36" s="15">
        <v>3</v>
      </c>
      <c r="H36" s="15">
        <v>7</v>
      </c>
      <c r="I36" s="15">
        <v>5</v>
      </c>
      <c r="J36" s="15">
        <v>4</v>
      </c>
      <c r="K36" s="15">
        <v>1</v>
      </c>
      <c r="L36" s="15">
        <v>1</v>
      </c>
      <c r="M36" s="15">
        <v>1</v>
      </c>
      <c r="N36" s="25">
        <v>0</v>
      </c>
    </row>
    <row r="37" spans="1:14" ht="18">
      <c r="A37" s="3"/>
      <c r="B37" s="4" t="s">
        <v>39</v>
      </c>
      <c r="C37" s="14">
        <v>458</v>
      </c>
      <c r="D37" s="14">
        <v>461</v>
      </c>
      <c r="E37" s="14">
        <v>445</v>
      </c>
      <c r="F37" s="20">
        <f t="shared" si="0"/>
        <v>906</v>
      </c>
      <c r="G37" s="15">
        <v>1</v>
      </c>
      <c r="H37" s="15">
        <v>4</v>
      </c>
      <c r="I37" s="15">
        <v>2</v>
      </c>
      <c r="J37" s="15">
        <v>2</v>
      </c>
      <c r="K37" s="15">
        <v>0</v>
      </c>
      <c r="L37" s="15">
        <v>0</v>
      </c>
      <c r="M37" s="15">
        <v>0</v>
      </c>
      <c r="N37" s="25">
        <v>0</v>
      </c>
    </row>
    <row r="38" spans="1:14" ht="18">
      <c r="A38" s="3"/>
      <c r="B38" s="4" t="s">
        <v>40</v>
      </c>
      <c r="C38" s="14">
        <v>2734</v>
      </c>
      <c r="D38" s="14">
        <v>2848</v>
      </c>
      <c r="E38" s="14">
        <v>3123</v>
      </c>
      <c r="F38" s="20">
        <f t="shared" si="0"/>
        <v>5971</v>
      </c>
      <c r="G38" s="15">
        <v>17</v>
      </c>
      <c r="H38" s="15">
        <v>21</v>
      </c>
      <c r="I38" s="15">
        <v>19</v>
      </c>
      <c r="J38" s="15">
        <v>7</v>
      </c>
      <c r="K38" s="15">
        <v>1</v>
      </c>
      <c r="L38" s="15">
        <v>6</v>
      </c>
      <c r="M38" s="15">
        <v>4</v>
      </c>
      <c r="N38" s="25">
        <v>1</v>
      </c>
    </row>
    <row r="39" spans="1:14" ht="18">
      <c r="A39" s="3"/>
      <c r="B39" s="4" t="s">
        <v>41</v>
      </c>
      <c r="C39" s="14">
        <v>1827</v>
      </c>
      <c r="D39" s="14">
        <v>1807</v>
      </c>
      <c r="E39" s="14">
        <v>1995</v>
      </c>
      <c r="F39" s="20">
        <f t="shared" si="0"/>
        <v>3802</v>
      </c>
      <c r="G39" s="15">
        <v>30</v>
      </c>
      <c r="H39" s="15">
        <v>13</v>
      </c>
      <c r="I39" s="15">
        <v>6</v>
      </c>
      <c r="J39" s="15">
        <v>7</v>
      </c>
      <c r="K39" s="15">
        <v>2</v>
      </c>
      <c r="L39" s="15">
        <v>3</v>
      </c>
      <c r="M39" s="15">
        <v>0</v>
      </c>
      <c r="N39" s="25">
        <v>2</v>
      </c>
    </row>
    <row r="40" spans="1:14" ht="18">
      <c r="A40" s="3"/>
      <c r="B40" s="4" t="s">
        <v>42</v>
      </c>
      <c r="C40" s="14">
        <v>1416</v>
      </c>
      <c r="D40" s="14">
        <v>1038</v>
      </c>
      <c r="E40" s="14">
        <v>1228</v>
      </c>
      <c r="F40" s="20">
        <f t="shared" si="0"/>
        <v>2266</v>
      </c>
      <c r="G40" s="15">
        <v>15</v>
      </c>
      <c r="H40" s="15">
        <v>21</v>
      </c>
      <c r="I40" s="15">
        <v>6</v>
      </c>
      <c r="J40" s="15">
        <v>4</v>
      </c>
      <c r="K40" s="15">
        <v>4</v>
      </c>
      <c r="L40" s="15">
        <v>1</v>
      </c>
      <c r="M40" s="15">
        <v>3</v>
      </c>
      <c r="N40" s="25">
        <v>3</v>
      </c>
    </row>
    <row r="41" spans="1:14" ht="18">
      <c r="A41" s="3"/>
      <c r="B41" s="4" t="s">
        <v>43</v>
      </c>
      <c r="C41" s="14">
        <v>1531</v>
      </c>
      <c r="D41" s="14">
        <v>1333</v>
      </c>
      <c r="E41" s="14">
        <v>1561</v>
      </c>
      <c r="F41" s="20">
        <f t="shared" si="0"/>
        <v>2894</v>
      </c>
      <c r="G41" s="15">
        <v>11</v>
      </c>
      <c r="H41" s="15">
        <v>11</v>
      </c>
      <c r="I41" s="15">
        <v>3</v>
      </c>
      <c r="J41" s="15">
        <v>1</v>
      </c>
      <c r="K41" s="15">
        <v>0</v>
      </c>
      <c r="L41" s="15">
        <v>6</v>
      </c>
      <c r="M41" s="15">
        <v>1</v>
      </c>
      <c r="N41" s="25">
        <v>0</v>
      </c>
    </row>
    <row r="42" spans="1:14" ht="18">
      <c r="A42" s="3"/>
      <c r="B42" s="4" t="s">
        <v>44</v>
      </c>
      <c r="C42" s="14">
        <v>753</v>
      </c>
      <c r="D42" s="14">
        <v>684</v>
      </c>
      <c r="E42" s="14">
        <v>817</v>
      </c>
      <c r="F42" s="20">
        <f t="shared" si="0"/>
        <v>1501</v>
      </c>
      <c r="G42" s="15">
        <v>4</v>
      </c>
      <c r="H42" s="15">
        <v>6</v>
      </c>
      <c r="I42" s="15">
        <v>2</v>
      </c>
      <c r="J42" s="15">
        <v>2</v>
      </c>
      <c r="K42" s="15">
        <v>1</v>
      </c>
      <c r="L42" s="15">
        <v>4</v>
      </c>
      <c r="M42" s="15">
        <v>1</v>
      </c>
      <c r="N42" s="25">
        <v>0</v>
      </c>
    </row>
    <row r="43" spans="1:14" ht="18">
      <c r="A43" s="3"/>
      <c r="B43" s="4" t="s">
        <v>45</v>
      </c>
      <c r="C43" s="14">
        <v>802</v>
      </c>
      <c r="D43" s="14">
        <v>753</v>
      </c>
      <c r="E43" s="14">
        <v>843</v>
      </c>
      <c r="F43" s="20">
        <f t="shared" si="0"/>
        <v>1596</v>
      </c>
      <c r="G43" s="15">
        <v>1</v>
      </c>
      <c r="H43" s="15">
        <v>6</v>
      </c>
      <c r="I43" s="15">
        <v>0</v>
      </c>
      <c r="J43" s="15">
        <v>0</v>
      </c>
      <c r="K43" s="15">
        <v>1</v>
      </c>
      <c r="L43" s="15">
        <v>2</v>
      </c>
      <c r="M43" s="15">
        <v>1</v>
      </c>
      <c r="N43" s="25">
        <v>0</v>
      </c>
    </row>
    <row r="44" spans="1:14" ht="18">
      <c r="A44" s="3"/>
      <c r="B44" s="4" t="s">
        <v>46</v>
      </c>
      <c r="C44" s="14">
        <v>7148</v>
      </c>
      <c r="D44" s="14">
        <v>7561</v>
      </c>
      <c r="E44" s="14">
        <v>8843</v>
      </c>
      <c r="F44" s="20">
        <f t="shared" si="0"/>
        <v>16404</v>
      </c>
      <c r="G44" s="15">
        <v>64</v>
      </c>
      <c r="H44" s="15">
        <v>60</v>
      </c>
      <c r="I44" s="15">
        <v>36</v>
      </c>
      <c r="J44" s="15">
        <v>38</v>
      </c>
      <c r="K44" s="15">
        <v>8</v>
      </c>
      <c r="L44" s="15">
        <v>7</v>
      </c>
      <c r="M44" s="15">
        <v>2</v>
      </c>
      <c r="N44" s="25">
        <v>3</v>
      </c>
    </row>
    <row r="45" spans="1:14" ht="18">
      <c r="A45" s="3"/>
      <c r="B45" s="4" t="s">
        <v>47</v>
      </c>
      <c r="C45" s="14">
        <v>12687</v>
      </c>
      <c r="D45" s="14">
        <v>13949</v>
      </c>
      <c r="E45" s="14">
        <v>16123</v>
      </c>
      <c r="F45" s="20">
        <f t="shared" si="0"/>
        <v>30072</v>
      </c>
      <c r="G45" s="15">
        <v>151</v>
      </c>
      <c r="H45" s="15">
        <v>159</v>
      </c>
      <c r="I45" s="15">
        <v>52</v>
      </c>
      <c r="J45" s="15">
        <v>56</v>
      </c>
      <c r="K45" s="15">
        <v>9</v>
      </c>
      <c r="L45" s="15">
        <v>12</v>
      </c>
      <c r="M45" s="15">
        <v>7</v>
      </c>
      <c r="N45" s="25">
        <v>8</v>
      </c>
    </row>
    <row r="46" spans="1:14" ht="18">
      <c r="A46" s="3"/>
      <c r="B46" s="4" t="s">
        <v>48</v>
      </c>
      <c r="C46" s="14">
        <v>1985</v>
      </c>
      <c r="D46" s="14">
        <v>2663</v>
      </c>
      <c r="E46" s="14">
        <v>2754</v>
      </c>
      <c r="F46" s="20">
        <f t="shared" si="0"/>
        <v>5417</v>
      </c>
      <c r="G46" s="15">
        <v>15</v>
      </c>
      <c r="H46" s="15">
        <v>33</v>
      </c>
      <c r="I46" s="15">
        <v>9</v>
      </c>
      <c r="J46" s="15">
        <v>8</v>
      </c>
      <c r="K46" s="15">
        <v>0</v>
      </c>
      <c r="L46" s="15">
        <v>6</v>
      </c>
      <c r="M46" s="15">
        <v>1</v>
      </c>
      <c r="N46" s="25">
        <v>2</v>
      </c>
    </row>
    <row r="47" spans="1:14" ht="18">
      <c r="A47" s="3"/>
      <c r="B47" s="4" t="s">
        <v>49</v>
      </c>
      <c r="C47" s="14">
        <v>6615</v>
      </c>
      <c r="D47" s="14">
        <v>7878</v>
      </c>
      <c r="E47" s="14">
        <v>8844</v>
      </c>
      <c r="F47" s="20">
        <f t="shared" si="0"/>
        <v>16722</v>
      </c>
      <c r="G47" s="15">
        <v>60</v>
      </c>
      <c r="H47" s="15">
        <v>62</v>
      </c>
      <c r="I47" s="15">
        <v>28</v>
      </c>
      <c r="J47" s="15">
        <v>32</v>
      </c>
      <c r="K47" s="15">
        <v>8</v>
      </c>
      <c r="L47" s="15">
        <v>10</v>
      </c>
      <c r="M47" s="15">
        <v>6</v>
      </c>
      <c r="N47" s="25">
        <v>5</v>
      </c>
    </row>
    <row r="48" spans="1:14" ht="18">
      <c r="A48" s="3"/>
      <c r="B48" s="4" t="s">
        <v>50</v>
      </c>
      <c r="C48" s="14">
        <v>13752</v>
      </c>
      <c r="D48" s="14">
        <v>16537</v>
      </c>
      <c r="E48" s="14">
        <v>18452</v>
      </c>
      <c r="F48" s="20">
        <f t="shared" si="0"/>
        <v>34989</v>
      </c>
      <c r="G48" s="15">
        <v>117</v>
      </c>
      <c r="H48" s="15">
        <v>162</v>
      </c>
      <c r="I48" s="15">
        <v>60</v>
      </c>
      <c r="J48" s="15">
        <v>78</v>
      </c>
      <c r="K48" s="15">
        <v>11</v>
      </c>
      <c r="L48" s="15">
        <v>20</v>
      </c>
      <c r="M48" s="15">
        <v>12</v>
      </c>
      <c r="N48" s="25">
        <v>5</v>
      </c>
    </row>
    <row r="49" spans="1:14" ht="18">
      <c r="A49" s="3"/>
      <c r="B49" s="4" t="s">
        <v>51</v>
      </c>
      <c r="C49" s="14">
        <v>18089</v>
      </c>
      <c r="D49" s="14">
        <v>21155</v>
      </c>
      <c r="E49" s="14">
        <v>24045</v>
      </c>
      <c r="F49" s="20">
        <f t="shared" si="0"/>
        <v>45200</v>
      </c>
      <c r="G49" s="15">
        <v>191</v>
      </c>
      <c r="H49" s="15">
        <v>172</v>
      </c>
      <c r="I49" s="15">
        <v>71</v>
      </c>
      <c r="J49" s="15">
        <v>86</v>
      </c>
      <c r="K49" s="15">
        <v>18</v>
      </c>
      <c r="L49" s="15">
        <v>18</v>
      </c>
      <c r="M49" s="15">
        <v>7</v>
      </c>
      <c r="N49" s="25">
        <v>10</v>
      </c>
    </row>
    <row r="50" spans="1:14" ht="18">
      <c r="B50" s="7" t="s">
        <v>4</v>
      </c>
      <c r="C50" s="8">
        <f t="shared" ref="C50:N50" si="1">SUM(C11:C49)</f>
        <v>83950</v>
      </c>
      <c r="D50" s="8">
        <f t="shared" si="1"/>
        <v>93645</v>
      </c>
      <c r="E50" s="8">
        <f t="shared" si="1"/>
        <v>103722</v>
      </c>
      <c r="F50" s="9">
        <f t="shared" si="1"/>
        <v>197367</v>
      </c>
      <c r="G50" s="10">
        <f t="shared" si="1"/>
        <v>759</v>
      </c>
      <c r="H50" s="11">
        <f t="shared" si="1"/>
        <v>840</v>
      </c>
      <c r="I50" s="12">
        <f t="shared" si="1"/>
        <v>383</v>
      </c>
      <c r="J50" s="12">
        <f t="shared" si="1"/>
        <v>383</v>
      </c>
      <c r="K50" s="22">
        <f t="shared" si="1"/>
        <v>73</v>
      </c>
      <c r="L50" s="22">
        <f t="shared" si="1"/>
        <v>137</v>
      </c>
      <c r="M50" s="22">
        <f t="shared" si="1"/>
        <v>57</v>
      </c>
      <c r="N50" s="22">
        <f t="shared" si="1"/>
        <v>49</v>
      </c>
    </row>
    <row r="51" spans="1:14">
      <c r="H51" s="1" t="s">
        <v>5</v>
      </c>
      <c r="I51" s="2"/>
      <c r="J51" s="2"/>
    </row>
    <row r="52" spans="1:14" ht="21.5">
      <c r="B52" s="18"/>
      <c r="C52" s="18"/>
      <c r="D52" s="19"/>
    </row>
    <row r="53" spans="1:14" ht="38" customHeight="1">
      <c r="A53" s="13"/>
      <c r="B53" s="52"/>
      <c r="C53" s="52"/>
      <c r="D53" s="52"/>
      <c r="E53" s="52"/>
      <c r="F53" s="52"/>
      <c r="G53" s="52"/>
      <c r="H53" s="52"/>
      <c r="I53" s="52"/>
      <c r="J53" s="52"/>
    </row>
    <row r="54" spans="1:14" ht="54.65" customHeight="1">
      <c r="A54" s="13"/>
      <c r="B54" s="53"/>
      <c r="C54" s="53"/>
      <c r="D54" s="53"/>
      <c r="E54" s="53"/>
      <c r="F54" s="53"/>
      <c r="G54" s="53"/>
      <c r="H54" s="53"/>
      <c r="I54" s="53"/>
      <c r="J54" s="53"/>
    </row>
    <row r="55" spans="1:14" ht="59" customHeight="1">
      <c r="A55" s="13"/>
      <c r="B55" s="53"/>
      <c r="C55" s="53"/>
      <c r="D55" s="53"/>
      <c r="E55" s="53"/>
      <c r="F55" s="53"/>
      <c r="G55" s="53"/>
      <c r="H55" s="53"/>
      <c r="I55" s="53"/>
      <c r="J55" s="53"/>
    </row>
    <row r="56" spans="1:14" ht="56.4" customHeight="1">
      <c r="A56" s="13"/>
      <c r="B56" s="53"/>
      <c r="C56" s="53"/>
      <c r="D56" s="53"/>
      <c r="E56" s="53"/>
      <c r="F56" s="53"/>
      <c r="G56" s="53"/>
      <c r="H56" s="53"/>
      <c r="I56" s="53"/>
      <c r="J56" s="53"/>
    </row>
    <row r="57" spans="1:14" ht="30.65" customHeight="1">
      <c r="D57" s="51"/>
      <c r="E57" s="51"/>
      <c r="F57" s="51"/>
      <c r="G57" s="51"/>
      <c r="H57" s="51"/>
      <c r="I57" s="51"/>
      <c r="J57" s="51"/>
    </row>
  </sheetData>
  <mergeCells count="20">
    <mergeCell ref="E7:M7"/>
    <mergeCell ref="B8:C8"/>
    <mergeCell ref="E8:M8"/>
    <mergeCell ref="B1:J1"/>
    <mergeCell ref="B4:N4"/>
    <mergeCell ref="B3:C3"/>
    <mergeCell ref="F3:G3"/>
    <mergeCell ref="B5:C5"/>
    <mergeCell ref="E5:M5"/>
    <mergeCell ref="B6:C6"/>
    <mergeCell ref="E6:M6"/>
    <mergeCell ref="A2:E2"/>
    <mergeCell ref="D57:J57"/>
    <mergeCell ref="B9:D9"/>
    <mergeCell ref="E9:F9"/>
    <mergeCell ref="G9:H9"/>
    <mergeCell ref="B53:J53"/>
    <mergeCell ref="B54:J54"/>
    <mergeCell ref="B55:J55"/>
    <mergeCell ref="B56:J56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7"/>
  <sheetViews>
    <sheetView workbookViewId="0">
      <selection activeCell="E8" sqref="E8:M8"/>
    </sheetView>
  </sheetViews>
  <sheetFormatPr defaultRowHeight="17"/>
  <cols>
    <col min="1" max="1" width="3.1796875" customWidth="1"/>
    <col min="7" max="7" width="9.453125" customWidth="1"/>
    <col min="8" max="8" width="11.1796875" customWidth="1"/>
    <col min="10" max="10" width="9.6328125" customWidth="1"/>
    <col min="11" max="11" width="11.6328125" customWidth="1"/>
    <col min="12" max="12" width="11.08984375" customWidth="1"/>
    <col min="13" max="13" width="11.453125" customWidth="1"/>
    <col min="14" max="14" width="11.81640625" customWidth="1"/>
  </cols>
  <sheetData>
    <row r="1" spans="1:14" ht="27" customHeight="1">
      <c r="B1" s="58" t="s">
        <v>76</v>
      </c>
      <c r="C1" s="58"/>
      <c r="D1" s="58"/>
      <c r="E1" s="58"/>
      <c r="F1" s="58"/>
      <c r="G1" s="58"/>
      <c r="H1" s="58"/>
      <c r="I1" s="58"/>
      <c r="J1" s="58"/>
    </row>
    <row r="2" spans="1:14" ht="24" customHeight="1">
      <c r="A2" s="56" t="s">
        <v>64</v>
      </c>
      <c r="B2" s="57"/>
      <c r="C2" s="57"/>
      <c r="D2" s="57"/>
      <c r="E2" s="57"/>
      <c r="F2" s="40" t="str">
        <f>修改年度!$A1</f>
        <v>113年</v>
      </c>
      <c r="G2" s="41" t="s">
        <v>69</v>
      </c>
    </row>
    <row r="3" spans="1:14" ht="23" customHeight="1">
      <c r="B3" s="59" t="s">
        <v>56</v>
      </c>
      <c r="C3" s="59"/>
      <c r="D3" s="34" t="str">
        <f>C50&amp; "戶"</f>
        <v>84112戶</v>
      </c>
      <c r="E3" s="34"/>
      <c r="F3" s="59" t="s">
        <v>57</v>
      </c>
      <c r="G3" s="59"/>
      <c r="H3" s="34" t="str">
        <f>F50&amp; "人"</f>
        <v>197355人</v>
      </c>
      <c r="I3" s="34"/>
      <c r="J3" s="35"/>
      <c r="K3" s="36"/>
      <c r="L3" s="36"/>
      <c r="M3" s="36"/>
      <c r="N3" s="36"/>
    </row>
    <row r="4" spans="1:14" ht="23" customHeight="1">
      <c r="B4" s="54" t="s">
        <v>94</v>
      </c>
      <c r="C4" s="55"/>
      <c r="D4" s="55"/>
      <c r="E4" s="55"/>
      <c r="F4" s="55"/>
      <c r="G4" s="55"/>
      <c r="H4" s="55"/>
      <c r="I4" s="55"/>
      <c r="J4" s="55"/>
      <c r="K4" s="47"/>
      <c r="L4" s="47"/>
      <c r="M4" s="47"/>
      <c r="N4" s="47"/>
    </row>
    <row r="5" spans="1:14" ht="23" customHeight="1">
      <c r="B5" s="60" t="s">
        <v>58</v>
      </c>
      <c r="C5" s="60"/>
      <c r="D5" s="37" t="str">
        <f>K50&amp; "人"</f>
        <v>98人</v>
      </c>
      <c r="E5" s="60" t="s">
        <v>95</v>
      </c>
      <c r="F5" s="60"/>
      <c r="G5" s="60"/>
      <c r="H5" s="60"/>
      <c r="I5" s="60"/>
      <c r="J5" s="60"/>
      <c r="K5" s="60"/>
      <c r="L5" s="60"/>
      <c r="M5" s="60"/>
      <c r="N5" s="36"/>
    </row>
    <row r="6" spans="1:14" ht="23" customHeight="1">
      <c r="B6" s="54" t="s">
        <v>59</v>
      </c>
      <c r="C6" s="54"/>
      <c r="D6" s="27" t="str">
        <f>L50&amp; "人"</f>
        <v>134人</v>
      </c>
      <c r="E6" s="54"/>
      <c r="F6" s="54"/>
      <c r="G6" s="54"/>
      <c r="H6" s="54"/>
      <c r="I6" s="54"/>
      <c r="J6" s="54"/>
      <c r="K6" s="54"/>
      <c r="L6" s="54"/>
      <c r="M6" s="54"/>
      <c r="N6" s="36"/>
    </row>
    <row r="7" spans="1:14" ht="23" customHeight="1">
      <c r="B7" s="38" t="s">
        <v>60</v>
      </c>
      <c r="C7" s="38"/>
      <c r="D7" s="38" t="str">
        <f>M50&amp; "對"</f>
        <v>113對</v>
      </c>
      <c r="E7" s="46" t="s">
        <v>96</v>
      </c>
      <c r="F7" s="47"/>
      <c r="G7" s="47"/>
      <c r="H7" s="47"/>
      <c r="I7" s="47"/>
      <c r="J7" s="47"/>
      <c r="K7" s="47"/>
      <c r="L7" s="47"/>
      <c r="M7" s="47"/>
      <c r="N7" s="36"/>
    </row>
    <row r="8" spans="1:14" ht="23" customHeight="1">
      <c r="B8" s="48" t="s">
        <v>61</v>
      </c>
      <c r="C8" s="49"/>
      <c r="D8" s="39" t="str">
        <f>N50&amp; "對"</f>
        <v>40對</v>
      </c>
      <c r="E8" s="50" t="s">
        <v>97</v>
      </c>
      <c r="F8" s="49"/>
      <c r="G8" s="49"/>
      <c r="H8" s="49"/>
      <c r="I8" s="49"/>
      <c r="J8" s="49"/>
      <c r="K8" s="49"/>
      <c r="L8" s="49"/>
      <c r="M8" s="49"/>
      <c r="N8" s="36"/>
    </row>
    <row r="9" spans="1:14" ht="21" customHeight="1">
      <c r="B9" s="42" t="s">
        <v>12</v>
      </c>
      <c r="C9" s="42"/>
      <c r="D9" s="42"/>
      <c r="E9" s="43" t="str">
        <f>G50&amp; "人"</f>
        <v>956人</v>
      </c>
      <c r="F9" s="44"/>
      <c r="G9" s="45" t="s">
        <v>0</v>
      </c>
      <c r="H9" s="45"/>
      <c r="I9" s="26" t="str">
        <f>H50&amp; "人"</f>
        <v>932人</v>
      </c>
      <c r="J9" s="26"/>
      <c r="K9" s="36"/>
      <c r="L9" s="36"/>
      <c r="M9" s="36"/>
      <c r="N9" s="36"/>
    </row>
    <row r="10" spans="1:14" ht="19.5">
      <c r="B10" s="16" t="s">
        <v>1</v>
      </c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2</v>
      </c>
      <c r="H10" s="17" t="s">
        <v>3</v>
      </c>
      <c r="I10" s="17" t="s">
        <v>6</v>
      </c>
      <c r="J10" s="17" t="s">
        <v>7</v>
      </c>
      <c r="K10" s="21" t="s">
        <v>54</v>
      </c>
      <c r="L10" s="21" t="s">
        <v>55</v>
      </c>
      <c r="M10" s="21" t="s">
        <v>52</v>
      </c>
      <c r="N10" s="21" t="s">
        <v>53</v>
      </c>
    </row>
    <row r="11" spans="1:14" ht="18">
      <c r="A11" s="3"/>
      <c r="B11" s="4" t="s">
        <v>13</v>
      </c>
      <c r="C11" s="14">
        <v>1763</v>
      </c>
      <c r="D11" s="14">
        <v>1554</v>
      </c>
      <c r="E11" s="14">
        <v>1140</v>
      </c>
      <c r="F11" s="20">
        <f>D11+E11</f>
        <v>2694</v>
      </c>
      <c r="G11" s="15">
        <v>3</v>
      </c>
      <c r="H11" s="15">
        <v>8</v>
      </c>
      <c r="I11" s="15">
        <v>19</v>
      </c>
      <c r="J11" s="15">
        <v>5</v>
      </c>
      <c r="K11" s="15">
        <v>0</v>
      </c>
      <c r="L11" s="15">
        <v>1</v>
      </c>
      <c r="M11" s="15">
        <v>1</v>
      </c>
      <c r="N11" s="25">
        <v>0</v>
      </c>
    </row>
    <row r="12" spans="1:14" ht="18">
      <c r="A12" s="3"/>
      <c r="B12" s="5" t="s">
        <v>14</v>
      </c>
      <c r="C12" s="14">
        <v>460</v>
      </c>
      <c r="D12" s="14">
        <v>500</v>
      </c>
      <c r="E12" s="14">
        <v>493</v>
      </c>
      <c r="F12" s="20">
        <f t="shared" ref="F12:F49" si="0">D12+E12</f>
        <v>993</v>
      </c>
      <c r="G12" s="15">
        <v>2</v>
      </c>
      <c r="H12" s="15">
        <v>3</v>
      </c>
      <c r="I12" s="15">
        <v>3</v>
      </c>
      <c r="J12" s="15">
        <v>5</v>
      </c>
      <c r="K12" s="15">
        <v>0</v>
      </c>
      <c r="L12" s="15">
        <v>0</v>
      </c>
      <c r="M12" s="15">
        <v>0</v>
      </c>
      <c r="N12" s="25">
        <v>1</v>
      </c>
    </row>
    <row r="13" spans="1:14" ht="18">
      <c r="A13" s="3"/>
      <c r="B13" s="4" t="s">
        <v>15</v>
      </c>
      <c r="C13" s="14">
        <v>259</v>
      </c>
      <c r="D13" s="14">
        <v>267</v>
      </c>
      <c r="E13" s="14">
        <v>268</v>
      </c>
      <c r="F13" s="20">
        <f t="shared" si="0"/>
        <v>535</v>
      </c>
      <c r="G13" s="15">
        <v>0</v>
      </c>
      <c r="H13" s="15">
        <v>2</v>
      </c>
      <c r="I13" s="15">
        <v>2</v>
      </c>
      <c r="J13" s="15">
        <v>7</v>
      </c>
      <c r="K13" s="15">
        <v>0</v>
      </c>
      <c r="L13" s="15">
        <v>0</v>
      </c>
      <c r="M13" s="15">
        <v>0</v>
      </c>
      <c r="N13" s="25">
        <v>0</v>
      </c>
    </row>
    <row r="14" spans="1:14" ht="18">
      <c r="A14" s="3"/>
      <c r="B14" s="5" t="s">
        <v>16</v>
      </c>
      <c r="C14" s="14">
        <v>262</v>
      </c>
      <c r="D14" s="14">
        <v>296</v>
      </c>
      <c r="E14" s="14">
        <v>286</v>
      </c>
      <c r="F14" s="20">
        <f t="shared" si="0"/>
        <v>582</v>
      </c>
      <c r="G14" s="14">
        <v>0</v>
      </c>
      <c r="H14" s="15">
        <v>5</v>
      </c>
      <c r="I14" s="15">
        <v>0</v>
      </c>
      <c r="J14" s="15">
        <v>0</v>
      </c>
      <c r="K14" s="15">
        <v>0</v>
      </c>
      <c r="L14" s="15">
        <v>3</v>
      </c>
      <c r="M14" s="15">
        <v>0</v>
      </c>
      <c r="N14" s="25">
        <v>0</v>
      </c>
    </row>
    <row r="15" spans="1:14" ht="18">
      <c r="A15" s="3"/>
      <c r="B15" s="4" t="s">
        <v>17</v>
      </c>
      <c r="C15" s="14">
        <v>238</v>
      </c>
      <c r="D15" s="14">
        <v>264</v>
      </c>
      <c r="E15" s="14">
        <v>213</v>
      </c>
      <c r="F15" s="20">
        <f t="shared" si="0"/>
        <v>477</v>
      </c>
      <c r="G15" s="15">
        <v>0</v>
      </c>
      <c r="H15" s="15">
        <v>3</v>
      </c>
      <c r="I15" s="15">
        <v>1</v>
      </c>
      <c r="J15" s="15">
        <v>0</v>
      </c>
      <c r="K15" s="15">
        <v>0</v>
      </c>
      <c r="L15" s="15">
        <v>1</v>
      </c>
      <c r="M15" s="15">
        <v>0</v>
      </c>
      <c r="N15" s="25">
        <v>0</v>
      </c>
    </row>
    <row r="16" spans="1:14" ht="18">
      <c r="A16" s="3"/>
      <c r="B16" s="5" t="s">
        <v>18</v>
      </c>
      <c r="C16" s="14">
        <v>354</v>
      </c>
      <c r="D16" s="14">
        <v>436</v>
      </c>
      <c r="E16" s="14">
        <v>397</v>
      </c>
      <c r="F16" s="20">
        <f t="shared" si="0"/>
        <v>833</v>
      </c>
      <c r="G16" s="15">
        <v>1</v>
      </c>
      <c r="H16" s="15">
        <v>3</v>
      </c>
      <c r="I16" s="15">
        <v>0</v>
      </c>
      <c r="J16" s="15">
        <v>1</v>
      </c>
      <c r="K16" s="15">
        <v>2</v>
      </c>
      <c r="L16" s="15">
        <v>1</v>
      </c>
      <c r="M16" s="15">
        <v>0</v>
      </c>
      <c r="N16" s="25">
        <v>0</v>
      </c>
    </row>
    <row r="17" spans="1:14" ht="18">
      <c r="A17" s="3"/>
      <c r="B17" s="6" t="s">
        <v>19</v>
      </c>
      <c r="C17" s="14">
        <v>411</v>
      </c>
      <c r="D17" s="14">
        <v>439</v>
      </c>
      <c r="E17" s="14">
        <v>418</v>
      </c>
      <c r="F17" s="20">
        <f t="shared" si="0"/>
        <v>857</v>
      </c>
      <c r="G17" s="15">
        <v>0</v>
      </c>
      <c r="H17" s="15">
        <v>1</v>
      </c>
      <c r="I17" s="15">
        <v>3</v>
      </c>
      <c r="J17" s="15">
        <v>2</v>
      </c>
      <c r="K17" s="15">
        <v>0</v>
      </c>
      <c r="L17" s="15">
        <v>1</v>
      </c>
      <c r="M17" s="15">
        <v>3</v>
      </c>
      <c r="N17" s="25">
        <v>0</v>
      </c>
    </row>
    <row r="18" spans="1:14" ht="18">
      <c r="A18" s="3"/>
      <c r="B18" s="4" t="s">
        <v>20</v>
      </c>
      <c r="C18" s="14">
        <v>346</v>
      </c>
      <c r="D18" s="14">
        <v>359</v>
      </c>
      <c r="E18" s="14">
        <v>373</v>
      </c>
      <c r="F18" s="20">
        <f t="shared" si="0"/>
        <v>732</v>
      </c>
      <c r="G18" s="15">
        <v>2</v>
      </c>
      <c r="H18" s="15">
        <v>2</v>
      </c>
      <c r="I18" s="15">
        <v>1</v>
      </c>
      <c r="J18" s="15">
        <v>2</v>
      </c>
      <c r="K18" s="15">
        <v>0</v>
      </c>
      <c r="L18" s="15">
        <v>0</v>
      </c>
      <c r="M18" s="15">
        <v>0</v>
      </c>
      <c r="N18" s="25">
        <v>0</v>
      </c>
    </row>
    <row r="19" spans="1:14" ht="18">
      <c r="A19" s="3"/>
      <c r="B19" s="5" t="s">
        <v>21</v>
      </c>
      <c r="C19" s="14">
        <v>1591</v>
      </c>
      <c r="D19" s="14">
        <v>1713</v>
      </c>
      <c r="E19" s="14">
        <v>1751</v>
      </c>
      <c r="F19" s="20">
        <f t="shared" si="0"/>
        <v>3464</v>
      </c>
      <c r="G19" s="15">
        <v>11</v>
      </c>
      <c r="H19" s="15">
        <v>12</v>
      </c>
      <c r="I19" s="15">
        <v>8</v>
      </c>
      <c r="J19" s="15">
        <v>6</v>
      </c>
      <c r="K19" s="15">
        <v>2</v>
      </c>
      <c r="L19" s="15">
        <v>5</v>
      </c>
      <c r="M19" s="15">
        <v>2</v>
      </c>
      <c r="N19" s="25">
        <v>1</v>
      </c>
    </row>
    <row r="20" spans="1:14" ht="18">
      <c r="A20" s="3"/>
      <c r="B20" s="6" t="s">
        <v>22</v>
      </c>
      <c r="C20" s="23">
        <v>814</v>
      </c>
      <c r="D20" s="14">
        <v>712</v>
      </c>
      <c r="E20" s="14">
        <v>868</v>
      </c>
      <c r="F20" s="20">
        <f t="shared" si="0"/>
        <v>1580</v>
      </c>
      <c r="G20" s="15">
        <v>3</v>
      </c>
      <c r="H20" s="15">
        <v>2</v>
      </c>
      <c r="I20" s="15">
        <v>2</v>
      </c>
      <c r="J20" s="15">
        <v>6</v>
      </c>
      <c r="K20" s="15">
        <v>0</v>
      </c>
      <c r="L20" s="15">
        <v>2</v>
      </c>
      <c r="M20" s="15">
        <v>1</v>
      </c>
      <c r="N20" s="25">
        <v>0</v>
      </c>
    </row>
    <row r="21" spans="1:14" ht="18">
      <c r="A21" s="3"/>
      <c r="B21" s="4" t="s">
        <v>23</v>
      </c>
      <c r="C21" s="14">
        <v>178</v>
      </c>
      <c r="D21" s="14">
        <v>170</v>
      </c>
      <c r="E21" s="14">
        <v>187</v>
      </c>
      <c r="F21" s="20">
        <f t="shared" si="0"/>
        <v>357</v>
      </c>
      <c r="G21" s="15">
        <v>2</v>
      </c>
      <c r="H21" s="15">
        <v>0</v>
      </c>
      <c r="I21" s="15">
        <v>2</v>
      </c>
      <c r="J21" s="15">
        <v>0</v>
      </c>
      <c r="K21" s="15">
        <v>0</v>
      </c>
      <c r="L21" s="15">
        <v>2</v>
      </c>
      <c r="M21" s="15">
        <v>0</v>
      </c>
      <c r="N21" s="25">
        <v>0</v>
      </c>
    </row>
    <row r="22" spans="1:14" ht="18">
      <c r="A22" s="3"/>
      <c r="B22" s="4" t="s">
        <v>24</v>
      </c>
      <c r="C22" s="14">
        <v>485</v>
      </c>
      <c r="D22" s="14">
        <v>712</v>
      </c>
      <c r="E22" s="14">
        <v>725</v>
      </c>
      <c r="F22" s="20">
        <f t="shared" si="0"/>
        <v>1437</v>
      </c>
      <c r="G22" s="23">
        <v>16</v>
      </c>
      <c r="H22" s="15">
        <v>8</v>
      </c>
      <c r="I22" s="15">
        <v>3</v>
      </c>
      <c r="J22" s="15">
        <v>0</v>
      </c>
      <c r="K22" s="15">
        <v>0</v>
      </c>
      <c r="L22" s="15">
        <v>0</v>
      </c>
      <c r="M22" s="15">
        <v>0</v>
      </c>
      <c r="N22" s="25">
        <v>0</v>
      </c>
    </row>
    <row r="23" spans="1:14" ht="18">
      <c r="A23" s="3"/>
      <c r="B23" s="4" t="s">
        <v>25</v>
      </c>
      <c r="C23" s="14">
        <v>785</v>
      </c>
      <c r="D23" s="14">
        <v>888</v>
      </c>
      <c r="E23" s="14">
        <v>941</v>
      </c>
      <c r="F23" s="20">
        <f t="shared" si="0"/>
        <v>1829</v>
      </c>
      <c r="G23" s="15">
        <v>4</v>
      </c>
      <c r="H23" s="15">
        <v>6</v>
      </c>
      <c r="I23" s="15">
        <v>0</v>
      </c>
      <c r="J23" s="15">
        <v>0</v>
      </c>
      <c r="K23" s="15">
        <v>1</v>
      </c>
      <c r="L23" s="15">
        <v>1</v>
      </c>
      <c r="M23" s="15">
        <v>1</v>
      </c>
      <c r="N23" s="25">
        <v>0</v>
      </c>
    </row>
    <row r="24" spans="1:14" ht="18">
      <c r="A24" s="3"/>
      <c r="B24" s="4" t="s">
        <v>26</v>
      </c>
      <c r="C24" s="14">
        <v>1224</v>
      </c>
      <c r="D24" s="14">
        <v>1360</v>
      </c>
      <c r="E24" s="14">
        <v>1431</v>
      </c>
      <c r="F24" s="20">
        <f t="shared" si="0"/>
        <v>2791</v>
      </c>
      <c r="G24" s="15">
        <v>21</v>
      </c>
      <c r="H24" s="15">
        <v>13</v>
      </c>
      <c r="I24" s="15">
        <v>6</v>
      </c>
      <c r="J24" s="15">
        <v>4</v>
      </c>
      <c r="K24" s="15">
        <v>2</v>
      </c>
      <c r="L24" s="15">
        <v>3</v>
      </c>
      <c r="M24" s="15">
        <v>0</v>
      </c>
      <c r="N24" s="25">
        <v>1</v>
      </c>
    </row>
    <row r="25" spans="1:14" ht="18">
      <c r="A25" s="3"/>
      <c r="B25" s="4" t="s">
        <v>27</v>
      </c>
      <c r="C25" s="14">
        <v>1322</v>
      </c>
      <c r="D25" s="14">
        <v>1357</v>
      </c>
      <c r="E25" s="14">
        <v>1388</v>
      </c>
      <c r="F25" s="20">
        <f t="shared" si="0"/>
        <v>2745</v>
      </c>
      <c r="G25" s="15">
        <v>31</v>
      </c>
      <c r="H25" s="15">
        <v>19</v>
      </c>
      <c r="I25" s="15">
        <v>11</v>
      </c>
      <c r="J25" s="15">
        <v>9</v>
      </c>
      <c r="K25" s="15">
        <v>2</v>
      </c>
      <c r="L25" s="15">
        <v>6</v>
      </c>
      <c r="M25" s="15">
        <v>0</v>
      </c>
      <c r="N25" s="25">
        <v>0</v>
      </c>
    </row>
    <row r="26" spans="1:14" ht="18">
      <c r="A26" s="3"/>
      <c r="B26" s="4" t="s">
        <v>28</v>
      </c>
      <c r="C26" s="14">
        <v>483</v>
      </c>
      <c r="D26" s="14">
        <v>433</v>
      </c>
      <c r="E26" s="14">
        <v>475</v>
      </c>
      <c r="F26" s="20">
        <f t="shared" si="0"/>
        <v>908</v>
      </c>
      <c r="G26" s="15">
        <v>5</v>
      </c>
      <c r="H26" s="15">
        <v>3</v>
      </c>
      <c r="I26" s="15">
        <v>4</v>
      </c>
      <c r="J26" s="15">
        <v>5</v>
      </c>
      <c r="K26" s="15">
        <v>0</v>
      </c>
      <c r="L26" s="15">
        <v>1</v>
      </c>
      <c r="M26" s="15">
        <v>1</v>
      </c>
      <c r="N26" s="25">
        <v>0</v>
      </c>
    </row>
    <row r="27" spans="1:14" ht="18">
      <c r="A27" s="3"/>
      <c r="B27" s="4" t="s">
        <v>29</v>
      </c>
      <c r="C27" s="14">
        <v>408</v>
      </c>
      <c r="D27" s="14">
        <v>463</v>
      </c>
      <c r="E27" s="14">
        <v>466</v>
      </c>
      <c r="F27" s="20">
        <f t="shared" si="0"/>
        <v>929</v>
      </c>
      <c r="G27" s="15">
        <v>0</v>
      </c>
      <c r="H27" s="15">
        <v>2</v>
      </c>
      <c r="I27" s="15">
        <v>2</v>
      </c>
      <c r="J27" s="15">
        <v>0</v>
      </c>
      <c r="K27" s="15">
        <v>0</v>
      </c>
      <c r="L27" s="15">
        <v>1</v>
      </c>
      <c r="M27" s="15">
        <v>1</v>
      </c>
      <c r="N27" s="25">
        <v>1</v>
      </c>
    </row>
    <row r="28" spans="1:14" ht="18">
      <c r="A28" s="3"/>
      <c r="B28" s="4" t="s">
        <v>30</v>
      </c>
      <c r="C28" s="14">
        <v>339</v>
      </c>
      <c r="D28" s="14">
        <v>390</v>
      </c>
      <c r="E28" s="14">
        <v>352</v>
      </c>
      <c r="F28" s="20">
        <f t="shared" si="0"/>
        <v>742</v>
      </c>
      <c r="G28" s="15">
        <v>0</v>
      </c>
      <c r="H28" s="15">
        <v>3</v>
      </c>
      <c r="I28" s="15">
        <v>0</v>
      </c>
      <c r="J28" s="15">
        <v>0</v>
      </c>
      <c r="K28" s="15">
        <v>0</v>
      </c>
      <c r="L28" s="15">
        <v>1</v>
      </c>
      <c r="M28" s="15">
        <v>0</v>
      </c>
      <c r="N28" s="25">
        <v>0</v>
      </c>
    </row>
    <row r="29" spans="1:14" ht="18">
      <c r="A29" s="3"/>
      <c r="B29" s="4" t="s">
        <v>31</v>
      </c>
      <c r="C29" s="14">
        <v>162</v>
      </c>
      <c r="D29" s="14">
        <v>189</v>
      </c>
      <c r="E29" s="14">
        <v>143</v>
      </c>
      <c r="F29" s="20">
        <f t="shared" si="0"/>
        <v>332</v>
      </c>
      <c r="G29" s="15">
        <v>2</v>
      </c>
      <c r="H29" s="15">
        <v>1</v>
      </c>
      <c r="I29" s="15">
        <v>3</v>
      </c>
      <c r="J29" s="15">
        <v>0</v>
      </c>
      <c r="K29" s="15">
        <v>0</v>
      </c>
      <c r="L29" s="15">
        <v>0</v>
      </c>
      <c r="M29" s="15">
        <v>0</v>
      </c>
      <c r="N29" s="25">
        <v>1</v>
      </c>
    </row>
    <row r="30" spans="1:14" ht="18">
      <c r="A30" s="3"/>
      <c r="B30" s="4" t="s">
        <v>32</v>
      </c>
      <c r="C30" s="14">
        <v>209</v>
      </c>
      <c r="D30" s="14">
        <v>259</v>
      </c>
      <c r="E30" s="14">
        <v>276</v>
      </c>
      <c r="F30" s="20">
        <f t="shared" si="0"/>
        <v>535</v>
      </c>
      <c r="G30" s="15">
        <v>0</v>
      </c>
      <c r="H30" s="15">
        <v>1</v>
      </c>
      <c r="I30" s="15">
        <v>0</v>
      </c>
      <c r="J30" s="15">
        <v>0</v>
      </c>
      <c r="K30" s="15">
        <v>0</v>
      </c>
      <c r="L30" s="15">
        <v>1</v>
      </c>
      <c r="M30" s="15">
        <v>0</v>
      </c>
      <c r="N30" s="25">
        <v>0</v>
      </c>
    </row>
    <row r="31" spans="1:14" ht="18">
      <c r="A31" s="3"/>
      <c r="B31" s="4" t="s">
        <v>33</v>
      </c>
      <c r="C31" s="14">
        <v>217</v>
      </c>
      <c r="D31" s="14">
        <v>252</v>
      </c>
      <c r="E31" s="14">
        <v>224</v>
      </c>
      <c r="F31" s="20">
        <f t="shared" si="0"/>
        <v>476</v>
      </c>
      <c r="G31" s="15">
        <v>1</v>
      </c>
      <c r="H31" s="15">
        <v>1</v>
      </c>
      <c r="I31" s="15">
        <v>2</v>
      </c>
      <c r="J31" s="15">
        <v>0</v>
      </c>
      <c r="K31" s="15">
        <v>0</v>
      </c>
      <c r="L31" s="15">
        <v>1</v>
      </c>
      <c r="M31" s="15">
        <v>0</v>
      </c>
      <c r="N31" s="25">
        <v>0</v>
      </c>
    </row>
    <row r="32" spans="1:14" ht="18">
      <c r="A32" s="3"/>
      <c r="B32" s="4" t="s">
        <v>34</v>
      </c>
      <c r="C32" s="14">
        <v>301</v>
      </c>
      <c r="D32" s="14">
        <v>372</v>
      </c>
      <c r="E32" s="24">
        <v>336</v>
      </c>
      <c r="F32" s="20">
        <f t="shared" si="0"/>
        <v>708</v>
      </c>
      <c r="G32" s="15">
        <v>2</v>
      </c>
      <c r="H32" s="15">
        <v>1</v>
      </c>
      <c r="I32" s="15">
        <v>1</v>
      </c>
      <c r="J32" s="15">
        <v>3</v>
      </c>
      <c r="K32" s="15">
        <v>0</v>
      </c>
      <c r="L32" s="15">
        <v>0</v>
      </c>
      <c r="M32" s="15">
        <v>1</v>
      </c>
      <c r="N32" s="25">
        <v>0</v>
      </c>
    </row>
    <row r="33" spans="1:14" ht="18">
      <c r="A33" s="3"/>
      <c r="B33" s="4" t="s">
        <v>35</v>
      </c>
      <c r="C33" s="28">
        <v>185</v>
      </c>
      <c r="D33" s="28">
        <v>212</v>
      </c>
      <c r="E33" s="28">
        <v>194</v>
      </c>
      <c r="F33" s="20">
        <f t="shared" si="0"/>
        <v>406</v>
      </c>
      <c r="G33" s="30">
        <v>0</v>
      </c>
      <c r="H33" s="30">
        <v>1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2">
        <v>0</v>
      </c>
    </row>
    <row r="34" spans="1:14" ht="18">
      <c r="A34" s="3"/>
      <c r="B34" s="4" t="s">
        <v>36</v>
      </c>
      <c r="C34" s="14">
        <v>271</v>
      </c>
      <c r="D34" s="14">
        <v>326</v>
      </c>
      <c r="E34" s="14">
        <v>274</v>
      </c>
      <c r="F34" s="20">
        <f t="shared" si="0"/>
        <v>600</v>
      </c>
      <c r="G34" s="15">
        <v>1</v>
      </c>
      <c r="H34" s="15">
        <v>1</v>
      </c>
      <c r="I34" s="15">
        <v>0</v>
      </c>
      <c r="J34" s="15">
        <v>0</v>
      </c>
      <c r="K34" s="15">
        <v>0</v>
      </c>
      <c r="L34" s="15">
        <v>1</v>
      </c>
      <c r="M34" s="15">
        <v>0</v>
      </c>
      <c r="N34" s="25">
        <v>0</v>
      </c>
    </row>
    <row r="35" spans="1:14" ht="18">
      <c r="A35" s="3"/>
      <c r="B35" s="4" t="s">
        <v>37</v>
      </c>
      <c r="C35" s="29">
        <v>405</v>
      </c>
      <c r="D35" s="29">
        <v>439</v>
      </c>
      <c r="E35" s="29">
        <v>405</v>
      </c>
      <c r="F35" s="20">
        <f t="shared" si="0"/>
        <v>844</v>
      </c>
      <c r="G35" s="31">
        <v>2</v>
      </c>
      <c r="H35" s="31">
        <v>3</v>
      </c>
      <c r="I35" s="31">
        <v>1</v>
      </c>
      <c r="J35" s="31">
        <v>0</v>
      </c>
      <c r="K35" s="31">
        <v>0</v>
      </c>
      <c r="L35" s="31">
        <v>3</v>
      </c>
      <c r="M35" s="31">
        <v>0</v>
      </c>
      <c r="N35" s="33">
        <v>0</v>
      </c>
    </row>
    <row r="36" spans="1:14" ht="18">
      <c r="A36" s="3"/>
      <c r="B36" s="4" t="s">
        <v>38</v>
      </c>
      <c r="C36" s="14">
        <v>695</v>
      </c>
      <c r="D36" s="14">
        <v>619</v>
      </c>
      <c r="E36" s="14">
        <v>617</v>
      </c>
      <c r="F36" s="20">
        <f t="shared" si="0"/>
        <v>1236</v>
      </c>
      <c r="G36" s="15">
        <v>4</v>
      </c>
      <c r="H36" s="15">
        <v>4</v>
      </c>
      <c r="I36" s="15">
        <v>3</v>
      </c>
      <c r="J36" s="15">
        <v>6</v>
      </c>
      <c r="K36" s="15">
        <v>0</v>
      </c>
      <c r="L36" s="15">
        <v>0</v>
      </c>
      <c r="M36" s="15">
        <v>0</v>
      </c>
      <c r="N36" s="25">
        <v>0</v>
      </c>
    </row>
    <row r="37" spans="1:14" ht="18">
      <c r="A37" s="3"/>
      <c r="B37" s="4" t="s">
        <v>39</v>
      </c>
      <c r="C37" s="14">
        <v>459</v>
      </c>
      <c r="D37" s="14">
        <v>461</v>
      </c>
      <c r="E37" s="14">
        <v>443</v>
      </c>
      <c r="F37" s="20">
        <f t="shared" si="0"/>
        <v>904</v>
      </c>
      <c r="G37" s="15">
        <v>1</v>
      </c>
      <c r="H37" s="15">
        <v>3</v>
      </c>
      <c r="I37" s="15">
        <v>1</v>
      </c>
      <c r="J37" s="15">
        <v>1</v>
      </c>
      <c r="K37" s="15">
        <v>0</v>
      </c>
      <c r="L37" s="15">
        <v>0</v>
      </c>
      <c r="M37" s="15">
        <v>0</v>
      </c>
      <c r="N37" s="25">
        <v>0</v>
      </c>
    </row>
    <row r="38" spans="1:14" ht="18">
      <c r="A38" s="3"/>
      <c r="B38" s="4" t="s">
        <v>40</v>
      </c>
      <c r="C38" s="14">
        <v>2720</v>
      </c>
      <c r="D38" s="14">
        <v>2836</v>
      </c>
      <c r="E38" s="14">
        <v>3107</v>
      </c>
      <c r="F38" s="20">
        <f t="shared" si="0"/>
        <v>5943</v>
      </c>
      <c r="G38" s="15">
        <v>12</v>
      </c>
      <c r="H38" s="15">
        <v>26</v>
      </c>
      <c r="I38" s="15">
        <v>5</v>
      </c>
      <c r="J38" s="15">
        <v>18</v>
      </c>
      <c r="K38" s="15">
        <v>5</v>
      </c>
      <c r="L38" s="15">
        <v>6</v>
      </c>
      <c r="M38" s="15">
        <v>4</v>
      </c>
      <c r="N38" s="25">
        <v>1</v>
      </c>
    </row>
    <row r="39" spans="1:14" ht="18">
      <c r="A39" s="3"/>
      <c r="B39" s="4" t="s">
        <v>41</v>
      </c>
      <c r="C39" s="14">
        <v>1869</v>
      </c>
      <c r="D39" s="14">
        <v>1843</v>
      </c>
      <c r="E39" s="14">
        <v>2021</v>
      </c>
      <c r="F39" s="20">
        <f t="shared" si="0"/>
        <v>3864</v>
      </c>
      <c r="G39" s="15">
        <v>52</v>
      </c>
      <c r="H39" s="15">
        <v>11</v>
      </c>
      <c r="I39" s="15">
        <v>28</v>
      </c>
      <c r="J39" s="15">
        <v>6</v>
      </c>
      <c r="K39" s="15">
        <v>2</v>
      </c>
      <c r="L39" s="15">
        <v>3</v>
      </c>
      <c r="M39" s="15">
        <v>5</v>
      </c>
      <c r="N39" s="25">
        <v>3</v>
      </c>
    </row>
    <row r="40" spans="1:14" ht="18">
      <c r="A40" s="3"/>
      <c r="B40" s="4" t="s">
        <v>42</v>
      </c>
      <c r="C40" s="14">
        <v>1446</v>
      </c>
      <c r="D40" s="14">
        <v>1059</v>
      </c>
      <c r="E40" s="14">
        <v>1249</v>
      </c>
      <c r="F40" s="20">
        <f t="shared" si="0"/>
        <v>2308</v>
      </c>
      <c r="G40" s="15">
        <v>48</v>
      </c>
      <c r="H40" s="15">
        <v>8</v>
      </c>
      <c r="I40" s="15">
        <v>7</v>
      </c>
      <c r="J40" s="15">
        <v>7</v>
      </c>
      <c r="K40" s="15">
        <v>3</v>
      </c>
      <c r="L40" s="15">
        <v>1</v>
      </c>
      <c r="M40" s="15">
        <v>3</v>
      </c>
      <c r="N40" s="25">
        <v>2</v>
      </c>
    </row>
    <row r="41" spans="1:14" ht="18">
      <c r="A41" s="3"/>
      <c r="B41" s="4" t="s">
        <v>43</v>
      </c>
      <c r="C41" s="14">
        <v>1530</v>
      </c>
      <c r="D41" s="14">
        <v>1339</v>
      </c>
      <c r="E41" s="14">
        <v>1561</v>
      </c>
      <c r="F41" s="20">
        <f t="shared" si="0"/>
        <v>2900</v>
      </c>
      <c r="G41" s="15">
        <v>19</v>
      </c>
      <c r="H41" s="15">
        <v>11</v>
      </c>
      <c r="I41" s="15">
        <v>2</v>
      </c>
      <c r="J41" s="15">
        <v>3</v>
      </c>
      <c r="K41" s="15">
        <v>0</v>
      </c>
      <c r="L41" s="15">
        <v>1</v>
      </c>
      <c r="M41" s="15">
        <v>2</v>
      </c>
      <c r="N41" s="25">
        <v>1</v>
      </c>
    </row>
    <row r="42" spans="1:14" ht="18">
      <c r="A42" s="3"/>
      <c r="B42" s="4" t="s">
        <v>44</v>
      </c>
      <c r="C42" s="14">
        <v>751</v>
      </c>
      <c r="D42" s="14">
        <v>682</v>
      </c>
      <c r="E42" s="14">
        <v>815</v>
      </c>
      <c r="F42" s="20">
        <f t="shared" si="0"/>
        <v>1497</v>
      </c>
      <c r="G42" s="15">
        <v>1</v>
      </c>
      <c r="H42" s="15">
        <v>4</v>
      </c>
      <c r="I42" s="15">
        <v>4</v>
      </c>
      <c r="J42" s="15">
        <v>1</v>
      </c>
      <c r="K42" s="15">
        <v>0</v>
      </c>
      <c r="L42" s="15">
        <v>4</v>
      </c>
      <c r="M42" s="15">
        <v>2</v>
      </c>
      <c r="N42" s="25">
        <v>0</v>
      </c>
    </row>
    <row r="43" spans="1:14" ht="18">
      <c r="A43" s="3"/>
      <c r="B43" s="4" t="s">
        <v>45</v>
      </c>
      <c r="C43" s="14">
        <v>803</v>
      </c>
      <c r="D43" s="14">
        <v>753</v>
      </c>
      <c r="E43" s="14">
        <v>846</v>
      </c>
      <c r="F43" s="20">
        <f t="shared" si="0"/>
        <v>1599</v>
      </c>
      <c r="G43" s="15">
        <v>9</v>
      </c>
      <c r="H43" s="15">
        <v>4</v>
      </c>
      <c r="I43" s="15">
        <v>1</v>
      </c>
      <c r="J43" s="15">
        <v>0</v>
      </c>
      <c r="K43" s="15">
        <v>0</v>
      </c>
      <c r="L43" s="15">
        <v>3</v>
      </c>
      <c r="M43" s="15">
        <v>0</v>
      </c>
      <c r="N43" s="25">
        <v>1</v>
      </c>
    </row>
    <row r="44" spans="1:14" ht="18">
      <c r="A44" s="3"/>
      <c r="B44" s="4" t="s">
        <v>46</v>
      </c>
      <c r="C44" s="14">
        <v>7147</v>
      </c>
      <c r="D44" s="14">
        <v>7532</v>
      </c>
      <c r="E44" s="14">
        <v>8833</v>
      </c>
      <c r="F44" s="20">
        <f t="shared" si="0"/>
        <v>16365</v>
      </c>
      <c r="G44" s="15">
        <v>72</v>
      </c>
      <c r="H44" s="15">
        <v>88</v>
      </c>
      <c r="I44" s="15">
        <v>34</v>
      </c>
      <c r="J44" s="15">
        <v>52</v>
      </c>
      <c r="K44" s="15">
        <v>8</v>
      </c>
      <c r="L44" s="15">
        <v>13</v>
      </c>
      <c r="M44" s="15">
        <v>7</v>
      </c>
      <c r="N44" s="25">
        <v>4</v>
      </c>
    </row>
    <row r="45" spans="1:14" ht="18">
      <c r="A45" s="3"/>
      <c r="B45" s="4" t="s">
        <v>47</v>
      </c>
      <c r="C45" s="14">
        <v>12719</v>
      </c>
      <c r="D45" s="14">
        <v>13957</v>
      </c>
      <c r="E45" s="14">
        <v>16106</v>
      </c>
      <c r="F45" s="20">
        <f t="shared" si="0"/>
        <v>30063</v>
      </c>
      <c r="G45" s="15">
        <v>144</v>
      </c>
      <c r="H45" s="15">
        <v>152</v>
      </c>
      <c r="I45" s="15">
        <v>41</v>
      </c>
      <c r="J45" s="15">
        <v>36</v>
      </c>
      <c r="K45" s="15">
        <v>13</v>
      </c>
      <c r="L45" s="15">
        <v>19</v>
      </c>
      <c r="M45" s="15">
        <v>22</v>
      </c>
      <c r="N45" s="25">
        <v>3</v>
      </c>
    </row>
    <row r="46" spans="1:14" ht="18">
      <c r="A46" s="3"/>
      <c r="B46" s="4" t="s">
        <v>48</v>
      </c>
      <c r="C46" s="14">
        <v>1981</v>
      </c>
      <c r="D46" s="14">
        <v>2652</v>
      </c>
      <c r="E46" s="14">
        <v>2750</v>
      </c>
      <c r="F46" s="20">
        <f t="shared" si="0"/>
        <v>5402</v>
      </c>
      <c r="G46" s="15">
        <v>16</v>
      </c>
      <c r="H46" s="15">
        <v>22</v>
      </c>
      <c r="I46" s="15">
        <v>5</v>
      </c>
      <c r="J46" s="15">
        <v>10</v>
      </c>
      <c r="K46" s="15">
        <v>1</v>
      </c>
      <c r="L46" s="15">
        <v>5</v>
      </c>
      <c r="M46" s="15">
        <v>2</v>
      </c>
      <c r="N46" s="25">
        <v>0</v>
      </c>
    </row>
    <row r="47" spans="1:14" ht="18">
      <c r="A47" s="3"/>
      <c r="B47" s="4" t="s">
        <v>49</v>
      </c>
      <c r="C47" s="14">
        <v>6609</v>
      </c>
      <c r="D47" s="14">
        <v>7864</v>
      </c>
      <c r="E47" s="14">
        <v>8807</v>
      </c>
      <c r="F47" s="20">
        <f t="shared" si="0"/>
        <v>16671</v>
      </c>
      <c r="G47" s="15">
        <v>68</v>
      </c>
      <c r="H47" s="15">
        <v>92</v>
      </c>
      <c r="I47" s="15">
        <v>16</v>
      </c>
      <c r="J47" s="15">
        <v>39</v>
      </c>
      <c r="K47" s="15">
        <v>6</v>
      </c>
      <c r="L47" s="15">
        <v>10</v>
      </c>
      <c r="M47" s="15">
        <v>11</v>
      </c>
      <c r="N47" s="25">
        <v>1</v>
      </c>
    </row>
    <row r="48" spans="1:14" ht="18">
      <c r="A48" s="3"/>
      <c r="B48" s="4" t="s">
        <v>50</v>
      </c>
      <c r="C48" s="14">
        <v>13771</v>
      </c>
      <c r="D48" s="14">
        <v>16529</v>
      </c>
      <c r="E48" s="14">
        <v>18429</v>
      </c>
      <c r="F48" s="20">
        <f t="shared" si="0"/>
        <v>34958</v>
      </c>
      <c r="G48" s="15">
        <v>148</v>
      </c>
      <c r="H48" s="15">
        <v>178</v>
      </c>
      <c r="I48" s="15">
        <v>63</v>
      </c>
      <c r="J48" s="15">
        <v>63</v>
      </c>
      <c r="K48" s="15">
        <v>18</v>
      </c>
      <c r="L48" s="15">
        <v>19</v>
      </c>
      <c r="M48" s="15">
        <v>17</v>
      </c>
      <c r="N48" s="25">
        <v>6</v>
      </c>
    </row>
    <row r="49" spans="1:14" ht="18">
      <c r="A49" s="3"/>
      <c r="B49" s="4" t="s">
        <v>51</v>
      </c>
      <c r="C49" s="14">
        <v>18140</v>
      </c>
      <c r="D49" s="14">
        <v>21180</v>
      </c>
      <c r="E49" s="14">
        <v>24079</v>
      </c>
      <c r="F49" s="20">
        <f t="shared" si="0"/>
        <v>45259</v>
      </c>
      <c r="G49" s="15">
        <v>253</v>
      </c>
      <c r="H49" s="15">
        <v>225</v>
      </c>
      <c r="I49" s="15">
        <v>128</v>
      </c>
      <c r="J49" s="15">
        <v>115</v>
      </c>
      <c r="K49" s="15">
        <v>33</v>
      </c>
      <c r="L49" s="15">
        <v>15</v>
      </c>
      <c r="M49" s="15">
        <v>27</v>
      </c>
      <c r="N49" s="25">
        <v>13</v>
      </c>
    </row>
    <row r="50" spans="1:14" ht="18">
      <c r="B50" s="7" t="s">
        <v>4</v>
      </c>
      <c r="C50" s="8">
        <f t="shared" ref="C50:N50" si="1">SUM(C11:C49)</f>
        <v>84112</v>
      </c>
      <c r="D50" s="8">
        <f t="shared" si="1"/>
        <v>93668</v>
      </c>
      <c r="E50" s="8">
        <f t="shared" si="1"/>
        <v>103687</v>
      </c>
      <c r="F50" s="9">
        <f t="shared" si="1"/>
        <v>197355</v>
      </c>
      <c r="G50" s="10">
        <f t="shared" si="1"/>
        <v>956</v>
      </c>
      <c r="H50" s="11">
        <f t="shared" si="1"/>
        <v>932</v>
      </c>
      <c r="I50" s="12">
        <f t="shared" si="1"/>
        <v>412</v>
      </c>
      <c r="J50" s="12">
        <f t="shared" si="1"/>
        <v>412</v>
      </c>
      <c r="K50" s="22">
        <f t="shared" si="1"/>
        <v>98</v>
      </c>
      <c r="L50" s="22">
        <f t="shared" si="1"/>
        <v>134</v>
      </c>
      <c r="M50" s="22">
        <f t="shared" si="1"/>
        <v>113</v>
      </c>
      <c r="N50" s="22">
        <f t="shared" si="1"/>
        <v>40</v>
      </c>
    </row>
    <row r="51" spans="1:14">
      <c r="H51" s="1" t="s">
        <v>5</v>
      </c>
      <c r="I51" s="2"/>
      <c r="J51" s="2"/>
    </row>
    <row r="52" spans="1:14" ht="21.5">
      <c r="B52" s="18"/>
      <c r="C52" s="18"/>
      <c r="D52" s="19"/>
    </row>
    <row r="53" spans="1:14" ht="38" customHeight="1">
      <c r="A53" s="13"/>
      <c r="B53" s="52"/>
      <c r="C53" s="52"/>
      <c r="D53" s="52"/>
      <c r="E53" s="52"/>
      <c r="F53" s="52"/>
      <c r="G53" s="52"/>
      <c r="H53" s="52"/>
      <c r="I53" s="52"/>
      <c r="J53" s="52"/>
    </row>
    <row r="54" spans="1:14" ht="54.65" customHeight="1">
      <c r="A54" s="13"/>
      <c r="B54" s="53"/>
      <c r="C54" s="53"/>
      <c r="D54" s="53"/>
      <c r="E54" s="53"/>
      <c r="F54" s="53"/>
      <c r="G54" s="53"/>
      <c r="H54" s="53"/>
      <c r="I54" s="53"/>
      <c r="J54" s="53"/>
    </row>
    <row r="55" spans="1:14" ht="59" customHeight="1">
      <c r="A55" s="13"/>
      <c r="B55" s="53"/>
      <c r="C55" s="53"/>
      <c r="D55" s="53"/>
      <c r="E55" s="53"/>
      <c r="F55" s="53"/>
      <c r="G55" s="53"/>
      <c r="H55" s="53"/>
      <c r="I55" s="53"/>
      <c r="J55" s="53"/>
    </row>
    <row r="56" spans="1:14" ht="56.4" customHeight="1">
      <c r="A56" s="13"/>
      <c r="B56" s="53"/>
      <c r="C56" s="53"/>
      <c r="D56" s="53"/>
      <c r="E56" s="53"/>
      <c r="F56" s="53"/>
      <c r="G56" s="53"/>
      <c r="H56" s="53"/>
      <c r="I56" s="53"/>
      <c r="J56" s="53"/>
    </row>
    <row r="57" spans="1:14" ht="30.65" customHeight="1">
      <c r="D57" s="51"/>
      <c r="E57" s="51"/>
      <c r="F57" s="51"/>
      <c r="G57" s="51"/>
      <c r="H57" s="51"/>
      <c r="I57" s="51"/>
      <c r="J57" s="51"/>
    </row>
  </sheetData>
  <mergeCells count="20">
    <mergeCell ref="B5:C5"/>
    <mergeCell ref="E5:M5"/>
    <mergeCell ref="B6:C6"/>
    <mergeCell ref="E6:M6"/>
    <mergeCell ref="D57:J57"/>
    <mergeCell ref="B9:D9"/>
    <mergeCell ref="E9:F9"/>
    <mergeCell ref="G9:H9"/>
    <mergeCell ref="B53:J53"/>
    <mergeCell ref="B54:J54"/>
    <mergeCell ref="B55:J55"/>
    <mergeCell ref="B56:J56"/>
    <mergeCell ref="E7:M7"/>
    <mergeCell ref="B8:C8"/>
    <mergeCell ref="E8:M8"/>
    <mergeCell ref="B1:J1"/>
    <mergeCell ref="B4:N4"/>
    <mergeCell ref="B3:C3"/>
    <mergeCell ref="F3:G3"/>
    <mergeCell ref="A2:E2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7"/>
  <sheetViews>
    <sheetView workbookViewId="0">
      <selection activeCell="M9" sqref="M9"/>
    </sheetView>
  </sheetViews>
  <sheetFormatPr defaultRowHeight="17"/>
  <cols>
    <col min="1" max="1" width="3.1796875" customWidth="1"/>
    <col min="7" max="7" width="9.453125" customWidth="1"/>
    <col min="8" max="8" width="11.1796875" customWidth="1"/>
    <col min="10" max="10" width="9.6328125" customWidth="1"/>
    <col min="11" max="11" width="11.6328125" customWidth="1"/>
    <col min="12" max="12" width="11.08984375" customWidth="1"/>
    <col min="13" max="13" width="11.453125" customWidth="1"/>
    <col min="14" max="14" width="11.81640625" customWidth="1"/>
  </cols>
  <sheetData>
    <row r="1" spans="1:14" ht="27" customHeight="1">
      <c r="B1" s="58" t="s">
        <v>76</v>
      </c>
      <c r="C1" s="58"/>
      <c r="D1" s="58"/>
      <c r="E1" s="58"/>
      <c r="F1" s="58"/>
      <c r="G1" s="58"/>
      <c r="H1" s="58"/>
      <c r="I1" s="58"/>
      <c r="J1" s="58"/>
    </row>
    <row r="2" spans="1:14" ht="24" customHeight="1">
      <c r="A2" s="56" t="s">
        <v>64</v>
      </c>
      <c r="B2" s="57"/>
      <c r="C2" s="57"/>
      <c r="D2" s="57"/>
      <c r="E2" s="57"/>
      <c r="F2" s="40" t="str">
        <f>修改年度!$A1</f>
        <v>113年</v>
      </c>
      <c r="G2" s="41" t="s">
        <v>70</v>
      </c>
    </row>
    <row r="3" spans="1:14" ht="23" customHeight="1">
      <c r="B3" s="59" t="s">
        <v>56</v>
      </c>
      <c r="C3" s="59"/>
      <c r="D3" s="34" t="str">
        <f>C50&amp; "戶"</f>
        <v>84341戶</v>
      </c>
      <c r="E3" s="34"/>
      <c r="F3" s="59" t="s">
        <v>57</v>
      </c>
      <c r="G3" s="59"/>
      <c r="H3" s="34" t="str">
        <f>F50&amp; "人"</f>
        <v>197498人</v>
      </c>
      <c r="I3" s="34"/>
      <c r="J3" s="35"/>
      <c r="K3" s="36"/>
      <c r="L3" s="36"/>
      <c r="M3" s="36"/>
      <c r="N3" s="36"/>
    </row>
    <row r="4" spans="1:14" ht="23" customHeight="1">
      <c r="B4" s="54" t="s">
        <v>98</v>
      </c>
      <c r="C4" s="55"/>
      <c r="D4" s="55"/>
      <c r="E4" s="55"/>
      <c r="F4" s="55"/>
      <c r="G4" s="55"/>
      <c r="H4" s="55"/>
      <c r="I4" s="55"/>
      <c r="J4" s="55"/>
      <c r="K4" s="47"/>
      <c r="L4" s="47"/>
      <c r="M4" s="47"/>
      <c r="N4" s="47"/>
    </row>
    <row r="5" spans="1:14" ht="23" customHeight="1">
      <c r="B5" s="60" t="s">
        <v>58</v>
      </c>
      <c r="C5" s="60"/>
      <c r="D5" s="37" t="str">
        <f>K50&amp; "人"</f>
        <v>83人</v>
      </c>
      <c r="E5" s="60" t="s">
        <v>99</v>
      </c>
      <c r="F5" s="60"/>
      <c r="G5" s="60"/>
      <c r="H5" s="60"/>
      <c r="I5" s="60"/>
      <c r="J5" s="60"/>
      <c r="K5" s="60"/>
      <c r="L5" s="60"/>
      <c r="M5" s="60"/>
      <c r="N5" s="36"/>
    </row>
    <row r="6" spans="1:14" ht="23" customHeight="1">
      <c r="B6" s="54" t="s">
        <v>59</v>
      </c>
      <c r="C6" s="54"/>
      <c r="D6" s="27" t="str">
        <f>L50&amp; "人"</f>
        <v>113人</v>
      </c>
      <c r="E6" s="54"/>
      <c r="F6" s="54"/>
      <c r="G6" s="54"/>
      <c r="H6" s="54"/>
      <c r="I6" s="54"/>
      <c r="J6" s="54"/>
      <c r="K6" s="54"/>
      <c r="L6" s="54"/>
      <c r="M6" s="54"/>
      <c r="N6" s="36"/>
    </row>
    <row r="7" spans="1:14" ht="23" customHeight="1">
      <c r="B7" s="38" t="s">
        <v>60</v>
      </c>
      <c r="C7" s="38"/>
      <c r="D7" s="38" t="str">
        <f>M50&amp; "對"</f>
        <v>92對</v>
      </c>
      <c r="E7" s="46" t="s">
        <v>101</v>
      </c>
      <c r="F7" s="47"/>
      <c r="G7" s="47"/>
      <c r="H7" s="47"/>
      <c r="I7" s="47"/>
      <c r="J7" s="47"/>
      <c r="K7" s="47"/>
      <c r="L7" s="47"/>
      <c r="M7" s="47"/>
      <c r="N7" s="36"/>
    </row>
    <row r="8" spans="1:14" ht="23" customHeight="1">
      <c r="B8" s="48" t="s">
        <v>61</v>
      </c>
      <c r="C8" s="49"/>
      <c r="D8" s="39" t="str">
        <f>N50&amp; "對"</f>
        <v>41對</v>
      </c>
      <c r="E8" s="50" t="s">
        <v>100</v>
      </c>
      <c r="F8" s="49"/>
      <c r="G8" s="49"/>
      <c r="H8" s="49"/>
      <c r="I8" s="49"/>
      <c r="J8" s="49"/>
      <c r="K8" s="49"/>
      <c r="L8" s="49"/>
      <c r="M8" s="49"/>
      <c r="N8" s="36"/>
    </row>
    <row r="9" spans="1:14" ht="21" customHeight="1">
      <c r="B9" s="42" t="s">
        <v>12</v>
      </c>
      <c r="C9" s="42"/>
      <c r="D9" s="42"/>
      <c r="E9" s="43" t="str">
        <f>G50&amp; "人"</f>
        <v>928人</v>
      </c>
      <c r="F9" s="44"/>
      <c r="G9" s="45" t="s">
        <v>0</v>
      </c>
      <c r="H9" s="45"/>
      <c r="I9" s="26" t="str">
        <f>H50&amp; "人"</f>
        <v>755人</v>
      </c>
      <c r="J9" s="26"/>
      <c r="K9" s="36"/>
      <c r="L9" s="36"/>
      <c r="M9" s="36"/>
      <c r="N9" s="36"/>
    </row>
    <row r="10" spans="1:14" ht="19.5">
      <c r="B10" s="16" t="s">
        <v>1</v>
      </c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2</v>
      </c>
      <c r="H10" s="17" t="s">
        <v>3</v>
      </c>
      <c r="I10" s="17" t="s">
        <v>6</v>
      </c>
      <c r="J10" s="17" t="s">
        <v>7</v>
      </c>
      <c r="K10" s="21" t="s">
        <v>54</v>
      </c>
      <c r="L10" s="21" t="s">
        <v>55</v>
      </c>
      <c r="M10" s="21" t="s">
        <v>52</v>
      </c>
      <c r="N10" s="21" t="s">
        <v>53</v>
      </c>
    </row>
    <row r="11" spans="1:14" ht="18">
      <c r="A11" s="3"/>
      <c r="B11" s="4" t="s">
        <v>13</v>
      </c>
      <c r="C11" s="14">
        <v>1773</v>
      </c>
      <c r="D11" s="14">
        <v>1555</v>
      </c>
      <c r="E11" s="14">
        <v>1141</v>
      </c>
      <c r="F11" s="20">
        <f>D11+E11</f>
        <v>2696</v>
      </c>
      <c r="G11" s="15">
        <v>0</v>
      </c>
      <c r="H11" s="15">
        <v>11</v>
      </c>
      <c r="I11" s="15">
        <v>27</v>
      </c>
      <c r="J11" s="15">
        <v>10</v>
      </c>
      <c r="K11" s="15">
        <v>0</v>
      </c>
      <c r="L11" s="15">
        <v>4</v>
      </c>
      <c r="M11" s="15">
        <v>1</v>
      </c>
      <c r="N11" s="25">
        <v>0</v>
      </c>
    </row>
    <row r="12" spans="1:14" ht="18">
      <c r="A12" s="3"/>
      <c r="B12" s="5" t="s">
        <v>14</v>
      </c>
      <c r="C12" s="14">
        <v>460</v>
      </c>
      <c r="D12" s="14">
        <v>499</v>
      </c>
      <c r="E12" s="14">
        <v>493</v>
      </c>
      <c r="F12" s="20">
        <f t="shared" ref="F12:F49" si="0">D12+E12</f>
        <v>992</v>
      </c>
      <c r="G12" s="15">
        <v>1</v>
      </c>
      <c r="H12" s="15">
        <v>2</v>
      </c>
      <c r="I12" s="15">
        <v>4</v>
      </c>
      <c r="J12" s="15">
        <v>0</v>
      </c>
      <c r="K12" s="15">
        <v>0</v>
      </c>
      <c r="L12" s="15">
        <v>4</v>
      </c>
      <c r="M12" s="15">
        <v>0</v>
      </c>
      <c r="N12" s="25">
        <v>0</v>
      </c>
    </row>
    <row r="13" spans="1:14" ht="18">
      <c r="A13" s="3"/>
      <c r="B13" s="4" t="s">
        <v>15</v>
      </c>
      <c r="C13" s="14">
        <v>260</v>
      </c>
      <c r="D13" s="14">
        <v>267</v>
      </c>
      <c r="E13" s="14">
        <v>268</v>
      </c>
      <c r="F13" s="20">
        <f t="shared" si="0"/>
        <v>535</v>
      </c>
      <c r="G13" s="15">
        <v>0</v>
      </c>
      <c r="H13" s="15">
        <v>1</v>
      </c>
      <c r="I13" s="15">
        <v>2</v>
      </c>
      <c r="J13" s="15">
        <v>1</v>
      </c>
      <c r="K13" s="15">
        <v>0</v>
      </c>
      <c r="L13" s="15">
        <v>0</v>
      </c>
      <c r="M13" s="15">
        <v>2</v>
      </c>
      <c r="N13" s="25">
        <v>0</v>
      </c>
    </row>
    <row r="14" spans="1:14" ht="18">
      <c r="A14" s="3"/>
      <c r="B14" s="5" t="s">
        <v>16</v>
      </c>
      <c r="C14" s="14">
        <v>259</v>
      </c>
      <c r="D14" s="14">
        <v>292</v>
      </c>
      <c r="E14" s="14">
        <v>285</v>
      </c>
      <c r="F14" s="20">
        <f t="shared" si="0"/>
        <v>577</v>
      </c>
      <c r="G14" s="14">
        <v>0</v>
      </c>
      <c r="H14" s="15">
        <v>1</v>
      </c>
      <c r="I14" s="15">
        <v>0</v>
      </c>
      <c r="J14" s="15">
        <v>2</v>
      </c>
      <c r="K14" s="15">
        <v>0</v>
      </c>
      <c r="L14" s="15">
        <v>2</v>
      </c>
      <c r="M14" s="15">
        <v>0</v>
      </c>
      <c r="N14" s="25">
        <v>0</v>
      </c>
    </row>
    <row r="15" spans="1:14" ht="18">
      <c r="A15" s="3"/>
      <c r="B15" s="4" t="s">
        <v>17</v>
      </c>
      <c r="C15" s="14">
        <v>236</v>
      </c>
      <c r="D15" s="14">
        <v>260</v>
      </c>
      <c r="E15" s="14">
        <v>210</v>
      </c>
      <c r="F15" s="20">
        <f t="shared" si="0"/>
        <v>470</v>
      </c>
      <c r="G15" s="15">
        <v>1</v>
      </c>
      <c r="H15" s="15">
        <v>6</v>
      </c>
      <c r="I15" s="15">
        <v>0</v>
      </c>
      <c r="J15" s="15">
        <v>1</v>
      </c>
      <c r="K15" s="15">
        <v>0</v>
      </c>
      <c r="L15" s="15">
        <v>1</v>
      </c>
      <c r="M15" s="15">
        <v>0</v>
      </c>
      <c r="N15" s="25">
        <v>0</v>
      </c>
    </row>
    <row r="16" spans="1:14" ht="18">
      <c r="A16" s="3"/>
      <c r="B16" s="5" t="s">
        <v>18</v>
      </c>
      <c r="C16" s="14">
        <v>352</v>
      </c>
      <c r="D16" s="14">
        <v>436</v>
      </c>
      <c r="E16" s="14">
        <v>396</v>
      </c>
      <c r="F16" s="20">
        <f t="shared" si="0"/>
        <v>832</v>
      </c>
      <c r="G16" s="15">
        <v>1</v>
      </c>
      <c r="H16" s="15">
        <v>0</v>
      </c>
      <c r="I16" s="15">
        <v>0</v>
      </c>
      <c r="J16" s="15">
        <v>1</v>
      </c>
      <c r="K16" s="15">
        <v>0</v>
      </c>
      <c r="L16" s="15">
        <v>1</v>
      </c>
      <c r="M16" s="15">
        <v>0</v>
      </c>
      <c r="N16" s="25">
        <v>0</v>
      </c>
    </row>
    <row r="17" spans="1:14" ht="18">
      <c r="A17" s="3"/>
      <c r="B17" s="6" t="s">
        <v>19</v>
      </c>
      <c r="C17" s="14">
        <v>410</v>
      </c>
      <c r="D17" s="14">
        <v>440</v>
      </c>
      <c r="E17" s="14">
        <v>416</v>
      </c>
      <c r="F17" s="20">
        <f t="shared" si="0"/>
        <v>856</v>
      </c>
      <c r="G17" s="15">
        <v>2</v>
      </c>
      <c r="H17" s="15">
        <v>1</v>
      </c>
      <c r="I17" s="15">
        <v>0</v>
      </c>
      <c r="J17" s="15">
        <v>1</v>
      </c>
      <c r="K17" s="15">
        <v>0</v>
      </c>
      <c r="L17" s="15">
        <v>1</v>
      </c>
      <c r="M17" s="15">
        <v>2</v>
      </c>
      <c r="N17" s="25">
        <v>0</v>
      </c>
    </row>
    <row r="18" spans="1:14" ht="18">
      <c r="A18" s="3"/>
      <c r="B18" s="4" t="s">
        <v>20</v>
      </c>
      <c r="C18" s="14">
        <v>347</v>
      </c>
      <c r="D18" s="14">
        <v>359</v>
      </c>
      <c r="E18" s="14">
        <v>372</v>
      </c>
      <c r="F18" s="20">
        <f t="shared" si="0"/>
        <v>731</v>
      </c>
      <c r="G18" s="15">
        <v>0</v>
      </c>
      <c r="H18" s="15">
        <v>1</v>
      </c>
      <c r="I18" s="15">
        <v>0</v>
      </c>
      <c r="J18" s="15">
        <v>0</v>
      </c>
      <c r="K18" s="15">
        <v>0</v>
      </c>
      <c r="L18" s="15">
        <v>0</v>
      </c>
      <c r="M18" s="15">
        <v>1</v>
      </c>
      <c r="N18" s="25">
        <v>0</v>
      </c>
    </row>
    <row r="19" spans="1:14" ht="18">
      <c r="A19" s="3"/>
      <c r="B19" s="5" t="s">
        <v>21</v>
      </c>
      <c r="C19" s="14">
        <v>1598</v>
      </c>
      <c r="D19" s="14">
        <v>1715</v>
      </c>
      <c r="E19" s="14">
        <v>1757</v>
      </c>
      <c r="F19" s="20">
        <f t="shared" si="0"/>
        <v>3472</v>
      </c>
      <c r="G19" s="15">
        <v>15</v>
      </c>
      <c r="H19" s="15">
        <v>4</v>
      </c>
      <c r="I19" s="15">
        <v>4</v>
      </c>
      <c r="J19" s="15">
        <v>2</v>
      </c>
      <c r="K19" s="15">
        <v>0</v>
      </c>
      <c r="L19" s="15">
        <v>5</v>
      </c>
      <c r="M19" s="15">
        <v>3</v>
      </c>
      <c r="N19" s="25">
        <v>0</v>
      </c>
    </row>
    <row r="20" spans="1:14" ht="18">
      <c r="A20" s="3"/>
      <c r="B20" s="6" t="s">
        <v>22</v>
      </c>
      <c r="C20" s="23">
        <v>810</v>
      </c>
      <c r="D20" s="14">
        <v>704</v>
      </c>
      <c r="E20" s="14">
        <v>865</v>
      </c>
      <c r="F20" s="20">
        <f t="shared" si="0"/>
        <v>1569</v>
      </c>
      <c r="G20" s="15">
        <v>4</v>
      </c>
      <c r="H20" s="15">
        <v>6</v>
      </c>
      <c r="I20" s="15">
        <v>2</v>
      </c>
      <c r="J20" s="15">
        <v>7</v>
      </c>
      <c r="K20" s="15">
        <v>0</v>
      </c>
      <c r="L20" s="15">
        <v>4</v>
      </c>
      <c r="M20" s="15">
        <v>0</v>
      </c>
      <c r="N20" s="25">
        <v>1</v>
      </c>
    </row>
    <row r="21" spans="1:14" ht="18">
      <c r="A21" s="3"/>
      <c r="B21" s="4" t="s">
        <v>23</v>
      </c>
      <c r="C21" s="14">
        <v>178</v>
      </c>
      <c r="D21" s="14">
        <v>170</v>
      </c>
      <c r="E21" s="14">
        <v>188</v>
      </c>
      <c r="F21" s="20">
        <f t="shared" si="0"/>
        <v>358</v>
      </c>
      <c r="G21" s="15">
        <v>0</v>
      </c>
      <c r="H21" s="15">
        <v>0</v>
      </c>
      <c r="I21" s="15">
        <v>1</v>
      </c>
      <c r="J21" s="15">
        <v>0</v>
      </c>
      <c r="K21" s="15">
        <v>0</v>
      </c>
      <c r="L21" s="15">
        <v>0</v>
      </c>
      <c r="M21" s="15">
        <v>0</v>
      </c>
      <c r="N21" s="25">
        <v>0</v>
      </c>
    </row>
    <row r="22" spans="1:14" ht="18">
      <c r="A22" s="3"/>
      <c r="B22" s="4" t="s">
        <v>24</v>
      </c>
      <c r="C22" s="14">
        <v>485</v>
      </c>
      <c r="D22" s="14">
        <v>712</v>
      </c>
      <c r="E22" s="14">
        <v>724</v>
      </c>
      <c r="F22" s="20">
        <f t="shared" si="0"/>
        <v>1436</v>
      </c>
      <c r="G22" s="23">
        <v>20</v>
      </c>
      <c r="H22" s="15">
        <v>20</v>
      </c>
      <c r="I22" s="15">
        <v>2</v>
      </c>
      <c r="J22" s="15">
        <v>2</v>
      </c>
      <c r="K22" s="15">
        <v>0</v>
      </c>
      <c r="L22" s="15">
        <v>1</v>
      </c>
      <c r="M22" s="15">
        <v>3</v>
      </c>
      <c r="N22" s="25">
        <v>0</v>
      </c>
    </row>
    <row r="23" spans="1:14" ht="18">
      <c r="A23" s="3"/>
      <c r="B23" s="4" t="s">
        <v>25</v>
      </c>
      <c r="C23" s="14">
        <v>785</v>
      </c>
      <c r="D23" s="14">
        <v>890</v>
      </c>
      <c r="E23" s="14">
        <v>938</v>
      </c>
      <c r="F23" s="20">
        <f t="shared" si="0"/>
        <v>1828</v>
      </c>
      <c r="G23" s="15">
        <v>3</v>
      </c>
      <c r="H23" s="15">
        <v>1</v>
      </c>
      <c r="I23" s="15">
        <v>4</v>
      </c>
      <c r="J23" s="15">
        <v>5</v>
      </c>
      <c r="K23" s="15">
        <v>1</v>
      </c>
      <c r="L23" s="15">
        <v>3</v>
      </c>
      <c r="M23" s="15">
        <v>0</v>
      </c>
      <c r="N23" s="25">
        <v>1</v>
      </c>
    </row>
    <row r="24" spans="1:14" ht="18">
      <c r="A24" s="3"/>
      <c r="B24" s="4" t="s">
        <v>26</v>
      </c>
      <c r="C24" s="14">
        <v>1222</v>
      </c>
      <c r="D24" s="14">
        <v>1352</v>
      </c>
      <c r="E24" s="14">
        <v>1434</v>
      </c>
      <c r="F24" s="20">
        <f t="shared" si="0"/>
        <v>2786</v>
      </c>
      <c r="G24" s="15">
        <v>9</v>
      </c>
      <c r="H24" s="15">
        <v>13</v>
      </c>
      <c r="I24" s="15">
        <v>2</v>
      </c>
      <c r="J24" s="15">
        <v>1</v>
      </c>
      <c r="K24" s="15">
        <v>0</v>
      </c>
      <c r="L24" s="15">
        <v>2</v>
      </c>
      <c r="M24" s="15">
        <v>5</v>
      </c>
      <c r="N24" s="25">
        <v>1</v>
      </c>
    </row>
    <row r="25" spans="1:14" ht="18">
      <c r="A25" s="3"/>
      <c r="B25" s="4" t="s">
        <v>27</v>
      </c>
      <c r="C25" s="14">
        <v>1329</v>
      </c>
      <c r="D25" s="14">
        <v>1356</v>
      </c>
      <c r="E25" s="14">
        <v>1391</v>
      </c>
      <c r="F25" s="20">
        <f t="shared" si="0"/>
        <v>2747</v>
      </c>
      <c r="G25" s="15">
        <v>28</v>
      </c>
      <c r="H25" s="15">
        <v>18</v>
      </c>
      <c r="I25" s="15">
        <v>5</v>
      </c>
      <c r="J25" s="15">
        <v>12</v>
      </c>
      <c r="K25" s="15">
        <v>0</v>
      </c>
      <c r="L25" s="15">
        <v>1</v>
      </c>
      <c r="M25" s="15">
        <v>1</v>
      </c>
      <c r="N25" s="25">
        <v>0</v>
      </c>
    </row>
    <row r="26" spans="1:14" ht="18">
      <c r="A26" s="3"/>
      <c r="B26" s="4" t="s">
        <v>28</v>
      </c>
      <c r="C26" s="14">
        <v>487</v>
      </c>
      <c r="D26" s="14">
        <v>436</v>
      </c>
      <c r="E26" s="14">
        <v>487</v>
      </c>
      <c r="F26" s="20">
        <f t="shared" si="0"/>
        <v>923</v>
      </c>
      <c r="G26" s="15">
        <v>17</v>
      </c>
      <c r="H26" s="15">
        <v>2</v>
      </c>
      <c r="I26" s="15">
        <v>0</v>
      </c>
      <c r="J26" s="15">
        <v>0</v>
      </c>
      <c r="K26" s="15">
        <v>1</v>
      </c>
      <c r="L26" s="15">
        <v>1</v>
      </c>
      <c r="M26" s="15">
        <v>0</v>
      </c>
      <c r="N26" s="25">
        <v>0</v>
      </c>
    </row>
    <row r="27" spans="1:14" ht="18">
      <c r="A27" s="3"/>
      <c r="B27" s="4" t="s">
        <v>29</v>
      </c>
      <c r="C27" s="14">
        <v>409</v>
      </c>
      <c r="D27" s="14">
        <v>460</v>
      </c>
      <c r="E27" s="14">
        <v>472</v>
      </c>
      <c r="F27" s="20">
        <f t="shared" si="0"/>
        <v>932</v>
      </c>
      <c r="G27" s="15">
        <v>4</v>
      </c>
      <c r="H27" s="15">
        <v>3</v>
      </c>
      <c r="I27" s="15">
        <v>3</v>
      </c>
      <c r="J27" s="15">
        <v>0</v>
      </c>
      <c r="K27" s="15">
        <v>1</v>
      </c>
      <c r="L27" s="15">
        <v>2</v>
      </c>
      <c r="M27" s="15">
        <v>0</v>
      </c>
      <c r="N27" s="25">
        <v>0</v>
      </c>
    </row>
    <row r="28" spans="1:14" ht="18">
      <c r="A28" s="3"/>
      <c r="B28" s="4" t="s">
        <v>30</v>
      </c>
      <c r="C28" s="14">
        <v>339</v>
      </c>
      <c r="D28" s="14">
        <v>391</v>
      </c>
      <c r="E28" s="14">
        <v>353</v>
      </c>
      <c r="F28" s="20">
        <f t="shared" si="0"/>
        <v>744</v>
      </c>
      <c r="G28" s="15">
        <v>4</v>
      </c>
      <c r="H28" s="15">
        <v>0</v>
      </c>
      <c r="I28" s="15">
        <v>1</v>
      </c>
      <c r="J28" s="15">
        <v>2</v>
      </c>
      <c r="K28" s="15">
        <v>0</v>
      </c>
      <c r="L28" s="15">
        <v>1</v>
      </c>
      <c r="M28" s="15">
        <v>0</v>
      </c>
      <c r="N28" s="25">
        <v>0</v>
      </c>
    </row>
    <row r="29" spans="1:14" ht="18">
      <c r="A29" s="3"/>
      <c r="B29" s="4" t="s">
        <v>31</v>
      </c>
      <c r="C29" s="14">
        <v>162</v>
      </c>
      <c r="D29" s="14">
        <v>189</v>
      </c>
      <c r="E29" s="14">
        <v>142</v>
      </c>
      <c r="F29" s="20">
        <f t="shared" si="0"/>
        <v>331</v>
      </c>
      <c r="G29" s="15">
        <v>0</v>
      </c>
      <c r="H29" s="15">
        <v>2</v>
      </c>
      <c r="I29" s="15">
        <v>6</v>
      </c>
      <c r="J29" s="15">
        <v>5</v>
      </c>
      <c r="K29" s="15">
        <v>0</v>
      </c>
      <c r="L29" s="15">
        <v>0</v>
      </c>
      <c r="M29" s="15">
        <v>0</v>
      </c>
      <c r="N29" s="25">
        <v>0</v>
      </c>
    </row>
    <row r="30" spans="1:14" ht="18">
      <c r="A30" s="3"/>
      <c r="B30" s="4" t="s">
        <v>32</v>
      </c>
      <c r="C30" s="14">
        <v>208</v>
      </c>
      <c r="D30" s="14">
        <v>257</v>
      </c>
      <c r="E30" s="14">
        <v>278</v>
      </c>
      <c r="F30" s="20">
        <f t="shared" si="0"/>
        <v>535</v>
      </c>
      <c r="G30" s="15">
        <v>1</v>
      </c>
      <c r="H30" s="15">
        <v>1</v>
      </c>
      <c r="I30" s="15">
        <v>0</v>
      </c>
      <c r="J30" s="15">
        <v>0</v>
      </c>
      <c r="K30" s="15">
        <v>1</v>
      </c>
      <c r="L30" s="15">
        <v>1</v>
      </c>
      <c r="M30" s="15">
        <v>0</v>
      </c>
      <c r="N30" s="25">
        <v>0</v>
      </c>
    </row>
    <row r="31" spans="1:14" ht="18">
      <c r="A31" s="3"/>
      <c r="B31" s="4" t="s">
        <v>33</v>
      </c>
      <c r="C31" s="14">
        <v>218</v>
      </c>
      <c r="D31" s="14">
        <v>252</v>
      </c>
      <c r="E31" s="14">
        <v>224</v>
      </c>
      <c r="F31" s="20">
        <f t="shared" si="0"/>
        <v>476</v>
      </c>
      <c r="G31" s="15">
        <v>1</v>
      </c>
      <c r="H31" s="15">
        <v>1</v>
      </c>
      <c r="I31" s="15">
        <v>1</v>
      </c>
      <c r="J31" s="15">
        <v>0</v>
      </c>
      <c r="K31" s="15">
        <v>0</v>
      </c>
      <c r="L31" s="15">
        <v>1</v>
      </c>
      <c r="M31" s="15">
        <v>0</v>
      </c>
      <c r="N31" s="25">
        <v>0</v>
      </c>
    </row>
    <row r="32" spans="1:14" ht="18">
      <c r="A32" s="3"/>
      <c r="B32" s="4" t="s">
        <v>34</v>
      </c>
      <c r="C32" s="14">
        <v>301</v>
      </c>
      <c r="D32" s="14">
        <v>371</v>
      </c>
      <c r="E32" s="24">
        <v>336</v>
      </c>
      <c r="F32" s="20">
        <f t="shared" si="0"/>
        <v>707</v>
      </c>
      <c r="G32" s="15">
        <v>1</v>
      </c>
      <c r="H32" s="15">
        <v>2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25">
        <v>0</v>
      </c>
    </row>
    <row r="33" spans="1:14" ht="18">
      <c r="A33" s="3"/>
      <c r="B33" s="4" t="s">
        <v>35</v>
      </c>
      <c r="C33" s="28">
        <v>185</v>
      </c>
      <c r="D33" s="28">
        <v>212</v>
      </c>
      <c r="E33" s="28">
        <v>193</v>
      </c>
      <c r="F33" s="20">
        <f t="shared" si="0"/>
        <v>405</v>
      </c>
      <c r="G33" s="30">
        <v>0</v>
      </c>
      <c r="H33" s="30">
        <v>1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2">
        <v>1</v>
      </c>
    </row>
    <row r="34" spans="1:14" ht="18">
      <c r="A34" s="3"/>
      <c r="B34" s="4" t="s">
        <v>36</v>
      </c>
      <c r="C34" s="14">
        <v>271</v>
      </c>
      <c r="D34" s="14">
        <v>326</v>
      </c>
      <c r="E34" s="14">
        <v>274</v>
      </c>
      <c r="F34" s="20">
        <f t="shared" si="0"/>
        <v>600</v>
      </c>
      <c r="G34" s="15">
        <v>2</v>
      </c>
      <c r="H34" s="15">
        <v>2</v>
      </c>
      <c r="I34" s="15">
        <v>0</v>
      </c>
      <c r="J34" s="15">
        <v>0</v>
      </c>
      <c r="K34" s="15">
        <v>1</v>
      </c>
      <c r="L34" s="15">
        <v>1</v>
      </c>
      <c r="M34" s="15">
        <v>1</v>
      </c>
      <c r="N34" s="25">
        <v>0</v>
      </c>
    </row>
    <row r="35" spans="1:14" ht="18">
      <c r="A35" s="3"/>
      <c r="B35" s="4" t="s">
        <v>37</v>
      </c>
      <c r="C35" s="29">
        <v>405</v>
      </c>
      <c r="D35" s="29">
        <v>441</v>
      </c>
      <c r="E35" s="29">
        <v>408</v>
      </c>
      <c r="F35" s="20">
        <f t="shared" si="0"/>
        <v>849</v>
      </c>
      <c r="G35" s="31">
        <v>3</v>
      </c>
      <c r="H35" s="31">
        <v>1</v>
      </c>
      <c r="I35" s="31">
        <v>5</v>
      </c>
      <c r="J35" s="31">
        <v>1</v>
      </c>
      <c r="K35" s="31">
        <v>0</v>
      </c>
      <c r="L35" s="31">
        <v>1</v>
      </c>
      <c r="M35" s="31">
        <v>0</v>
      </c>
      <c r="N35" s="33">
        <v>1</v>
      </c>
    </row>
    <row r="36" spans="1:14" ht="18">
      <c r="A36" s="3"/>
      <c r="B36" s="4" t="s">
        <v>38</v>
      </c>
      <c r="C36" s="14">
        <v>696</v>
      </c>
      <c r="D36" s="14">
        <v>620</v>
      </c>
      <c r="E36" s="14">
        <v>620</v>
      </c>
      <c r="F36" s="20">
        <f t="shared" si="0"/>
        <v>1240</v>
      </c>
      <c r="G36" s="15">
        <v>6</v>
      </c>
      <c r="H36" s="15">
        <v>3</v>
      </c>
      <c r="I36" s="15">
        <v>2</v>
      </c>
      <c r="J36" s="15">
        <v>0</v>
      </c>
      <c r="K36" s="15">
        <v>0</v>
      </c>
      <c r="L36" s="15">
        <v>1</v>
      </c>
      <c r="M36" s="15">
        <v>0</v>
      </c>
      <c r="N36" s="25">
        <v>0</v>
      </c>
    </row>
    <row r="37" spans="1:14" ht="18">
      <c r="A37" s="3"/>
      <c r="B37" s="4" t="s">
        <v>39</v>
      </c>
      <c r="C37" s="14">
        <v>457</v>
      </c>
      <c r="D37" s="14">
        <v>457</v>
      </c>
      <c r="E37" s="14">
        <v>440</v>
      </c>
      <c r="F37" s="20">
        <f t="shared" si="0"/>
        <v>897</v>
      </c>
      <c r="G37" s="15">
        <v>3</v>
      </c>
      <c r="H37" s="15">
        <v>7</v>
      </c>
      <c r="I37" s="15">
        <v>0</v>
      </c>
      <c r="J37" s="15">
        <v>0</v>
      </c>
      <c r="K37" s="15">
        <v>0</v>
      </c>
      <c r="L37" s="15">
        <v>3</v>
      </c>
      <c r="M37" s="15">
        <v>1</v>
      </c>
      <c r="N37" s="25">
        <v>0</v>
      </c>
    </row>
    <row r="38" spans="1:14" ht="18">
      <c r="A38" s="3"/>
      <c r="B38" s="4" t="s">
        <v>40</v>
      </c>
      <c r="C38" s="14">
        <v>2724</v>
      </c>
      <c r="D38" s="14">
        <v>2837</v>
      </c>
      <c r="E38" s="14">
        <v>3109</v>
      </c>
      <c r="F38" s="20">
        <f t="shared" si="0"/>
        <v>5946</v>
      </c>
      <c r="G38" s="15">
        <v>24</v>
      </c>
      <c r="H38" s="15">
        <v>19</v>
      </c>
      <c r="I38" s="15">
        <v>9</v>
      </c>
      <c r="J38" s="15">
        <v>8</v>
      </c>
      <c r="K38" s="15">
        <v>4</v>
      </c>
      <c r="L38" s="15">
        <v>7</v>
      </c>
      <c r="M38" s="15">
        <v>4</v>
      </c>
      <c r="N38" s="25">
        <v>1</v>
      </c>
    </row>
    <row r="39" spans="1:14" ht="18">
      <c r="A39" s="3"/>
      <c r="B39" s="4" t="s">
        <v>41</v>
      </c>
      <c r="C39" s="14">
        <v>1909</v>
      </c>
      <c r="D39" s="14">
        <v>1859</v>
      </c>
      <c r="E39" s="14">
        <v>2035</v>
      </c>
      <c r="F39" s="20">
        <f t="shared" si="0"/>
        <v>3894</v>
      </c>
      <c r="G39" s="15">
        <v>57</v>
      </c>
      <c r="H39" s="15">
        <v>24</v>
      </c>
      <c r="I39" s="15">
        <v>14</v>
      </c>
      <c r="J39" s="15">
        <v>14</v>
      </c>
      <c r="K39" s="15">
        <v>2</v>
      </c>
      <c r="L39" s="15">
        <v>5</v>
      </c>
      <c r="M39" s="15">
        <v>0</v>
      </c>
      <c r="N39" s="25">
        <v>3</v>
      </c>
    </row>
    <row r="40" spans="1:14" ht="18">
      <c r="A40" s="3"/>
      <c r="B40" s="4" t="s">
        <v>42</v>
      </c>
      <c r="C40" s="14">
        <v>1476</v>
      </c>
      <c r="D40" s="14">
        <v>1086</v>
      </c>
      <c r="E40" s="14">
        <v>1266</v>
      </c>
      <c r="F40" s="20">
        <f t="shared" si="0"/>
        <v>2352</v>
      </c>
      <c r="G40" s="15">
        <v>45</v>
      </c>
      <c r="H40" s="15">
        <v>13</v>
      </c>
      <c r="I40" s="15">
        <v>12</v>
      </c>
      <c r="J40" s="15">
        <v>8</v>
      </c>
      <c r="K40" s="15">
        <v>8</v>
      </c>
      <c r="L40" s="15">
        <v>0</v>
      </c>
      <c r="M40" s="15">
        <v>1</v>
      </c>
      <c r="N40" s="25">
        <v>2</v>
      </c>
    </row>
    <row r="41" spans="1:14" ht="18">
      <c r="A41" s="3"/>
      <c r="B41" s="4" t="s">
        <v>43</v>
      </c>
      <c r="C41" s="14">
        <v>1537</v>
      </c>
      <c r="D41" s="14">
        <v>1352</v>
      </c>
      <c r="E41" s="14">
        <v>1562</v>
      </c>
      <c r="F41" s="20">
        <f t="shared" si="0"/>
        <v>2914</v>
      </c>
      <c r="G41" s="15">
        <v>16</v>
      </c>
      <c r="H41" s="15">
        <v>7</v>
      </c>
      <c r="I41" s="15">
        <v>10</v>
      </c>
      <c r="J41" s="15">
        <v>4</v>
      </c>
      <c r="K41" s="15">
        <v>1</v>
      </c>
      <c r="L41" s="15">
        <v>2</v>
      </c>
      <c r="M41" s="15">
        <v>3</v>
      </c>
      <c r="N41" s="25">
        <v>0</v>
      </c>
    </row>
    <row r="42" spans="1:14" ht="18">
      <c r="A42" s="3"/>
      <c r="B42" s="4" t="s">
        <v>44</v>
      </c>
      <c r="C42" s="14">
        <v>752</v>
      </c>
      <c r="D42" s="14">
        <v>681</v>
      </c>
      <c r="E42" s="14">
        <v>813</v>
      </c>
      <c r="F42" s="20">
        <f t="shared" si="0"/>
        <v>1494</v>
      </c>
      <c r="G42" s="15">
        <v>7</v>
      </c>
      <c r="H42" s="15">
        <v>5</v>
      </c>
      <c r="I42" s="15">
        <v>0</v>
      </c>
      <c r="J42" s="15">
        <v>3</v>
      </c>
      <c r="K42" s="15">
        <v>0</v>
      </c>
      <c r="L42" s="15">
        <v>2</v>
      </c>
      <c r="M42" s="15">
        <v>0</v>
      </c>
      <c r="N42" s="25">
        <v>1</v>
      </c>
    </row>
    <row r="43" spans="1:14" ht="18">
      <c r="A43" s="3"/>
      <c r="B43" s="4" t="s">
        <v>45</v>
      </c>
      <c r="C43" s="14">
        <v>806</v>
      </c>
      <c r="D43" s="14">
        <v>755</v>
      </c>
      <c r="E43" s="14">
        <v>850</v>
      </c>
      <c r="F43" s="20">
        <f t="shared" si="0"/>
        <v>1605</v>
      </c>
      <c r="G43" s="15">
        <v>6</v>
      </c>
      <c r="H43" s="15">
        <v>0</v>
      </c>
      <c r="I43" s="15">
        <v>1</v>
      </c>
      <c r="J43" s="15">
        <v>0</v>
      </c>
      <c r="K43" s="15">
        <v>0</v>
      </c>
      <c r="L43" s="15">
        <v>1</v>
      </c>
      <c r="M43" s="15">
        <v>2</v>
      </c>
      <c r="N43" s="25">
        <v>1</v>
      </c>
    </row>
    <row r="44" spans="1:14" ht="18">
      <c r="A44" s="3"/>
      <c r="B44" s="4" t="s">
        <v>46</v>
      </c>
      <c r="C44" s="14">
        <v>7153</v>
      </c>
      <c r="D44" s="14">
        <v>7521</v>
      </c>
      <c r="E44" s="14">
        <v>8832</v>
      </c>
      <c r="F44" s="20">
        <f t="shared" si="0"/>
        <v>16353</v>
      </c>
      <c r="G44" s="15">
        <v>59</v>
      </c>
      <c r="H44" s="15">
        <v>68</v>
      </c>
      <c r="I44" s="15">
        <v>26</v>
      </c>
      <c r="J44" s="15">
        <v>31</v>
      </c>
      <c r="K44" s="15">
        <v>10</v>
      </c>
      <c r="L44" s="15">
        <v>8</v>
      </c>
      <c r="M44" s="15">
        <v>11</v>
      </c>
      <c r="N44" s="25">
        <v>5</v>
      </c>
    </row>
    <row r="45" spans="1:14" ht="18">
      <c r="A45" s="3"/>
      <c r="B45" s="4" t="s">
        <v>47</v>
      </c>
      <c r="C45" s="14">
        <v>12745</v>
      </c>
      <c r="D45" s="14">
        <v>13955</v>
      </c>
      <c r="E45" s="14">
        <v>16146</v>
      </c>
      <c r="F45" s="20">
        <f t="shared" si="0"/>
        <v>30101</v>
      </c>
      <c r="G45" s="15">
        <v>151</v>
      </c>
      <c r="H45" s="15">
        <v>118</v>
      </c>
      <c r="I45" s="15">
        <v>53</v>
      </c>
      <c r="J45" s="15">
        <v>49</v>
      </c>
      <c r="K45" s="15">
        <v>13</v>
      </c>
      <c r="L45" s="15">
        <v>12</v>
      </c>
      <c r="M45" s="15">
        <v>12</v>
      </c>
      <c r="N45" s="25">
        <v>5</v>
      </c>
    </row>
    <row r="46" spans="1:14" ht="18">
      <c r="A46" s="3"/>
      <c r="B46" s="4" t="s">
        <v>48</v>
      </c>
      <c r="C46" s="14">
        <v>1982</v>
      </c>
      <c r="D46" s="14">
        <v>2644</v>
      </c>
      <c r="E46" s="14">
        <v>2736</v>
      </c>
      <c r="F46" s="20">
        <f t="shared" si="0"/>
        <v>5380</v>
      </c>
      <c r="G46" s="15">
        <v>12</v>
      </c>
      <c r="H46" s="15">
        <v>19</v>
      </c>
      <c r="I46" s="15">
        <v>5</v>
      </c>
      <c r="J46" s="15">
        <v>20</v>
      </c>
      <c r="K46" s="15">
        <v>2</v>
      </c>
      <c r="L46" s="15">
        <v>2</v>
      </c>
      <c r="M46" s="15">
        <v>3</v>
      </c>
      <c r="N46" s="25">
        <v>1</v>
      </c>
    </row>
    <row r="47" spans="1:14" ht="18">
      <c r="A47" s="3"/>
      <c r="B47" s="4" t="s">
        <v>49</v>
      </c>
      <c r="C47" s="14">
        <v>6616</v>
      </c>
      <c r="D47" s="14">
        <v>7856</v>
      </c>
      <c r="E47" s="14">
        <v>8792</v>
      </c>
      <c r="F47" s="20">
        <f t="shared" si="0"/>
        <v>16648</v>
      </c>
      <c r="G47" s="15">
        <v>45</v>
      </c>
      <c r="H47" s="15">
        <v>64</v>
      </c>
      <c r="I47" s="15">
        <v>29</v>
      </c>
      <c r="J47" s="15">
        <v>31</v>
      </c>
      <c r="K47" s="15">
        <v>4</v>
      </c>
      <c r="L47" s="15">
        <v>6</v>
      </c>
      <c r="M47" s="15">
        <v>4</v>
      </c>
      <c r="N47" s="25">
        <v>1</v>
      </c>
    </row>
    <row r="48" spans="1:14" ht="18">
      <c r="A48" s="3"/>
      <c r="B48" s="4" t="s">
        <v>50</v>
      </c>
      <c r="C48" s="14">
        <v>13816</v>
      </c>
      <c r="D48" s="14">
        <v>16543</v>
      </c>
      <c r="E48" s="14">
        <v>18436</v>
      </c>
      <c r="F48" s="20">
        <f t="shared" si="0"/>
        <v>34979</v>
      </c>
      <c r="G48" s="15">
        <v>154</v>
      </c>
      <c r="H48" s="15">
        <v>117</v>
      </c>
      <c r="I48" s="15">
        <v>53</v>
      </c>
      <c r="J48" s="15">
        <v>68</v>
      </c>
      <c r="K48" s="15">
        <v>12</v>
      </c>
      <c r="L48" s="15">
        <v>13</v>
      </c>
      <c r="M48" s="15">
        <v>17</v>
      </c>
      <c r="N48" s="25">
        <v>6</v>
      </c>
    </row>
    <row r="49" spans="1:14" ht="18">
      <c r="A49" s="3"/>
      <c r="B49" s="4" t="s">
        <v>51</v>
      </c>
      <c r="C49" s="14">
        <v>18183</v>
      </c>
      <c r="D49" s="14">
        <v>21223</v>
      </c>
      <c r="E49" s="14">
        <v>24085</v>
      </c>
      <c r="F49" s="20">
        <f t="shared" si="0"/>
        <v>45308</v>
      </c>
      <c r="G49" s="15">
        <v>226</v>
      </c>
      <c r="H49" s="15">
        <v>191</v>
      </c>
      <c r="I49" s="15">
        <v>97</v>
      </c>
      <c r="J49" s="15">
        <v>91</v>
      </c>
      <c r="K49" s="15">
        <v>22</v>
      </c>
      <c r="L49" s="15">
        <v>14</v>
      </c>
      <c r="M49" s="15">
        <v>15</v>
      </c>
      <c r="N49" s="25">
        <v>10</v>
      </c>
    </row>
    <row r="50" spans="1:14" ht="18">
      <c r="B50" s="7" t="s">
        <v>4</v>
      </c>
      <c r="C50" s="8">
        <f t="shared" ref="C50:N50" si="1">SUM(C11:C49)</f>
        <v>84341</v>
      </c>
      <c r="D50" s="8">
        <f t="shared" si="1"/>
        <v>93731</v>
      </c>
      <c r="E50" s="8">
        <f t="shared" si="1"/>
        <v>103767</v>
      </c>
      <c r="F50" s="9">
        <f t="shared" si="1"/>
        <v>197498</v>
      </c>
      <c r="G50" s="10">
        <f t="shared" si="1"/>
        <v>928</v>
      </c>
      <c r="H50" s="11">
        <f t="shared" si="1"/>
        <v>755</v>
      </c>
      <c r="I50" s="12">
        <f t="shared" si="1"/>
        <v>380</v>
      </c>
      <c r="J50" s="12">
        <f t="shared" si="1"/>
        <v>380</v>
      </c>
      <c r="K50" s="22">
        <f t="shared" si="1"/>
        <v>83</v>
      </c>
      <c r="L50" s="22">
        <f t="shared" si="1"/>
        <v>113</v>
      </c>
      <c r="M50" s="22">
        <f t="shared" si="1"/>
        <v>92</v>
      </c>
      <c r="N50" s="22">
        <f t="shared" si="1"/>
        <v>41</v>
      </c>
    </row>
    <row r="51" spans="1:14">
      <c r="H51" s="1" t="s">
        <v>5</v>
      </c>
      <c r="I51" s="2"/>
      <c r="J51" s="2"/>
    </row>
    <row r="52" spans="1:14" ht="21.5">
      <c r="B52" s="18"/>
      <c r="C52" s="18"/>
      <c r="D52" s="19"/>
    </row>
    <row r="53" spans="1:14" ht="38" customHeight="1">
      <c r="A53" s="13"/>
      <c r="B53" s="52"/>
      <c r="C53" s="52"/>
      <c r="D53" s="52"/>
      <c r="E53" s="52"/>
      <c r="F53" s="52"/>
      <c r="G53" s="52"/>
      <c r="H53" s="52"/>
      <c r="I53" s="52"/>
      <c r="J53" s="52"/>
    </row>
    <row r="54" spans="1:14" ht="54.65" customHeight="1">
      <c r="A54" s="13"/>
      <c r="B54" s="53"/>
      <c r="C54" s="53"/>
      <c r="D54" s="53"/>
      <c r="E54" s="53"/>
      <c r="F54" s="53"/>
      <c r="G54" s="53"/>
      <c r="H54" s="53"/>
      <c r="I54" s="53"/>
      <c r="J54" s="53"/>
    </row>
    <row r="55" spans="1:14" ht="59" customHeight="1">
      <c r="A55" s="13"/>
      <c r="B55" s="53"/>
      <c r="C55" s="53"/>
      <c r="D55" s="53"/>
      <c r="E55" s="53"/>
      <c r="F55" s="53"/>
      <c r="G55" s="53"/>
      <c r="H55" s="53"/>
      <c r="I55" s="53"/>
      <c r="J55" s="53"/>
    </row>
    <row r="56" spans="1:14" ht="56.4" customHeight="1">
      <c r="A56" s="13"/>
      <c r="B56" s="53"/>
      <c r="C56" s="53"/>
      <c r="D56" s="53"/>
      <c r="E56" s="53"/>
      <c r="F56" s="53"/>
      <c r="G56" s="53"/>
      <c r="H56" s="53"/>
      <c r="I56" s="53"/>
      <c r="J56" s="53"/>
    </row>
    <row r="57" spans="1:14" ht="30.65" customHeight="1">
      <c r="D57" s="51"/>
      <c r="E57" s="51"/>
      <c r="F57" s="51"/>
      <c r="G57" s="51"/>
      <c r="H57" s="51"/>
      <c r="I57" s="51"/>
      <c r="J57" s="51"/>
    </row>
  </sheetData>
  <mergeCells count="20">
    <mergeCell ref="B54:J54"/>
    <mergeCell ref="B55:J55"/>
    <mergeCell ref="B56:J56"/>
    <mergeCell ref="D57:J57"/>
    <mergeCell ref="B9:D9"/>
    <mergeCell ref="E9:F9"/>
    <mergeCell ref="G9:H9"/>
    <mergeCell ref="B53:J53"/>
    <mergeCell ref="E8:M8"/>
    <mergeCell ref="B1:J1"/>
    <mergeCell ref="B4:N4"/>
    <mergeCell ref="B3:C3"/>
    <mergeCell ref="F3:G3"/>
    <mergeCell ref="B5:C5"/>
    <mergeCell ref="E5:M5"/>
    <mergeCell ref="B6:C6"/>
    <mergeCell ref="E6:M6"/>
    <mergeCell ref="E7:M7"/>
    <mergeCell ref="B8:C8"/>
    <mergeCell ref="A2:E2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7"/>
  <sheetViews>
    <sheetView workbookViewId="0">
      <selection activeCell="E8" sqref="E8:M8"/>
    </sheetView>
  </sheetViews>
  <sheetFormatPr defaultRowHeight="17"/>
  <cols>
    <col min="1" max="1" width="3.1796875" customWidth="1"/>
    <col min="7" max="7" width="9.453125" customWidth="1"/>
    <col min="8" max="8" width="11.1796875" customWidth="1"/>
    <col min="10" max="10" width="9.6328125" customWidth="1"/>
    <col min="11" max="11" width="11.6328125" customWidth="1"/>
    <col min="12" max="12" width="11.08984375" customWidth="1"/>
    <col min="13" max="13" width="11.453125" customWidth="1"/>
    <col min="14" max="14" width="11.81640625" customWidth="1"/>
  </cols>
  <sheetData>
    <row r="1" spans="1:14" ht="27" customHeight="1">
      <c r="B1" s="58" t="s">
        <v>76</v>
      </c>
      <c r="C1" s="58"/>
      <c r="D1" s="58"/>
      <c r="E1" s="58"/>
      <c r="F1" s="58"/>
      <c r="G1" s="58"/>
      <c r="H1" s="58"/>
      <c r="I1" s="58"/>
      <c r="J1" s="58"/>
    </row>
    <row r="2" spans="1:14" ht="24" customHeight="1">
      <c r="A2" s="56" t="s">
        <v>64</v>
      </c>
      <c r="B2" s="57"/>
      <c r="C2" s="57"/>
      <c r="D2" s="57"/>
      <c r="E2" s="57"/>
      <c r="F2" s="40" t="str">
        <f>修改年度!$A1</f>
        <v>113年</v>
      </c>
      <c r="G2" s="41" t="s">
        <v>71</v>
      </c>
    </row>
    <row r="3" spans="1:14" ht="23" customHeight="1">
      <c r="B3" s="59" t="s">
        <v>56</v>
      </c>
      <c r="C3" s="59"/>
      <c r="D3" s="34" t="str">
        <f>C50&amp; "戶"</f>
        <v>84502戶</v>
      </c>
      <c r="E3" s="34"/>
      <c r="F3" s="59" t="s">
        <v>57</v>
      </c>
      <c r="G3" s="59"/>
      <c r="H3" s="34" t="str">
        <f>F50&amp; "人"</f>
        <v>197500人</v>
      </c>
      <c r="I3" s="34"/>
      <c r="J3" s="35"/>
      <c r="K3" s="36"/>
      <c r="L3" s="36"/>
      <c r="M3" s="36"/>
      <c r="N3" s="36"/>
    </row>
    <row r="4" spans="1:14" ht="23" customHeight="1">
      <c r="B4" s="54" t="s">
        <v>102</v>
      </c>
      <c r="C4" s="55"/>
      <c r="D4" s="55"/>
      <c r="E4" s="55"/>
      <c r="F4" s="55"/>
      <c r="G4" s="55"/>
      <c r="H4" s="55"/>
      <c r="I4" s="55"/>
      <c r="J4" s="55"/>
      <c r="K4" s="47"/>
      <c r="L4" s="47"/>
      <c r="M4" s="47"/>
      <c r="N4" s="47"/>
    </row>
    <row r="5" spans="1:14" ht="23" customHeight="1">
      <c r="B5" s="60" t="s">
        <v>58</v>
      </c>
      <c r="C5" s="60"/>
      <c r="D5" s="37" t="str">
        <f>K50&amp; "人"</f>
        <v>67人</v>
      </c>
      <c r="E5" s="60" t="s">
        <v>103</v>
      </c>
      <c r="F5" s="60"/>
      <c r="G5" s="60"/>
      <c r="H5" s="60"/>
      <c r="I5" s="60"/>
      <c r="J5" s="60"/>
      <c r="K5" s="60"/>
      <c r="L5" s="60"/>
      <c r="M5" s="60"/>
      <c r="N5" s="36"/>
    </row>
    <row r="6" spans="1:14" ht="23" customHeight="1">
      <c r="B6" s="54" t="s">
        <v>59</v>
      </c>
      <c r="C6" s="54"/>
      <c r="D6" s="27" t="str">
        <f>L50&amp; "人"</f>
        <v>119人</v>
      </c>
      <c r="E6" s="54"/>
      <c r="F6" s="54"/>
      <c r="G6" s="54"/>
      <c r="H6" s="54"/>
      <c r="I6" s="54"/>
      <c r="J6" s="54"/>
      <c r="K6" s="54"/>
      <c r="L6" s="54"/>
      <c r="M6" s="54"/>
      <c r="N6" s="36"/>
    </row>
    <row r="7" spans="1:14" ht="23" customHeight="1">
      <c r="B7" s="38" t="s">
        <v>60</v>
      </c>
      <c r="C7" s="38"/>
      <c r="D7" s="38" t="str">
        <f>M50&amp; "對"</f>
        <v>65對</v>
      </c>
      <c r="E7" s="46" t="s">
        <v>104</v>
      </c>
      <c r="F7" s="47"/>
      <c r="G7" s="47"/>
      <c r="H7" s="47"/>
      <c r="I7" s="47"/>
      <c r="J7" s="47"/>
      <c r="K7" s="47"/>
      <c r="L7" s="47"/>
      <c r="M7" s="47"/>
      <c r="N7" s="36"/>
    </row>
    <row r="8" spans="1:14" ht="23" customHeight="1">
      <c r="B8" s="48" t="s">
        <v>61</v>
      </c>
      <c r="C8" s="49"/>
      <c r="D8" s="39" t="str">
        <f>N50&amp; "對"</f>
        <v>32對</v>
      </c>
      <c r="E8" s="50" t="s">
        <v>105</v>
      </c>
      <c r="F8" s="49"/>
      <c r="G8" s="49"/>
      <c r="H8" s="49"/>
      <c r="I8" s="49"/>
      <c r="J8" s="49"/>
      <c r="K8" s="49"/>
      <c r="L8" s="49"/>
      <c r="M8" s="49"/>
      <c r="N8" s="36"/>
    </row>
    <row r="9" spans="1:14" ht="21" customHeight="1">
      <c r="B9" s="42" t="s">
        <v>12</v>
      </c>
      <c r="C9" s="42"/>
      <c r="D9" s="42"/>
      <c r="E9" s="43" t="str">
        <f>G50&amp; "人"</f>
        <v>966人</v>
      </c>
      <c r="F9" s="44"/>
      <c r="G9" s="45" t="s">
        <v>0</v>
      </c>
      <c r="H9" s="45"/>
      <c r="I9" s="26" t="str">
        <f>H50&amp; "人"</f>
        <v>912人</v>
      </c>
      <c r="J9" s="26"/>
      <c r="K9" s="36"/>
      <c r="L9" s="36"/>
      <c r="M9" s="36"/>
      <c r="N9" s="36"/>
    </row>
    <row r="10" spans="1:14" ht="19.5">
      <c r="B10" s="16" t="s">
        <v>1</v>
      </c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2</v>
      </c>
      <c r="H10" s="17" t="s">
        <v>3</v>
      </c>
      <c r="I10" s="17" t="s">
        <v>6</v>
      </c>
      <c r="J10" s="17" t="s">
        <v>7</v>
      </c>
      <c r="K10" s="21" t="s">
        <v>54</v>
      </c>
      <c r="L10" s="21" t="s">
        <v>55</v>
      </c>
      <c r="M10" s="21" t="s">
        <v>52</v>
      </c>
      <c r="N10" s="21" t="s">
        <v>53</v>
      </c>
    </row>
    <row r="11" spans="1:14" ht="18">
      <c r="A11" s="3"/>
      <c r="B11" s="4" t="s">
        <v>13</v>
      </c>
      <c r="C11" s="14">
        <v>1781</v>
      </c>
      <c r="D11" s="14">
        <v>1558</v>
      </c>
      <c r="E11" s="14">
        <v>1144</v>
      </c>
      <c r="F11" s="20">
        <f>D11+E11</f>
        <v>2702</v>
      </c>
      <c r="G11" s="15">
        <v>2</v>
      </c>
      <c r="H11" s="15">
        <v>8</v>
      </c>
      <c r="I11" s="15">
        <v>22</v>
      </c>
      <c r="J11" s="15">
        <v>3</v>
      </c>
      <c r="K11" s="15">
        <v>0</v>
      </c>
      <c r="L11" s="15">
        <v>7</v>
      </c>
      <c r="M11" s="15">
        <v>0</v>
      </c>
      <c r="N11" s="25">
        <v>0</v>
      </c>
    </row>
    <row r="12" spans="1:14" ht="18">
      <c r="A12" s="3"/>
      <c r="B12" s="5" t="s">
        <v>14</v>
      </c>
      <c r="C12" s="14">
        <v>460</v>
      </c>
      <c r="D12" s="14">
        <v>497</v>
      </c>
      <c r="E12" s="14">
        <v>492</v>
      </c>
      <c r="F12" s="20">
        <f t="shared" ref="F12:F49" si="0">D12+E12</f>
        <v>989</v>
      </c>
      <c r="G12" s="15">
        <v>0</v>
      </c>
      <c r="H12" s="15">
        <v>2</v>
      </c>
      <c r="I12" s="15">
        <v>1</v>
      </c>
      <c r="J12" s="15">
        <v>2</v>
      </c>
      <c r="K12" s="15">
        <v>0</v>
      </c>
      <c r="L12" s="15">
        <v>0</v>
      </c>
      <c r="M12" s="15">
        <v>1</v>
      </c>
      <c r="N12" s="25">
        <v>0</v>
      </c>
    </row>
    <row r="13" spans="1:14" ht="18">
      <c r="A13" s="3"/>
      <c r="B13" s="4" t="s">
        <v>15</v>
      </c>
      <c r="C13" s="14">
        <v>261</v>
      </c>
      <c r="D13" s="14">
        <v>267</v>
      </c>
      <c r="E13" s="14">
        <v>271</v>
      </c>
      <c r="F13" s="20">
        <f t="shared" si="0"/>
        <v>538</v>
      </c>
      <c r="G13" s="15">
        <v>1</v>
      </c>
      <c r="H13" s="15">
        <v>1</v>
      </c>
      <c r="I13" s="15">
        <v>3</v>
      </c>
      <c r="J13" s="15">
        <v>0</v>
      </c>
      <c r="K13" s="15">
        <v>0</v>
      </c>
      <c r="L13" s="15">
        <v>0</v>
      </c>
      <c r="M13" s="15">
        <v>0</v>
      </c>
      <c r="N13" s="25">
        <v>0</v>
      </c>
    </row>
    <row r="14" spans="1:14" ht="18">
      <c r="A14" s="3"/>
      <c r="B14" s="5" t="s">
        <v>16</v>
      </c>
      <c r="C14" s="14">
        <v>258</v>
      </c>
      <c r="D14" s="14">
        <v>293</v>
      </c>
      <c r="E14" s="14">
        <v>283</v>
      </c>
      <c r="F14" s="20">
        <f t="shared" si="0"/>
        <v>576</v>
      </c>
      <c r="G14" s="14">
        <v>1</v>
      </c>
      <c r="H14" s="15">
        <v>0</v>
      </c>
      <c r="I14" s="15">
        <v>0</v>
      </c>
      <c r="J14" s="15">
        <v>1</v>
      </c>
      <c r="K14" s="15">
        <v>0</v>
      </c>
      <c r="L14" s="15">
        <v>1</v>
      </c>
      <c r="M14" s="15">
        <v>0</v>
      </c>
      <c r="N14" s="25">
        <v>0</v>
      </c>
    </row>
    <row r="15" spans="1:14" ht="18">
      <c r="A15" s="3"/>
      <c r="B15" s="4" t="s">
        <v>17</v>
      </c>
      <c r="C15" s="14">
        <v>237</v>
      </c>
      <c r="D15" s="14">
        <v>259</v>
      </c>
      <c r="E15" s="14">
        <v>211</v>
      </c>
      <c r="F15" s="20">
        <f t="shared" si="0"/>
        <v>470</v>
      </c>
      <c r="G15" s="15">
        <v>1</v>
      </c>
      <c r="H15" s="15">
        <v>1</v>
      </c>
      <c r="I15" s="15">
        <v>0</v>
      </c>
      <c r="J15" s="15">
        <v>0</v>
      </c>
      <c r="K15" s="15">
        <v>0</v>
      </c>
      <c r="L15" s="15">
        <v>0</v>
      </c>
      <c r="M15" s="15">
        <v>2</v>
      </c>
      <c r="N15" s="25">
        <v>0</v>
      </c>
    </row>
    <row r="16" spans="1:14" ht="18">
      <c r="A16" s="3"/>
      <c r="B16" s="5" t="s">
        <v>18</v>
      </c>
      <c r="C16" s="14">
        <v>354</v>
      </c>
      <c r="D16" s="14">
        <v>437</v>
      </c>
      <c r="E16" s="14">
        <v>398</v>
      </c>
      <c r="F16" s="20">
        <f t="shared" si="0"/>
        <v>835</v>
      </c>
      <c r="G16" s="15">
        <v>3</v>
      </c>
      <c r="H16" s="15">
        <v>0</v>
      </c>
      <c r="I16" s="15">
        <v>1</v>
      </c>
      <c r="J16" s="15">
        <v>0</v>
      </c>
      <c r="K16" s="15">
        <v>0</v>
      </c>
      <c r="L16" s="15">
        <v>1</v>
      </c>
      <c r="M16" s="15">
        <v>0</v>
      </c>
      <c r="N16" s="25">
        <v>0</v>
      </c>
    </row>
    <row r="17" spans="1:14" ht="18">
      <c r="A17" s="3"/>
      <c r="B17" s="6" t="s">
        <v>19</v>
      </c>
      <c r="C17" s="14">
        <v>411</v>
      </c>
      <c r="D17" s="14">
        <v>440</v>
      </c>
      <c r="E17" s="14">
        <v>418</v>
      </c>
      <c r="F17" s="20">
        <f t="shared" si="0"/>
        <v>858</v>
      </c>
      <c r="G17" s="15">
        <v>5</v>
      </c>
      <c r="H17" s="15">
        <v>2</v>
      </c>
      <c r="I17" s="15">
        <v>1</v>
      </c>
      <c r="J17" s="15">
        <v>1</v>
      </c>
      <c r="K17" s="15">
        <v>0</v>
      </c>
      <c r="L17" s="15">
        <v>1</v>
      </c>
      <c r="M17" s="15">
        <v>0</v>
      </c>
      <c r="N17" s="25">
        <v>0</v>
      </c>
    </row>
    <row r="18" spans="1:14" ht="18">
      <c r="A18" s="3"/>
      <c r="B18" s="4" t="s">
        <v>20</v>
      </c>
      <c r="C18" s="14">
        <v>347</v>
      </c>
      <c r="D18" s="14">
        <v>358</v>
      </c>
      <c r="E18" s="14">
        <v>371</v>
      </c>
      <c r="F18" s="20">
        <f t="shared" si="0"/>
        <v>729</v>
      </c>
      <c r="G18" s="15">
        <v>0</v>
      </c>
      <c r="H18" s="15">
        <v>2</v>
      </c>
      <c r="I18" s="15">
        <v>2</v>
      </c>
      <c r="J18" s="15">
        <v>0</v>
      </c>
      <c r="K18" s="15">
        <v>0</v>
      </c>
      <c r="L18" s="15">
        <v>2</v>
      </c>
      <c r="M18" s="15">
        <v>0</v>
      </c>
      <c r="N18" s="25">
        <v>0</v>
      </c>
    </row>
    <row r="19" spans="1:14" ht="18">
      <c r="A19" s="3"/>
      <c r="B19" s="5" t="s">
        <v>21</v>
      </c>
      <c r="C19" s="14">
        <v>1598</v>
      </c>
      <c r="D19" s="14">
        <v>1717</v>
      </c>
      <c r="E19" s="14">
        <v>1753</v>
      </c>
      <c r="F19" s="20">
        <f t="shared" si="0"/>
        <v>3470</v>
      </c>
      <c r="G19" s="15">
        <v>13</v>
      </c>
      <c r="H19" s="15">
        <v>17</v>
      </c>
      <c r="I19" s="15">
        <v>12</v>
      </c>
      <c r="J19" s="15">
        <v>8</v>
      </c>
      <c r="K19" s="15">
        <v>2</v>
      </c>
      <c r="L19" s="15">
        <v>4</v>
      </c>
      <c r="M19" s="15">
        <v>3</v>
      </c>
      <c r="N19" s="25">
        <v>2</v>
      </c>
    </row>
    <row r="20" spans="1:14" ht="18">
      <c r="A20" s="3"/>
      <c r="B20" s="6" t="s">
        <v>22</v>
      </c>
      <c r="C20" s="23">
        <v>811</v>
      </c>
      <c r="D20" s="14">
        <v>706</v>
      </c>
      <c r="E20" s="14">
        <v>868</v>
      </c>
      <c r="F20" s="20">
        <f t="shared" si="0"/>
        <v>1574</v>
      </c>
      <c r="G20" s="15">
        <v>5</v>
      </c>
      <c r="H20" s="15">
        <v>2</v>
      </c>
      <c r="I20" s="15">
        <v>8</v>
      </c>
      <c r="J20" s="15">
        <v>6</v>
      </c>
      <c r="K20" s="15">
        <v>0</v>
      </c>
      <c r="L20" s="15">
        <v>0</v>
      </c>
      <c r="M20" s="15">
        <v>0</v>
      </c>
      <c r="N20" s="25">
        <v>0</v>
      </c>
    </row>
    <row r="21" spans="1:14" ht="18">
      <c r="A21" s="3"/>
      <c r="B21" s="4" t="s">
        <v>23</v>
      </c>
      <c r="C21" s="14">
        <v>177</v>
      </c>
      <c r="D21" s="14">
        <v>169</v>
      </c>
      <c r="E21" s="14">
        <v>187</v>
      </c>
      <c r="F21" s="20">
        <f t="shared" si="0"/>
        <v>356</v>
      </c>
      <c r="G21" s="15">
        <v>0</v>
      </c>
      <c r="H21" s="15">
        <v>1</v>
      </c>
      <c r="I21" s="15">
        <v>0</v>
      </c>
      <c r="J21" s="15">
        <v>1</v>
      </c>
      <c r="K21" s="15">
        <v>0</v>
      </c>
      <c r="L21" s="15">
        <v>0</v>
      </c>
      <c r="M21" s="15">
        <v>0</v>
      </c>
      <c r="N21" s="25">
        <v>0</v>
      </c>
    </row>
    <row r="22" spans="1:14" ht="18">
      <c r="A22" s="3"/>
      <c r="B22" s="4" t="s">
        <v>24</v>
      </c>
      <c r="C22" s="14">
        <v>480</v>
      </c>
      <c r="D22" s="14">
        <v>711</v>
      </c>
      <c r="E22" s="14">
        <v>724</v>
      </c>
      <c r="F22" s="20">
        <f t="shared" si="0"/>
        <v>1435</v>
      </c>
      <c r="G22" s="23">
        <v>27</v>
      </c>
      <c r="H22" s="15">
        <v>26</v>
      </c>
      <c r="I22" s="15">
        <v>14</v>
      </c>
      <c r="J22" s="15">
        <v>16</v>
      </c>
      <c r="K22" s="15">
        <v>2</v>
      </c>
      <c r="L22" s="15">
        <v>2</v>
      </c>
      <c r="M22" s="15">
        <v>1</v>
      </c>
      <c r="N22" s="25">
        <v>1</v>
      </c>
    </row>
    <row r="23" spans="1:14" ht="18">
      <c r="A23" s="3"/>
      <c r="B23" s="4" t="s">
        <v>25</v>
      </c>
      <c r="C23" s="14">
        <v>784</v>
      </c>
      <c r="D23" s="14">
        <v>883</v>
      </c>
      <c r="E23" s="14">
        <v>935</v>
      </c>
      <c r="F23" s="20">
        <f t="shared" si="0"/>
        <v>1818</v>
      </c>
      <c r="G23" s="15">
        <v>8</v>
      </c>
      <c r="H23" s="15">
        <v>13</v>
      </c>
      <c r="I23" s="15">
        <v>0</v>
      </c>
      <c r="J23" s="15">
        <v>2</v>
      </c>
      <c r="K23" s="15">
        <v>0</v>
      </c>
      <c r="L23" s="15">
        <v>3</v>
      </c>
      <c r="M23" s="15">
        <v>0</v>
      </c>
      <c r="N23" s="25">
        <v>2</v>
      </c>
    </row>
    <row r="24" spans="1:14" ht="18">
      <c r="A24" s="3"/>
      <c r="B24" s="4" t="s">
        <v>26</v>
      </c>
      <c r="C24" s="14">
        <v>1225</v>
      </c>
      <c r="D24" s="14">
        <v>1348</v>
      </c>
      <c r="E24" s="14">
        <v>1423</v>
      </c>
      <c r="F24" s="20">
        <f t="shared" si="0"/>
        <v>2771</v>
      </c>
      <c r="G24" s="15">
        <v>7</v>
      </c>
      <c r="H24" s="15">
        <v>23</v>
      </c>
      <c r="I24" s="15">
        <v>2</v>
      </c>
      <c r="J24" s="15">
        <v>0</v>
      </c>
      <c r="K24" s="15">
        <v>0</v>
      </c>
      <c r="L24" s="15">
        <v>1</v>
      </c>
      <c r="M24" s="15">
        <v>0</v>
      </c>
      <c r="N24" s="25">
        <v>0</v>
      </c>
    </row>
    <row r="25" spans="1:14" ht="18">
      <c r="A25" s="3"/>
      <c r="B25" s="4" t="s">
        <v>27</v>
      </c>
      <c r="C25" s="14">
        <v>1334</v>
      </c>
      <c r="D25" s="14">
        <v>1357</v>
      </c>
      <c r="E25" s="14">
        <v>1388</v>
      </c>
      <c r="F25" s="20">
        <f t="shared" si="0"/>
        <v>2745</v>
      </c>
      <c r="G25" s="15">
        <v>20</v>
      </c>
      <c r="H25" s="15">
        <v>20</v>
      </c>
      <c r="I25" s="15">
        <v>4</v>
      </c>
      <c r="J25" s="15">
        <v>5</v>
      </c>
      <c r="K25" s="15">
        <v>0</v>
      </c>
      <c r="L25" s="15">
        <v>1</v>
      </c>
      <c r="M25" s="15">
        <v>2</v>
      </c>
      <c r="N25" s="25">
        <v>1</v>
      </c>
    </row>
    <row r="26" spans="1:14" ht="18">
      <c r="A26" s="3"/>
      <c r="B26" s="4" t="s">
        <v>28</v>
      </c>
      <c r="C26" s="14">
        <v>484</v>
      </c>
      <c r="D26" s="14">
        <v>436</v>
      </c>
      <c r="E26" s="14">
        <v>486</v>
      </c>
      <c r="F26" s="20">
        <f t="shared" si="0"/>
        <v>922</v>
      </c>
      <c r="G26" s="15">
        <v>5</v>
      </c>
      <c r="H26" s="15">
        <v>5</v>
      </c>
      <c r="I26" s="15">
        <v>0</v>
      </c>
      <c r="J26" s="15">
        <v>0</v>
      </c>
      <c r="K26" s="15">
        <v>0</v>
      </c>
      <c r="L26" s="15">
        <v>1</v>
      </c>
      <c r="M26" s="15">
        <v>0</v>
      </c>
      <c r="N26" s="25">
        <v>2</v>
      </c>
    </row>
    <row r="27" spans="1:14" ht="18">
      <c r="A27" s="3"/>
      <c r="B27" s="4" t="s">
        <v>29</v>
      </c>
      <c r="C27" s="14">
        <v>409</v>
      </c>
      <c r="D27" s="14">
        <v>458</v>
      </c>
      <c r="E27" s="14">
        <v>470</v>
      </c>
      <c r="F27" s="20">
        <f t="shared" si="0"/>
        <v>928</v>
      </c>
      <c r="G27" s="15">
        <v>0</v>
      </c>
      <c r="H27" s="15">
        <v>1</v>
      </c>
      <c r="I27" s="15">
        <v>0</v>
      </c>
      <c r="J27" s="15">
        <v>2</v>
      </c>
      <c r="K27" s="15">
        <v>0</v>
      </c>
      <c r="L27" s="15">
        <v>1</v>
      </c>
      <c r="M27" s="15">
        <v>0</v>
      </c>
      <c r="N27" s="25">
        <v>0</v>
      </c>
    </row>
    <row r="28" spans="1:14" ht="18">
      <c r="A28" s="3"/>
      <c r="B28" s="4" t="s">
        <v>30</v>
      </c>
      <c r="C28" s="14">
        <v>340</v>
      </c>
      <c r="D28" s="14">
        <v>393</v>
      </c>
      <c r="E28" s="14">
        <v>353</v>
      </c>
      <c r="F28" s="20">
        <f t="shared" si="0"/>
        <v>746</v>
      </c>
      <c r="G28" s="15">
        <v>3</v>
      </c>
      <c r="H28" s="15">
        <v>3</v>
      </c>
      <c r="I28" s="15">
        <v>3</v>
      </c>
      <c r="J28" s="15">
        <v>1</v>
      </c>
      <c r="K28" s="15">
        <v>0</v>
      </c>
      <c r="L28" s="15">
        <v>0</v>
      </c>
      <c r="M28" s="15">
        <v>0</v>
      </c>
      <c r="N28" s="25">
        <v>0</v>
      </c>
    </row>
    <row r="29" spans="1:14" ht="18">
      <c r="A29" s="3"/>
      <c r="B29" s="4" t="s">
        <v>31</v>
      </c>
      <c r="C29" s="14">
        <v>162</v>
      </c>
      <c r="D29" s="14">
        <v>188</v>
      </c>
      <c r="E29" s="14">
        <v>145</v>
      </c>
      <c r="F29" s="20">
        <f t="shared" si="0"/>
        <v>333</v>
      </c>
      <c r="G29" s="15">
        <v>1</v>
      </c>
      <c r="H29" s="15">
        <v>1</v>
      </c>
      <c r="I29" s="15">
        <v>4</v>
      </c>
      <c r="J29" s="15">
        <v>2</v>
      </c>
      <c r="K29" s="15">
        <v>0</v>
      </c>
      <c r="L29" s="15">
        <v>0</v>
      </c>
      <c r="M29" s="15">
        <v>1</v>
      </c>
      <c r="N29" s="25">
        <v>0</v>
      </c>
    </row>
    <row r="30" spans="1:14" ht="18">
      <c r="A30" s="3"/>
      <c r="B30" s="4" t="s">
        <v>32</v>
      </c>
      <c r="C30" s="14">
        <v>209</v>
      </c>
      <c r="D30" s="14">
        <v>259</v>
      </c>
      <c r="E30" s="14">
        <v>278</v>
      </c>
      <c r="F30" s="20">
        <f t="shared" si="0"/>
        <v>537</v>
      </c>
      <c r="G30" s="15">
        <v>1</v>
      </c>
      <c r="H30" s="15">
        <v>0</v>
      </c>
      <c r="I30" s="15">
        <v>2</v>
      </c>
      <c r="J30" s="15">
        <v>0</v>
      </c>
      <c r="K30" s="15">
        <v>0</v>
      </c>
      <c r="L30" s="15">
        <v>1</v>
      </c>
      <c r="M30" s="15">
        <v>0</v>
      </c>
      <c r="N30" s="25">
        <v>0</v>
      </c>
    </row>
    <row r="31" spans="1:14" ht="18">
      <c r="A31" s="3"/>
      <c r="B31" s="4" t="s">
        <v>33</v>
      </c>
      <c r="C31" s="14">
        <v>218</v>
      </c>
      <c r="D31" s="14">
        <v>252</v>
      </c>
      <c r="E31" s="14">
        <v>221</v>
      </c>
      <c r="F31" s="20">
        <f t="shared" si="0"/>
        <v>473</v>
      </c>
      <c r="G31" s="15">
        <v>2</v>
      </c>
      <c r="H31" s="15">
        <v>1</v>
      </c>
      <c r="I31" s="15">
        <v>0</v>
      </c>
      <c r="J31" s="15">
        <v>4</v>
      </c>
      <c r="K31" s="15">
        <v>0</v>
      </c>
      <c r="L31" s="15">
        <v>0</v>
      </c>
      <c r="M31" s="15">
        <v>0</v>
      </c>
      <c r="N31" s="25">
        <v>0</v>
      </c>
    </row>
    <row r="32" spans="1:14" ht="18">
      <c r="A32" s="3"/>
      <c r="B32" s="4" t="s">
        <v>34</v>
      </c>
      <c r="C32" s="14">
        <v>299</v>
      </c>
      <c r="D32" s="14">
        <v>368</v>
      </c>
      <c r="E32" s="24">
        <v>333</v>
      </c>
      <c r="F32" s="20">
        <f t="shared" si="0"/>
        <v>701</v>
      </c>
      <c r="G32" s="15">
        <v>0</v>
      </c>
      <c r="H32" s="15">
        <v>0</v>
      </c>
      <c r="I32" s="15">
        <v>0</v>
      </c>
      <c r="J32" s="15">
        <v>6</v>
      </c>
      <c r="K32" s="15">
        <v>0</v>
      </c>
      <c r="L32" s="15">
        <v>0</v>
      </c>
      <c r="M32" s="15">
        <v>0</v>
      </c>
      <c r="N32" s="25">
        <v>0</v>
      </c>
    </row>
    <row r="33" spans="1:14" ht="18">
      <c r="A33" s="3"/>
      <c r="B33" s="4" t="s">
        <v>35</v>
      </c>
      <c r="C33" s="28">
        <v>186</v>
      </c>
      <c r="D33" s="28">
        <v>212</v>
      </c>
      <c r="E33" s="28">
        <v>196</v>
      </c>
      <c r="F33" s="20">
        <f t="shared" si="0"/>
        <v>408</v>
      </c>
      <c r="G33" s="30">
        <v>2</v>
      </c>
      <c r="H33" s="30">
        <v>0</v>
      </c>
      <c r="I33" s="30">
        <v>1</v>
      </c>
      <c r="J33" s="30">
        <v>0</v>
      </c>
      <c r="K33" s="30">
        <v>1</v>
      </c>
      <c r="L33" s="30">
        <v>1</v>
      </c>
      <c r="M33" s="30">
        <v>0</v>
      </c>
      <c r="N33" s="32">
        <v>0</v>
      </c>
    </row>
    <row r="34" spans="1:14" ht="18">
      <c r="A34" s="3"/>
      <c r="B34" s="4" t="s">
        <v>36</v>
      </c>
      <c r="C34" s="14">
        <v>271</v>
      </c>
      <c r="D34" s="14">
        <v>326</v>
      </c>
      <c r="E34" s="14">
        <v>274</v>
      </c>
      <c r="F34" s="20">
        <f t="shared" si="0"/>
        <v>600</v>
      </c>
      <c r="G34" s="15">
        <v>2</v>
      </c>
      <c r="H34" s="15">
        <v>4</v>
      </c>
      <c r="I34" s="15">
        <v>1</v>
      </c>
      <c r="J34" s="15">
        <v>0</v>
      </c>
      <c r="K34" s="15">
        <v>1</v>
      </c>
      <c r="L34" s="15">
        <v>0</v>
      </c>
      <c r="M34" s="15">
        <v>0</v>
      </c>
      <c r="N34" s="25">
        <v>0</v>
      </c>
    </row>
    <row r="35" spans="1:14" ht="18">
      <c r="A35" s="3"/>
      <c r="B35" s="4" t="s">
        <v>37</v>
      </c>
      <c r="C35" s="29">
        <v>405</v>
      </c>
      <c r="D35" s="29">
        <v>441</v>
      </c>
      <c r="E35" s="29">
        <v>409</v>
      </c>
      <c r="F35" s="20">
        <f t="shared" si="0"/>
        <v>850</v>
      </c>
      <c r="G35" s="31">
        <v>2</v>
      </c>
      <c r="H35" s="31">
        <v>1</v>
      </c>
      <c r="I35" s="31">
        <v>4</v>
      </c>
      <c r="J35" s="31">
        <v>3</v>
      </c>
      <c r="K35" s="31">
        <v>0</v>
      </c>
      <c r="L35" s="31">
        <v>1</v>
      </c>
      <c r="M35" s="31">
        <v>0</v>
      </c>
      <c r="N35" s="33">
        <v>0</v>
      </c>
    </row>
    <row r="36" spans="1:14" ht="18">
      <c r="A36" s="3"/>
      <c r="B36" s="4" t="s">
        <v>38</v>
      </c>
      <c r="C36" s="14">
        <v>691</v>
      </c>
      <c r="D36" s="14">
        <v>618</v>
      </c>
      <c r="E36" s="14">
        <v>619</v>
      </c>
      <c r="F36" s="20">
        <f t="shared" si="0"/>
        <v>1237</v>
      </c>
      <c r="G36" s="15">
        <v>2</v>
      </c>
      <c r="H36" s="15">
        <v>5</v>
      </c>
      <c r="I36" s="15">
        <v>1</v>
      </c>
      <c r="J36" s="15">
        <v>1</v>
      </c>
      <c r="K36" s="15">
        <v>0</v>
      </c>
      <c r="L36" s="15">
        <v>0</v>
      </c>
      <c r="M36" s="15">
        <v>2</v>
      </c>
      <c r="N36" s="25">
        <v>1</v>
      </c>
    </row>
    <row r="37" spans="1:14" ht="18">
      <c r="A37" s="3"/>
      <c r="B37" s="4" t="s">
        <v>39</v>
      </c>
      <c r="C37" s="14">
        <v>456</v>
      </c>
      <c r="D37" s="14">
        <v>455</v>
      </c>
      <c r="E37" s="14">
        <v>436</v>
      </c>
      <c r="F37" s="20">
        <f t="shared" si="0"/>
        <v>891</v>
      </c>
      <c r="G37" s="15">
        <v>0</v>
      </c>
      <c r="H37" s="15">
        <v>4</v>
      </c>
      <c r="I37" s="15">
        <v>0</v>
      </c>
      <c r="J37" s="15">
        <v>0</v>
      </c>
      <c r="K37" s="15">
        <v>0</v>
      </c>
      <c r="L37" s="15">
        <v>2</v>
      </c>
      <c r="M37" s="15">
        <v>1</v>
      </c>
      <c r="N37" s="25">
        <v>0</v>
      </c>
    </row>
    <row r="38" spans="1:14" ht="18">
      <c r="A38" s="3"/>
      <c r="B38" s="4" t="s">
        <v>40</v>
      </c>
      <c r="C38" s="14">
        <v>2726</v>
      </c>
      <c r="D38" s="14">
        <v>2833</v>
      </c>
      <c r="E38" s="14">
        <v>3103</v>
      </c>
      <c r="F38" s="20">
        <f t="shared" si="0"/>
        <v>5936</v>
      </c>
      <c r="G38" s="15">
        <v>19</v>
      </c>
      <c r="H38" s="15">
        <v>20</v>
      </c>
      <c r="I38" s="15">
        <v>3</v>
      </c>
      <c r="J38" s="15">
        <v>9</v>
      </c>
      <c r="K38" s="15">
        <v>0</v>
      </c>
      <c r="L38" s="15">
        <v>3</v>
      </c>
      <c r="M38" s="15">
        <v>2</v>
      </c>
      <c r="N38" s="25">
        <v>0</v>
      </c>
    </row>
    <row r="39" spans="1:14" ht="18">
      <c r="A39" s="3"/>
      <c r="B39" s="4" t="s">
        <v>41</v>
      </c>
      <c r="C39" s="14">
        <v>1940</v>
      </c>
      <c r="D39" s="14">
        <v>1874</v>
      </c>
      <c r="E39" s="14">
        <v>2060</v>
      </c>
      <c r="F39" s="20">
        <f t="shared" si="0"/>
        <v>3934</v>
      </c>
      <c r="G39" s="15">
        <v>57</v>
      </c>
      <c r="H39" s="15">
        <v>27</v>
      </c>
      <c r="I39" s="15">
        <v>22</v>
      </c>
      <c r="J39" s="15">
        <v>14</v>
      </c>
      <c r="K39" s="15">
        <v>2</v>
      </c>
      <c r="L39" s="15">
        <v>0</v>
      </c>
      <c r="M39" s="15">
        <v>0</v>
      </c>
      <c r="N39" s="25">
        <v>1</v>
      </c>
    </row>
    <row r="40" spans="1:14" ht="18">
      <c r="A40" s="3"/>
      <c r="B40" s="4" t="s">
        <v>42</v>
      </c>
      <c r="C40" s="14">
        <v>1524</v>
      </c>
      <c r="D40" s="14">
        <v>1126</v>
      </c>
      <c r="E40" s="14">
        <v>1302</v>
      </c>
      <c r="F40" s="20">
        <f t="shared" si="0"/>
        <v>2428</v>
      </c>
      <c r="G40" s="15">
        <v>81</v>
      </c>
      <c r="H40" s="15">
        <v>26</v>
      </c>
      <c r="I40" s="15">
        <v>24</v>
      </c>
      <c r="J40" s="15">
        <v>8</v>
      </c>
      <c r="K40" s="15">
        <v>6</v>
      </c>
      <c r="L40" s="15">
        <v>1</v>
      </c>
      <c r="M40" s="15">
        <v>2</v>
      </c>
      <c r="N40" s="25">
        <v>0</v>
      </c>
    </row>
    <row r="41" spans="1:14" ht="18">
      <c r="A41" s="3"/>
      <c r="B41" s="4" t="s">
        <v>43</v>
      </c>
      <c r="C41" s="14">
        <v>1540</v>
      </c>
      <c r="D41" s="14">
        <v>1353</v>
      </c>
      <c r="E41" s="14">
        <v>1561</v>
      </c>
      <c r="F41" s="20">
        <f t="shared" si="0"/>
        <v>2914</v>
      </c>
      <c r="G41" s="15">
        <v>5</v>
      </c>
      <c r="H41" s="15">
        <v>5</v>
      </c>
      <c r="I41" s="15">
        <v>10</v>
      </c>
      <c r="J41" s="15">
        <v>6</v>
      </c>
      <c r="K41" s="15">
        <v>0</v>
      </c>
      <c r="L41" s="15">
        <v>4</v>
      </c>
      <c r="M41" s="15">
        <v>1</v>
      </c>
      <c r="N41" s="25">
        <v>0</v>
      </c>
    </row>
    <row r="42" spans="1:14" ht="18">
      <c r="A42" s="3"/>
      <c r="B42" s="4" t="s">
        <v>44</v>
      </c>
      <c r="C42" s="14">
        <v>753</v>
      </c>
      <c r="D42" s="14">
        <v>681</v>
      </c>
      <c r="E42" s="14">
        <v>813</v>
      </c>
      <c r="F42" s="20">
        <f t="shared" si="0"/>
        <v>1494</v>
      </c>
      <c r="G42" s="15">
        <v>9</v>
      </c>
      <c r="H42" s="15">
        <v>5</v>
      </c>
      <c r="I42" s="15">
        <v>1</v>
      </c>
      <c r="J42" s="15">
        <v>2</v>
      </c>
      <c r="K42" s="15">
        <v>0</v>
      </c>
      <c r="L42" s="15">
        <v>3</v>
      </c>
      <c r="M42" s="15">
        <v>0</v>
      </c>
      <c r="N42" s="25">
        <v>1</v>
      </c>
    </row>
    <row r="43" spans="1:14" ht="18">
      <c r="A43" s="3"/>
      <c r="B43" s="4" t="s">
        <v>45</v>
      </c>
      <c r="C43" s="14">
        <v>806</v>
      </c>
      <c r="D43" s="14">
        <v>751</v>
      </c>
      <c r="E43" s="14">
        <v>845</v>
      </c>
      <c r="F43" s="20">
        <f t="shared" si="0"/>
        <v>1596</v>
      </c>
      <c r="G43" s="15">
        <v>8</v>
      </c>
      <c r="H43" s="15">
        <v>10</v>
      </c>
      <c r="I43" s="15">
        <v>3</v>
      </c>
      <c r="J43" s="15">
        <v>4</v>
      </c>
      <c r="K43" s="15">
        <v>0</v>
      </c>
      <c r="L43" s="15">
        <v>6</v>
      </c>
      <c r="M43" s="15">
        <v>0</v>
      </c>
      <c r="N43" s="25">
        <v>0</v>
      </c>
    </row>
    <row r="44" spans="1:14" ht="18">
      <c r="A44" s="3"/>
      <c r="B44" s="4" t="s">
        <v>46</v>
      </c>
      <c r="C44" s="14">
        <v>7165</v>
      </c>
      <c r="D44" s="14">
        <v>7509</v>
      </c>
      <c r="E44" s="14">
        <v>8832</v>
      </c>
      <c r="F44" s="20">
        <f t="shared" si="0"/>
        <v>16341</v>
      </c>
      <c r="G44" s="15">
        <v>77</v>
      </c>
      <c r="H44" s="15">
        <v>85</v>
      </c>
      <c r="I44" s="15">
        <v>34</v>
      </c>
      <c r="J44" s="15">
        <v>36</v>
      </c>
      <c r="K44" s="15">
        <v>9</v>
      </c>
      <c r="L44" s="15">
        <v>11</v>
      </c>
      <c r="M44" s="15">
        <v>4</v>
      </c>
      <c r="N44" s="25">
        <v>4</v>
      </c>
    </row>
    <row r="45" spans="1:14" ht="18">
      <c r="A45" s="3"/>
      <c r="B45" s="4" t="s">
        <v>47</v>
      </c>
      <c r="C45" s="14">
        <v>12759</v>
      </c>
      <c r="D45" s="14">
        <v>13942</v>
      </c>
      <c r="E45" s="14">
        <v>16165</v>
      </c>
      <c r="F45" s="20">
        <f t="shared" si="0"/>
        <v>30107</v>
      </c>
      <c r="G45" s="15">
        <v>163</v>
      </c>
      <c r="H45" s="15">
        <v>139</v>
      </c>
      <c r="I45" s="15">
        <v>38</v>
      </c>
      <c r="J45" s="15">
        <v>51</v>
      </c>
      <c r="K45" s="15">
        <v>10</v>
      </c>
      <c r="L45" s="15">
        <v>15</v>
      </c>
      <c r="M45" s="15">
        <v>10</v>
      </c>
      <c r="N45" s="25">
        <v>2</v>
      </c>
    </row>
    <row r="46" spans="1:14" ht="18">
      <c r="A46" s="3"/>
      <c r="B46" s="4" t="s">
        <v>48</v>
      </c>
      <c r="C46" s="14">
        <v>1977</v>
      </c>
      <c r="D46" s="14">
        <v>2633</v>
      </c>
      <c r="E46" s="14">
        <v>2728</v>
      </c>
      <c r="F46" s="20">
        <f t="shared" si="0"/>
        <v>5361</v>
      </c>
      <c r="G46" s="15">
        <v>9</v>
      </c>
      <c r="H46" s="15">
        <v>21</v>
      </c>
      <c r="I46" s="15">
        <v>7</v>
      </c>
      <c r="J46" s="15">
        <v>13</v>
      </c>
      <c r="K46" s="15">
        <v>1</v>
      </c>
      <c r="L46" s="15">
        <v>2</v>
      </c>
      <c r="M46" s="15">
        <v>4</v>
      </c>
      <c r="N46" s="25">
        <v>0</v>
      </c>
    </row>
    <row r="47" spans="1:14" ht="18">
      <c r="A47" s="3"/>
      <c r="B47" s="4" t="s">
        <v>49</v>
      </c>
      <c r="C47" s="14">
        <v>6613</v>
      </c>
      <c r="D47" s="14">
        <v>7848</v>
      </c>
      <c r="E47" s="14">
        <v>8776</v>
      </c>
      <c r="F47" s="20">
        <f t="shared" si="0"/>
        <v>16624</v>
      </c>
      <c r="G47" s="15">
        <v>59</v>
      </c>
      <c r="H47" s="15">
        <v>57</v>
      </c>
      <c r="I47" s="15">
        <v>21</v>
      </c>
      <c r="J47" s="15">
        <v>44</v>
      </c>
      <c r="K47" s="15">
        <v>6</v>
      </c>
      <c r="L47" s="15">
        <v>9</v>
      </c>
      <c r="M47" s="15">
        <v>2</v>
      </c>
      <c r="N47" s="25">
        <v>3</v>
      </c>
    </row>
    <row r="48" spans="1:14" ht="18">
      <c r="A48" s="3"/>
      <c r="B48" s="4" t="s">
        <v>50</v>
      </c>
      <c r="C48" s="14">
        <v>13865</v>
      </c>
      <c r="D48" s="14">
        <v>16548</v>
      </c>
      <c r="E48" s="14">
        <v>18457</v>
      </c>
      <c r="F48" s="20">
        <f t="shared" si="0"/>
        <v>35005</v>
      </c>
      <c r="G48" s="15">
        <v>168</v>
      </c>
      <c r="H48" s="15">
        <v>141</v>
      </c>
      <c r="I48" s="15">
        <v>85</v>
      </c>
      <c r="J48" s="15">
        <v>80</v>
      </c>
      <c r="K48" s="15">
        <v>10</v>
      </c>
      <c r="L48" s="15">
        <v>16</v>
      </c>
      <c r="M48" s="15">
        <v>13</v>
      </c>
      <c r="N48" s="25">
        <v>6</v>
      </c>
    </row>
    <row r="49" spans="1:14" ht="18">
      <c r="A49" s="3"/>
      <c r="B49" s="4" t="s">
        <v>51</v>
      </c>
      <c r="C49" s="14">
        <v>18186</v>
      </c>
      <c r="D49" s="14">
        <v>21207</v>
      </c>
      <c r="E49" s="14">
        <v>24061</v>
      </c>
      <c r="F49" s="20">
        <f t="shared" si="0"/>
        <v>45268</v>
      </c>
      <c r="G49" s="15">
        <v>198</v>
      </c>
      <c r="H49" s="15">
        <v>233</v>
      </c>
      <c r="I49" s="15">
        <v>83</v>
      </c>
      <c r="J49" s="15">
        <v>86</v>
      </c>
      <c r="K49" s="15">
        <v>17</v>
      </c>
      <c r="L49" s="15">
        <v>19</v>
      </c>
      <c r="M49" s="15">
        <v>14</v>
      </c>
      <c r="N49" s="25">
        <v>6</v>
      </c>
    </row>
    <row r="50" spans="1:14" ht="18">
      <c r="B50" s="7" t="s">
        <v>4</v>
      </c>
      <c r="C50" s="8">
        <f t="shared" ref="C50:N50" si="1">SUM(C11:C49)</f>
        <v>84502</v>
      </c>
      <c r="D50" s="8">
        <f t="shared" si="1"/>
        <v>93711</v>
      </c>
      <c r="E50" s="8">
        <f t="shared" si="1"/>
        <v>103789</v>
      </c>
      <c r="F50" s="9">
        <f t="shared" si="1"/>
        <v>197500</v>
      </c>
      <c r="G50" s="10">
        <f t="shared" si="1"/>
        <v>966</v>
      </c>
      <c r="H50" s="11">
        <f t="shared" si="1"/>
        <v>912</v>
      </c>
      <c r="I50" s="12">
        <f t="shared" si="1"/>
        <v>417</v>
      </c>
      <c r="J50" s="12">
        <f t="shared" si="1"/>
        <v>417</v>
      </c>
      <c r="K50" s="22">
        <f t="shared" si="1"/>
        <v>67</v>
      </c>
      <c r="L50" s="22">
        <f t="shared" si="1"/>
        <v>119</v>
      </c>
      <c r="M50" s="22">
        <f t="shared" si="1"/>
        <v>65</v>
      </c>
      <c r="N50" s="22">
        <f t="shared" si="1"/>
        <v>32</v>
      </c>
    </row>
    <row r="51" spans="1:14">
      <c r="H51" s="1" t="s">
        <v>5</v>
      </c>
      <c r="I51" s="2"/>
      <c r="J51" s="2"/>
    </row>
    <row r="52" spans="1:14" ht="21.5">
      <c r="B52" s="18"/>
      <c r="C52" s="18"/>
      <c r="D52" s="19"/>
    </row>
    <row r="53" spans="1:14" ht="38" customHeight="1">
      <c r="A53" s="13"/>
      <c r="B53" s="52"/>
      <c r="C53" s="52"/>
      <c r="D53" s="52"/>
      <c r="E53" s="52"/>
      <c r="F53" s="52"/>
      <c r="G53" s="52"/>
      <c r="H53" s="52"/>
      <c r="I53" s="52"/>
      <c r="J53" s="52"/>
    </row>
    <row r="54" spans="1:14" ht="54.65" customHeight="1">
      <c r="A54" s="13"/>
      <c r="B54" s="53"/>
      <c r="C54" s="53"/>
      <c r="D54" s="53"/>
      <c r="E54" s="53"/>
      <c r="F54" s="53"/>
      <c r="G54" s="53"/>
      <c r="H54" s="53"/>
      <c r="I54" s="53"/>
      <c r="J54" s="53"/>
    </row>
    <row r="55" spans="1:14" ht="59" customHeight="1">
      <c r="A55" s="13"/>
      <c r="B55" s="53"/>
      <c r="C55" s="53"/>
      <c r="D55" s="53"/>
      <c r="E55" s="53"/>
      <c r="F55" s="53"/>
      <c r="G55" s="53"/>
      <c r="H55" s="53"/>
      <c r="I55" s="53"/>
      <c r="J55" s="53"/>
    </row>
    <row r="56" spans="1:14" ht="56.4" customHeight="1">
      <c r="A56" s="13"/>
      <c r="B56" s="53"/>
      <c r="C56" s="53"/>
      <c r="D56" s="53"/>
      <c r="E56" s="53"/>
      <c r="F56" s="53"/>
      <c r="G56" s="53"/>
      <c r="H56" s="53"/>
      <c r="I56" s="53"/>
      <c r="J56" s="53"/>
    </row>
    <row r="57" spans="1:14" ht="30.65" customHeight="1">
      <c r="D57" s="51"/>
      <c r="E57" s="51"/>
      <c r="F57" s="51"/>
      <c r="G57" s="51"/>
      <c r="H57" s="51"/>
      <c r="I57" s="51"/>
      <c r="J57" s="51"/>
    </row>
  </sheetData>
  <mergeCells count="20">
    <mergeCell ref="B1:J1"/>
    <mergeCell ref="B3:C3"/>
    <mergeCell ref="F3:G3"/>
    <mergeCell ref="B56:J56"/>
    <mergeCell ref="E7:M7"/>
    <mergeCell ref="B8:C8"/>
    <mergeCell ref="E8:M8"/>
    <mergeCell ref="B5:C5"/>
    <mergeCell ref="E5:M5"/>
    <mergeCell ref="B6:C6"/>
    <mergeCell ref="E6:M6"/>
    <mergeCell ref="B4:N4"/>
    <mergeCell ref="A2:E2"/>
    <mergeCell ref="D57:J57"/>
    <mergeCell ref="B9:D9"/>
    <mergeCell ref="E9:F9"/>
    <mergeCell ref="G9:H9"/>
    <mergeCell ref="B53:J53"/>
    <mergeCell ref="B54:J54"/>
    <mergeCell ref="B55:J55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7"/>
  <sheetViews>
    <sheetView workbookViewId="0">
      <selection activeCell="D3" sqref="D3"/>
    </sheetView>
  </sheetViews>
  <sheetFormatPr defaultRowHeight="17"/>
  <cols>
    <col min="1" max="1" width="3.1796875" customWidth="1"/>
    <col min="7" max="7" width="9.453125" customWidth="1"/>
    <col min="8" max="8" width="11.1796875" customWidth="1"/>
    <col min="10" max="10" width="9.6328125" customWidth="1"/>
    <col min="11" max="11" width="11.6328125" customWidth="1"/>
    <col min="12" max="12" width="11.08984375" customWidth="1"/>
    <col min="13" max="13" width="11.453125" customWidth="1"/>
    <col min="14" max="14" width="11.81640625" customWidth="1"/>
  </cols>
  <sheetData>
    <row r="1" spans="1:14" ht="27" customHeight="1">
      <c r="B1" s="58" t="s">
        <v>76</v>
      </c>
      <c r="C1" s="58"/>
      <c r="D1" s="58"/>
      <c r="E1" s="58"/>
      <c r="F1" s="58"/>
      <c r="G1" s="58"/>
      <c r="H1" s="58"/>
      <c r="I1" s="58"/>
      <c r="J1" s="58"/>
    </row>
    <row r="2" spans="1:14" ht="24" customHeight="1">
      <c r="A2" s="56" t="s">
        <v>64</v>
      </c>
      <c r="B2" s="57"/>
      <c r="C2" s="57"/>
      <c r="D2" s="57"/>
      <c r="E2" s="57"/>
      <c r="F2" s="40" t="str">
        <f>修改年度!$A1</f>
        <v>113年</v>
      </c>
      <c r="G2" s="41" t="s">
        <v>72</v>
      </c>
    </row>
    <row r="3" spans="1:14" ht="23" customHeight="1">
      <c r="B3" s="59" t="s">
        <v>56</v>
      </c>
      <c r="C3" s="59"/>
      <c r="D3" s="34" t="str">
        <f>C50&amp; "戶"</f>
        <v>84781戶</v>
      </c>
      <c r="E3" s="34"/>
      <c r="F3" s="59" t="s">
        <v>57</v>
      </c>
      <c r="G3" s="59"/>
      <c r="H3" s="34" t="str">
        <f>F50&amp; "人"</f>
        <v>197567人</v>
      </c>
      <c r="I3" s="34"/>
      <c r="J3" s="35"/>
      <c r="K3" s="36"/>
      <c r="L3" s="36"/>
      <c r="M3" s="36"/>
      <c r="N3" s="36"/>
    </row>
    <row r="4" spans="1:14" ht="23" customHeight="1">
      <c r="B4" s="54" t="s">
        <v>106</v>
      </c>
      <c r="C4" s="55"/>
      <c r="D4" s="55"/>
      <c r="E4" s="55"/>
      <c r="F4" s="55"/>
      <c r="G4" s="55"/>
      <c r="H4" s="55"/>
      <c r="I4" s="55"/>
      <c r="J4" s="55"/>
      <c r="K4" s="47"/>
      <c r="L4" s="47"/>
      <c r="M4" s="47"/>
      <c r="N4" s="47"/>
    </row>
    <row r="5" spans="1:14" ht="23" customHeight="1">
      <c r="B5" s="60" t="s">
        <v>58</v>
      </c>
      <c r="C5" s="60"/>
      <c r="D5" s="37" t="str">
        <f>K50&amp; "人"</f>
        <v>89人</v>
      </c>
      <c r="E5" s="60" t="s">
        <v>107</v>
      </c>
      <c r="F5" s="60"/>
      <c r="G5" s="60"/>
      <c r="H5" s="60"/>
      <c r="I5" s="60"/>
      <c r="J5" s="60"/>
      <c r="K5" s="60"/>
      <c r="L5" s="60"/>
      <c r="M5" s="60"/>
      <c r="N5" s="36"/>
    </row>
    <row r="6" spans="1:14" ht="23" customHeight="1">
      <c r="B6" s="54" t="s">
        <v>59</v>
      </c>
      <c r="C6" s="54"/>
      <c r="D6" s="27" t="str">
        <f>L50&amp; "人"</f>
        <v>110人</v>
      </c>
      <c r="E6" s="54"/>
      <c r="F6" s="54"/>
      <c r="G6" s="54"/>
      <c r="H6" s="54"/>
      <c r="I6" s="54"/>
      <c r="J6" s="54"/>
      <c r="K6" s="54"/>
      <c r="L6" s="54"/>
      <c r="M6" s="54"/>
      <c r="N6" s="36"/>
    </row>
    <row r="7" spans="1:14" ht="23" customHeight="1">
      <c r="B7" s="38" t="s">
        <v>60</v>
      </c>
      <c r="C7" s="38"/>
      <c r="D7" s="38" t="str">
        <f>M50&amp; "對"</f>
        <v>40對</v>
      </c>
      <c r="E7" s="46" t="s">
        <v>108</v>
      </c>
      <c r="F7" s="47"/>
      <c r="G7" s="47"/>
      <c r="H7" s="47"/>
      <c r="I7" s="47"/>
      <c r="J7" s="47"/>
      <c r="K7" s="47"/>
      <c r="L7" s="47"/>
      <c r="M7" s="47"/>
      <c r="N7" s="36"/>
    </row>
    <row r="8" spans="1:14" ht="23" customHeight="1">
      <c r="B8" s="48" t="s">
        <v>61</v>
      </c>
      <c r="C8" s="49"/>
      <c r="D8" s="39" t="str">
        <f>N50&amp; "對"</f>
        <v>53對</v>
      </c>
      <c r="E8" s="50" t="s">
        <v>109</v>
      </c>
      <c r="F8" s="49"/>
      <c r="G8" s="49"/>
      <c r="H8" s="49"/>
      <c r="I8" s="49"/>
      <c r="J8" s="49"/>
      <c r="K8" s="49"/>
      <c r="L8" s="49"/>
      <c r="M8" s="49"/>
      <c r="N8" s="36"/>
    </row>
    <row r="9" spans="1:14" ht="21" customHeight="1">
      <c r="B9" s="42" t="s">
        <v>12</v>
      </c>
      <c r="C9" s="42"/>
      <c r="D9" s="42"/>
      <c r="E9" s="43" t="str">
        <f>G50&amp; "人"</f>
        <v>1110人</v>
      </c>
      <c r="F9" s="44"/>
      <c r="G9" s="45" t="s">
        <v>0</v>
      </c>
      <c r="H9" s="45"/>
      <c r="I9" s="26" t="str">
        <f>H50&amp; "人"</f>
        <v>1022人</v>
      </c>
      <c r="J9" s="26"/>
      <c r="K9" s="36"/>
      <c r="L9" s="36"/>
      <c r="M9" s="36"/>
      <c r="N9" s="36"/>
    </row>
    <row r="10" spans="1:14" ht="19.5">
      <c r="B10" s="16" t="s">
        <v>1</v>
      </c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2</v>
      </c>
      <c r="H10" s="17" t="s">
        <v>3</v>
      </c>
      <c r="I10" s="17" t="s">
        <v>6</v>
      </c>
      <c r="J10" s="17" t="s">
        <v>7</v>
      </c>
      <c r="K10" s="21" t="s">
        <v>54</v>
      </c>
      <c r="L10" s="21" t="s">
        <v>55</v>
      </c>
      <c r="M10" s="21" t="s">
        <v>52</v>
      </c>
      <c r="N10" s="21" t="s">
        <v>53</v>
      </c>
    </row>
    <row r="11" spans="1:14" ht="18">
      <c r="A11" s="3"/>
      <c r="B11" s="4" t="s">
        <v>13</v>
      </c>
      <c r="C11" s="14">
        <v>1781</v>
      </c>
      <c r="D11" s="14">
        <v>1561</v>
      </c>
      <c r="E11" s="14">
        <v>1138</v>
      </c>
      <c r="F11" s="20">
        <f>D11+E11</f>
        <v>2699</v>
      </c>
      <c r="G11" s="15">
        <v>2</v>
      </c>
      <c r="H11" s="15">
        <v>17</v>
      </c>
      <c r="I11" s="15">
        <v>18</v>
      </c>
      <c r="J11" s="15">
        <v>5</v>
      </c>
      <c r="K11" s="15">
        <v>0</v>
      </c>
      <c r="L11" s="15">
        <v>1</v>
      </c>
      <c r="M11" s="15">
        <v>1</v>
      </c>
      <c r="N11" s="25">
        <v>1</v>
      </c>
    </row>
    <row r="12" spans="1:14" ht="18">
      <c r="A12" s="3"/>
      <c r="B12" s="5" t="s">
        <v>14</v>
      </c>
      <c r="C12" s="14">
        <v>460</v>
      </c>
      <c r="D12" s="14">
        <v>495</v>
      </c>
      <c r="E12" s="14">
        <v>493</v>
      </c>
      <c r="F12" s="20">
        <f t="shared" ref="F12:F49" si="0">D12+E12</f>
        <v>988</v>
      </c>
      <c r="G12" s="15">
        <v>2</v>
      </c>
      <c r="H12" s="15">
        <v>1</v>
      </c>
      <c r="I12" s="15">
        <v>0</v>
      </c>
      <c r="J12" s="15">
        <v>0</v>
      </c>
      <c r="K12" s="15">
        <v>0</v>
      </c>
      <c r="L12" s="15">
        <v>2</v>
      </c>
      <c r="M12" s="15">
        <v>0</v>
      </c>
      <c r="N12" s="25">
        <v>0</v>
      </c>
    </row>
    <row r="13" spans="1:14" ht="18">
      <c r="A13" s="3"/>
      <c r="B13" s="4" t="s">
        <v>15</v>
      </c>
      <c r="C13" s="14">
        <v>262</v>
      </c>
      <c r="D13" s="14">
        <v>267</v>
      </c>
      <c r="E13" s="14">
        <v>272</v>
      </c>
      <c r="F13" s="20">
        <f t="shared" si="0"/>
        <v>539</v>
      </c>
      <c r="G13" s="15">
        <v>2</v>
      </c>
      <c r="H13" s="15">
        <v>0</v>
      </c>
      <c r="I13" s="15">
        <v>0</v>
      </c>
      <c r="J13" s="15">
        <v>1</v>
      </c>
      <c r="K13" s="15">
        <v>0</v>
      </c>
      <c r="L13" s="15">
        <v>0</v>
      </c>
      <c r="M13" s="15">
        <v>1</v>
      </c>
      <c r="N13" s="25">
        <v>0</v>
      </c>
    </row>
    <row r="14" spans="1:14" ht="18">
      <c r="A14" s="3"/>
      <c r="B14" s="5" t="s">
        <v>16</v>
      </c>
      <c r="C14" s="14">
        <v>258</v>
      </c>
      <c r="D14" s="14">
        <v>294</v>
      </c>
      <c r="E14" s="14">
        <v>282</v>
      </c>
      <c r="F14" s="20">
        <f t="shared" si="0"/>
        <v>576</v>
      </c>
      <c r="G14" s="14">
        <v>0</v>
      </c>
      <c r="H14" s="15">
        <v>0</v>
      </c>
      <c r="I14" s="15">
        <v>2</v>
      </c>
      <c r="J14" s="15">
        <v>0</v>
      </c>
      <c r="K14" s="15">
        <v>0</v>
      </c>
      <c r="L14" s="15">
        <v>2</v>
      </c>
      <c r="M14" s="15">
        <v>0</v>
      </c>
      <c r="N14" s="25">
        <v>0</v>
      </c>
    </row>
    <row r="15" spans="1:14" ht="18">
      <c r="A15" s="3"/>
      <c r="B15" s="4" t="s">
        <v>17</v>
      </c>
      <c r="C15" s="14">
        <v>237</v>
      </c>
      <c r="D15" s="14">
        <v>259</v>
      </c>
      <c r="E15" s="14">
        <v>211</v>
      </c>
      <c r="F15" s="20">
        <f t="shared" si="0"/>
        <v>470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25">
        <v>0</v>
      </c>
    </row>
    <row r="16" spans="1:14" ht="18">
      <c r="A16" s="3"/>
      <c r="B16" s="5" t="s">
        <v>18</v>
      </c>
      <c r="C16" s="14">
        <v>355</v>
      </c>
      <c r="D16" s="14">
        <v>435</v>
      </c>
      <c r="E16" s="14">
        <v>399</v>
      </c>
      <c r="F16" s="20">
        <f t="shared" si="0"/>
        <v>834</v>
      </c>
      <c r="G16" s="15">
        <v>2</v>
      </c>
      <c r="H16" s="15">
        <v>4</v>
      </c>
      <c r="I16" s="15">
        <v>0</v>
      </c>
      <c r="J16" s="15">
        <v>0</v>
      </c>
      <c r="K16" s="15">
        <v>1</v>
      </c>
      <c r="L16" s="15">
        <v>0</v>
      </c>
      <c r="M16" s="15">
        <v>0</v>
      </c>
      <c r="N16" s="25">
        <v>0</v>
      </c>
    </row>
    <row r="17" spans="1:14" ht="18">
      <c r="A17" s="3"/>
      <c r="B17" s="6" t="s">
        <v>19</v>
      </c>
      <c r="C17" s="14">
        <v>414</v>
      </c>
      <c r="D17" s="14">
        <v>438</v>
      </c>
      <c r="E17" s="14">
        <v>420</v>
      </c>
      <c r="F17" s="20">
        <f t="shared" si="0"/>
        <v>858</v>
      </c>
      <c r="G17" s="15">
        <v>3</v>
      </c>
      <c r="H17" s="15">
        <v>3</v>
      </c>
      <c r="I17" s="15">
        <v>3</v>
      </c>
      <c r="J17" s="15">
        <v>1</v>
      </c>
      <c r="K17" s="15">
        <v>0</v>
      </c>
      <c r="L17" s="15">
        <v>2</v>
      </c>
      <c r="M17" s="15">
        <v>0</v>
      </c>
      <c r="N17" s="25">
        <v>1</v>
      </c>
    </row>
    <row r="18" spans="1:14" ht="18">
      <c r="A18" s="3"/>
      <c r="B18" s="4" t="s">
        <v>20</v>
      </c>
      <c r="C18" s="14">
        <v>350</v>
      </c>
      <c r="D18" s="14">
        <v>359</v>
      </c>
      <c r="E18" s="14">
        <v>373</v>
      </c>
      <c r="F18" s="20">
        <f t="shared" si="0"/>
        <v>732</v>
      </c>
      <c r="G18" s="15">
        <v>6</v>
      </c>
      <c r="H18" s="15">
        <v>1</v>
      </c>
      <c r="I18" s="15">
        <v>1</v>
      </c>
      <c r="J18" s="15">
        <v>2</v>
      </c>
      <c r="K18" s="15">
        <v>0</v>
      </c>
      <c r="L18" s="15">
        <v>1</v>
      </c>
      <c r="M18" s="15">
        <v>0</v>
      </c>
      <c r="N18" s="25">
        <v>1</v>
      </c>
    </row>
    <row r="19" spans="1:14" ht="18">
      <c r="A19" s="3"/>
      <c r="B19" s="5" t="s">
        <v>21</v>
      </c>
      <c r="C19" s="14">
        <v>1604</v>
      </c>
      <c r="D19" s="14">
        <v>1710</v>
      </c>
      <c r="E19" s="14">
        <v>1757</v>
      </c>
      <c r="F19" s="20">
        <f t="shared" si="0"/>
        <v>3467</v>
      </c>
      <c r="G19" s="15">
        <v>12</v>
      </c>
      <c r="H19" s="15">
        <v>14</v>
      </c>
      <c r="I19" s="15">
        <v>10</v>
      </c>
      <c r="J19" s="15">
        <v>9</v>
      </c>
      <c r="K19" s="15">
        <v>2</v>
      </c>
      <c r="L19" s="15">
        <v>4</v>
      </c>
      <c r="M19" s="15">
        <v>0</v>
      </c>
      <c r="N19" s="25">
        <v>2</v>
      </c>
    </row>
    <row r="20" spans="1:14" ht="18">
      <c r="A20" s="3"/>
      <c r="B20" s="6" t="s">
        <v>22</v>
      </c>
      <c r="C20" s="23">
        <v>813</v>
      </c>
      <c r="D20" s="14">
        <v>704</v>
      </c>
      <c r="E20" s="14">
        <v>873</v>
      </c>
      <c r="F20" s="20">
        <f t="shared" si="0"/>
        <v>1577</v>
      </c>
      <c r="G20" s="15">
        <v>5</v>
      </c>
      <c r="H20" s="15">
        <v>3</v>
      </c>
      <c r="I20" s="15">
        <v>3</v>
      </c>
      <c r="J20" s="15">
        <v>0</v>
      </c>
      <c r="K20" s="15">
        <v>0</v>
      </c>
      <c r="L20" s="15">
        <v>2</v>
      </c>
      <c r="M20" s="15">
        <v>0</v>
      </c>
      <c r="N20" s="25">
        <v>0</v>
      </c>
    </row>
    <row r="21" spans="1:14" ht="18">
      <c r="A21" s="3"/>
      <c r="B21" s="4" t="s">
        <v>23</v>
      </c>
      <c r="C21" s="14">
        <v>177</v>
      </c>
      <c r="D21" s="14">
        <v>169</v>
      </c>
      <c r="E21" s="14">
        <v>188</v>
      </c>
      <c r="F21" s="20">
        <f t="shared" si="0"/>
        <v>357</v>
      </c>
      <c r="G21" s="15">
        <v>1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25">
        <v>0</v>
      </c>
    </row>
    <row r="22" spans="1:14" ht="18">
      <c r="A22" s="3"/>
      <c r="B22" s="4" t="s">
        <v>24</v>
      </c>
      <c r="C22" s="14">
        <v>478</v>
      </c>
      <c r="D22" s="14">
        <v>705</v>
      </c>
      <c r="E22" s="14">
        <v>720</v>
      </c>
      <c r="F22" s="20">
        <f t="shared" si="0"/>
        <v>1425</v>
      </c>
      <c r="G22" s="23">
        <v>7</v>
      </c>
      <c r="H22" s="15">
        <v>16</v>
      </c>
      <c r="I22" s="15">
        <v>125</v>
      </c>
      <c r="J22" s="15">
        <v>127</v>
      </c>
      <c r="K22" s="15">
        <v>1</v>
      </c>
      <c r="L22" s="15">
        <v>0</v>
      </c>
      <c r="M22" s="15">
        <v>0</v>
      </c>
      <c r="N22" s="25">
        <v>0</v>
      </c>
    </row>
    <row r="23" spans="1:14" ht="18">
      <c r="A23" s="3"/>
      <c r="B23" s="4" t="s">
        <v>25</v>
      </c>
      <c r="C23" s="14">
        <v>781</v>
      </c>
      <c r="D23" s="14">
        <v>877</v>
      </c>
      <c r="E23" s="14">
        <v>936</v>
      </c>
      <c r="F23" s="20">
        <f t="shared" si="0"/>
        <v>1813</v>
      </c>
      <c r="G23" s="15">
        <v>5</v>
      </c>
      <c r="H23" s="15">
        <v>3</v>
      </c>
      <c r="I23" s="15">
        <v>0</v>
      </c>
      <c r="J23" s="15">
        <v>4</v>
      </c>
      <c r="K23" s="15">
        <v>0</v>
      </c>
      <c r="L23" s="15">
        <v>3</v>
      </c>
      <c r="M23" s="15">
        <v>1</v>
      </c>
      <c r="N23" s="25">
        <v>0</v>
      </c>
    </row>
    <row r="24" spans="1:14" ht="18">
      <c r="A24" s="3"/>
      <c r="B24" s="4" t="s">
        <v>26</v>
      </c>
      <c r="C24" s="14">
        <v>1225</v>
      </c>
      <c r="D24" s="14">
        <v>1344</v>
      </c>
      <c r="E24" s="14">
        <v>1422</v>
      </c>
      <c r="F24" s="20">
        <f t="shared" si="0"/>
        <v>2766</v>
      </c>
      <c r="G24" s="15">
        <v>19</v>
      </c>
      <c r="H24" s="15">
        <v>22</v>
      </c>
      <c r="I24" s="15">
        <v>0</v>
      </c>
      <c r="J24" s="15">
        <v>0</v>
      </c>
      <c r="K24" s="15">
        <v>2</v>
      </c>
      <c r="L24" s="15">
        <v>4</v>
      </c>
      <c r="M24" s="15">
        <v>1</v>
      </c>
      <c r="N24" s="25">
        <v>1</v>
      </c>
    </row>
    <row r="25" spans="1:14" ht="18">
      <c r="A25" s="3"/>
      <c r="B25" s="4" t="s">
        <v>27</v>
      </c>
      <c r="C25" s="14">
        <v>1349</v>
      </c>
      <c r="D25" s="14">
        <v>1361</v>
      </c>
      <c r="E25" s="14">
        <v>1397</v>
      </c>
      <c r="F25" s="20">
        <f t="shared" si="0"/>
        <v>2758</v>
      </c>
      <c r="G25" s="15">
        <v>25</v>
      </c>
      <c r="H25" s="15">
        <v>13</v>
      </c>
      <c r="I25" s="15">
        <v>7</v>
      </c>
      <c r="J25" s="15">
        <v>3</v>
      </c>
      <c r="K25" s="15">
        <v>0</v>
      </c>
      <c r="L25" s="15">
        <v>3</v>
      </c>
      <c r="M25" s="15">
        <v>0</v>
      </c>
      <c r="N25" s="25">
        <v>1</v>
      </c>
    </row>
    <row r="26" spans="1:14" ht="18">
      <c r="A26" s="3"/>
      <c r="B26" s="4" t="s">
        <v>28</v>
      </c>
      <c r="C26" s="14">
        <v>487</v>
      </c>
      <c r="D26" s="14">
        <v>439</v>
      </c>
      <c r="E26" s="14">
        <v>487</v>
      </c>
      <c r="F26" s="20">
        <f t="shared" si="0"/>
        <v>926</v>
      </c>
      <c r="G26" s="15">
        <v>7</v>
      </c>
      <c r="H26" s="15">
        <v>3</v>
      </c>
      <c r="I26" s="15">
        <v>3</v>
      </c>
      <c r="J26" s="15">
        <v>3</v>
      </c>
      <c r="K26" s="15">
        <v>0</v>
      </c>
      <c r="L26" s="15">
        <v>0</v>
      </c>
      <c r="M26" s="15">
        <v>0</v>
      </c>
      <c r="N26" s="25">
        <v>1</v>
      </c>
    </row>
    <row r="27" spans="1:14" ht="18">
      <c r="A27" s="3"/>
      <c r="B27" s="4" t="s">
        <v>29</v>
      </c>
      <c r="C27" s="14">
        <v>409</v>
      </c>
      <c r="D27" s="14">
        <v>459</v>
      </c>
      <c r="E27" s="14">
        <v>469</v>
      </c>
      <c r="F27" s="20">
        <f t="shared" si="0"/>
        <v>928</v>
      </c>
      <c r="G27" s="15">
        <v>3</v>
      </c>
      <c r="H27" s="15">
        <v>3</v>
      </c>
      <c r="I27" s="15">
        <v>2</v>
      </c>
      <c r="J27" s="15">
        <v>3</v>
      </c>
      <c r="K27" s="15">
        <v>1</v>
      </c>
      <c r="L27" s="15">
        <v>0</v>
      </c>
      <c r="M27" s="15">
        <v>0</v>
      </c>
      <c r="N27" s="25">
        <v>0</v>
      </c>
    </row>
    <row r="28" spans="1:14" ht="18">
      <c r="A28" s="3"/>
      <c r="B28" s="4" t="s">
        <v>30</v>
      </c>
      <c r="C28" s="14">
        <v>339</v>
      </c>
      <c r="D28" s="14">
        <v>394</v>
      </c>
      <c r="E28" s="14">
        <v>355</v>
      </c>
      <c r="F28" s="20">
        <f t="shared" si="0"/>
        <v>749</v>
      </c>
      <c r="G28" s="15">
        <v>3</v>
      </c>
      <c r="H28" s="15">
        <v>0</v>
      </c>
      <c r="I28" s="15">
        <v>2</v>
      </c>
      <c r="J28" s="15">
        <v>1</v>
      </c>
      <c r="K28" s="15">
        <v>0</v>
      </c>
      <c r="L28" s="15">
        <v>1</v>
      </c>
      <c r="M28" s="15">
        <v>0</v>
      </c>
      <c r="N28" s="25">
        <v>0</v>
      </c>
    </row>
    <row r="29" spans="1:14" ht="18">
      <c r="A29" s="3"/>
      <c r="B29" s="4" t="s">
        <v>31</v>
      </c>
      <c r="C29" s="14">
        <v>163</v>
      </c>
      <c r="D29" s="14">
        <v>191</v>
      </c>
      <c r="E29" s="14">
        <v>147</v>
      </c>
      <c r="F29" s="20">
        <f t="shared" si="0"/>
        <v>338</v>
      </c>
      <c r="G29" s="15">
        <v>2</v>
      </c>
      <c r="H29" s="15">
        <v>0</v>
      </c>
      <c r="I29" s="15">
        <v>4</v>
      </c>
      <c r="J29" s="15">
        <v>1</v>
      </c>
      <c r="K29" s="15">
        <v>0</v>
      </c>
      <c r="L29" s="15">
        <v>0</v>
      </c>
      <c r="M29" s="15">
        <v>0</v>
      </c>
      <c r="N29" s="25">
        <v>1</v>
      </c>
    </row>
    <row r="30" spans="1:14" ht="18">
      <c r="A30" s="3"/>
      <c r="B30" s="4" t="s">
        <v>32</v>
      </c>
      <c r="C30" s="14">
        <v>210</v>
      </c>
      <c r="D30" s="14">
        <v>260</v>
      </c>
      <c r="E30" s="14">
        <v>277</v>
      </c>
      <c r="F30" s="20">
        <f t="shared" si="0"/>
        <v>537</v>
      </c>
      <c r="G30" s="15">
        <v>2</v>
      </c>
      <c r="H30" s="15">
        <v>0</v>
      </c>
      <c r="I30" s="15">
        <v>0</v>
      </c>
      <c r="J30" s="15">
        <v>2</v>
      </c>
      <c r="K30" s="15">
        <v>0</v>
      </c>
      <c r="L30" s="15">
        <v>0</v>
      </c>
      <c r="M30" s="15">
        <v>0</v>
      </c>
      <c r="N30" s="25">
        <v>0</v>
      </c>
    </row>
    <row r="31" spans="1:14" ht="18">
      <c r="A31" s="3"/>
      <c r="B31" s="4" t="s">
        <v>33</v>
      </c>
      <c r="C31" s="14">
        <v>218</v>
      </c>
      <c r="D31" s="14">
        <v>255</v>
      </c>
      <c r="E31" s="14">
        <v>221</v>
      </c>
      <c r="F31" s="20">
        <f t="shared" si="0"/>
        <v>476</v>
      </c>
      <c r="G31" s="15">
        <v>1</v>
      </c>
      <c r="H31" s="15">
        <v>0</v>
      </c>
      <c r="I31" s="15">
        <v>2</v>
      </c>
      <c r="J31" s="15">
        <v>0</v>
      </c>
      <c r="K31" s="15">
        <v>0</v>
      </c>
      <c r="L31" s="15">
        <v>0</v>
      </c>
      <c r="M31" s="15">
        <v>0</v>
      </c>
      <c r="N31" s="25">
        <v>0</v>
      </c>
    </row>
    <row r="32" spans="1:14" ht="18">
      <c r="A32" s="3"/>
      <c r="B32" s="4" t="s">
        <v>34</v>
      </c>
      <c r="C32" s="14">
        <v>299</v>
      </c>
      <c r="D32" s="14">
        <v>365</v>
      </c>
      <c r="E32" s="24">
        <v>334</v>
      </c>
      <c r="F32" s="20">
        <f t="shared" si="0"/>
        <v>699</v>
      </c>
      <c r="G32" s="15">
        <v>1</v>
      </c>
      <c r="H32" s="15">
        <v>0</v>
      </c>
      <c r="I32" s="15">
        <v>0</v>
      </c>
      <c r="J32" s="15">
        <v>3</v>
      </c>
      <c r="K32" s="15">
        <v>0</v>
      </c>
      <c r="L32" s="15">
        <v>0</v>
      </c>
      <c r="M32" s="15">
        <v>0</v>
      </c>
      <c r="N32" s="25">
        <v>0</v>
      </c>
    </row>
    <row r="33" spans="1:14" ht="18">
      <c r="A33" s="3"/>
      <c r="B33" s="4" t="s">
        <v>35</v>
      </c>
      <c r="C33" s="28">
        <v>187</v>
      </c>
      <c r="D33" s="28">
        <v>214</v>
      </c>
      <c r="E33" s="28">
        <v>196</v>
      </c>
      <c r="F33" s="20">
        <f t="shared" si="0"/>
        <v>410</v>
      </c>
      <c r="G33" s="30">
        <v>0</v>
      </c>
      <c r="H33" s="30">
        <v>0</v>
      </c>
      <c r="I33" s="30">
        <v>4</v>
      </c>
      <c r="J33" s="30">
        <v>2</v>
      </c>
      <c r="K33" s="30">
        <v>0</v>
      </c>
      <c r="L33" s="30">
        <v>0</v>
      </c>
      <c r="M33" s="30">
        <v>0</v>
      </c>
      <c r="N33" s="32">
        <v>0</v>
      </c>
    </row>
    <row r="34" spans="1:14" ht="18">
      <c r="A34" s="3"/>
      <c r="B34" s="4" t="s">
        <v>36</v>
      </c>
      <c r="C34" s="14">
        <v>271</v>
      </c>
      <c r="D34" s="14">
        <v>324</v>
      </c>
      <c r="E34" s="14">
        <v>273</v>
      </c>
      <c r="F34" s="20">
        <f t="shared" si="0"/>
        <v>597</v>
      </c>
      <c r="G34" s="15">
        <v>0</v>
      </c>
      <c r="H34" s="15">
        <v>1</v>
      </c>
      <c r="I34" s="15">
        <v>1</v>
      </c>
      <c r="J34" s="15">
        <v>3</v>
      </c>
      <c r="K34" s="15">
        <v>0</v>
      </c>
      <c r="L34" s="15">
        <v>0</v>
      </c>
      <c r="M34" s="15">
        <v>0</v>
      </c>
      <c r="N34" s="25">
        <v>0</v>
      </c>
    </row>
    <row r="35" spans="1:14" ht="18">
      <c r="A35" s="3"/>
      <c r="B35" s="4" t="s">
        <v>37</v>
      </c>
      <c r="C35" s="29">
        <v>403</v>
      </c>
      <c r="D35" s="29">
        <v>438</v>
      </c>
      <c r="E35" s="29">
        <v>407</v>
      </c>
      <c r="F35" s="20">
        <f t="shared" si="0"/>
        <v>845</v>
      </c>
      <c r="G35" s="31">
        <v>2</v>
      </c>
      <c r="H35" s="31">
        <v>3</v>
      </c>
      <c r="I35" s="31">
        <v>0</v>
      </c>
      <c r="J35" s="31">
        <v>2</v>
      </c>
      <c r="K35" s="31">
        <v>0</v>
      </c>
      <c r="L35" s="31">
        <v>2</v>
      </c>
      <c r="M35" s="31">
        <v>0</v>
      </c>
      <c r="N35" s="33">
        <v>0</v>
      </c>
    </row>
    <row r="36" spans="1:14" ht="18">
      <c r="A36" s="3"/>
      <c r="B36" s="4" t="s">
        <v>38</v>
      </c>
      <c r="C36" s="14">
        <v>689</v>
      </c>
      <c r="D36" s="14">
        <v>615</v>
      </c>
      <c r="E36" s="14">
        <v>615</v>
      </c>
      <c r="F36" s="20">
        <f t="shared" si="0"/>
        <v>1230</v>
      </c>
      <c r="G36" s="15">
        <v>4</v>
      </c>
      <c r="H36" s="15">
        <v>8</v>
      </c>
      <c r="I36" s="15">
        <v>1</v>
      </c>
      <c r="J36" s="15">
        <v>2</v>
      </c>
      <c r="K36" s="15">
        <v>0</v>
      </c>
      <c r="L36" s="15">
        <v>2</v>
      </c>
      <c r="M36" s="15">
        <v>0</v>
      </c>
      <c r="N36" s="25">
        <v>0</v>
      </c>
    </row>
    <row r="37" spans="1:14" ht="18">
      <c r="A37" s="3"/>
      <c r="B37" s="4" t="s">
        <v>39</v>
      </c>
      <c r="C37" s="14">
        <v>462</v>
      </c>
      <c r="D37" s="14">
        <v>458</v>
      </c>
      <c r="E37" s="14">
        <v>438</v>
      </c>
      <c r="F37" s="20">
        <f t="shared" si="0"/>
        <v>896</v>
      </c>
      <c r="G37" s="15">
        <v>3</v>
      </c>
      <c r="H37" s="15">
        <v>2</v>
      </c>
      <c r="I37" s="15">
        <v>6</v>
      </c>
      <c r="J37" s="15">
        <v>2</v>
      </c>
      <c r="K37" s="15">
        <v>0</v>
      </c>
      <c r="L37" s="15">
        <v>0</v>
      </c>
      <c r="M37" s="15">
        <v>0</v>
      </c>
      <c r="N37" s="25">
        <v>2</v>
      </c>
    </row>
    <row r="38" spans="1:14" ht="18">
      <c r="A38" s="3"/>
      <c r="B38" s="4" t="s">
        <v>40</v>
      </c>
      <c r="C38" s="14">
        <v>2725</v>
      </c>
      <c r="D38" s="14">
        <v>2818</v>
      </c>
      <c r="E38" s="14">
        <v>3092</v>
      </c>
      <c r="F38" s="20">
        <f t="shared" si="0"/>
        <v>5910</v>
      </c>
      <c r="G38" s="15">
        <v>12</v>
      </c>
      <c r="H38" s="15">
        <v>36</v>
      </c>
      <c r="I38" s="15">
        <v>10</v>
      </c>
      <c r="J38" s="15">
        <v>8</v>
      </c>
      <c r="K38" s="15">
        <v>3</v>
      </c>
      <c r="L38" s="15">
        <v>7</v>
      </c>
      <c r="M38" s="15">
        <v>1</v>
      </c>
      <c r="N38" s="25">
        <v>2</v>
      </c>
    </row>
    <row r="39" spans="1:14" ht="18">
      <c r="A39" s="3"/>
      <c r="B39" s="4" t="s">
        <v>41</v>
      </c>
      <c r="C39" s="14">
        <v>1993</v>
      </c>
      <c r="D39" s="14">
        <v>1904</v>
      </c>
      <c r="E39" s="14">
        <v>2079</v>
      </c>
      <c r="F39" s="20">
        <f t="shared" si="0"/>
        <v>3983</v>
      </c>
      <c r="G39" s="15">
        <v>72</v>
      </c>
      <c r="H39" s="15">
        <v>25</v>
      </c>
      <c r="I39" s="15">
        <v>28</v>
      </c>
      <c r="J39" s="15">
        <v>25</v>
      </c>
      <c r="K39" s="15">
        <v>0</v>
      </c>
      <c r="L39" s="15">
        <v>1</v>
      </c>
      <c r="M39" s="15">
        <v>3</v>
      </c>
      <c r="N39" s="25">
        <v>2</v>
      </c>
    </row>
    <row r="40" spans="1:14" ht="18">
      <c r="A40" s="3"/>
      <c r="B40" s="4" t="s">
        <v>42</v>
      </c>
      <c r="C40" s="14">
        <v>1586</v>
      </c>
      <c r="D40" s="14">
        <v>1158</v>
      </c>
      <c r="E40" s="14">
        <v>1348</v>
      </c>
      <c r="F40" s="20">
        <f t="shared" si="0"/>
        <v>2506</v>
      </c>
      <c r="G40" s="15">
        <v>99</v>
      </c>
      <c r="H40" s="15">
        <v>23</v>
      </c>
      <c r="I40" s="15">
        <v>16</v>
      </c>
      <c r="J40" s="15">
        <v>13</v>
      </c>
      <c r="K40" s="15">
        <v>0</v>
      </c>
      <c r="L40" s="15">
        <v>1</v>
      </c>
      <c r="M40" s="15">
        <v>2</v>
      </c>
      <c r="N40" s="25">
        <v>1</v>
      </c>
    </row>
    <row r="41" spans="1:14" ht="18">
      <c r="A41" s="3"/>
      <c r="B41" s="4" t="s">
        <v>43</v>
      </c>
      <c r="C41" s="14">
        <v>1543</v>
      </c>
      <c r="D41" s="14">
        <v>1352</v>
      </c>
      <c r="E41" s="14">
        <v>1563</v>
      </c>
      <c r="F41" s="20">
        <f t="shared" si="0"/>
        <v>2915</v>
      </c>
      <c r="G41" s="15">
        <v>13</v>
      </c>
      <c r="H41" s="15">
        <v>12</v>
      </c>
      <c r="I41" s="15">
        <v>10</v>
      </c>
      <c r="J41" s="15">
        <v>9</v>
      </c>
      <c r="K41" s="15">
        <v>1</v>
      </c>
      <c r="L41" s="15">
        <v>2</v>
      </c>
      <c r="M41" s="15">
        <v>0</v>
      </c>
      <c r="N41" s="25">
        <v>1</v>
      </c>
    </row>
    <row r="42" spans="1:14" ht="18">
      <c r="A42" s="3"/>
      <c r="B42" s="4" t="s">
        <v>44</v>
      </c>
      <c r="C42" s="14">
        <v>749</v>
      </c>
      <c r="D42" s="14">
        <v>681</v>
      </c>
      <c r="E42" s="14">
        <v>809</v>
      </c>
      <c r="F42" s="20">
        <f t="shared" si="0"/>
        <v>1490</v>
      </c>
      <c r="G42" s="15">
        <v>8</v>
      </c>
      <c r="H42" s="15">
        <v>9</v>
      </c>
      <c r="I42" s="15">
        <v>3</v>
      </c>
      <c r="J42" s="15">
        <v>3</v>
      </c>
      <c r="K42" s="15">
        <v>0</v>
      </c>
      <c r="L42" s="15">
        <v>3</v>
      </c>
      <c r="M42" s="15">
        <v>1</v>
      </c>
      <c r="N42" s="25">
        <v>0</v>
      </c>
    </row>
    <row r="43" spans="1:14" ht="18">
      <c r="A43" s="3"/>
      <c r="B43" s="4" t="s">
        <v>45</v>
      </c>
      <c r="C43" s="14">
        <v>810</v>
      </c>
      <c r="D43" s="14">
        <v>752</v>
      </c>
      <c r="E43" s="14">
        <v>849</v>
      </c>
      <c r="F43" s="20">
        <f t="shared" si="0"/>
        <v>1601</v>
      </c>
      <c r="G43" s="15">
        <v>9</v>
      </c>
      <c r="H43" s="15">
        <v>4</v>
      </c>
      <c r="I43" s="15">
        <v>5</v>
      </c>
      <c r="J43" s="15">
        <v>2</v>
      </c>
      <c r="K43" s="15">
        <v>1</v>
      </c>
      <c r="L43" s="15">
        <v>4</v>
      </c>
      <c r="M43" s="15">
        <v>0</v>
      </c>
      <c r="N43" s="25">
        <v>0</v>
      </c>
    </row>
    <row r="44" spans="1:14" ht="18">
      <c r="A44" s="3"/>
      <c r="B44" s="4" t="s">
        <v>46</v>
      </c>
      <c r="C44" s="14">
        <v>7184</v>
      </c>
      <c r="D44" s="14">
        <v>7507</v>
      </c>
      <c r="E44" s="14">
        <v>8847</v>
      </c>
      <c r="F44" s="20">
        <f t="shared" si="0"/>
        <v>16354</v>
      </c>
      <c r="G44" s="15">
        <v>108</v>
      </c>
      <c r="H44" s="15">
        <v>96</v>
      </c>
      <c r="I44" s="15">
        <v>45</v>
      </c>
      <c r="J44" s="15">
        <v>48</v>
      </c>
      <c r="K44" s="15">
        <v>12</v>
      </c>
      <c r="L44" s="15">
        <v>8</v>
      </c>
      <c r="M44" s="15">
        <v>9</v>
      </c>
      <c r="N44" s="25">
        <v>4</v>
      </c>
    </row>
    <row r="45" spans="1:14" ht="18">
      <c r="A45" s="3"/>
      <c r="B45" s="4" t="s">
        <v>47</v>
      </c>
      <c r="C45" s="14">
        <v>12788</v>
      </c>
      <c r="D45" s="14">
        <v>13931</v>
      </c>
      <c r="E45" s="14">
        <v>16172</v>
      </c>
      <c r="F45" s="20">
        <f t="shared" si="0"/>
        <v>30103</v>
      </c>
      <c r="G45" s="15">
        <v>176</v>
      </c>
      <c r="H45" s="15">
        <v>175</v>
      </c>
      <c r="I45" s="15">
        <v>52</v>
      </c>
      <c r="J45" s="15">
        <v>52</v>
      </c>
      <c r="K45" s="15">
        <v>11</v>
      </c>
      <c r="L45" s="15">
        <v>16</v>
      </c>
      <c r="M45" s="15">
        <v>9</v>
      </c>
      <c r="N45" s="25">
        <v>7</v>
      </c>
    </row>
    <row r="46" spans="1:14" ht="18">
      <c r="A46" s="3"/>
      <c r="B46" s="4" t="s">
        <v>48</v>
      </c>
      <c r="C46" s="14">
        <v>1974</v>
      </c>
      <c r="D46" s="14">
        <v>2634</v>
      </c>
      <c r="E46" s="14">
        <v>2730</v>
      </c>
      <c r="F46" s="20">
        <f t="shared" si="0"/>
        <v>5364</v>
      </c>
      <c r="G46" s="15">
        <v>12</v>
      </c>
      <c r="H46" s="15">
        <v>23</v>
      </c>
      <c r="I46" s="15">
        <v>17</v>
      </c>
      <c r="J46" s="15">
        <v>2</v>
      </c>
      <c r="K46" s="15">
        <v>0</v>
      </c>
      <c r="L46" s="15">
        <v>1</v>
      </c>
      <c r="M46" s="15">
        <v>0</v>
      </c>
      <c r="N46" s="25">
        <v>1</v>
      </c>
    </row>
    <row r="47" spans="1:14" ht="18">
      <c r="A47" s="3"/>
      <c r="B47" s="4" t="s">
        <v>49</v>
      </c>
      <c r="C47" s="14">
        <v>6627</v>
      </c>
      <c r="D47" s="14">
        <v>7846</v>
      </c>
      <c r="E47" s="14">
        <v>8786</v>
      </c>
      <c r="F47" s="20">
        <f t="shared" si="0"/>
        <v>16632</v>
      </c>
      <c r="G47" s="15">
        <v>80</v>
      </c>
      <c r="H47" s="15">
        <v>65</v>
      </c>
      <c r="I47" s="15">
        <v>49</v>
      </c>
      <c r="J47" s="15">
        <v>55</v>
      </c>
      <c r="K47" s="15">
        <v>5</v>
      </c>
      <c r="L47" s="15">
        <v>6</v>
      </c>
      <c r="M47" s="15">
        <v>5</v>
      </c>
      <c r="N47" s="25">
        <v>5</v>
      </c>
    </row>
    <row r="48" spans="1:14" ht="18">
      <c r="A48" s="3"/>
      <c r="B48" s="4" t="s">
        <v>50</v>
      </c>
      <c r="C48" s="14">
        <v>13894</v>
      </c>
      <c r="D48" s="14">
        <v>16539</v>
      </c>
      <c r="E48" s="14">
        <v>18423</v>
      </c>
      <c r="F48" s="20">
        <f t="shared" si="0"/>
        <v>34962</v>
      </c>
      <c r="G48" s="15">
        <v>143</v>
      </c>
      <c r="H48" s="15">
        <v>175</v>
      </c>
      <c r="I48" s="15">
        <v>78</v>
      </c>
      <c r="J48" s="15">
        <v>94</v>
      </c>
      <c r="K48" s="15">
        <v>22</v>
      </c>
      <c r="L48" s="15">
        <v>17</v>
      </c>
      <c r="M48" s="15">
        <v>2</v>
      </c>
      <c r="N48" s="25">
        <v>5</v>
      </c>
    </row>
    <row r="49" spans="1:14" ht="18">
      <c r="A49" s="3"/>
      <c r="B49" s="4" t="s">
        <v>51</v>
      </c>
      <c r="C49" s="14">
        <v>18227</v>
      </c>
      <c r="D49" s="14">
        <v>21212</v>
      </c>
      <c r="E49" s="14">
        <v>24045</v>
      </c>
      <c r="F49" s="20">
        <f t="shared" si="0"/>
        <v>45257</v>
      </c>
      <c r="G49" s="15">
        <v>259</v>
      </c>
      <c r="H49" s="15">
        <v>262</v>
      </c>
      <c r="I49" s="15">
        <v>90</v>
      </c>
      <c r="J49" s="15">
        <v>110</v>
      </c>
      <c r="K49" s="15">
        <v>27</v>
      </c>
      <c r="L49" s="15">
        <v>15</v>
      </c>
      <c r="M49" s="15">
        <v>4</v>
      </c>
      <c r="N49" s="25">
        <v>14</v>
      </c>
    </row>
    <row r="50" spans="1:14" ht="18">
      <c r="B50" s="7" t="s">
        <v>4</v>
      </c>
      <c r="C50" s="8">
        <f t="shared" ref="C50:N50" si="1">SUM(C11:C49)</f>
        <v>84781</v>
      </c>
      <c r="D50" s="8">
        <f t="shared" si="1"/>
        <v>93724</v>
      </c>
      <c r="E50" s="8">
        <f t="shared" si="1"/>
        <v>103843</v>
      </c>
      <c r="F50" s="9">
        <f t="shared" si="1"/>
        <v>197567</v>
      </c>
      <c r="G50" s="10">
        <f t="shared" si="1"/>
        <v>1110</v>
      </c>
      <c r="H50" s="11">
        <f t="shared" si="1"/>
        <v>1022</v>
      </c>
      <c r="I50" s="12">
        <f t="shared" si="1"/>
        <v>597</v>
      </c>
      <c r="J50" s="12">
        <f t="shared" si="1"/>
        <v>597</v>
      </c>
      <c r="K50" s="22">
        <f t="shared" si="1"/>
        <v>89</v>
      </c>
      <c r="L50" s="22">
        <f t="shared" si="1"/>
        <v>110</v>
      </c>
      <c r="M50" s="22">
        <f t="shared" si="1"/>
        <v>40</v>
      </c>
      <c r="N50" s="22">
        <f t="shared" si="1"/>
        <v>53</v>
      </c>
    </row>
    <row r="51" spans="1:14">
      <c r="H51" s="1" t="s">
        <v>5</v>
      </c>
      <c r="I51" s="2"/>
      <c r="J51" s="2"/>
    </row>
    <row r="52" spans="1:14" ht="21.5">
      <c r="B52" s="18"/>
      <c r="C52" s="18"/>
      <c r="D52" s="19"/>
    </row>
    <row r="53" spans="1:14" ht="38" customHeight="1">
      <c r="A53" s="13"/>
      <c r="B53" s="52"/>
      <c r="C53" s="52"/>
      <c r="D53" s="52"/>
      <c r="E53" s="52"/>
      <c r="F53" s="52"/>
      <c r="G53" s="52"/>
      <c r="H53" s="52"/>
      <c r="I53" s="52"/>
      <c r="J53" s="52"/>
    </row>
    <row r="54" spans="1:14" ht="54.65" customHeight="1">
      <c r="A54" s="13"/>
      <c r="B54" s="53"/>
      <c r="C54" s="53"/>
      <c r="D54" s="53"/>
      <c r="E54" s="53"/>
      <c r="F54" s="53"/>
      <c r="G54" s="53"/>
      <c r="H54" s="53"/>
      <c r="I54" s="53"/>
      <c r="J54" s="53"/>
    </row>
    <row r="55" spans="1:14" ht="59" customHeight="1">
      <c r="A55" s="13"/>
      <c r="B55" s="53"/>
      <c r="C55" s="53"/>
      <c r="D55" s="53"/>
      <c r="E55" s="53"/>
      <c r="F55" s="53"/>
      <c r="G55" s="53"/>
      <c r="H55" s="53"/>
      <c r="I55" s="53"/>
      <c r="J55" s="53"/>
    </row>
    <row r="56" spans="1:14" ht="56.4" customHeight="1">
      <c r="A56" s="13"/>
      <c r="B56" s="53"/>
      <c r="C56" s="53"/>
      <c r="D56" s="53"/>
      <c r="E56" s="53"/>
      <c r="F56" s="53"/>
      <c r="G56" s="53"/>
      <c r="H56" s="53"/>
      <c r="I56" s="53"/>
      <c r="J56" s="53"/>
    </row>
    <row r="57" spans="1:14" ht="30.65" customHeight="1">
      <c r="D57" s="51"/>
      <c r="E57" s="51"/>
      <c r="F57" s="51"/>
      <c r="G57" s="51"/>
      <c r="H57" s="51"/>
      <c r="I57" s="51"/>
      <c r="J57" s="51"/>
    </row>
  </sheetData>
  <mergeCells count="20">
    <mergeCell ref="B1:J1"/>
    <mergeCell ref="B3:C3"/>
    <mergeCell ref="F3:G3"/>
    <mergeCell ref="B56:J56"/>
    <mergeCell ref="E7:M7"/>
    <mergeCell ref="B8:C8"/>
    <mergeCell ref="E8:M8"/>
    <mergeCell ref="B5:C5"/>
    <mergeCell ref="E5:M5"/>
    <mergeCell ref="B6:C6"/>
    <mergeCell ref="E6:M6"/>
    <mergeCell ref="B4:N4"/>
    <mergeCell ref="A2:E2"/>
    <mergeCell ref="D57:J57"/>
    <mergeCell ref="B9:D9"/>
    <mergeCell ref="E9:F9"/>
    <mergeCell ref="G9:H9"/>
    <mergeCell ref="B53:J53"/>
    <mergeCell ref="B54:J54"/>
    <mergeCell ref="B55:J55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7"/>
  <sheetViews>
    <sheetView workbookViewId="0">
      <selection activeCell="E7" sqref="E7:M7"/>
    </sheetView>
  </sheetViews>
  <sheetFormatPr defaultRowHeight="17"/>
  <cols>
    <col min="1" max="1" width="3.1796875" customWidth="1"/>
    <col min="7" max="7" width="9.453125" customWidth="1"/>
    <col min="8" max="8" width="11.1796875" customWidth="1"/>
    <col min="10" max="10" width="9.6328125" customWidth="1"/>
    <col min="11" max="11" width="11.6328125" customWidth="1"/>
    <col min="12" max="12" width="11.08984375" customWidth="1"/>
    <col min="13" max="13" width="11.453125" customWidth="1"/>
    <col min="14" max="14" width="11.81640625" customWidth="1"/>
  </cols>
  <sheetData>
    <row r="1" spans="1:14" ht="27" customHeight="1">
      <c r="B1" s="58" t="s">
        <v>76</v>
      </c>
      <c r="C1" s="58"/>
      <c r="D1" s="58"/>
      <c r="E1" s="58"/>
      <c r="F1" s="58"/>
      <c r="G1" s="58"/>
      <c r="H1" s="58"/>
      <c r="I1" s="58"/>
      <c r="J1" s="58"/>
    </row>
    <row r="2" spans="1:14" ht="24" customHeight="1">
      <c r="A2" s="56" t="s">
        <v>64</v>
      </c>
      <c r="B2" s="57"/>
      <c r="C2" s="57"/>
      <c r="D2" s="57"/>
      <c r="E2" s="57"/>
      <c r="F2" s="40" t="str">
        <f>修改年度!$A1</f>
        <v>113年</v>
      </c>
      <c r="G2" s="41" t="s">
        <v>73</v>
      </c>
    </row>
    <row r="3" spans="1:14" ht="23" customHeight="1">
      <c r="B3" s="59" t="s">
        <v>56</v>
      </c>
      <c r="C3" s="59"/>
      <c r="D3" s="34" t="str">
        <f>C50&amp; "戶"</f>
        <v>85160戶</v>
      </c>
      <c r="E3" s="34"/>
      <c r="F3" s="59" t="s">
        <v>57</v>
      </c>
      <c r="G3" s="59"/>
      <c r="H3" s="34" t="str">
        <f>F50&amp; "人"</f>
        <v>197591人</v>
      </c>
      <c r="I3" s="34"/>
      <c r="J3" s="35"/>
      <c r="K3" s="36"/>
      <c r="L3" s="36"/>
      <c r="M3" s="36"/>
      <c r="N3" s="36"/>
    </row>
    <row r="4" spans="1:14" ht="23" customHeight="1">
      <c r="B4" s="54" t="s">
        <v>110</v>
      </c>
      <c r="C4" s="55"/>
      <c r="D4" s="55"/>
      <c r="E4" s="55"/>
      <c r="F4" s="55"/>
      <c r="G4" s="55"/>
      <c r="H4" s="55"/>
      <c r="I4" s="55"/>
      <c r="J4" s="55"/>
      <c r="K4" s="47"/>
      <c r="L4" s="47"/>
      <c r="M4" s="47"/>
      <c r="N4" s="47"/>
    </row>
    <row r="5" spans="1:14" ht="23" customHeight="1">
      <c r="B5" s="60" t="s">
        <v>58</v>
      </c>
      <c r="C5" s="60"/>
      <c r="D5" s="37" t="str">
        <f>K50&amp; "人"</f>
        <v>102人</v>
      </c>
      <c r="E5" s="60" t="s">
        <v>111</v>
      </c>
      <c r="F5" s="60"/>
      <c r="G5" s="60"/>
      <c r="H5" s="60"/>
      <c r="I5" s="60"/>
      <c r="J5" s="60"/>
      <c r="K5" s="60"/>
      <c r="L5" s="60"/>
      <c r="M5" s="60"/>
      <c r="N5" s="36"/>
    </row>
    <row r="6" spans="1:14" ht="23" customHeight="1">
      <c r="B6" s="54" t="s">
        <v>59</v>
      </c>
      <c r="C6" s="54"/>
      <c r="D6" s="27" t="str">
        <f>L50&amp; "人"</f>
        <v>118人</v>
      </c>
      <c r="E6" s="54"/>
      <c r="F6" s="54"/>
      <c r="G6" s="54"/>
      <c r="H6" s="54"/>
      <c r="I6" s="54"/>
      <c r="J6" s="54"/>
      <c r="K6" s="54"/>
      <c r="L6" s="54"/>
      <c r="M6" s="54"/>
      <c r="N6" s="36"/>
    </row>
    <row r="7" spans="1:14" ht="23" customHeight="1">
      <c r="B7" s="38" t="s">
        <v>60</v>
      </c>
      <c r="C7" s="38"/>
      <c r="D7" s="38" t="str">
        <f>M50&amp; "對"</f>
        <v>83對</v>
      </c>
      <c r="E7" s="46" t="s">
        <v>112</v>
      </c>
      <c r="F7" s="47"/>
      <c r="G7" s="47"/>
      <c r="H7" s="47"/>
      <c r="I7" s="47"/>
      <c r="J7" s="47"/>
      <c r="K7" s="47"/>
      <c r="L7" s="47"/>
      <c r="M7" s="47"/>
      <c r="N7" s="36"/>
    </row>
    <row r="8" spans="1:14" ht="23" customHeight="1">
      <c r="B8" s="48" t="s">
        <v>61</v>
      </c>
      <c r="C8" s="49"/>
      <c r="D8" s="39" t="str">
        <f>N50&amp; "對"</f>
        <v>38對</v>
      </c>
      <c r="E8" s="50" t="s">
        <v>113</v>
      </c>
      <c r="F8" s="49"/>
      <c r="G8" s="49"/>
      <c r="H8" s="49"/>
      <c r="I8" s="49"/>
      <c r="J8" s="49"/>
      <c r="K8" s="49"/>
      <c r="L8" s="49"/>
      <c r="M8" s="49"/>
      <c r="N8" s="36"/>
    </row>
    <row r="9" spans="1:14" ht="21" customHeight="1">
      <c r="B9" s="42" t="s">
        <v>12</v>
      </c>
      <c r="C9" s="42"/>
      <c r="D9" s="42"/>
      <c r="E9" s="43" t="str">
        <f>G50&amp; "人"</f>
        <v>1182人</v>
      </c>
      <c r="F9" s="44"/>
      <c r="G9" s="45" t="s">
        <v>0</v>
      </c>
      <c r="H9" s="45"/>
      <c r="I9" s="26" t="str">
        <f>H50&amp; "人"</f>
        <v>1142人</v>
      </c>
      <c r="J9" s="26"/>
      <c r="K9" s="36"/>
      <c r="L9" s="36"/>
      <c r="M9" s="36"/>
      <c r="N9" s="36"/>
    </row>
    <row r="10" spans="1:14" ht="19.5">
      <c r="B10" s="16" t="s">
        <v>1</v>
      </c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2</v>
      </c>
      <c r="H10" s="17" t="s">
        <v>3</v>
      </c>
      <c r="I10" s="17" t="s">
        <v>6</v>
      </c>
      <c r="J10" s="17" t="s">
        <v>7</v>
      </c>
      <c r="K10" s="21" t="s">
        <v>54</v>
      </c>
      <c r="L10" s="21" t="s">
        <v>55</v>
      </c>
      <c r="M10" s="21" t="s">
        <v>52</v>
      </c>
      <c r="N10" s="21" t="s">
        <v>53</v>
      </c>
    </row>
    <row r="11" spans="1:14" ht="18">
      <c r="A11" s="3"/>
      <c r="B11" s="4" t="s">
        <v>13</v>
      </c>
      <c r="C11" s="14">
        <v>1782</v>
      </c>
      <c r="D11" s="14">
        <v>1563</v>
      </c>
      <c r="E11" s="14">
        <v>1130</v>
      </c>
      <c r="F11" s="20">
        <f>D11+E11</f>
        <v>2693</v>
      </c>
      <c r="G11" s="15">
        <v>7</v>
      </c>
      <c r="H11" s="15">
        <v>19</v>
      </c>
      <c r="I11" s="15">
        <v>19</v>
      </c>
      <c r="J11" s="15">
        <v>12</v>
      </c>
      <c r="K11" s="15">
        <v>1</v>
      </c>
      <c r="L11" s="15">
        <v>2</v>
      </c>
      <c r="M11" s="15">
        <v>0</v>
      </c>
      <c r="N11" s="25">
        <v>0</v>
      </c>
    </row>
    <row r="12" spans="1:14" ht="18">
      <c r="A12" s="3"/>
      <c r="B12" s="5" t="s">
        <v>14</v>
      </c>
      <c r="C12" s="14">
        <v>463</v>
      </c>
      <c r="D12" s="14">
        <v>499</v>
      </c>
      <c r="E12" s="14">
        <v>500</v>
      </c>
      <c r="F12" s="20">
        <f t="shared" ref="F12:F49" si="0">D12+E12</f>
        <v>999</v>
      </c>
      <c r="G12" s="15">
        <v>16</v>
      </c>
      <c r="H12" s="15">
        <v>7</v>
      </c>
      <c r="I12" s="15">
        <v>4</v>
      </c>
      <c r="J12" s="15">
        <v>1</v>
      </c>
      <c r="K12" s="15">
        <v>1</v>
      </c>
      <c r="L12" s="15">
        <v>2</v>
      </c>
      <c r="M12" s="15">
        <v>1</v>
      </c>
      <c r="N12" s="25">
        <v>0</v>
      </c>
    </row>
    <row r="13" spans="1:14" ht="18">
      <c r="A13" s="3"/>
      <c r="B13" s="4" t="s">
        <v>15</v>
      </c>
      <c r="C13" s="14">
        <v>259</v>
      </c>
      <c r="D13" s="14">
        <v>265</v>
      </c>
      <c r="E13" s="14">
        <v>267</v>
      </c>
      <c r="F13" s="20">
        <f t="shared" si="0"/>
        <v>532</v>
      </c>
      <c r="G13" s="15">
        <v>0</v>
      </c>
      <c r="H13" s="15">
        <v>4</v>
      </c>
      <c r="I13" s="15">
        <v>1</v>
      </c>
      <c r="J13" s="15">
        <v>2</v>
      </c>
      <c r="K13" s="15">
        <v>0</v>
      </c>
      <c r="L13" s="15">
        <v>2</v>
      </c>
      <c r="M13" s="15">
        <v>0</v>
      </c>
      <c r="N13" s="25">
        <v>0</v>
      </c>
    </row>
    <row r="14" spans="1:14" ht="18">
      <c r="A14" s="3"/>
      <c r="B14" s="5" t="s">
        <v>16</v>
      </c>
      <c r="C14" s="14">
        <v>259</v>
      </c>
      <c r="D14" s="14">
        <v>294</v>
      </c>
      <c r="E14" s="14">
        <v>285</v>
      </c>
      <c r="F14" s="20">
        <f t="shared" si="0"/>
        <v>579</v>
      </c>
      <c r="G14" s="14">
        <v>3</v>
      </c>
      <c r="H14" s="15">
        <v>0</v>
      </c>
      <c r="I14" s="15">
        <v>1</v>
      </c>
      <c r="J14" s="15">
        <v>0</v>
      </c>
      <c r="K14" s="15">
        <v>0</v>
      </c>
      <c r="L14" s="15">
        <v>1</v>
      </c>
      <c r="M14" s="15">
        <v>0</v>
      </c>
      <c r="N14" s="25">
        <v>0</v>
      </c>
    </row>
    <row r="15" spans="1:14" ht="18">
      <c r="A15" s="3"/>
      <c r="B15" s="4" t="s">
        <v>17</v>
      </c>
      <c r="C15" s="14">
        <v>237</v>
      </c>
      <c r="D15" s="14">
        <v>258</v>
      </c>
      <c r="E15" s="14">
        <v>211</v>
      </c>
      <c r="F15" s="20">
        <f t="shared" si="0"/>
        <v>469</v>
      </c>
      <c r="G15" s="15">
        <v>2</v>
      </c>
      <c r="H15" s="15">
        <v>0</v>
      </c>
      <c r="I15" s="15">
        <v>0</v>
      </c>
      <c r="J15" s="15">
        <v>3</v>
      </c>
      <c r="K15" s="15">
        <v>0</v>
      </c>
      <c r="L15" s="15">
        <v>0</v>
      </c>
      <c r="M15" s="15">
        <v>0</v>
      </c>
      <c r="N15" s="25">
        <v>0</v>
      </c>
    </row>
    <row r="16" spans="1:14" ht="18">
      <c r="A16" s="3"/>
      <c r="B16" s="5" t="s">
        <v>18</v>
      </c>
      <c r="C16" s="14">
        <v>356</v>
      </c>
      <c r="D16" s="14">
        <v>433</v>
      </c>
      <c r="E16" s="14">
        <v>399</v>
      </c>
      <c r="F16" s="20">
        <f t="shared" si="0"/>
        <v>832</v>
      </c>
      <c r="G16" s="15">
        <v>2</v>
      </c>
      <c r="H16" s="15">
        <v>2</v>
      </c>
      <c r="I16" s="15">
        <v>0</v>
      </c>
      <c r="J16" s="15">
        <v>0</v>
      </c>
      <c r="K16" s="15">
        <v>0</v>
      </c>
      <c r="L16" s="15">
        <v>2</v>
      </c>
      <c r="M16" s="15">
        <v>1</v>
      </c>
      <c r="N16" s="25">
        <v>1</v>
      </c>
    </row>
    <row r="17" spans="1:14" ht="18">
      <c r="A17" s="3"/>
      <c r="B17" s="6" t="s">
        <v>19</v>
      </c>
      <c r="C17" s="14">
        <v>413</v>
      </c>
      <c r="D17" s="14">
        <v>435</v>
      </c>
      <c r="E17" s="14">
        <v>416</v>
      </c>
      <c r="F17" s="20">
        <f t="shared" si="0"/>
        <v>851</v>
      </c>
      <c r="G17" s="15">
        <v>0</v>
      </c>
      <c r="H17" s="15">
        <v>6</v>
      </c>
      <c r="I17" s="15">
        <v>3</v>
      </c>
      <c r="J17" s="15">
        <v>2</v>
      </c>
      <c r="K17" s="15">
        <v>1</v>
      </c>
      <c r="L17" s="15">
        <v>3</v>
      </c>
      <c r="M17" s="15">
        <v>1</v>
      </c>
      <c r="N17" s="25">
        <v>0</v>
      </c>
    </row>
    <row r="18" spans="1:14" ht="18">
      <c r="A18" s="3"/>
      <c r="B18" s="4" t="s">
        <v>20</v>
      </c>
      <c r="C18" s="14">
        <v>349</v>
      </c>
      <c r="D18" s="14">
        <v>356</v>
      </c>
      <c r="E18" s="14">
        <v>372</v>
      </c>
      <c r="F18" s="20">
        <f t="shared" si="0"/>
        <v>728</v>
      </c>
      <c r="G18" s="15">
        <v>0</v>
      </c>
      <c r="H18" s="15">
        <v>3</v>
      </c>
      <c r="I18" s="15">
        <v>1</v>
      </c>
      <c r="J18" s="15">
        <v>0</v>
      </c>
      <c r="K18" s="15">
        <v>0</v>
      </c>
      <c r="L18" s="15">
        <v>2</v>
      </c>
      <c r="M18" s="15">
        <v>0</v>
      </c>
      <c r="N18" s="25">
        <v>1</v>
      </c>
    </row>
    <row r="19" spans="1:14" ht="18">
      <c r="A19" s="3"/>
      <c r="B19" s="5" t="s">
        <v>21</v>
      </c>
      <c r="C19" s="14">
        <v>1603</v>
      </c>
      <c r="D19" s="14">
        <v>1713</v>
      </c>
      <c r="E19" s="14">
        <v>1747</v>
      </c>
      <c r="F19" s="20">
        <f t="shared" si="0"/>
        <v>3460</v>
      </c>
      <c r="G19" s="15">
        <v>12</v>
      </c>
      <c r="H19" s="15">
        <v>19</v>
      </c>
      <c r="I19" s="15">
        <v>16</v>
      </c>
      <c r="J19" s="15">
        <v>12</v>
      </c>
      <c r="K19" s="15">
        <v>2</v>
      </c>
      <c r="L19" s="15">
        <v>6</v>
      </c>
      <c r="M19" s="15">
        <v>1</v>
      </c>
      <c r="N19" s="25">
        <v>0</v>
      </c>
    </row>
    <row r="20" spans="1:14" ht="18">
      <c r="A20" s="3"/>
      <c r="B20" s="6" t="s">
        <v>22</v>
      </c>
      <c r="C20" s="23">
        <v>812</v>
      </c>
      <c r="D20" s="14">
        <v>707</v>
      </c>
      <c r="E20" s="14">
        <v>872</v>
      </c>
      <c r="F20" s="20">
        <f t="shared" si="0"/>
        <v>1579</v>
      </c>
      <c r="G20" s="15">
        <v>6</v>
      </c>
      <c r="H20" s="15">
        <v>4</v>
      </c>
      <c r="I20" s="15">
        <v>4</v>
      </c>
      <c r="J20" s="15">
        <v>5</v>
      </c>
      <c r="K20" s="15">
        <v>1</v>
      </c>
      <c r="L20" s="15">
        <v>0</v>
      </c>
      <c r="M20" s="15">
        <v>1</v>
      </c>
      <c r="N20" s="25">
        <v>0</v>
      </c>
    </row>
    <row r="21" spans="1:14" ht="18">
      <c r="A21" s="3"/>
      <c r="B21" s="4" t="s">
        <v>23</v>
      </c>
      <c r="C21" s="14">
        <v>177</v>
      </c>
      <c r="D21" s="14">
        <v>167</v>
      </c>
      <c r="E21" s="14">
        <v>188</v>
      </c>
      <c r="F21" s="20">
        <f t="shared" si="0"/>
        <v>355</v>
      </c>
      <c r="G21" s="15">
        <v>0</v>
      </c>
      <c r="H21" s="15">
        <v>1</v>
      </c>
      <c r="I21" s="15">
        <v>0</v>
      </c>
      <c r="J21" s="15">
        <v>1</v>
      </c>
      <c r="K21" s="15">
        <v>0</v>
      </c>
      <c r="L21" s="15">
        <v>0</v>
      </c>
      <c r="M21" s="15">
        <v>0</v>
      </c>
      <c r="N21" s="25">
        <v>0</v>
      </c>
    </row>
    <row r="22" spans="1:14" ht="18">
      <c r="A22" s="3"/>
      <c r="B22" s="4" t="s">
        <v>24</v>
      </c>
      <c r="C22" s="14">
        <v>473</v>
      </c>
      <c r="D22" s="14">
        <v>701</v>
      </c>
      <c r="E22" s="14">
        <v>720</v>
      </c>
      <c r="F22" s="20">
        <f t="shared" si="0"/>
        <v>1421</v>
      </c>
      <c r="G22" s="23">
        <v>5</v>
      </c>
      <c r="H22" s="15">
        <v>13</v>
      </c>
      <c r="I22" s="15">
        <v>27</v>
      </c>
      <c r="J22" s="15">
        <v>27</v>
      </c>
      <c r="K22" s="15">
        <v>4</v>
      </c>
      <c r="L22" s="15">
        <v>0</v>
      </c>
      <c r="M22" s="15">
        <v>3</v>
      </c>
      <c r="N22" s="25">
        <v>4</v>
      </c>
    </row>
    <row r="23" spans="1:14" ht="18">
      <c r="A23" s="3"/>
      <c r="B23" s="4" t="s">
        <v>25</v>
      </c>
      <c r="C23" s="14">
        <v>781</v>
      </c>
      <c r="D23" s="14">
        <v>874</v>
      </c>
      <c r="E23" s="14">
        <v>933</v>
      </c>
      <c r="F23" s="20">
        <f t="shared" si="0"/>
        <v>1807</v>
      </c>
      <c r="G23" s="15">
        <v>5</v>
      </c>
      <c r="H23" s="15">
        <v>5</v>
      </c>
      <c r="I23" s="15">
        <v>1</v>
      </c>
      <c r="J23" s="15">
        <v>6</v>
      </c>
      <c r="K23" s="15">
        <v>1</v>
      </c>
      <c r="L23" s="15">
        <v>2</v>
      </c>
      <c r="M23" s="15">
        <v>0</v>
      </c>
      <c r="N23" s="25">
        <v>0</v>
      </c>
    </row>
    <row r="24" spans="1:14" ht="18">
      <c r="A24" s="3"/>
      <c r="B24" s="4" t="s">
        <v>26</v>
      </c>
      <c r="C24" s="14">
        <v>1226</v>
      </c>
      <c r="D24" s="14">
        <v>1330</v>
      </c>
      <c r="E24" s="14">
        <v>1418</v>
      </c>
      <c r="F24" s="20">
        <f t="shared" si="0"/>
        <v>2748</v>
      </c>
      <c r="G24" s="15">
        <v>13</v>
      </c>
      <c r="H24" s="15">
        <v>27</v>
      </c>
      <c r="I24" s="15">
        <v>2</v>
      </c>
      <c r="J24" s="15">
        <v>3</v>
      </c>
      <c r="K24" s="15">
        <v>0</v>
      </c>
      <c r="L24" s="15">
        <v>3</v>
      </c>
      <c r="M24" s="15">
        <v>0</v>
      </c>
      <c r="N24" s="25">
        <v>0</v>
      </c>
    </row>
    <row r="25" spans="1:14" ht="18">
      <c r="A25" s="3"/>
      <c r="B25" s="4" t="s">
        <v>27</v>
      </c>
      <c r="C25" s="14">
        <v>1371</v>
      </c>
      <c r="D25" s="14">
        <v>1374</v>
      </c>
      <c r="E25" s="14">
        <v>1419</v>
      </c>
      <c r="F25" s="20">
        <f t="shared" si="0"/>
        <v>2793</v>
      </c>
      <c r="G25" s="15">
        <v>33</v>
      </c>
      <c r="H25" s="15">
        <v>5</v>
      </c>
      <c r="I25" s="15">
        <v>13</v>
      </c>
      <c r="J25" s="15">
        <v>6</v>
      </c>
      <c r="K25" s="15">
        <v>4</v>
      </c>
      <c r="L25" s="15">
        <v>4</v>
      </c>
      <c r="M25" s="15">
        <v>0</v>
      </c>
      <c r="N25" s="25">
        <v>1</v>
      </c>
    </row>
    <row r="26" spans="1:14" ht="18">
      <c r="A26" s="3"/>
      <c r="B26" s="4" t="s">
        <v>28</v>
      </c>
      <c r="C26" s="14">
        <v>489</v>
      </c>
      <c r="D26" s="14">
        <v>439</v>
      </c>
      <c r="E26" s="14">
        <v>484</v>
      </c>
      <c r="F26" s="20">
        <f t="shared" si="0"/>
        <v>923</v>
      </c>
      <c r="G26" s="15">
        <v>12</v>
      </c>
      <c r="H26" s="15">
        <v>9</v>
      </c>
      <c r="I26" s="15">
        <v>5</v>
      </c>
      <c r="J26" s="15">
        <v>10</v>
      </c>
      <c r="K26" s="15">
        <v>0</v>
      </c>
      <c r="L26" s="15">
        <v>1</v>
      </c>
      <c r="M26" s="15">
        <v>0</v>
      </c>
      <c r="N26" s="25">
        <v>0</v>
      </c>
    </row>
    <row r="27" spans="1:14" ht="18">
      <c r="A27" s="3"/>
      <c r="B27" s="4" t="s">
        <v>29</v>
      </c>
      <c r="C27" s="14">
        <v>412</v>
      </c>
      <c r="D27" s="14">
        <v>460</v>
      </c>
      <c r="E27" s="14">
        <v>470</v>
      </c>
      <c r="F27" s="20">
        <f t="shared" si="0"/>
        <v>930</v>
      </c>
      <c r="G27" s="15">
        <v>3</v>
      </c>
      <c r="H27" s="15">
        <v>1</v>
      </c>
      <c r="I27" s="15">
        <v>3</v>
      </c>
      <c r="J27" s="15">
        <v>2</v>
      </c>
      <c r="K27" s="15">
        <v>0</v>
      </c>
      <c r="L27" s="15">
        <v>1</v>
      </c>
      <c r="M27" s="15">
        <v>2</v>
      </c>
      <c r="N27" s="25">
        <v>1</v>
      </c>
    </row>
    <row r="28" spans="1:14" ht="18">
      <c r="A28" s="3"/>
      <c r="B28" s="4" t="s">
        <v>30</v>
      </c>
      <c r="C28" s="14">
        <v>337</v>
      </c>
      <c r="D28" s="14">
        <v>391</v>
      </c>
      <c r="E28" s="14">
        <v>354</v>
      </c>
      <c r="F28" s="20">
        <f t="shared" si="0"/>
        <v>745</v>
      </c>
      <c r="G28" s="15">
        <v>1</v>
      </c>
      <c r="H28" s="15">
        <v>5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25">
        <v>0</v>
      </c>
    </row>
    <row r="29" spans="1:14" ht="18">
      <c r="A29" s="3"/>
      <c r="B29" s="4" t="s">
        <v>31</v>
      </c>
      <c r="C29" s="14">
        <v>164</v>
      </c>
      <c r="D29" s="14">
        <v>192</v>
      </c>
      <c r="E29" s="14">
        <v>150</v>
      </c>
      <c r="F29" s="20">
        <f t="shared" si="0"/>
        <v>342</v>
      </c>
      <c r="G29" s="15">
        <v>5</v>
      </c>
      <c r="H29" s="15">
        <v>0</v>
      </c>
      <c r="I29" s="15">
        <v>0</v>
      </c>
      <c r="J29" s="15">
        <v>1</v>
      </c>
      <c r="K29" s="15">
        <v>0</v>
      </c>
      <c r="L29" s="15">
        <v>0</v>
      </c>
      <c r="M29" s="15">
        <v>0</v>
      </c>
      <c r="N29" s="25">
        <v>0</v>
      </c>
    </row>
    <row r="30" spans="1:14" ht="18">
      <c r="A30" s="3"/>
      <c r="B30" s="4" t="s">
        <v>32</v>
      </c>
      <c r="C30" s="14">
        <v>210</v>
      </c>
      <c r="D30" s="14">
        <v>260</v>
      </c>
      <c r="E30" s="14">
        <v>275</v>
      </c>
      <c r="F30" s="20">
        <f t="shared" si="0"/>
        <v>535</v>
      </c>
      <c r="G30" s="15">
        <v>0</v>
      </c>
      <c r="H30" s="15">
        <v>3</v>
      </c>
      <c r="I30" s="15">
        <v>2</v>
      </c>
      <c r="J30" s="15">
        <v>1</v>
      </c>
      <c r="K30" s="15">
        <v>0</v>
      </c>
      <c r="L30" s="15">
        <v>0</v>
      </c>
      <c r="M30" s="15">
        <v>0</v>
      </c>
      <c r="N30" s="25">
        <v>0</v>
      </c>
    </row>
    <row r="31" spans="1:14" ht="18">
      <c r="A31" s="3"/>
      <c r="B31" s="4" t="s">
        <v>33</v>
      </c>
      <c r="C31" s="14">
        <v>216</v>
      </c>
      <c r="D31" s="14">
        <v>251</v>
      </c>
      <c r="E31" s="14">
        <v>220</v>
      </c>
      <c r="F31" s="20">
        <f t="shared" si="0"/>
        <v>471</v>
      </c>
      <c r="G31" s="15">
        <v>0</v>
      </c>
      <c r="H31" s="15">
        <v>4</v>
      </c>
      <c r="I31" s="15">
        <v>0</v>
      </c>
      <c r="J31" s="15">
        <v>0</v>
      </c>
      <c r="K31" s="15">
        <v>0</v>
      </c>
      <c r="L31" s="15">
        <v>1</v>
      </c>
      <c r="M31" s="15">
        <v>0</v>
      </c>
      <c r="N31" s="25">
        <v>0</v>
      </c>
    </row>
    <row r="32" spans="1:14" ht="18">
      <c r="A32" s="3"/>
      <c r="B32" s="4" t="s">
        <v>34</v>
      </c>
      <c r="C32" s="14">
        <v>298</v>
      </c>
      <c r="D32" s="14">
        <v>365</v>
      </c>
      <c r="E32" s="24">
        <v>334</v>
      </c>
      <c r="F32" s="20">
        <f t="shared" si="0"/>
        <v>699</v>
      </c>
      <c r="G32" s="15">
        <v>2</v>
      </c>
      <c r="H32" s="15">
        <v>4</v>
      </c>
      <c r="I32" s="15">
        <v>2</v>
      </c>
      <c r="J32" s="15">
        <v>0</v>
      </c>
      <c r="K32" s="15">
        <v>1</v>
      </c>
      <c r="L32" s="15">
        <v>1</v>
      </c>
      <c r="M32" s="15">
        <v>0</v>
      </c>
      <c r="N32" s="25">
        <v>0</v>
      </c>
    </row>
    <row r="33" spans="1:14" ht="18">
      <c r="A33" s="3"/>
      <c r="B33" s="4" t="s">
        <v>35</v>
      </c>
      <c r="C33" s="28">
        <v>187</v>
      </c>
      <c r="D33" s="28">
        <v>215</v>
      </c>
      <c r="E33" s="28">
        <v>197</v>
      </c>
      <c r="F33" s="20">
        <f t="shared" si="0"/>
        <v>412</v>
      </c>
      <c r="G33" s="30">
        <v>0</v>
      </c>
      <c r="H33" s="30">
        <v>0</v>
      </c>
      <c r="I33" s="30">
        <v>1</v>
      </c>
      <c r="J33" s="30">
        <v>0</v>
      </c>
      <c r="K33" s="30">
        <v>1</v>
      </c>
      <c r="L33" s="30">
        <v>0</v>
      </c>
      <c r="M33" s="30">
        <v>0</v>
      </c>
      <c r="N33" s="32">
        <v>0</v>
      </c>
    </row>
    <row r="34" spans="1:14" ht="18">
      <c r="A34" s="3"/>
      <c r="B34" s="4" t="s">
        <v>36</v>
      </c>
      <c r="C34" s="14">
        <v>271</v>
      </c>
      <c r="D34" s="14">
        <v>326</v>
      </c>
      <c r="E34" s="14">
        <v>273</v>
      </c>
      <c r="F34" s="20">
        <f t="shared" si="0"/>
        <v>599</v>
      </c>
      <c r="G34" s="15">
        <v>0</v>
      </c>
      <c r="H34" s="15">
        <v>0</v>
      </c>
      <c r="I34" s="15">
        <v>1</v>
      </c>
      <c r="J34" s="15">
        <v>0</v>
      </c>
      <c r="K34" s="15">
        <v>1</v>
      </c>
      <c r="L34" s="15">
        <v>0</v>
      </c>
      <c r="M34" s="15">
        <v>0</v>
      </c>
      <c r="N34" s="25">
        <v>0</v>
      </c>
    </row>
    <row r="35" spans="1:14" ht="18">
      <c r="A35" s="3"/>
      <c r="B35" s="4" t="s">
        <v>37</v>
      </c>
      <c r="C35" s="29">
        <v>401</v>
      </c>
      <c r="D35" s="29">
        <v>438</v>
      </c>
      <c r="E35" s="29">
        <v>405</v>
      </c>
      <c r="F35" s="20">
        <f t="shared" si="0"/>
        <v>843</v>
      </c>
      <c r="G35" s="31">
        <v>3</v>
      </c>
      <c r="H35" s="31">
        <v>4</v>
      </c>
      <c r="I35" s="31">
        <v>0</v>
      </c>
      <c r="J35" s="31">
        <v>1</v>
      </c>
      <c r="K35" s="31">
        <v>0</v>
      </c>
      <c r="L35" s="31">
        <v>0</v>
      </c>
      <c r="M35" s="31">
        <v>0</v>
      </c>
      <c r="N35" s="33">
        <v>0</v>
      </c>
    </row>
    <row r="36" spans="1:14" ht="18">
      <c r="A36" s="3"/>
      <c r="B36" s="4" t="s">
        <v>38</v>
      </c>
      <c r="C36" s="14">
        <v>692</v>
      </c>
      <c r="D36" s="14">
        <v>616</v>
      </c>
      <c r="E36" s="14">
        <v>615</v>
      </c>
      <c r="F36" s="20">
        <f t="shared" si="0"/>
        <v>1231</v>
      </c>
      <c r="G36" s="15">
        <v>4</v>
      </c>
      <c r="H36" s="15">
        <v>1</v>
      </c>
      <c r="I36" s="15">
        <v>1</v>
      </c>
      <c r="J36" s="15">
        <v>2</v>
      </c>
      <c r="K36" s="15">
        <v>0</v>
      </c>
      <c r="L36" s="15">
        <v>1</v>
      </c>
      <c r="M36" s="15">
        <v>0</v>
      </c>
      <c r="N36" s="25">
        <v>1</v>
      </c>
    </row>
    <row r="37" spans="1:14" ht="18">
      <c r="A37" s="3"/>
      <c r="B37" s="4" t="s">
        <v>39</v>
      </c>
      <c r="C37" s="14">
        <v>461</v>
      </c>
      <c r="D37" s="14">
        <v>454</v>
      </c>
      <c r="E37" s="14">
        <v>438</v>
      </c>
      <c r="F37" s="20">
        <f t="shared" si="0"/>
        <v>892</v>
      </c>
      <c r="G37" s="15">
        <v>1</v>
      </c>
      <c r="H37" s="15">
        <v>7</v>
      </c>
      <c r="I37" s="15">
        <v>3</v>
      </c>
      <c r="J37" s="15">
        <v>0</v>
      </c>
      <c r="K37" s="15">
        <v>0</v>
      </c>
      <c r="L37" s="15">
        <v>1</v>
      </c>
      <c r="M37" s="15">
        <v>1</v>
      </c>
      <c r="N37" s="25">
        <v>1</v>
      </c>
    </row>
    <row r="38" spans="1:14" ht="18">
      <c r="A38" s="3"/>
      <c r="B38" s="4" t="s">
        <v>40</v>
      </c>
      <c r="C38" s="14">
        <v>2732</v>
      </c>
      <c r="D38" s="14">
        <v>2816</v>
      </c>
      <c r="E38" s="14">
        <v>3094</v>
      </c>
      <c r="F38" s="20">
        <f t="shared" si="0"/>
        <v>5910</v>
      </c>
      <c r="G38" s="15">
        <v>18</v>
      </c>
      <c r="H38" s="15">
        <v>19</v>
      </c>
      <c r="I38" s="15">
        <v>12</v>
      </c>
      <c r="J38" s="15">
        <v>10</v>
      </c>
      <c r="K38" s="15">
        <v>1</v>
      </c>
      <c r="L38" s="15">
        <v>2</v>
      </c>
      <c r="M38" s="15">
        <v>4</v>
      </c>
      <c r="N38" s="25">
        <v>0</v>
      </c>
    </row>
    <row r="39" spans="1:14" ht="18">
      <c r="A39" s="3"/>
      <c r="B39" s="4" t="s">
        <v>41</v>
      </c>
      <c r="C39" s="14">
        <v>2054</v>
      </c>
      <c r="D39" s="14">
        <v>1942</v>
      </c>
      <c r="E39" s="14">
        <v>2110</v>
      </c>
      <c r="F39" s="20">
        <f t="shared" si="0"/>
        <v>4052</v>
      </c>
      <c r="G39" s="15">
        <v>86</v>
      </c>
      <c r="H39" s="15">
        <v>17</v>
      </c>
      <c r="I39" s="15">
        <v>11</v>
      </c>
      <c r="J39" s="15">
        <v>8</v>
      </c>
      <c r="K39" s="15">
        <v>1</v>
      </c>
      <c r="L39" s="15">
        <v>4</v>
      </c>
      <c r="M39" s="15">
        <v>2</v>
      </c>
      <c r="N39" s="25">
        <v>0</v>
      </c>
    </row>
    <row r="40" spans="1:14" ht="18">
      <c r="A40" s="3"/>
      <c r="B40" s="4" t="s">
        <v>42</v>
      </c>
      <c r="C40" s="14">
        <v>1702</v>
      </c>
      <c r="D40" s="14">
        <v>1220</v>
      </c>
      <c r="E40" s="14">
        <v>1426</v>
      </c>
      <c r="F40" s="20">
        <f t="shared" si="0"/>
        <v>2646</v>
      </c>
      <c r="G40" s="15">
        <v>128</v>
      </c>
      <c r="H40" s="15">
        <v>11</v>
      </c>
      <c r="I40" s="15">
        <v>30</v>
      </c>
      <c r="J40" s="15">
        <v>12</v>
      </c>
      <c r="K40" s="15">
        <v>5</v>
      </c>
      <c r="L40" s="15">
        <v>0</v>
      </c>
      <c r="M40" s="15">
        <v>5</v>
      </c>
      <c r="N40" s="25">
        <v>3</v>
      </c>
    </row>
    <row r="41" spans="1:14" ht="18">
      <c r="A41" s="3"/>
      <c r="B41" s="4" t="s">
        <v>43</v>
      </c>
      <c r="C41" s="14">
        <v>1542</v>
      </c>
      <c r="D41" s="14">
        <v>1349</v>
      </c>
      <c r="E41" s="14">
        <v>1560</v>
      </c>
      <c r="F41" s="20">
        <f t="shared" si="0"/>
        <v>2909</v>
      </c>
      <c r="G41" s="15">
        <v>12</v>
      </c>
      <c r="H41" s="15">
        <v>16</v>
      </c>
      <c r="I41" s="15">
        <v>10</v>
      </c>
      <c r="J41" s="15">
        <v>8</v>
      </c>
      <c r="K41" s="15">
        <v>0</v>
      </c>
      <c r="L41" s="15">
        <v>4</v>
      </c>
      <c r="M41" s="15">
        <v>1</v>
      </c>
      <c r="N41" s="25">
        <v>0</v>
      </c>
    </row>
    <row r="42" spans="1:14" ht="18">
      <c r="A42" s="3"/>
      <c r="B42" s="4" t="s">
        <v>44</v>
      </c>
      <c r="C42" s="14">
        <v>749</v>
      </c>
      <c r="D42" s="14">
        <v>679</v>
      </c>
      <c r="E42" s="14">
        <v>805</v>
      </c>
      <c r="F42" s="20">
        <f t="shared" si="0"/>
        <v>1484</v>
      </c>
      <c r="G42" s="15">
        <v>2</v>
      </c>
      <c r="H42" s="15">
        <v>5</v>
      </c>
      <c r="I42" s="15">
        <v>2</v>
      </c>
      <c r="J42" s="15">
        <v>4</v>
      </c>
      <c r="K42" s="15">
        <v>0</v>
      </c>
      <c r="L42" s="15">
        <v>1</v>
      </c>
      <c r="M42" s="15">
        <v>0</v>
      </c>
      <c r="N42" s="25">
        <v>1</v>
      </c>
    </row>
    <row r="43" spans="1:14" ht="18">
      <c r="A43" s="3"/>
      <c r="B43" s="4" t="s">
        <v>45</v>
      </c>
      <c r="C43" s="14">
        <v>811</v>
      </c>
      <c r="D43" s="14">
        <v>748</v>
      </c>
      <c r="E43" s="14">
        <v>847</v>
      </c>
      <c r="F43" s="20">
        <f t="shared" si="0"/>
        <v>1595</v>
      </c>
      <c r="G43" s="15">
        <v>4</v>
      </c>
      <c r="H43" s="15">
        <v>5</v>
      </c>
      <c r="I43" s="15">
        <v>1</v>
      </c>
      <c r="J43" s="15">
        <v>1</v>
      </c>
      <c r="K43" s="15">
        <v>0</v>
      </c>
      <c r="L43" s="15">
        <v>5</v>
      </c>
      <c r="M43" s="15">
        <v>0</v>
      </c>
      <c r="N43" s="25">
        <v>1</v>
      </c>
    </row>
    <row r="44" spans="1:14" ht="18">
      <c r="A44" s="3"/>
      <c r="B44" s="4" t="s">
        <v>46</v>
      </c>
      <c r="C44" s="14">
        <v>7190</v>
      </c>
      <c r="D44" s="14">
        <v>7492</v>
      </c>
      <c r="E44" s="14">
        <v>8827</v>
      </c>
      <c r="F44" s="20">
        <f t="shared" si="0"/>
        <v>16319</v>
      </c>
      <c r="G44" s="15">
        <v>96</v>
      </c>
      <c r="H44" s="15">
        <v>118</v>
      </c>
      <c r="I44" s="15">
        <v>21</v>
      </c>
      <c r="J44" s="15">
        <v>34</v>
      </c>
      <c r="K44" s="15">
        <v>9</v>
      </c>
      <c r="L44" s="15">
        <v>9</v>
      </c>
      <c r="M44" s="15">
        <v>4</v>
      </c>
      <c r="N44" s="25">
        <v>2</v>
      </c>
    </row>
    <row r="45" spans="1:14" ht="18">
      <c r="A45" s="3"/>
      <c r="B45" s="4" t="s">
        <v>47</v>
      </c>
      <c r="C45" s="14">
        <v>12821</v>
      </c>
      <c r="D45" s="14">
        <v>13897</v>
      </c>
      <c r="E45" s="14">
        <v>16150</v>
      </c>
      <c r="F45" s="20">
        <f t="shared" si="0"/>
        <v>30047</v>
      </c>
      <c r="G45" s="15">
        <v>170</v>
      </c>
      <c r="H45" s="15">
        <v>217</v>
      </c>
      <c r="I45" s="15">
        <v>52</v>
      </c>
      <c r="J45" s="15">
        <v>57</v>
      </c>
      <c r="K45" s="15">
        <v>14</v>
      </c>
      <c r="L45" s="15">
        <v>18</v>
      </c>
      <c r="M45" s="15">
        <v>12</v>
      </c>
      <c r="N45" s="25">
        <v>3</v>
      </c>
    </row>
    <row r="46" spans="1:14" ht="18">
      <c r="A46" s="3"/>
      <c r="B46" s="4" t="s">
        <v>48</v>
      </c>
      <c r="C46" s="14">
        <v>1978</v>
      </c>
      <c r="D46" s="14">
        <v>2622</v>
      </c>
      <c r="E46" s="14">
        <v>2731</v>
      </c>
      <c r="F46" s="20">
        <f t="shared" si="0"/>
        <v>5353</v>
      </c>
      <c r="G46" s="15">
        <v>18</v>
      </c>
      <c r="H46" s="15">
        <v>24</v>
      </c>
      <c r="I46" s="15">
        <v>13</v>
      </c>
      <c r="J46" s="15">
        <v>17</v>
      </c>
      <c r="K46" s="15">
        <v>2</v>
      </c>
      <c r="L46" s="15">
        <v>3</v>
      </c>
      <c r="M46" s="15">
        <v>4</v>
      </c>
      <c r="N46" s="25">
        <v>3</v>
      </c>
    </row>
    <row r="47" spans="1:14" ht="18">
      <c r="A47" s="3"/>
      <c r="B47" s="4" t="s">
        <v>49</v>
      </c>
      <c r="C47" s="14">
        <v>6642</v>
      </c>
      <c r="D47" s="14">
        <v>7842</v>
      </c>
      <c r="E47" s="14">
        <v>8781</v>
      </c>
      <c r="F47" s="20">
        <f t="shared" si="0"/>
        <v>16623</v>
      </c>
      <c r="G47" s="15">
        <v>62</v>
      </c>
      <c r="H47" s="15">
        <v>70</v>
      </c>
      <c r="I47" s="15">
        <v>60</v>
      </c>
      <c r="J47" s="15">
        <v>59</v>
      </c>
      <c r="K47" s="15">
        <v>3</v>
      </c>
      <c r="L47" s="15">
        <v>5</v>
      </c>
      <c r="M47" s="15">
        <v>6</v>
      </c>
      <c r="N47" s="25">
        <v>3</v>
      </c>
    </row>
    <row r="48" spans="1:14" ht="18">
      <c r="A48" s="3"/>
      <c r="B48" s="4" t="s">
        <v>50</v>
      </c>
      <c r="C48" s="14">
        <v>13947</v>
      </c>
      <c r="D48" s="14">
        <v>16525</v>
      </c>
      <c r="E48" s="14">
        <v>18408</v>
      </c>
      <c r="F48" s="20">
        <f t="shared" si="0"/>
        <v>34933</v>
      </c>
      <c r="G48" s="15">
        <v>174</v>
      </c>
      <c r="H48" s="15">
        <v>191</v>
      </c>
      <c r="I48" s="15">
        <v>87</v>
      </c>
      <c r="J48" s="15">
        <v>105</v>
      </c>
      <c r="K48" s="15">
        <v>17</v>
      </c>
      <c r="L48" s="15">
        <v>11</v>
      </c>
      <c r="M48" s="15">
        <v>11</v>
      </c>
      <c r="N48" s="25">
        <v>8</v>
      </c>
    </row>
    <row r="49" spans="1:14" ht="18">
      <c r="A49" s="3"/>
      <c r="B49" s="4" t="s">
        <v>51</v>
      </c>
      <c r="C49" s="14">
        <v>18293</v>
      </c>
      <c r="D49" s="14">
        <v>21192</v>
      </c>
      <c r="E49" s="14">
        <v>24060</v>
      </c>
      <c r="F49" s="20">
        <f t="shared" si="0"/>
        <v>45252</v>
      </c>
      <c r="G49" s="15">
        <v>277</v>
      </c>
      <c r="H49" s="15">
        <v>296</v>
      </c>
      <c r="I49" s="15">
        <v>118</v>
      </c>
      <c r="J49" s="15">
        <v>115</v>
      </c>
      <c r="K49" s="15">
        <v>32</v>
      </c>
      <c r="L49" s="15">
        <v>21</v>
      </c>
      <c r="M49" s="15">
        <v>23</v>
      </c>
      <c r="N49" s="25">
        <v>4</v>
      </c>
    </row>
    <row r="50" spans="1:14" ht="18">
      <c r="B50" s="7" t="s">
        <v>4</v>
      </c>
      <c r="C50" s="8">
        <f t="shared" ref="C50:N50" si="1">SUM(C11:C49)</f>
        <v>85160</v>
      </c>
      <c r="D50" s="8">
        <f t="shared" si="1"/>
        <v>93700</v>
      </c>
      <c r="E50" s="8">
        <f t="shared" si="1"/>
        <v>103891</v>
      </c>
      <c r="F50" s="9">
        <f t="shared" si="1"/>
        <v>197591</v>
      </c>
      <c r="G50" s="10">
        <f t="shared" si="1"/>
        <v>1182</v>
      </c>
      <c r="H50" s="11">
        <f t="shared" si="1"/>
        <v>1142</v>
      </c>
      <c r="I50" s="12">
        <f t="shared" si="1"/>
        <v>527</v>
      </c>
      <c r="J50" s="12">
        <f t="shared" si="1"/>
        <v>527</v>
      </c>
      <c r="K50" s="22">
        <f t="shared" si="1"/>
        <v>102</v>
      </c>
      <c r="L50" s="22">
        <f t="shared" si="1"/>
        <v>118</v>
      </c>
      <c r="M50" s="22">
        <f t="shared" si="1"/>
        <v>83</v>
      </c>
      <c r="N50" s="22">
        <f t="shared" si="1"/>
        <v>38</v>
      </c>
    </row>
    <row r="51" spans="1:14">
      <c r="H51" s="1" t="s">
        <v>5</v>
      </c>
      <c r="I51" s="2"/>
      <c r="J51" s="2"/>
    </row>
    <row r="52" spans="1:14" ht="21.5">
      <c r="B52" s="18"/>
      <c r="C52" s="18"/>
      <c r="D52" s="19"/>
    </row>
    <row r="53" spans="1:14" ht="38" customHeight="1">
      <c r="A53" s="13"/>
      <c r="B53" s="52"/>
      <c r="C53" s="52"/>
      <c r="D53" s="52"/>
      <c r="E53" s="52"/>
      <c r="F53" s="52"/>
      <c r="G53" s="52"/>
      <c r="H53" s="52"/>
      <c r="I53" s="52"/>
      <c r="J53" s="52"/>
    </row>
    <row r="54" spans="1:14" ht="54.65" customHeight="1">
      <c r="A54" s="13"/>
      <c r="B54" s="53"/>
      <c r="C54" s="53"/>
      <c r="D54" s="53"/>
      <c r="E54" s="53"/>
      <c r="F54" s="53"/>
      <c r="G54" s="53"/>
      <c r="H54" s="53"/>
      <c r="I54" s="53"/>
      <c r="J54" s="53"/>
    </row>
    <row r="55" spans="1:14" ht="59" customHeight="1">
      <c r="A55" s="13"/>
      <c r="B55" s="53"/>
      <c r="C55" s="53"/>
      <c r="D55" s="53"/>
      <c r="E55" s="53"/>
      <c r="F55" s="53"/>
      <c r="G55" s="53"/>
      <c r="H55" s="53"/>
      <c r="I55" s="53"/>
      <c r="J55" s="53"/>
    </row>
    <row r="56" spans="1:14" ht="56.4" customHeight="1">
      <c r="A56" s="13"/>
      <c r="B56" s="53"/>
      <c r="C56" s="53"/>
      <c r="D56" s="53"/>
      <c r="E56" s="53"/>
      <c r="F56" s="53"/>
      <c r="G56" s="53"/>
      <c r="H56" s="53"/>
      <c r="I56" s="53"/>
      <c r="J56" s="53"/>
    </row>
    <row r="57" spans="1:14" ht="30.65" customHeight="1">
      <c r="D57" s="51"/>
      <c r="E57" s="51"/>
      <c r="F57" s="51"/>
      <c r="G57" s="51"/>
      <c r="H57" s="51"/>
      <c r="I57" s="51"/>
      <c r="J57" s="51"/>
    </row>
  </sheetData>
  <mergeCells count="20">
    <mergeCell ref="B1:J1"/>
    <mergeCell ref="B3:C3"/>
    <mergeCell ref="F3:G3"/>
    <mergeCell ref="B56:J56"/>
    <mergeCell ref="E7:M7"/>
    <mergeCell ref="B8:C8"/>
    <mergeCell ref="E8:M8"/>
    <mergeCell ref="B5:C5"/>
    <mergeCell ref="E5:M5"/>
    <mergeCell ref="B6:C6"/>
    <mergeCell ref="E6:M6"/>
    <mergeCell ref="B4:N4"/>
    <mergeCell ref="A2:E2"/>
    <mergeCell ref="D57:J57"/>
    <mergeCell ref="B9:D9"/>
    <mergeCell ref="E9:F9"/>
    <mergeCell ref="G9:H9"/>
    <mergeCell ref="B53:J53"/>
    <mergeCell ref="B54:J54"/>
    <mergeCell ref="B55:J5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修改年度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RLS14001</dc:creator>
  <cp:lastModifiedBy>zuo030107</cp:lastModifiedBy>
  <cp:lastPrinted>2014-01-24T05:36:39Z</cp:lastPrinted>
  <dcterms:created xsi:type="dcterms:W3CDTF">2012-02-01T01:00:31Z</dcterms:created>
  <dcterms:modified xsi:type="dcterms:W3CDTF">2025-01-01T02:36:25Z</dcterms:modified>
</cp:coreProperties>
</file>