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2\Desktop\玄明\1人口統計\1-上網的檔案\左營區網站人口統計\2月人口概況統計表\"/>
    </mc:Choice>
  </mc:AlternateContent>
  <bookViews>
    <workbookView xWindow="390" yWindow="990" windowWidth="11415" windowHeight="8520" firstSheet="6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calcPr calcId="152511"/>
</workbook>
</file>

<file path=xl/calcChain.xml><?xml version="1.0" encoding="utf-8"?>
<calcChain xmlns="http://schemas.openxmlformats.org/spreadsheetml/2006/main">
  <c r="I9" i="11" l="1"/>
  <c r="E9" i="11"/>
  <c r="N50" i="12" l="1"/>
  <c r="D8" i="12" s="1"/>
  <c r="M50" i="12"/>
  <c r="D7" i="12" s="1"/>
  <c r="L50" i="12"/>
  <c r="D6" i="12" s="1"/>
  <c r="K50" i="12"/>
  <c r="D5" i="12" s="1"/>
  <c r="J50" i="12"/>
  <c r="I50" i="12"/>
  <c r="H50" i="12"/>
  <c r="I9" i="12" s="1"/>
  <c r="G50" i="12"/>
  <c r="E9" i="12" s="1"/>
  <c r="E50" i="12"/>
  <c r="D50" i="12"/>
  <c r="C50" i="12"/>
  <c r="D3" i="12" s="1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N50" i="11"/>
  <c r="M50" i="11"/>
  <c r="D7" i="11" s="1"/>
  <c r="L50" i="11"/>
  <c r="D6" i="11" s="1"/>
  <c r="K50" i="11"/>
  <c r="D5" i="11" s="1"/>
  <c r="J50" i="11"/>
  <c r="I50" i="11"/>
  <c r="H50" i="11"/>
  <c r="G50" i="11"/>
  <c r="E50" i="11"/>
  <c r="D50" i="11"/>
  <c r="C50" i="11"/>
  <c r="D3" i="11" s="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D8" i="11"/>
  <c r="I9" i="10"/>
  <c r="E9" i="10"/>
  <c r="D8" i="10"/>
  <c r="D7" i="10"/>
  <c r="D6" i="10"/>
  <c r="D5" i="10"/>
  <c r="H3" i="10"/>
  <c r="D3" i="10"/>
  <c r="F50" i="12" l="1"/>
  <c r="H3" i="12" s="1"/>
  <c r="F50" i="11"/>
  <c r="H3" i="11" s="1"/>
  <c r="N50" i="10" l="1"/>
  <c r="M50" i="10"/>
  <c r="L50" i="10"/>
  <c r="K50" i="10"/>
  <c r="J50" i="10"/>
  <c r="I50" i="10"/>
  <c r="H50" i="10"/>
  <c r="G50" i="10"/>
  <c r="E50" i="10"/>
  <c r="D50" i="10"/>
  <c r="C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N50" i="9"/>
  <c r="M50" i="9"/>
  <c r="L50" i="9"/>
  <c r="K50" i="9"/>
  <c r="J50" i="9"/>
  <c r="I50" i="9"/>
  <c r="H50" i="9"/>
  <c r="G50" i="9"/>
  <c r="E9" i="9" s="1"/>
  <c r="E50" i="9"/>
  <c r="D50" i="9"/>
  <c r="C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I9" i="9"/>
  <c r="F50" i="9" l="1"/>
  <c r="F50" i="10"/>
  <c r="K50" i="4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C50" i="8"/>
  <c r="D50" i="8"/>
  <c r="E50" i="8"/>
  <c r="G50" i="8"/>
  <c r="E9" i="8" s="1"/>
  <c r="H50" i="8"/>
  <c r="I9" i="8" s="1"/>
  <c r="I50" i="8"/>
  <c r="J50" i="8"/>
  <c r="K50" i="8"/>
  <c r="L50" i="8"/>
  <c r="M50" i="8"/>
  <c r="N50" i="8"/>
  <c r="F11" i="7"/>
  <c r="F50" i="7" s="1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C50" i="7"/>
  <c r="D50" i="7"/>
  <c r="E50" i="7"/>
  <c r="G50" i="7"/>
  <c r="E9" i="7" s="1"/>
  <c r="H50" i="7"/>
  <c r="I9" i="7"/>
  <c r="I50" i="7"/>
  <c r="J50" i="7"/>
  <c r="K50" i="7"/>
  <c r="L50" i="7"/>
  <c r="M50" i="7"/>
  <c r="N50" i="7"/>
  <c r="F11" i="6"/>
  <c r="F50" i="6" s="1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C50" i="6"/>
  <c r="D50" i="6"/>
  <c r="E50" i="6"/>
  <c r="G50" i="6"/>
  <c r="E9" i="6"/>
  <c r="H50" i="6"/>
  <c r="I9" i="6" s="1"/>
  <c r="I50" i="6"/>
  <c r="J50" i="6"/>
  <c r="K50" i="6"/>
  <c r="L50" i="6"/>
  <c r="M50" i="6"/>
  <c r="N50" i="6"/>
  <c r="F11" i="5"/>
  <c r="F50" i="5" s="1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C50" i="5"/>
  <c r="D50" i="5"/>
  <c r="E50" i="5"/>
  <c r="G50" i="5"/>
  <c r="E9" i="5"/>
  <c r="H50" i="5"/>
  <c r="I9" i="5" s="1"/>
  <c r="I50" i="5"/>
  <c r="J50" i="5"/>
  <c r="K50" i="5"/>
  <c r="L50" i="5"/>
  <c r="M50" i="5"/>
  <c r="N50" i="5"/>
  <c r="F11" i="4"/>
  <c r="F12" i="4"/>
  <c r="F13" i="4"/>
  <c r="F14" i="4"/>
  <c r="F50" i="4" s="1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C50" i="4"/>
  <c r="D50" i="4"/>
  <c r="E50" i="4"/>
  <c r="G50" i="4"/>
  <c r="E9" i="4"/>
  <c r="H50" i="4"/>
  <c r="I9" i="4" s="1"/>
  <c r="I50" i="4"/>
  <c r="J50" i="4"/>
  <c r="L50" i="4"/>
  <c r="M50" i="4"/>
  <c r="N50" i="4"/>
  <c r="F11" i="3"/>
  <c r="F50" i="3" s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C50" i="3"/>
  <c r="D50" i="3"/>
  <c r="E50" i="3"/>
  <c r="G50" i="3"/>
  <c r="E9" i="3"/>
  <c r="H50" i="3"/>
  <c r="I9" i="3" s="1"/>
  <c r="I50" i="3"/>
  <c r="J50" i="3"/>
  <c r="K50" i="3"/>
  <c r="L50" i="3"/>
  <c r="M50" i="3"/>
  <c r="N50" i="3"/>
  <c r="F11" i="2"/>
  <c r="F12" i="2"/>
  <c r="F13" i="2"/>
  <c r="F50" i="2" s="1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C50" i="2"/>
  <c r="D50" i="2"/>
  <c r="E50" i="2"/>
  <c r="G50" i="2"/>
  <c r="E9" i="2" s="1"/>
  <c r="H50" i="2"/>
  <c r="I9" i="2"/>
  <c r="I50" i="2"/>
  <c r="J50" i="2"/>
  <c r="K50" i="2"/>
  <c r="L50" i="2"/>
  <c r="M50" i="2"/>
  <c r="N50" i="2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C50" i="1"/>
  <c r="D50" i="1"/>
  <c r="E50" i="1"/>
  <c r="F50" i="1"/>
  <c r="G50" i="1"/>
  <c r="E9" i="1" s="1"/>
  <c r="H50" i="1"/>
  <c r="I9" i="1"/>
  <c r="I50" i="1"/>
  <c r="J50" i="1"/>
  <c r="K50" i="1"/>
  <c r="L50" i="1"/>
  <c r="M50" i="1"/>
  <c r="N50" i="1"/>
  <c r="F50" i="8" l="1"/>
</calcChain>
</file>

<file path=xl/sharedStrings.xml><?xml version="1.0" encoding="utf-8"?>
<sst xmlns="http://schemas.openxmlformats.org/spreadsheetml/2006/main" count="786" uniqueCount="145">
  <si>
    <t>遷出人數：</t>
    <phoneticPr fontId="2" type="noConversion"/>
  </si>
  <si>
    <t>村別</t>
    <phoneticPr fontId="2" type="noConversion"/>
  </si>
  <si>
    <t>遷入數</t>
    <phoneticPr fontId="2" type="noConversion"/>
  </si>
  <si>
    <t>遷出數</t>
    <phoneticPr fontId="2" type="noConversion"/>
  </si>
  <si>
    <t>總計</t>
    <phoneticPr fontId="2" type="noConversion"/>
  </si>
  <si>
    <t xml:space="preserve">        *住變：表示住址變更*</t>
    <phoneticPr fontId="2" type="noConversion"/>
  </si>
  <si>
    <t>住變入</t>
    <phoneticPr fontId="2" type="noConversion"/>
  </si>
  <si>
    <t>住變出</t>
    <phoneticPr fontId="2" type="noConversion"/>
  </si>
  <si>
    <t>戶數</t>
    <phoneticPr fontId="2" type="noConversion"/>
  </si>
  <si>
    <t>男人口</t>
    <phoneticPr fontId="2" type="noConversion"/>
  </si>
  <si>
    <t>女人口</t>
    <phoneticPr fontId="2" type="noConversion"/>
  </si>
  <si>
    <t>總人口</t>
    <phoneticPr fontId="2" type="noConversion"/>
  </si>
  <si>
    <t>高雄市左營區戶政事務所人口概況</t>
    <phoneticPr fontId="2" type="noConversion"/>
  </si>
  <si>
    <t>本月遷入本區人數：</t>
    <phoneticPr fontId="2" type="noConversion"/>
  </si>
  <si>
    <t>進學里</t>
  </si>
  <si>
    <t>尾西里</t>
  </si>
  <si>
    <t>頂北里</t>
  </si>
  <si>
    <t>中北里</t>
  </si>
  <si>
    <t>中南里</t>
  </si>
  <si>
    <t>廟東里</t>
  </si>
  <si>
    <t>廟北里</t>
  </si>
  <si>
    <t>尾南里</t>
  </si>
  <si>
    <t>尾北里</t>
  </si>
  <si>
    <t>屏山里</t>
  </si>
  <si>
    <t>祥和里</t>
  </si>
  <si>
    <t>永清里</t>
  </si>
  <si>
    <t>莒光里</t>
  </si>
  <si>
    <t>光輝里</t>
  </si>
  <si>
    <t>合群里</t>
  </si>
  <si>
    <t>明建里</t>
  </si>
  <si>
    <t>頂西里</t>
  </si>
  <si>
    <t>聖后里</t>
  </si>
  <si>
    <t>聖西里</t>
  </si>
  <si>
    <t>聖南里</t>
  </si>
  <si>
    <t>城南里</t>
  </si>
  <si>
    <t>路東里</t>
  </si>
  <si>
    <t>廍北里</t>
  </si>
  <si>
    <t>廍南里</t>
  </si>
  <si>
    <t>埤西里</t>
  </si>
  <si>
    <t>埤北里</t>
  </si>
  <si>
    <t>埤東里</t>
  </si>
  <si>
    <t>海勝里</t>
  </si>
  <si>
    <t>崇實里</t>
  </si>
  <si>
    <t>自助里</t>
  </si>
  <si>
    <t>果貿里</t>
  </si>
  <si>
    <t>果惠里</t>
  </si>
  <si>
    <t>果峰里</t>
  </si>
  <si>
    <t>新下里</t>
  </si>
  <si>
    <t>新上里</t>
  </si>
  <si>
    <t>新中里</t>
  </si>
  <si>
    <t>新光里</t>
  </si>
  <si>
    <t>菜公里</t>
  </si>
  <si>
    <t>福山里</t>
  </si>
  <si>
    <t>結婚對數</t>
  </si>
  <si>
    <t>離婚對數</t>
  </si>
  <si>
    <t>出生人數</t>
    <phoneticPr fontId="2" type="noConversion"/>
  </si>
  <si>
    <t>死亡人數</t>
    <phoneticPr fontId="2" type="noConversion"/>
  </si>
  <si>
    <t>死亡人數： 116 人</t>
    <phoneticPr fontId="2" type="noConversion"/>
  </si>
  <si>
    <t>中華民國106年1月</t>
    <phoneticPr fontId="2" type="noConversion"/>
  </si>
  <si>
    <t>中華民國106年2月</t>
    <phoneticPr fontId="2" type="noConversion"/>
  </si>
  <si>
    <t>中華民國106年3月</t>
    <phoneticPr fontId="2" type="noConversion"/>
  </si>
  <si>
    <t>中華民國106年4月</t>
    <phoneticPr fontId="2" type="noConversion"/>
  </si>
  <si>
    <t>中華民國106年5月</t>
    <phoneticPr fontId="2" type="noConversion"/>
  </si>
  <si>
    <t>中華民國106年6月</t>
    <phoneticPr fontId="2" type="noConversion"/>
  </si>
  <si>
    <t>中華民國106年7月</t>
    <phoneticPr fontId="2" type="noConversion"/>
  </si>
  <si>
    <t>中華民國106年8月</t>
    <phoneticPr fontId="2" type="noConversion"/>
  </si>
  <si>
    <t>中華民國106年9月</t>
    <phoneticPr fontId="2" type="noConversion"/>
  </si>
  <si>
    <t>中華民國106年10月</t>
    <phoneticPr fontId="2" type="noConversion"/>
  </si>
  <si>
    <t>中華民國106年11月</t>
    <phoneticPr fontId="2" type="noConversion"/>
  </si>
  <si>
    <t>全區總戶數：78439戶       全區總人口數：197008人</t>
    <phoneticPr fontId="2" type="noConversion"/>
  </si>
  <si>
    <t>原住民人數：2133人（平地原住民：908人；山地原住民：1225人）</t>
    <phoneticPr fontId="2" type="noConversion"/>
  </si>
  <si>
    <t>出生人數：114人  （生母國籍：大陸地區 2人 ；外國 2人）</t>
    <phoneticPr fontId="2" type="noConversion"/>
  </si>
  <si>
    <t>死亡人數：103人</t>
    <phoneticPr fontId="2" type="noConversion"/>
  </si>
  <si>
    <t>結婚對數：131對   （配偶國籍：大陸港澳地區 9人；外國 8人）</t>
    <phoneticPr fontId="2" type="noConversion"/>
  </si>
  <si>
    <t>離婚對數： 40對   （配偶國籍：大陸港澳地區 6人；外國 1人）</t>
    <phoneticPr fontId="2" type="noConversion"/>
  </si>
  <si>
    <t>全區總戶數：78499 戶       全區總人口數：197034 人</t>
    <phoneticPr fontId="2" type="noConversion"/>
  </si>
  <si>
    <t>原住民人數：2144 人（平地原住民：917 人；山地原住民：1227 人）</t>
    <phoneticPr fontId="2" type="noConversion"/>
  </si>
  <si>
    <t>出生人數：122 人  （生母國籍：大陸港澳地區 7 人 ；外國 6 人）</t>
    <phoneticPr fontId="2" type="noConversion"/>
  </si>
  <si>
    <t>死亡人數：120 人</t>
    <phoneticPr fontId="2" type="noConversion"/>
  </si>
  <si>
    <t>結婚對數： 94 對   （配偶國籍：大陸港澳地區 10 人；外國 4 人）</t>
    <phoneticPr fontId="2" type="noConversion"/>
  </si>
  <si>
    <t>離婚對數： 33 對   （配偶國籍：大陸港澳地區 3 人；外國 3 人）</t>
    <phoneticPr fontId="2" type="noConversion"/>
  </si>
  <si>
    <t>全區總戶數： 78526 戶       全區總人口數： 197037 人</t>
    <phoneticPr fontId="2" type="noConversion"/>
  </si>
  <si>
    <t>原住民人數： 2144 人（平地原住民： 919 人；山地原住民： 1225 人）</t>
    <phoneticPr fontId="2" type="noConversion"/>
  </si>
  <si>
    <t>出生人數： 137 人  （生母國籍：大陸港澳地區 7 人 ；外國 1 人）</t>
    <phoneticPr fontId="2" type="noConversion"/>
  </si>
  <si>
    <t>死亡人數： 146 人</t>
    <phoneticPr fontId="2" type="noConversion"/>
  </si>
  <si>
    <t>結婚對數： 118 對   （配偶國籍：大陸港澳地區 7 人；外國 5 人）</t>
    <phoneticPr fontId="2" type="noConversion"/>
  </si>
  <si>
    <t>離婚對數： 54 對   （配偶國籍：大陸港澳地區 4 人；外國 3 人）</t>
    <phoneticPr fontId="2" type="noConversion"/>
  </si>
  <si>
    <t>全區總戶數： 78541 戶       全區總人口數： 197101 人</t>
    <phoneticPr fontId="2" type="noConversion"/>
  </si>
  <si>
    <t>原住民人數： 2169 人（平地原住民： 922 人；山地原住民： 1247 人）</t>
    <phoneticPr fontId="2" type="noConversion"/>
  </si>
  <si>
    <t>出生人數： 104 人  （生母國籍：大陸港澳地區  4 人 ；外國  2 人）</t>
    <phoneticPr fontId="2" type="noConversion"/>
  </si>
  <si>
    <t>死亡人數： 92 人</t>
    <phoneticPr fontId="2" type="noConversion"/>
  </si>
  <si>
    <t>結婚對數： 82 對   （配偶國籍：大陸港澳地區 9 人；外國 4 人）</t>
    <phoneticPr fontId="2" type="noConversion"/>
  </si>
  <si>
    <t>離婚對數： 34 對   （配偶國籍：大陸港澳地區 1 人；外國  1 人）</t>
    <phoneticPr fontId="2" type="noConversion"/>
  </si>
  <si>
    <t>全區總戶數： 78608 戶       全區總人口數： 197171 人</t>
    <phoneticPr fontId="2" type="noConversion"/>
  </si>
  <si>
    <t>原住民人數： 2168 人（平地原住民： 920 人；山地原住民： 1248 人）</t>
    <phoneticPr fontId="2" type="noConversion"/>
  </si>
  <si>
    <t>出生人數： 110 人  （生母國籍：大陸港澳地區  3 人 ；外國  3 人）</t>
    <phoneticPr fontId="2" type="noConversion"/>
  </si>
  <si>
    <t>死亡人數： 118 人</t>
    <phoneticPr fontId="2" type="noConversion"/>
  </si>
  <si>
    <t>結婚對數： 136 對   （配偶國籍：大陸港澳地區 8 人；外國 8 人）</t>
    <phoneticPr fontId="2" type="noConversion"/>
  </si>
  <si>
    <t>離婚對數： 51 對   （配偶國籍：大陸港澳地區  9 人；外國  2 人）</t>
    <phoneticPr fontId="2" type="noConversion"/>
  </si>
  <si>
    <t>全區總戶數： 78653  戶       全區總人口數： 197100 人</t>
    <phoneticPr fontId="2" type="noConversion"/>
  </si>
  <si>
    <t>原住民人數：2170人（平地原住民：915人；山地原住民：1255人）</t>
    <phoneticPr fontId="2" type="noConversion"/>
  </si>
  <si>
    <t>出生人數： 112 人  （生母國籍：大陸港澳地區 2 人 ；外國 5 人）</t>
    <phoneticPr fontId="2" type="noConversion"/>
  </si>
  <si>
    <t>死亡人數： 109 人</t>
    <phoneticPr fontId="2" type="noConversion"/>
  </si>
  <si>
    <t>結婚對數： 73 對   （配偶國籍：大陸港澳地區 4 人；外國 8 人）</t>
    <phoneticPr fontId="2" type="noConversion"/>
  </si>
  <si>
    <t>離婚對數： 56 對   （配偶國籍：大陸港澳地區 8 人；外國 1 人）</t>
    <phoneticPr fontId="2" type="noConversion"/>
  </si>
  <si>
    <t>全區總戶數： 78733  戶       全區總人口數： 197072 人</t>
    <phoneticPr fontId="2" type="noConversion"/>
  </si>
  <si>
    <t>原住民人數：2162人（平地原住民：918人；山地原住民：1244人）</t>
    <phoneticPr fontId="2" type="noConversion"/>
  </si>
  <si>
    <t>出生人數： 114 人  （生母國籍：大陸港澳地區 2 人 ；外國 1 人）</t>
    <phoneticPr fontId="2" type="noConversion"/>
  </si>
  <si>
    <t>結婚對數： 63 對   （配偶國籍：大陸港澳地區 3 人；外國 4 人）</t>
    <phoneticPr fontId="2" type="noConversion"/>
  </si>
  <si>
    <t>離婚對數： 39 對   （配偶國籍：大陸港澳地區 7 人；外國 2 人）</t>
    <phoneticPr fontId="2" type="noConversion"/>
  </si>
  <si>
    <t>死亡人數：126 人</t>
    <phoneticPr fontId="2" type="noConversion"/>
  </si>
  <si>
    <t>原住民人數： 2181 人（平地原住民： 926 人；山地原住民： 1255 人）</t>
    <phoneticPr fontId="2" type="noConversion"/>
  </si>
  <si>
    <t>全區總戶數： 78877  戶       全區總人口數： 197152 人</t>
    <phoneticPr fontId="2" type="noConversion"/>
  </si>
  <si>
    <t>出生人數：125人  （生母國籍：大陸港澳地區 0 人 ；外國 4人）</t>
    <phoneticPr fontId="2" type="noConversion"/>
  </si>
  <si>
    <t>結婚對數： 72 對   （配偶國籍：大陸港澳地區 4 人；外國 4 人）</t>
    <phoneticPr fontId="2" type="noConversion"/>
  </si>
  <si>
    <t>離婚對數： 40 對   （配偶國籍：大陸港澳地區 9 人；外國 2人）</t>
    <phoneticPr fontId="2" type="noConversion"/>
  </si>
  <si>
    <t>全區總戶數： 79016  戶       全區總人口數： 197196 人</t>
    <phoneticPr fontId="2" type="noConversion"/>
  </si>
  <si>
    <t>原住民人數： 2187 人（平地原住民： 936 人；山地原住民： 1251 人）</t>
    <phoneticPr fontId="2" type="noConversion"/>
  </si>
  <si>
    <t>死亡人數：87 人</t>
    <phoneticPr fontId="2" type="noConversion"/>
  </si>
  <si>
    <t>結婚對數： 69對   （配偶國籍：大陸港澳地區3人；外國 6人）</t>
    <phoneticPr fontId="2" type="noConversion"/>
  </si>
  <si>
    <t>離婚對數： 34 對   （配偶國籍：大陸港澳地區 6 人；外國 3人）</t>
    <phoneticPr fontId="2" type="noConversion"/>
  </si>
  <si>
    <t>出生人數：109 人  （生母國籍：大陸港澳地區 3 人 ；外國2 人）</t>
    <phoneticPr fontId="2" type="noConversion"/>
  </si>
  <si>
    <t>全區總戶數：</t>
    <phoneticPr fontId="2" type="noConversion"/>
  </si>
  <si>
    <t>戶</t>
    <phoneticPr fontId="2" type="noConversion"/>
  </si>
  <si>
    <t>全區總人口數：</t>
    <phoneticPr fontId="2" type="noConversion"/>
  </si>
  <si>
    <t>人</t>
    <phoneticPr fontId="2" type="noConversion"/>
  </si>
  <si>
    <t>出生人數：</t>
    <phoneticPr fontId="2" type="noConversion"/>
  </si>
  <si>
    <t>死亡人數：</t>
    <phoneticPr fontId="2" type="noConversion"/>
  </si>
  <si>
    <t>人</t>
    <phoneticPr fontId="2" type="noConversion"/>
  </si>
  <si>
    <t>結婚對數：</t>
    <phoneticPr fontId="2" type="noConversion"/>
  </si>
  <si>
    <t>離婚對數：</t>
    <phoneticPr fontId="2" type="noConversion"/>
  </si>
  <si>
    <t>本月遷入本區人數：</t>
    <phoneticPr fontId="2" type="noConversion"/>
  </si>
  <si>
    <t>中華民國106年12月</t>
    <phoneticPr fontId="2" type="noConversion"/>
  </si>
  <si>
    <t>原住民人數：2190人（平地原住民：938人；山地原住民：1252人）</t>
    <phoneticPr fontId="2" type="noConversion"/>
  </si>
  <si>
    <r>
      <t>人   （生母國籍：大陸地區</t>
    </r>
    <r>
      <rPr>
        <b/>
        <u/>
        <sz val="14"/>
        <color rgb="FFFFC000"/>
        <rFont val="標楷體"/>
        <family val="4"/>
        <charset val="136"/>
      </rPr>
      <t>2</t>
    </r>
    <r>
      <rPr>
        <b/>
        <sz val="14"/>
        <color rgb="FFFFC000"/>
        <rFont val="標楷體"/>
        <family val="4"/>
        <charset val="136"/>
      </rPr>
      <t>人 ；外國2人）</t>
    </r>
    <phoneticPr fontId="2" type="noConversion"/>
  </si>
  <si>
    <r>
      <t>對   （配偶國籍：大陸港澳地區</t>
    </r>
    <r>
      <rPr>
        <b/>
        <u/>
        <sz val="14"/>
        <color rgb="FF0000FF"/>
        <rFont val="標楷體"/>
        <family val="4"/>
        <charset val="136"/>
      </rPr>
      <t>10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>3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</si>
  <si>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B050"/>
        <rFont val="標楷體"/>
        <family val="4"/>
        <charset val="136"/>
      </rPr>
      <t>8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>1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</si>
  <si>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2177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927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1250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</si>
  <si>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人   （生母國籍：大陸地區</t>
    </r>
    <r>
      <rPr>
        <b/>
        <u/>
        <sz val="14"/>
        <color rgb="FFFFC000"/>
        <rFont val="標楷體"/>
        <family val="4"/>
        <charset val="136"/>
      </rPr>
      <t>3</t>
    </r>
    <r>
      <rPr>
        <b/>
        <sz val="14"/>
        <color rgb="FFFFC000"/>
        <rFont val="標楷體"/>
        <family val="4"/>
        <charset val="136"/>
      </rPr>
      <t>人 ；外國0人）</t>
    </r>
    <phoneticPr fontId="2" type="noConversion"/>
  </si>
  <si>
    <r>
      <t>對   （配偶國籍：大陸港澳地區</t>
    </r>
    <r>
      <rPr>
        <b/>
        <u/>
        <sz val="14"/>
        <color rgb="FF0000FF"/>
        <rFont val="標楷體"/>
        <family val="4"/>
        <charset val="136"/>
      </rPr>
      <t>3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>3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</si>
  <si>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B050"/>
        <rFont val="標楷體"/>
        <family val="4"/>
        <charset val="136"/>
      </rPr>
      <t>6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>0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</si>
  <si>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2172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923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1249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</si>
  <si>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>2</t>
    </r>
    <r>
      <rPr>
        <b/>
        <sz val="14"/>
        <color rgb="FFFFC000"/>
        <rFont val="標楷體"/>
        <family val="4"/>
        <charset val="136"/>
      </rPr>
      <t>人 ；外國2人）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</si>
  <si>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7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9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</si>
  <si>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6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1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</si>
</sst>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4"/>
      <charset val="136"/>
    </font>
    <font>
      <sz val="12"/>
      <name val="華康特粗楷體"/>
      <family val="4"/>
      <charset val="136"/>
    </font>
    <font>
      <sz val="22"/>
      <color indexed="20"/>
      <name val="華康行楷體W5(P)"/>
      <family val="4"/>
      <charset val="136"/>
    </font>
    <font>
      <sz val="12"/>
      <name val="華康中楷體"/>
      <family val="3"/>
      <charset val="136"/>
    </font>
    <font>
      <sz val="12"/>
      <color indexed="8"/>
      <name val="華康中楷體"/>
      <family val="3"/>
      <charset val="136"/>
    </font>
    <font>
      <b/>
      <sz val="12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name val="新細明體"/>
      <family val="1"/>
      <charset val="136"/>
    </font>
    <font>
      <sz val="14"/>
      <name val="標楷體"/>
      <family val="4"/>
      <charset val="136"/>
    </font>
    <font>
      <b/>
      <sz val="14"/>
      <color rgb="FF00B050"/>
      <name val="標楷體"/>
      <family val="4"/>
      <charset val="136"/>
    </font>
    <font>
      <b/>
      <sz val="12"/>
      <name val="新細明體"/>
      <family val="1"/>
      <charset val="136"/>
    </font>
    <font>
      <b/>
      <u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rgb="FFFFC000"/>
      <name val="標楷體"/>
      <family val="4"/>
      <charset val="136"/>
    </font>
    <font>
      <b/>
      <u/>
      <sz val="14"/>
      <color rgb="FFFFC000"/>
      <name val="標楷體"/>
      <family val="4"/>
      <charset val="136"/>
    </font>
    <font>
      <b/>
      <sz val="14"/>
      <color rgb="FF0000FF"/>
      <name val="標楷體"/>
      <family val="4"/>
      <charset val="136"/>
    </font>
    <font>
      <b/>
      <u/>
      <sz val="14"/>
      <color rgb="FF0000FF"/>
      <name val="標楷體"/>
      <family val="4"/>
      <charset val="136"/>
    </font>
    <font>
      <sz val="14"/>
      <color rgb="FF00B050"/>
      <name val="標楷體"/>
      <family val="4"/>
      <charset val="136"/>
    </font>
    <font>
      <b/>
      <u/>
      <sz val="14"/>
      <color rgb="FF00B05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" xfId="0" applyBorder="1">
      <alignment vertical="center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2" borderId="5" xfId="0" applyFont="1" applyFill="1" applyBorder="1" applyAlignment="1">
      <alignment horizontal="center" vertical="center"/>
    </xf>
    <xf numFmtId="0" fontId="14" fillId="2" borderId="2" xfId="0" applyFont="1" applyFill="1" applyBorder="1">
      <alignment vertical="center"/>
    </xf>
    <xf numFmtId="0" fontId="15" fillId="2" borderId="2" xfId="0" applyFont="1" applyFill="1" applyBorder="1">
      <alignment vertical="center"/>
    </xf>
    <xf numFmtId="0" fontId="16" fillId="2" borderId="2" xfId="0" applyFont="1" applyFill="1" applyBorder="1">
      <alignment vertical="center"/>
    </xf>
    <xf numFmtId="0" fontId="17" fillId="2" borderId="2" xfId="0" applyFont="1" applyFill="1" applyBorder="1">
      <alignment vertical="center"/>
    </xf>
    <xf numFmtId="0" fontId="18" fillId="2" borderId="2" xfId="0" applyFont="1" applyFill="1" applyBorder="1">
      <alignment vertical="center"/>
    </xf>
    <xf numFmtId="0" fontId="0" fillId="0" borderId="0" xfId="0" applyAlignment="1">
      <alignment horizontal="right" vertical="top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4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1" fillId="3" borderId="0" xfId="0" applyFont="1" applyFill="1">
      <alignment vertical="center"/>
    </xf>
    <xf numFmtId="0" fontId="0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8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3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4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9" fillId="0" borderId="11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3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K49" sqref="K49"/>
    </sheetView>
  </sheetViews>
  <sheetFormatPr defaultRowHeight="16.5"/>
  <cols>
    <col min="1" max="1" width="3.25" customWidth="1"/>
    <col min="10" max="10" width="10.625" customWidth="1"/>
    <col min="11" max="14" width="11.625" customWidth="1"/>
  </cols>
  <sheetData>
    <row r="1" spans="1:14" ht="27" customHeight="1">
      <c r="B1" s="58" t="s">
        <v>12</v>
      </c>
      <c r="C1" s="58"/>
      <c r="D1" s="58"/>
      <c r="E1" s="58"/>
      <c r="F1" s="58"/>
      <c r="G1" s="58"/>
      <c r="H1" s="58"/>
      <c r="I1" s="58"/>
      <c r="J1" s="58"/>
    </row>
    <row r="2" spans="1:14" ht="24" customHeight="1">
      <c r="B2" s="65" t="s">
        <v>58</v>
      </c>
      <c r="C2" s="57"/>
      <c r="D2" s="57"/>
      <c r="E2" s="57"/>
      <c r="F2" s="57"/>
      <c r="G2" s="57"/>
      <c r="H2" s="57"/>
      <c r="I2" s="57"/>
      <c r="J2" s="57"/>
    </row>
    <row r="3" spans="1:14" ht="22.9" customHeight="1">
      <c r="B3" s="62" t="s">
        <v>69</v>
      </c>
      <c r="C3" s="63"/>
      <c r="D3" s="63"/>
      <c r="E3" s="63"/>
      <c r="F3" s="63"/>
      <c r="G3" s="63"/>
      <c r="H3" s="63"/>
      <c r="I3" s="63"/>
      <c r="J3" s="63"/>
    </row>
    <row r="4" spans="1:14" ht="22.9" customHeight="1">
      <c r="B4" s="55" t="s">
        <v>70</v>
      </c>
      <c r="C4" s="56"/>
      <c r="D4" s="56"/>
      <c r="E4" s="56"/>
      <c r="F4" s="56"/>
      <c r="G4" s="56"/>
      <c r="H4" s="56"/>
      <c r="I4" s="56"/>
      <c r="J4" s="56"/>
      <c r="K4" s="57"/>
      <c r="L4" s="57"/>
      <c r="M4" s="57"/>
      <c r="N4" s="57"/>
    </row>
    <row r="5" spans="1:14" ht="22.9" customHeight="1">
      <c r="B5" s="71" t="s">
        <v>71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22.9" customHeight="1">
      <c r="B6" s="55" t="s">
        <v>72</v>
      </c>
      <c r="C6" s="57"/>
      <c r="D6" s="57"/>
      <c r="E6" s="57"/>
      <c r="F6" s="57"/>
      <c r="G6" s="57"/>
      <c r="H6" s="57"/>
      <c r="I6" s="57"/>
      <c r="J6" s="57"/>
    </row>
    <row r="7" spans="1:14" ht="22.9" customHeight="1">
      <c r="B7" s="69" t="s">
        <v>73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22.9" customHeight="1">
      <c r="B8" s="70" t="s">
        <v>74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21" customHeight="1">
      <c r="B9" s="64" t="s">
        <v>13</v>
      </c>
      <c r="C9" s="64"/>
      <c r="D9" s="64"/>
      <c r="E9" s="66" t="str">
        <f>DBCS(G50)</f>
        <v>７１４</v>
      </c>
      <c r="F9" s="67"/>
      <c r="G9" s="68" t="s">
        <v>0</v>
      </c>
      <c r="H9" s="68"/>
      <c r="I9" s="1" t="str">
        <f>DBCS(H50)</f>
        <v>６５３</v>
      </c>
      <c r="J9" s="1"/>
    </row>
    <row r="10" spans="1:14" ht="19.5">
      <c r="B10" s="24" t="s">
        <v>1</v>
      </c>
      <c r="C10" s="25" t="s">
        <v>8</v>
      </c>
      <c r="D10" s="25" t="s">
        <v>9</v>
      </c>
      <c r="E10" s="25" t="s">
        <v>10</v>
      </c>
      <c r="F10" s="25" t="s">
        <v>11</v>
      </c>
      <c r="G10" s="25" t="s">
        <v>2</v>
      </c>
      <c r="H10" s="25" t="s">
        <v>3</v>
      </c>
      <c r="I10" s="25" t="s">
        <v>6</v>
      </c>
      <c r="J10" s="25" t="s">
        <v>7</v>
      </c>
      <c r="K10" s="34" t="s">
        <v>55</v>
      </c>
      <c r="L10" s="34" t="s">
        <v>56</v>
      </c>
      <c r="M10" s="34" t="s">
        <v>53</v>
      </c>
      <c r="N10" s="34" t="s">
        <v>54</v>
      </c>
    </row>
    <row r="11" spans="1:14" ht="17.25">
      <c r="A11" s="4"/>
      <c r="B11" s="5" t="s">
        <v>14</v>
      </c>
      <c r="C11" s="28">
        <v>1658</v>
      </c>
      <c r="D11" s="15">
        <v>1598</v>
      </c>
      <c r="E11" s="17">
        <v>1217</v>
      </c>
      <c r="F11" s="29">
        <f>D11+E11</f>
        <v>2815</v>
      </c>
      <c r="G11" s="20">
        <v>3</v>
      </c>
      <c r="H11" s="23">
        <v>21</v>
      </c>
      <c r="I11" s="32">
        <v>21</v>
      </c>
      <c r="J11" s="32">
        <v>16</v>
      </c>
      <c r="K11" s="33">
        <v>0</v>
      </c>
      <c r="L11" s="33">
        <v>1</v>
      </c>
      <c r="M11" s="33">
        <v>0</v>
      </c>
      <c r="N11" s="33">
        <v>0</v>
      </c>
    </row>
    <row r="12" spans="1:14" ht="17.25">
      <c r="A12" s="4"/>
      <c r="B12" s="6" t="s">
        <v>15</v>
      </c>
      <c r="C12" s="28">
        <v>476</v>
      </c>
      <c r="D12" s="15">
        <v>598</v>
      </c>
      <c r="E12" s="17">
        <v>593</v>
      </c>
      <c r="F12" s="29">
        <f t="shared" ref="F12:F49" si="0">D12+E12</f>
        <v>1191</v>
      </c>
      <c r="G12" s="21">
        <v>6</v>
      </c>
      <c r="H12" s="23">
        <v>6</v>
      </c>
      <c r="I12" s="32">
        <v>1</v>
      </c>
      <c r="J12" s="32">
        <v>0</v>
      </c>
      <c r="K12" s="33">
        <v>0</v>
      </c>
      <c r="L12" s="33">
        <v>3</v>
      </c>
      <c r="M12" s="33">
        <v>0</v>
      </c>
      <c r="N12" s="33">
        <v>0</v>
      </c>
    </row>
    <row r="13" spans="1:14" ht="17.25">
      <c r="A13" s="4"/>
      <c r="B13" s="5" t="s">
        <v>16</v>
      </c>
      <c r="C13" s="28">
        <v>276</v>
      </c>
      <c r="D13" s="15">
        <v>306</v>
      </c>
      <c r="E13" s="17">
        <v>299</v>
      </c>
      <c r="F13" s="29">
        <f t="shared" si="0"/>
        <v>605</v>
      </c>
      <c r="G13" s="22">
        <v>0</v>
      </c>
      <c r="H13" s="23">
        <v>2</v>
      </c>
      <c r="I13" s="32">
        <v>0</v>
      </c>
      <c r="J13" s="32">
        <v>2</v>
      </c>
      <c r="K13" s="33">
        <v>0</v>
      </c>
      <c r="L13" s="33">
        <v>0</v>
      </c>
      <c r="M13" s="33">
        <v>0</v>
      </c>
      <c r="N13" s="33">
        <v>0</v>
      </c>
    </row>
    <row r="14" spans="1:14" ht="17.25">
      <c r="A14" s="4"/>
      <c r="B14" s="6" t="s">
        <v>17</v>
      </c>
      <c r="C14" s="28">
        <v>285</v>
      </c>
      <c r="D14" s="15">
        <v>360</v>
      </c>
      <c r="E14" s="17">
        <v>359</v>
      </c>
      <c r="F14" s="29">
        <f t="shared" si="0"/>
        <v>719</v>
      </c>
      <c r="G14" s="21">
        <v>3</v>
      </c>
      <c r="H14" s="23">
        <v>4</v>
      </c>
      <c r="I14" s="32">
        <v>1</v>
      </c>
      <c r="J14" s="32">
        <v>0</v>
      </c>
      <c r="K14" s="33">
        <v>0</v>
      </c>
      <c r="L14" s="33">
        <v>1</v>
      </c>
      <c r="M14" s="33">
        <v>3</v>
      </c>
      <c r="N14" s="33">
        <v>0</v>
      </c>
    </row>
    <row r="15" spans="1:14" ht="17.25">
      <c r="A15" s="4"/>
      <c r="B15" s="5" t="s">
        <v>18</v>
      </c>
      <c r="C15" s="28">
        <v>259</v>
      </c>
      <c r="D15" s="15">
        <v>339</v>
      </c>
      <c r="E15" s="17">
        <v>260</v>
      </c>
      <c r="F15" s="29">
        <f t="shared" si="0"/>
        <v>599</v>
      </c>
      <c r="G15" s="21">
        <v>2</v>
      </c>
      <c r="H15" s="23">
        <v>2</v>
      </c>
      <c r="I15" s="32">
        <v>0</v>
      </c>
      <c r="J15" s="32">
        <v>0</v>
      </c>
      <c r="K15" s="33">
        <v>0</v>
      </c>
      <c r="L15" s="33">
        <v>0</v>
      </c>
      <c r="M15" s="33">
        <v>0</v>
      </c>
      <c r="N15" s="33">
        <v>0</v>
      </c>
    </row>
    <row r="16" spans="1:14" ht="17.25">
      <c r="A16" s="4"/>
      <c r="B16" s="6" t="s">
        <v>19</v>
      </c>
      <c r="C16" s="28">
        <v>374</v>
      </c>
      <c r="D16" s="15">
        <v>493</v>
      </c>
      <c r="E16" s="17">
        <v>456</v>
      </c>
      <c r="F16" s="29">
        <f t="shared" si="0"/>
        <v>949</v>
      </c>
      <c r="G16" s="21">
        <v>1</v>
      </c>
      <c r="H16" s="23">
        <v>1</v>
      </c>
      <c r="I16" s="32">
        <v>3</v>
      </c>
      <c r="J16" s="32">
        <v>1</v>
      </c>
      <c r="K16" s="33">
        <v>1</v>
      </c>
      <c r="L16" s="33">
        <v>2</v>
      </c>
      <c r="M16" s="33">
        <v>0</v>
      </c>
      <c r="N16" s="33">
        <v>1</v>
      </c>
    </row>
    <row r="17" spans="1:14" ht="17.25">
      <c r="A17" s="4"/>
      <c r="B17" s="7" t="s">
        <v>20</v>
      </c>
      <c r="C17" s="28">
        <v>445</v>
      </c>
      <c r="D17" s="15">
        <v>518</v>
      </c>
      <c r="E17" s="17">
        <v>478</v>
      </c>
      <c r="F17" s="29">
        <f t="shared" si="0"/>
        <v>996</v>
      </c>
      <c r="G17" s="21">
        <v>5</v>
      </c>
      <c r="H17" s="23">
        <v>3</v>
      </c>
      <c r="I17" s="32">
        <v>4</v>
      </c>
      <c r="J17" s="32">
        <v>9</v>
      </c>
      <c r="K17" s="33">
        <v>0</v>
      </c>
      <c r="L17" s="33">
        <v>2</v>
      </c>
      <c r="M17" s="33">
        <v>0</v>
      </c>
      <c r="N17" s="33">
        <v>0</v>
      </c>
    </row>
    <row r="18" spans="1:14" ht="17.25">
      <c r="A18" s="4"/>
      <c r="B18" s="5" t="s">
        <v>21</v>
      </c>
      <c r="C18" s="28">
        <v>371</v>
      </c>
      <c r="D18" s="15">
        <v>416</v>
      </c>
      <c r="E18" s="17">
        <v>405</v>
      </c>
      <c r="F18" s="29">
        <f t="shared" si="0"/>
        <v>821</v>
      </c>
      <c r="G18" s="21">
        <v>2</v>
      </c>
      <c r="H18" s="23">
        <v>2</v>
      </c>
      <c r="I18" s="32">
        <v>3</v>
      </c>
      <c r="J18" s="32">
        <v>3</v>
      </c>
      <c r="K18" s="33">
        <v>0</v>
      </c>
      <c r="L18" s="33">
        <v>1</v>
      </c>
      <c r="M18" s="33">
        <v>1</v>
      </c>
      <c r="N18" s="33">
        <v>1</v>
      </c>
    </row>
    <row r="19" spans="1:14" ht="17.25">
      <c r="A19" s="4"/>
      <c r="B19" s="6" t="s">
        <v>22</v>
      </c>
      <c r="C19" s="28">
        <v>1592</v>
      </c>
      <c r="D19" s="15">
        <v>1925</v>
      </c>
      <c r="E19" s="17">
        <v>1875</v>
      </c>
      <c r="F19" s="29">
        <f t="shared" si="0"/>
        <v>3800</v>
      </c>
      <c r="G19" s="21">
        <v>12</v>
      </c>
      <c r="H19" s="23">
        <v>13</v>
      </c>
      <c r="I19" s="32">
        <v>4</v>
      </c>
      <c r="J19" s="32">
        <v>5</v>
      </c>
      <c r="K19" s="33">
        <v>6</v>
      </c>
      <c r="L19" s="33">
        <v>5</v>
      </c>
      <c r="M19" s="33">
        <v>3</v>
      </c>
      <c r="N19" s="33">
        <v>0</v>
      </c>
    </row>
    <row r="20" spans="1:14" ht="17.25">
      <c r="A20" s="4"/>
      <c r="B20" s="7" t="s">
        <v>23</v>
      </c>
      <c r="C20" s="28">
        <v>904</v>
      </c>
      <c r="D20" s="15">
        <v>869</v>
      </c>
      <c r="E20" s="17">
        <v>984</v>
      </c>
      <c r="F20" s="29">
        <f t="shared" si="0"/>
        <v>1853</v>
      </c>
      <c r="G20" s="21">
        <v>2</v>
      </c>
      <c r="H20" s="23">
        <v>3</v>
      </c>
      <c r="I20" s="32">
        <v>1</v>
      </c>
      <c r="J20" s="32">
        <v>4</v>
      </c>
      <c r="K20" s="33">
        <v>1</v>
      </c>
      <c r="L20" s="33">
        <v>2</v>
      </c>
      <c r="M20" s="33">
        <v>1</v>
      </c>
      <c r="N20" s="33">
        <v>1</v>
      </c>
    </row>
    <row r="21" spans="1:14" ht="17.25">
      <c r="A21" s="4"/>
      <c r="B21" s="5" t="s">
        <v>24</v>
      </c>
      <c r="C21" s="28">
        <v>218</v>
      </c>
      <c r="D21" s="15">
        <v>205</v>
      </c>
      <c r="E21" s="17">
        <v>223</v>
      </c>
      <c r="F21" s="29">
        <f t="shared" si="0"/>
        <v>428</v>
      </c>
      <c r="G21" s="21">
        <v>1</v>
      </c>
      <c r="H21" s="23">
        <v>0</v>
      </c>
      <c r="I21" s="32">
        <v>1</v>
      </c>
      <c r="J21" s="32">
        <v>0</v>
      </c>
      <c r="K21" s="33">
        <v>0</v>
      </c>
      <c r="L21" s="33">
        <v>0</v>
      </c>
      <c r="M21" s="33">
        <v>0</v>
      </c>
      <c r="N21" s="33">
        <v>1</v>
      </c>
    </row>
    <row r="22" spans="1:14" ht="17.25">
      <c r="A22" s="4"/>
      <c r="B22" s="5" t="s">
        <v>25</v>
      </c>
      <c r="C22" s="28">
        <v>465</v>
      </c>
      <c r="D22" s="15">
        <v>633</v>
      </c>
      <c r="E22" s="17">
        <v>580</v>
      </c>
      <c r="F22" s="29">
        <f t="shared" si="0"/>
        <v>1213</v>
      </c>
      <c r="G22" s="21">
        <v>7</v>
      </c>
      <c r="H22" s="23">
        <v>12</v>
      </c>
      <c r="I22" s="32">
        <v>0</v>
      </c>
      <c r="J22" s="32">
        <v>7</v>
      </c>
      <c r="K22" s="33">
        <v>2</v>
      </c>
      <c r="L22" s="33">
        <v>2</v>
      </c>
      <c r="M22" s="33">
        <v>0</v>
      </c>
      <c r="N22" s="33">
        <v>1</v>
      </c>
    </row>
    <row r="23" spans="1:14" ht="17.25">
      <c r="A23" s="4"/>
      <c r="B23" s="5" t="s">
        <v>26</v>
      </c>
      <c r="C23" s="28">
        <v>803</v>
      </c>
      <c r="D23" s="15">
        <v>993</v>
      </c>
      <c r="E23" s="17">
        <v>1022</v>
      </c>
      <c r="F23" s="29">
        <f t="shared" si="0"/>
        <v>2015</v>
      </c>
      <c r="G23" s="21">
        <v>9</v>
      </c>
      <c r="H23" s="23">
        <v>3</v>
      </c>
      <c r="I23" s="32">
        <v>0</v>
      </c>
      <c r="J23" s="32">
        <v>2</v>
      </c>
      <c r="K23" s="33">
        <v>2</v>
      </c>
      <c r="L23" s="33">
        <v>4</v>
      </c>
      <c r="M23" s="33">
        <v>0</v>
      </c>
      <c r="N23" s="33">
        <v>0</v>
      </c>
    </row>
    <row r="24" spans="1:14" ht="17.25">
      <c r="A24" s="4"/>
      <c r="B24" s="5" t="s">
        <v>27</v>
      </c>
      <c r="C24" s="28">
        <v>1200</v>
      </c>
      <c r="D24" s="15">
        <v>1391</v>
      </c>
      <c r="E24" s="17">
        <v>1508</v>
      </c>
      <c r="F24" s="29">
        <f t="shared" si="0"/>
        <v>2899</v>
      </c>
      <c r="G24" s="21">
        <v>18</v>
      </c>
      <c r="H24" s="23">
        <v>12</v>
      </c>
      <c r="I24" s="32">
        <v>7</v>
      </c>
      <c r="J24" s="32">
        <v>4</v>
      </c>
      <c r="K24" s="33">
        <v>3</v>
      </c>
      <c r="L24" s="33">
        <v>0</v>
      </c>
      <c r="M24" s="33">
        <v>2</v>
      </c>
      <c r="N24" s="33">
        <v>0</v>
      </c>
    </row>
    <row r="25" spans="1:14" ht="17.25">
      <c r="A25" s="4"/>
      <c r="B25" s="5" t="s">
        <v>28</v>
      </c>
      <c r="C25" s="28">
        <v>1238</v>
      </c>
      <c r="D25" s="15">
        <v>1441</v>
      </c>
      <c r="E25" s="17">
        <v>1387</v>
      </c>
      <c r="F25" s="29">
        <f t="shared" si="0"/>
        <v>2828</v>
      </c>
      <c r="G25" s="21">
        <v>22</v>
      </c>
      <c r="H25" s="23">
        <v>12</v>
      </c>
      <c r="I25" s="32">
        <v>14</v>
      </c>
      <c r="J25" s="32">
        <v>6</v>
      </c>
      <c r="K25" s="33">
        <v>4</v>
      </c>
      <c r="L25" s="33">
        <v>5</v>
      </c>
      <c r="M25" s="33">
        <v>5</v>
      </c>
      <c r="N25" s="33">
        <v>1</v>
      </c>
    </row>
    <row r="26" spans="1:14" ht="17.25">
      <c r="A26" s="4"/>
      <c r="B26" s="5" t="s">
        <v>29</v>
      </c>
      <c r="C26" s="28">
        <v>447</v>
      </c>
      <c r="D26" s="15">
        <v>480</v>
      </c>
      <c r="E26" s="17">
        <v>492</v>
      </c>
      <c r="F26" s="29">
        <f t="shared" si="0"/>
        <v>972</v>
      </c>
      <c r="G26" s="21">
        <v>2</v>
      </c>
      <c r="H26" s="23">
        <v>4</v>
      </c>
      <c r="I26" s="32">
        <v>1</v>
      </c>
      <c r="J26" s="32">
        <v>2</v>
      </c>
      <c r="K26" s="33">
        <v>4</v>
      </c>
      <c r="L26" s="33">
        <v>1</v>
      </c>
      <c r="M26" s="33">
        <v>0</v>
      </c>
      <c r="N26" s="33">
        <v>0</v>
      </c>
    </row>
    <row r="27" spans="1:14" ht="17.25">
      <c r="A27" s="4"/>
      <c r="B27" s="5" t="s">
        <v>30</v>
      </c>
      <c r="C27" s="28">
        <v>453</v>
      </c>
      <c r="D27" s="15">
        <v>570</v>
      </c>
      <c r="E27" s="17">
        <v>531</v>
      </c>
      <c r="F27" s="29">
        <f t="shared" si="0"/>
        <v>1101</v>
      </c>
      <c r="G27" s="21">
        <v>1</v>
      </c>
      <c r="H27" s="23">
        <v>4</v>
      </c>
      <c r="I27" s="32">
        <v>4</v>
      </c>
      <c r="J27" s="32">
        <v>2</v>
      </c>
      <c r="K27" s="33">
        <v>1</v>
      </c>
      <c r="L27" s="33">
        <v>0</v>
      </c>
      <c r="M27" s="33">
        <v>0</v>
      </c>
      <c r="N27" s="33">
        <v>0</v>
      </c>
    </row>
    <row r="28" spans="1:14" ht="17.25">
      <c r="A28" s="4"/>
      <c r="B28" s="5" t="s">
        <v>31</v>
      </c>
      <c r="C28" s="28">
        <v>372</v>
      </c>
      <c r="D28" s="15">
        <v>451</v>
      </c>
      <c r="E28" s="17">
        <v>405</v>
      </c>
      <c r="F28" s="29">
        <f t="shared" si="0"/>
        <v>856</v>
      </c>
      <c r="G28" s="21">
        <v>4</v>
      </c>
      <c r="H28" s="23">
        <v>3</v>
      </c>
      <c r="I28" s="32">
        <v>0</v>
      </c>
      <c r="J28" s="32">
        <v>3</v>
      </c>
      <c r="K28" s="33">
        <v>0</v>
      </c>
      <c r="L28" s="33">
        <v>2</v>
      </c>
      <c r="M28" s="33">
        <v>0</v>
      </c>
      <c r="N28" s="33">
        <v>0</v>
      </c>
    </row>
    <row r="29" spans="1:14" ht="17.25">
      <c r="A29" s="4"/>
      <c r="B29" s="5" t="s">
        <v>32</v>
      </c>
      <c r="C29" s="28">
        <v>174</v>
      </c>
      <c r="D29" s="15">
        <v>221</v>
      </c>
      <c r="E29" s="17">
        <v>156</v>
      </c>
      <c r="F29" s="29">
        <f t="shared" si="0"/>
        <v>377</v>
      </c>
      <c r="G29" s="21">
        <v>2</v>
      </c>
      <c r="H29" s="23">
        <v>1</v>
      </c>
      <c r="I29" s="32">
        <v>0</v>
      </c>
      <c r="J29" s="32">
        <v>0</v>
      </c>
      <c r="K29" s="33">
        <v>0</v>
      </c>
      <c r="L29" s="33">
        <v>0</v>
      </c>
      <c r="M29" s="33">
        <v>2</v>
      </c>
      <c r="N29" s="33">
        <v>0</v>
      </c>
    </row>
    <row r="30" spans="1:14" ht="17.25">
      <c r="A30" s="4"/>
      <c r="B30" s="5" t="s">
        <v>33</v>
      </c>
      <c r="C30" s="28">
        <v>220</v>
      </c>
      <c r="D30" s="15">
        <v>310</v>
      </c>
      <c r="E30" s="17">
        <v>286</v>
      </c>
      <c r="F30" s="29">
        <f t="shared" si="0"/>
        <v>596</v>
      </c>
      <c r="G30" s="21">
        <v>1</v>
      </c>
      <c r="H30" s="23">
        <v>1</v>
      </c>
      <c r="I30" s="32">
        <v>0</v>
      </c>
      <c r="J30" s="32">
        <v>0</v>
      </c>
      <c r="K30" s="33">
        <v>1</v>
      </c>
      <c r="L30" s="33">
        <v>0</v>
      </c>
      <c r="M30" s="33">
        <v>1</v>
      </c>
      <c r="N30" s="33">
        <v>0</v>
      </c>
    </row>
    <row r="31" spans="1:14" ht="17.25">
      <c r="A31" s="4"/>
      <c r="B31" s="5" t="s">
        <v>34</v>
      </c>
      <c r="C31" s="28">
        <v>228</v>
      </c>
      <c r="D31" s="15">
        <v>298</v>
      </c>
      <c r="E31" s="17">
        <v>280</v>
      </c>
      <c r="F31" s="29">
        <f t="shared" si="0"/>
        <v>578</v>
      </c>
      <c r="G31" s="21">
        <v>4</v>
      </c>
      <c r="H31" s="23">
        <v>3</v>
      </c>
      <c r="I31" s="32">
        <v>3</v>
      </c>
      <c r="J31" s="32">
        <v>3</v>
      </c>
      <c r="K31" s="33">
        <v>0</v>
      </c>
      <c r="L31" s="33">
        <v>0</v>
      </c>
      <c r="M31" s="33">
        <v>1</v>
      </c>
      <c r="N31" s="33">
        <v>0</v>
      </c>
    </row>
    <row r="32" spans="1:14" ht="17.25">
      <c r="A32" s="4"/>
      <c r="B32" s="5" t="s">
        <v>35</v>
      </c>
      <c r="C32" s="28">
        <v>328</v>
      </c>
      <c r="D32" s="15">
        <v>449</v>
      </c>
      <c r="E32" s="17">
        <v>403</v>
      </c>
      <c r="F32" s="29">
        <f t="shared" si="0"/>
        <v>852</v>
      </c>
      <c r="G32" s="21">
        <v>1</v>
      </c>
      <c r="H32" s="23">
        <v>0</v>
      </c>
      <c r="I32" s="32">
        <v>1</v>
      </c>
      <c r="J32" s="32">
        <v>3</v>
      </c>
      <c r="K32" s="33">
        <v>0</v>
      </c>
      <c r="L32" s="33">
        <v>0</v>
      </c>
      <c r="M32" s="33">
        <v>0</v>
      </c>
      <c r="N32" s="33">
        <v>0</v>
      </c>
    </row>
    <row r="33" spans="1:14" ht="17.25">
      <c r="A33" s="4"/>
      <c r="B33" s="5" t="s">
        <v>36</v>
      </c>
      <c r="C33" s="28">
        <v>211</v>
      </c>
      <c r="D33" s="15">
        <v>260</v>
      </c>
      <c r="E33" s="17">
        <v>227</v>
      </c>
      <c r="F33" s="29">
        <f t="shared" si="0"/>
        <v>487</v>
      </c>
      <c r="G33" s="21">
        <v>0</v>
      </c>
      <c r="H33" s="23">
        <v>1</v>
      </c>
      <c r="I33" s="32">
        <v>0</v>
      </c>
      <c r="J33" s="32">
        <v>3</v>
      </c>
      <c r="K33" s="33">
        <v>1</v>
      </c>
      <c r="L33" s="33">
        <v>0</v>
      </c>
      <c r="M33" s="33">
        <v>2</v>
      </c>
      <c r="N33" s="33">
        <v>0</v>
      </c>
    </row>
    <row r="34" spans="1:14" ht="17.25">
      <c r="A34" s="4"/>
      <c r="B34" s="5" t="s">
        <v>37</v>
      </c>
      <c r="C34" s="28">
        <v>289</v>
      </c>
      <c r="D34" s="15">
        <v>375</v>
      </c>
      <c r="E34" s="17">
        <v>308</v>
      </c>
      <c r="F34" s="29">
        <f t="shared" si="0"/>
        <v>683</v>
      </c>
      <c r="G34" s="21">
        <v>0</v>
      </c>
      <c r="H34" s="23">
        <v>0</v>
      </c>
      <c r="I34" s="32">
        <v>1</v>
      </c>
      <c r="J34" s="32">
        <v>4</v>
      </c>
      <c r="K34" s="33">
        <v>0</v>
      </c>
      <c r="L34" s="33">
        <v>2</v>
      </c>
      <c r="M34" s="33">
        <v>0</v>
      </c>
      <c r="N34" s="33">
        <v>0</v>
      </c>
    </row>
    <row r="35" spans="1:14" ht="17.25">
      <c r="A35" s="4"/>
      <c r="B35" s="5" t="s">
        <v>38</v>
      </c>
      <c r="C35" s="28">
        <v>435</v>
      </c>
      <c r="D35" s="15">
        <v>523</v>
      </c>
      <c r="E35" s="17">
        <v>488</v>
      </c>
      <c r="F35" s="29">
        <f t="shared" si="0"/>
        <v>1011</v>
      </c>
      <c r="G35" s="21">
        <v>0</v>
      </c>
      <c r="H35" s="23">
        <v>4</v>
      </c>
      <c r="I35" s="32">
        <v>2</v>
      </c>
      <c r="J35" s="32">
        <v>3</v>
      </c>
      <c r="K35" s="33">
        <v>1</v>
      </c>
      <c r="L35" s="33">
        <v>0</v>
      </c>
      <c r="M35" s="33">
        <v>1</v>
      </c>
      <c r="N35" s="33">
        <v>0</v>
      </c>
    </row>
    <row r="36" spans="1:14" ht="17.25">
      <c r="A36" s="4"/>
      <c r="B36" s="5" t="s">
        <v>39</v>
      </c>
      <c r="C36" s="28">
        <v>764</v>
      </c>
      <c r="D36" s="15">
        <v>768</v>
      </c>
      <c r="E36" s="17">
        <v>704</v>
      </c>
      <c r="F36" s="29">
        <f t="shared" si="0"/>
        <v>1472</v>
      </c>
      <c r="G36" s="21">
        <v>6</v>
      </c>
      <c r="H36" s="23">
        <v>6</v>
      </c>
      <c r="I36" s="32">
        <v>3</v>
      </c>
      <c r="J36" s="32">
        <v>4</v>
      </c>
      <c r="K36" s="33">
        <v>1</v>
      </c>
      <c r="L36" s="33">
        <v>2</v>
      </c>
      <c r="M36" s="33">
        <v>2</v>
      </c>
      <c r="N36" s="33">
        <v>1</v>
      </c>
    </row>
    <row r="37" spans="1:14" ht="17.25">
      <c r="A37" s="4"/>
      <c r="B37" s="5" t="s">
        <v>40</v>
      </c>
      <c r="C37" s="28">
        <v>526</v>
      </c>
      <c r="D37" s="15">
        <v>634</v>
      </c>
      <c r="E37" s="17">
        <v>558</v>
      </c>
      <c r="F37" s="29">
        <f t="shared" si="0"/>
        <v>1192</v>
      </c>
      <c r="G37" s="21">
        <v>7</v>
      </c>
      <c r="H37" s="23">
        <v>3</v>
      </c>
      <c r="I37" s="32">
        <v>1</v>
      </c>
      <c r="J37" s="32">
        <v>3</v>
      </c>
      <c r="K37" s="33">
        <v>0</v>
      </c>
      <c r="L37" s="33">
        <v>1</v>
      </c>
      <c r="M37" s="33">
        <v>1</v>
      </c>
      <c r="N37" s="33">
        <v>0</v>
      </c>
    </row>
    <row r="38" spans="1:14" ht="17.25">
      <c r="A38" s="4"/>
      <c r="B38" s="5" t="s">
        <v>41</v>
      </c>
      <c r="C38" s="28">
        <v>2774</v>
      </c>
      <c r="D38" s="15">
        <v>3092</v>
      </c>
      <c r="E38" s="17">
        <v>3313</v>
      </c>
      <c r="F38" s="29">
        <f t="shared" si="0"/>
        <v>6405</v>
      </c>
      <c r="G38" s="21">
        <v>15</v>
      </c>
      <c r="H38" s="23">
        <v>29</v>
      </c>
      <c r="I38" s="32">
        <v>8</v>
      </c>
      <c r="J38" s="32">
        <v>8</v>
      </c>
      <c r="K38" s="33">
        <v>2</v>
      </c>
      <c r="L38" s="33">
        <v>5</v>
      </c>
      <c r="M38" s="33">
        <v>3</v>
      </c>
      <c r="N38" s="33">
        <v>5</v>
      </c>
    </row>
    <row r="39" spans="1:14" ht="17.25">
      <c r="A39" s="4"/>
      <c r="B39" s="5" t="s">
        <v>42</v>
      </c>
      <c r="C39" s="28">
        <v>1770</v>
      </c>
      <c r="D39" s="15">
        <v>1797</v>
      </c>
      <c r="E39" s="17">
        <v>1947</v>
      </c>
      <c r="F39" s="29">
        <f t="shared" si="0"/>
        <v>3744</v>
      </c>
      <c r="G39" s="21">
        <v>15</v>
      </c>
      <c r="H39" s="23">
        <v>21</v>
      </c>
      <c r="I39" s="32">
        <v>10</v>
      </c>
      <c r="J39" s="32">
        <v>12</v>
      </c>
      <c r="K39" s="33">
        <v>2</v>
      </c>
      <c r="L39" s="33">
        <v>1</v>
      </c>
      <c r="M39" s="33">
        <v>3</v>
      </c>
      <c r="N39" s="33">
        <v>1</v>
      </c>
    </row>
    <row r="40" spans="1:14" ht="17.25">
      <c r="A40" s="4"/>
      <c r="B40" s="5" t="s">
        <v>43</v>
      </c>
      <c r="C40" s="28">
        <v>192</v>
      </c>
      <c r="D40" s="15">
        <v>225</v>
      </c>
      <c r="E40" s="17">
        <v>204</v>
      </c>
      <c r="F40" s="29">
        <f t="shared" si="0"/>
        <v>429</v>
      </c>
      <c r="G40" s="21">
        <v>1</v>
      </c>
      <c r="H40" s="23">
        <v>1</v>
      </c>
      <c r="I40" s="32">
        <v>0</v>
      </c>
      <c r="J40" s="32">
        <v>1</v>
      </c>
      <c r="K40" s="33">
        <v>0</v>
      </c>
      <c r="L40" s="33">
        <v>0</v>
      </c>
      <c r="M40" s="33">
        <v>1</v>
      </c>
      <c r="N40" s="33">
        <v>0</v>
      </c>
    </row>
    <row r="41" spans="1:14" ht="17.25">
      <c r="A41" s="4"/>
      <c r="B41" s="5" t="s">
        <v>44</v>
      </c>
      <c r="C41" s="28">
        <v>1485</v>
      </c>
      <c r="D41" s="15">
        <v>1461</v>
      </c>
      <c r="E41" s="17">
        <v>1670</v>
      </c>
      <c r="F41" s="29">
        <f t="shared" si="0"/>
        <v>3131</v>
      </c>
      <c r="G41" s="21">
        <v>18</v>
      </c>
      <c r="H41" s="23">
        <v>16</v>
      </c>
      <c r="I41" s="32">
        <v>11</v>
      </c>
      <c r="J41" s="32">
        <v>11</v>
      </c>
      <c r="K41" s="33">
        <v>1</v>
      </c>
      <c r="L41" s="33">
        <v>4</v>
      </c>
      <c r="M41" s="33">
        <v>0</v>
      </c>
      <c r="N41" s="33">
        <v>0</v>
      </c>
    </row>
    <row r="42" spans="1:14" ht="17.25">
      <c r="A42" s="4"/>
      <c r="B42" s="5" t="s">
        <v>45</v>
      </c>
      <c r="C42" s="28">
        <v>780</v>
      </c>
      <c r="D42" s="15">
        <v>785</v>
      </c>
      <c r="E42" s="17">
        <v>882</v>
      </c>
      <c r="F42" s="29">
        <f t="shared" si="0"/>
        <v>1667</v>
      </c>
      <c r="G42" s="21">
        <v>5</v>
      </c>
      <c r="H42" s="23">
        <v>4</v>
      </c>
      <c r="I42" s="32">
        <v>3</v>
      </c>
      <c r="J42" s="32">
        <v>4</v>
      </c>
      <c r="K42" s="33">
        <v>2</v>
      </c>
      <c r="L42" s="33">
        <v>2</v>
      </c>
      <c r="M42" s="33">
        <v>1</v>
      </c>
      <c r="N42" s="33">
        <v>0</v>
      </c>
    </row>
    <row r="43" spans="1:14" ht="17.25">
      <c r="A43" s="4"/>
      <c r="B43" s="5" t="s">
        <v>46</v>
      </c>
      <c r="C43" s="28">
        <v>833</v>
      </c>
      <c r="D43" s="15">
        <v>864</v>
      </c>
      <c r="E43" s="17">
        <v>960</v>
      </c>
      <c r="F43" s="29">
        <f t="shared" si="0"/>
        <v>1824</v>
      </c>
      <c r="G43" s="21">
        <v>8</v>
      </c>
      <c r="H43" s="23">
        <v>5</v>
      </c>
      <c r="I43" s="32">
        <v>1</v>
      </c>
      <c r="J43" s="32">
        <v>7</v>
      </c>
      <c r="K43" s="33">
        <v>0</v>
      </c>
      <c r="L43" s="33">
        <v>2</v>
      </c>
      <c r="M43" s="33">
        <v>0</v>
      </c>
      <c r="N43" s="33">
        <v>0</v>
      </c>
    </row>
    <row r="44" spans="1:14" ht="17.25">
      <c r="A44" s="4"/>
      <c r="B44" s="5" t="s">
        <v>47</v>
      </c>
      <c r="C44" s="28">
        <v>6189</v>
      </c>
      <c r="D44" s="15">
        <v>7249</v>
      </c>
      <c r="E44" s="17">
        <v>8103</v>
      </c>
      <c r="F44" s="29">
        <f t="shared" si="0"/>
        <v>15352</v>
      </c>
      <c r="G44" s="21">
        <v>65</v>
      </c>
      <c r="H44" s="23">
        <v>40</v>
      </c>
      <c r="I44" s="32">
        <v>23</v>
      </c>
      <c r="J44" s="32">
        <v>7</v>
      </c>
      <c r="K44" s="33">
        <v>8</v>
      </c>
      <c r="L44" s="33">
        <v>8</v>
      </c>
      <c r="M44" s="33">
        <v>15</v>
      </c>
      <c r="N44" s="33">
        <v>3</v>
      </c>
    </row>
    <row r="45" spans="1:14" ht="17.25">
      <c r="A45" s="4"/>
      <c r="B45" s="5" t="s">
        <v>48</v>
      </c>
      <c r="C45" s="28">
        <v>11967</v>
      </c>
      <c r="D45" s="15">
        <v>14233</v>
      </c>
      <c r="E45" s="18">
        <v>16117</v>
      </c>
      <c r="F45" s="29">
        <f t="shared" si="0"/>
        <v>30350</v>
      </c>
      <c r="G45" s="21">
        <v>110</v>
      </c>
      <c r="H45" s="23">
        <v>115</v>
      </c>
      <c r="I45" s="32">
        <v>22</v>
      </c>
      <c r="J45" s="32">
        <v>29</v>
      </c>
      <c r="K45" s="33">
        <v>12</v>
      </c>
      <c r="L45" s="33">
        <v>12</v>
      </c>
      <c r="M45" s="33">
        <v>19</v>
      </c>
      <c r="N45" s="33">
        <v>1</v>
      </c>
    </row>
    <row r="46" spans="1:14" ht="17.25">
      <c r="A46" s="4"/>
      <c r="B46" s="5" t="s">
        <v>49</v>
      </c>
      <c r="C46" s="28">
        <v>2047</v>
      </c>
      <c r="D46" s="15">
        <v>2949</v>
      </c>
      <c r="E46" s="17">
        <v>2965</v>
      </c>
      <c r="F46" s="29">
        <f t="shared" si="0"/>
        <v>5914</v>
      </c>
      <c r="G46" s="21">
        <v>18</v>
      </c>
      <c r="H46" s="23">
        <v>13</v>
      </c>
      <c r="I46" s="32">
        <v>8</v>
      </c>
      <c r="J46" s="32">
        <v>5</v>
      </c>
      <c r="K46" s="33">
        <v>6</v>
      </c>
      <c r="L46" s="33">
        <v>2</v>
      </c>
      <c r="M46" s="33">
        <v>9</v>
      </c>
      <c r="N46" s="33">
        <v>2</v>
      </c>
    </row>
    <row r="47" spans="1:14" ht="17.25">
      <c r="A47" s="4"/>
      <c r="B47" s="5" t="s">
        <v>50</v>
      </c>
      <c r="C47" s="28">
        <v>6077</v>
      </c>
      <c r="D47" s="15">
        <v>7787</v>
      </c>
      <c r="E47" s="17">
        <v>8453</v>
      </c>
      <c r="F47" s="29">
        <f t="shared" si="0"/>
        <v>16240</v>
      </c>
      <c r="G47" s="21">
        <v>51</v>
      </c>
      <c r="H47" s="23">
        <v>57</v>
      </c>
      <c r="I47" s="32">
        <v>42</v>
      </c>
      <c r="J47" s="32">
        <v>24</v>
      </c>
      <c r="K47" s="33">
        <v>8</v>
      </c>
      <c r="L47" s="33">
        <v>5</v>
      </c>
      <c r="M47" s="33">
        <v>8</v>
      </c>
      <c r="N47" s="33">
        <v>1</v>
      </c>
    </row>
    <row r="48" spans="1:14" ht="17.25">
      <c r="A48" s="4"/>
      <c r="B48" s="5" t="s">
        <v>51</v>
      </c>
      <c r="C48" s="30">
        <v>12911</v>
      </c>
      <c r="D48" s="15">
        <v>16650</v>
      </c>
      <c r="E48" s="17">
        <v>18184</v>
      </c>
      <c r="F48" s="29">
        <f t="shared" si="0"/>
        <v>34834</v>
      </c>
      <c r="G48" s="21">
        <v>134</v>
      </c>
      <c r="H48" s="23">
        <v>86</v>
      </c>
      <c r="I48" s="32">
        <v>41</v>
      </c>
      <c r="J48" s="32">
        <v>36</v>
      </c>
      <c r="K48" s="33">
        <v>23</v>
      </c>
      <c r="L48" s="33">
        <v>12</v>
      </c>
      <c r="M48" s="33">
        <v>19</v>
      </c>
      <c r="N48" s="33">
        <v>7</v>
      </c>
    </row>
    <row r="49" spans="1:14" ht="17.25">
      <c r="A49" s="4"/>
      <c r="B49" s="5" t="s">
        <v>52</v>
      </c>
      <c r="C49" s="28">
        <v>16403</v>
      </c>
      <c r="D49" s="15">
        <v>20461</v>
      </c>
      <c r="E49" s="17">
        <v>22749</v>
      </c>
      <c r="F49" s="29">
        <f t="shared" si="0"/>
        <v>43210</v>
      </c>
      <c r="G49" s="21">
        <v>153</v>
      </c>
      <c r="H49" s="23">
        <v>140</v>
      </c>
      <c r="I49" s="32">
        <v>68</v>
      </c>
      <c r="J49" s="32">
        <v>80</v>
      </c>
      <c r="K49" s="33">
        <v>22</v>
      </c>
      <c r="L49" s="33">
        <v>14</v>
      </c>
      <c r="M49" s="33">
        <v>28</v>
      </c>
      <c r="N49" s="33">
        <v>13</v>
      </c>
    </row>
    <row r="50" spans="1:14" ht="17.25">
      <c r="B50" s="8" t="s">
        <v>4</v>
      </c>
      <c r="C50" s="9">
        <f t="shared" ref="C50:N50" si="1">SUM(C11:C49)</f>
        <v>78439</v>
      </c>
      <c r="D50" s="9">
        <f t="shared" si="1"/>
        <v>94977</v>
      </c>
      <c r="E50" s="9">
        <f t="shared" si="1"/>
        <v>102031</v>
      </c>
      <c r="F50" s="10">
        <f t="shared" si="1"/>
        <v>197008</v>
      </c>
      <c r="G50" s="11">
        <f t="shared" si="1"/>
        <v>714</v>
      </c>
      <c r="H50" s="12">
        <f t="shared" si="1"/>
        <v>653</v>
      </c>
      <c r="I50" s="13">
        <f t="shared" si="1"/>
        <v>313</v>
      </c>
      <c r="J50" s="13">
        <f t="shared" si="1"/>
        <v>313</v>
      </c>
      <c r="K50" s="35">
        <f t="shared" si="1"/>
        <v>114</v>
      </c>
      <c r="L50" s="35">
        <f t="shared" si="1"/>
        <v>103</v>
      </c>
      <c r="M50" s="35">
        <f t="shared" si="1"/>
        <v>131</v>
      </c>
      <c r="N50" s="35">
        <f t="shared" si="1"/>
        <v>40</v>
      </c>
    </row>
    <row r="51" spans="1:14">
      <c r="H51" s="2" t="s">
        <v>5</v>
      </c>
      <c r="I51" s="3"/>
      <c r="J51" s="3"/>
    </row>
    <row r="52" spans="1:14" ht="21">
      <c r="B52" s="26"/>
      <c r="C52" s="26"/>
      <c r="D52" s="27"/>
    </row>
    <row r="53" spans="1:14" ht="37.9" customHeight="1">
      <c r="A53" s="14"/>
      <c r="B53" s="60"/>
      <c r="C53" s="60"/>
      <c r="D53" s="60"/>
      <c r="E53" s="60"/>
      <c r="F53" s="60"/>
      <c r="G53" s="60"/>
      <c r="H53" s="60"/>
      <c r="I53" s="60"/>
      <c r="J53" s="60"/>
    </row>
    <row r="54" spans="1:14" ht="54.6" customHeight="1">
      <c r="A54" s="14"/>
      <c r="B54" s="61"/>
      <c r="C54" s="61"/>
      <c r="D54" s="61"/>
      <c r="E54" s="61"/>
      <c r="F54" s="61"/>
      <c r="G54" s="61"/>
      <c r="H54" s="61"/>
      <c r="I54" s="61"/>
      <c r="J54" s="61"/>
    </row>
    <row r="55" spans="1:14" ht="58.9" customHeight="1">
      <c r="A55" s="14"/>
      <c r="B55" s="61"/>
      <c r="C55" s="61"/>
      <c r="D55" s="61"/>
      <c r="E55" s="61"/>
      <c r="F55" s="61"/>
      <c r="G55" s="61"/>
      <c r="H55" s="61"/>
      <c r="I55" s="61"/>
      <c r="J55" s="61"/>
    </row>
    <row r="56" spans="1:14" ht="56.45" customHeight="1">
      <c r="A56" s="14"/>
      <c r="B56" s="61"/>
      <c r="C56" s="61"/>
      <c r="D56" s="61"/>
      <c r="E56" s="61"/>
      <c r="F56" s="61"/>
      <c r="G56" s="61"/>
      <c r="H56" s="61"/>
      <c r="I56" s="61"/>
      <c r="J56" s="61"/>
    </row>
    <row r="57" spans="1:14" ht="30.6" customHeight="1">
      <c r="D57" s="59"/>
      <c r="E57" s="59"/>
      <c r="F57" s="59"/>
      <c r="G57" s="59"/>
      <c r="H57" s="59"/>
      <c r="I57" s="59"/>
      <c r="J57" s="59"/>
    </row>
  </sheetData>
  <mergeCells count="16">
    <mergeCell ref="B4:N4"/>
    <mergeCell ref="B1:J1"/>
    <mergeCell ref="D57:J57"/>
    <mergeCell ref="B53:J53"/>
    <mergeCell ref="B54:J54"/>
    <mergeCell ref="B55:J55"/>
    <mergeCell ref="B56:J56"/>
    <mergeCell ref="B3:J3"/>
    <mergeCell ref="B9:D9"/>
    <mergeCell ref="B2:J2"/>
    <mergeCell ref="E9:F9"/>
    <mergeCell ref="G9:H9"/>
    <mergeCell ref="B6:J6"/>
    <mergeCell ref="B7:N7"/>
    <mergeCell ref="B8:N8"/>
    <mergeCell ref="B5:N5"/>
  </mergeCells>
  <phoneticPr fontId="2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E7" sqref="E7:M7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58" t="s">
        <v>12</v>
      </c>
      <c r="C1" s="58"/>
      <c r="D1" s="58"/>
      <c r="E1" s="58"/>
      <c r="F1" s="58"/>
      <c r="G1" s="58"/>
      <c r="H1" s="58"/>
      <c r="I1" s="58"/>
      <c r="J1" s="58"/>
    </row>
    <row r="2" spans="1:14" ht="24" customHeight="1">
      <c r="B2" s="65" t="s">
        <v>67</v>
      </c>
      <c r="C2" s="57"/>
      <c r="D2" s="57"/>
      <c r="E2" s="57"/>
      <c r="F2" s="57"/>
      <c r="G2" s="57"/>
      <c r="H2" s="57"/>
      <c r="I2" s="57"/>
      <c r="J2" s="57"/>
    </row>
    <row r="3" spans="1:14" ht="22.9" customHeight="1">
      <c r="B3" s="76" t="s">
        <v>122</v>
      </c>
      <c r="C3" s="76"/>
      <c r="D3" s="48">
        <f>C50</f>
        <v>78977</v>
      </c>
      <c r="E3" s="48" t="s">
        <v>123</v>
      </c>
      <c r="F3" s="76" t="s">
        <v>124</v>
      </c>
      <c r="G3" s="76"/>
      <c r="H3" s="48">
        <f>F50</f>
        <v>197148</v>
      </c>
      <c r="I3" s="48" t="s">
        <v>125</v>
      </c>
      <c r="J3" s="49"/>
      <c r="K3" s="50"/>
      <c r="L3" s="50"/>
      <c r="M3" s="50"/>
      <c r="N3" s="50"/>
    </row>
    <row r="4" spans="1:14" ht="22.9" customHeight="1">
      <c r="B4" s="55" t="s">
        <v>133</v>
      </c>
      <c r="C4" s="84"/>
      <c r="D4" s="84"/>
      <c r="E4" s="84"/>
      <c r="F4" s="84"/>
      <c r="G4" s="84"/>
      <c r="H4" s="84"/>
      <c r="I4" s="84"/>
      <c r="J4" s="84"/>
      <c r="K4" s="78"/>
      <c r="L4" s="78"/>
      <c r="M4" s="78"/>
      <c r="N4" s="78"/>
    </row>
    <row r="5" spans="1:14" ht="22.9" customHeight="1">
      <c r="B5" s="83" t="s">
        <v>126</v>
      </c>
      <c r="C5" s="83"/>
      <c r="D5" s="51">
        <f>K50</f>
        <v>109</v>
      </c>
      <c r="E5" s="83" t="s">
        <v>134</v>
      </c>
      <c r="F5" s="83"/>
      <c r="G5" s="83"/>
      <c r="H5" s="83"/>
      <c r="I5" s="83"/>
      <c r="J5" s="83"/>
      <c r="K5" s="83"/>
      <c r="L5" s="83"/>
      <c r="M5" s="83"/>
      <c r="N5" s="52"/>
    </row>
    <row r="6" spans="1:14" ht="22.9" customHeight="1">
      <c r="B6" s="55" t="s">
        <v>127</v>
      </c>
      <c r="C6" s="55"/>
      <c r="D6" s="41">
        <f>L50</f>
        <v>113</v>
      </c>
      <c r="E6" s="55" t="s">
        <v>128</v>
      </c>
      <c r="F6" s="55"/>
      <c r="G6" s="55"/>
      <c r="H6" s="55"/>
      <c r="I6" s="55"/>
      <c r="J6" s="55"/>
      <c r="K6" s="55"/>
      <c r="L6" s="55"/>
      <c r="M6" s="55"/>
      <c r="N6" s="50"/>
    </row>
    <row r="7" spans="1:14" ht="22.9" customHeight="1">
      <c r="B7" s="53" t="s">
        <v>129</v>
      </c>
      <c r="C7" s="53"/>
      <c r="D7" s="53">
        <f>M50</f>
        <v>96</v>
      </c>
      <c r="E7" s="77" t="s">
        <v>135</v>
      </c>
      <c r="F7" s="78"/>
      <c r="G7" s="78"/>
      <c r="H7" s="78"/>
      <c r="I7" s="78"/>
      <c r="J7" s="78"/>
      <c r="K7" s="78"/>
      <c r="L7" s="78"/>
      <c r="M7" s="78"/>
      <c r="N7" s="52"/>
    </row>
    <row r="8" spans="1:14" ht="22.9" customHeight="1">
      <c r="B8" s="79" t="s">
        <v>130</v>
      </c>
      <c r="C8" s="80"/>
      <c r="D8" s="54">
        <f>N50</f>
        <v>37</v>
      </c>
      <c r="E8" s="81" t="s">
        <v>136</v>
      </c>
      <c r="F8" s="82"/>
      <c r="G8" s="82"/>
      <c r="H8" s="82"/>
      <c r="I8" s="82"/>
      <c r="J8" s="82"/>
      <c r="K8" s="82"/>
      <c r="L8" s="82"/>
      <c r="M8" s="82"/>
      <c r="N8" s="52"/>
    </row>
    <row r="9" spans="1:14" ht="21" customHeight="1">
      <c r="B9" s="64" t="s">
        <v>131</v>
      </c>
      <c r="C9" s="64"/>
      <c r="D9" s="64"/>
      <c r="E9" s="66">
        <f>G50</f>
        <v>587</v>
      </c>
      <c r="F9" s="75"/>
      <c r="G9" s="68" t="s">
        <v>0</v>
      </c>
      <c r="H9" s="68"/>
      <c r="I9" s="40">
        <f>H50</f>
        <v>631</v>
      </c>
      <c r="J9" s="40"/>
      <c r="K9" s="50"/>
      <c r="L9" s="50"/>
      <c r="M9" s="50"/>
      <c r="N9" s="50"/>
    </row>
    <row r="10" spans="1:14" ht="19.5">
      <c r="B10" s="24" t="s">
        <v>1</v>
      </c>
      <c r="C10" s="25" t="s">
        <v>8</v>
      </c>
      <c r="D10" s="25" t="s">
        <v>9</v>
      </c>
      <c r="E10" s="25" t="s">
        <v>10</v>
      </c>
      <c r="F10" s="25" t="s">
        <v>11</v>
      </c>
      <c r="G10" s="25" t="s">
        <v>2</v>
      </c>
      <c r="H10" s="25" t="s">
        <v>3</v>
      </c>
      <c r="I10" s="25" t="s">
        <v>6</v>
      </c>
      <c r="J10" s="25" t="s">
        <v>7</v>
      </c>
      <c r="K10" s="34" t="s">
        <v>55</v>
      </c>
      <c r="L10" s="34" t="s">
        <v>56</v>
      </c>
      <c r="M10" s="34" t="s">
        <v>53</v>
      </c>
      <c r="N10" s="34" t="s">
        <v>54</v>
      </c>
    </row>
    <row r="11" spans="1:14" ht="17.25">
      <c r="A11" s="4"/>
      <c r="B11" s="5" t="s">
        <v>14</v>
      </c>
      <c r="C11" s="15">
        <v>1658</v>
      </c>
      <c r="D11" s="15">
        <v>1591</v>
      </c>
      <c r="E11" s="15">
        <v>1219</v>
      </c>
      <c r="F11" s="29">
        <f>D11+E11</f>
        <v>2810</v>
      </c>
      <c r="G11" s="23">
        <v>1</v>
      </c>
      <c r="H11" s="23">
        <v>20</v>
      </c>
      <c r="I11" s="23">
        <v>23</v>
      </c>
      <c r="J11" s="23">
        <v>5</v>
      </c>
      <c r="K11" s="23">
        <v>0</v>
      </c>
      <c r="L11" s="23">
        <v>6</v>
      </c>
      <c r="M11" s="23">
        <v>0</v>
      </c>
      <c r="N11" s="39">
        <v>0</v>
      </c>
    </row>
    <row r="12" spans="1:14" ht="17.25">
      <c r="A12" s="4"/>
      <c r="B12" s="6" t="s">
        <v>15</v>
      </c>
      <c r="C12" s="15">
        <v>476</v>
      </c>
      <c r="D12" s="15">
        <v>582</v>
      </c>
      <c r="E12" s="15">
        <v>583</v>
      </c>
      <c r="F12" s="29">
        <f t="shared" ref="F12:F49" si="0">D12+E12</f>
        <v>1165</v>
      </c>
      <c r="G12" s="23">
        <v>2</v>
      </c>
      <c r="H12" s="23">
        <v>5</v>
      </c>
      <c r="I12" s="23">
        <v>1</v>
      </c>
      <c r="J12" s="23">
        <v>1</v>
      </c>
      <c r="K12" s="23">
        <v>0</v>
      </c>
      <c r="L12" s="23">
        <v>1</v>
      </c>
      <c r="M12" s="23">
        <v>0</v>
      </c>
      <c r="N12" s="39">
        <v>1</v>
      </c>
    </row>
    <row r="13" spans="1:14" ht="17.25">
      <c r="A13" s="4"/>
      <c r="B13" s="5" t="s">
        <v>16</v>
      </c>
      <c r="C13" s="15">
        <v>274</v>
      </c>
      <c r="D13" s="15">
        <v>299</v>
      </c>
      <c r="E13" s="15">
        <v>294</v>
      </c>
      <c r="F13" s="29">
        <f t="shared" si="0"/>
        <v>593</v>
      </c>
      <c r="G13" s="23">
        <v>0</v>
      </c>
      <c r="H13" s="23">
        <v>2</v>
      </c>
      <c r="I13" s="23">
        <v>0</v>
      </c>
      <c r="J13" s="23">
        <v>0</v>
      </c>
      <c r="K13" s="23">
        <v>1</v>
      </c>
      <c r="L13" s="23">
        <v>1</v>
      </c>
      <c r="M13" s="23">
        <v>0</v>
      </c>
      <c r="N13" s="39">
        <v>0</v>
      </c>
    </row>
    <row r="14" spans="1:14" ht="17.25">
      <c r="A14" s="4"/>
      <c r="B14" s="6" t="s">
        <v>17</v>
      </c>
      <c r="C14" s="15">
        <v>286</v>
      </c>
      <c r="D14" s="15">
        <v>354</v>
      </c>
      <c r="E14" s="15">
        <v>355</v>
      </c>
      <c r="F14" s="29">
        <f t="shared" si="0"/>
        <v>709</v>
      </c>
      <c r="G14" s="15">
        <v>5</v>
      </c>
      <c r="H14" s="23">
        <v>1</v>
      </c>
      <c r="I14" s="23">
        <v>0</v>
      </c>
      <c r="J14" s="23">
        <v>1</v>
      </c>
      <c r="K14" s="23">
        <v>0</v>
      </c>
      <c r="L14" s="23">
        <v>1</v>
      </c>
      <c r="M14" s="23">
        <v>0</v>
      </c>
      <c r="N14" s="39">
        <v>0</v>
      </c>
    </row>
    <row r="15" spans="1:14" ht="17.25">
      <c r="A15" s="4"/>
      <c r="B15" s="5" t="s">
        <v>18</v>
      </c>
      <c r="C15" s="15">
        <v>256</v>
      </c>
      <c r="D15" s="15">
        <v>334</v>
      </c>
      <c r="E15" s="15">
        <v>252</v>
      </c>
      <c r="F15" s="29">
        <f t="shared" si="0"/>
        <v>586</v>
      </c>
      <c r="G15" s="23">
        <v>0</v>
      </c>
      <c r="H15" s="23">
        <v>0</v>
      </c>
      <c r="I15" s="23">
        <v>1</v>
      </c>
      <c r="J15" s="23">
        <v>0</v>
      </c>
      <c r="K15" s="23">
        <v>0</v>
      </c>
      <c r="L15" s="23">
        <v>0</v>
      </c>
      <c r="M15" s="23">
        <v>0</v>
      </c>
      <c r="N15" s="39">
        <v>0</v>
      </c>
    </row>
    <row r="16" spans="1:14" ht="17.25">
      <c r="A16" s="4"/>
      <c r="B16" s="6" t="s">
        <v>19</v>
      </c>
      <c r="C16" s="15">
        <v>373</v>
      </c>
      <c r="D16" s="15">
        <v>484</v>
      </c>
      <c r="E16" s="15">
        <v>439</v>
      </c>
      <c r="F16" s="29">
        <f t="shared" si="0"/>
        <v>923</v>
      </c>
      <c r="G16" s="23">
        <v>0</v>
      </c>
      <c r="H16" s="23">
        <v>0</v>
      </c>
      <c r="I16" s="23">
        <v>1</v>
      </c>
      <c r="J16" s="23">
        <v>0</v>
      </c>
      <c r="K16" s="23">
        <v>0</v>
      </c>
      <c r="L16" s="23">
        <v>0</v>
      </c>
      <c r="M16" s="23">
        <v>1</v>
      </c>
      <c r="N16" s="39">
        <v>0</v>
      </c>
    </row>
    <row r="17" spans="1:14" ht="17.25">
      <c r="A17" s="4"/>
      <c r="B17" s="7" t="s">
        <v>20</v>
      </c>
      <c r="C17" s="15">
        <v>443</v>
      </c>
      <c r="D17" s="15">
        <v>523</v>
      </c>
      <c r="E17" s="15">
        <v>480</v>
      </c>
      <c r="F17" s="29">
        <f t="shared" si="0"/>
        <v>1003</v>
      </c>
      <c r="G17" s="23">
        <v>2</v>
      </c>
      <c r="H17" s="23">
        <v>2</v>
      </c>
      <c r="I17" s="23">
        <v>1</v>
      </c>
      <c r="J17" s="23">
        <v>0</v>
      </c>
      <c r="K17" s="23">
        <v>0</v>
      </c>
      <c r="L17" s="23">
        <v>2</v>
      </c>
      <c r="M17" s="23">
        <v>0</v>
      </c>
      <c r="N17" s="39">
        <v>0</v>
      </c>
    </row>
    <row r="18" spans="1:14" ht="17.25">
      <c r="A18" s="4"/>
      <c r="B18" s="5" t="s">
        <v>21</v>
      </c>
      <c r="C18" s="15">
        <v>368</v>
      </c>
      <c r="D18" s="15">
        <v>413</v>
      </c>
      <c r="E18" s="15">
        <v>406</v>
      </c>
      <c r="F18" s="29">
        <f t="shared" si="0"/>
        <v>819</v>
      </c>
      <c r="G18" s="23">
        <v>2</v>
      </c>
      <c r="H18" s="23">
        <v>1</v>
      </c>
      <c r="I18" s="23">
        <v>1</v>
      </c>
      <c r="J18" s="23">
        <v>2</v>
      </c>
      <c r="K18" s="23">
        <v>0</v>
      </c>
      <c r="L18" s="23">
        <v>0</v>
      </c>
      <c r="M18" s="23">
        <v>0</v>
      </c>
      <c r="N18" s="39">
        <v>0</v>
      </c>
    </row>
    <row r="19" spans="1:14" ht="17.25">
      <c r="A19" s="4"/>
      <c r="B19" s="6" t="s">
        <v>22</v>
      </c>
      <c r="C19" s="15">
        <v>1585</v>
      </c>
      <c r="D19" s="15">
        <v>1899</v>
      </c>
      <c r="E19" s="15">
        <v>1847</v>
      </c>
      <c r="F19" s="29">
        <f t="shared" si="0"/>
        <v>3746</v>
      </c>
      <c r="G19" s="23">
        <v>9</v>
      </c>
      <c r="H19" s="23">
        <v>6</v>
      </c>
      <c r="I19" s="23">
        <v>3</v>
      </c>
      <c r="J19" s="23">
        <v>5</v>
      </c>
      <c r="K19" s="23">
        <v>2</v>
      </c>
      <c r="L19" s="23">
        <v>4</v>
      </c>
      <c r="M19" s="23">
        <v>5</v>
      </c>
      <c r="N19" s="39">
        <v>0</v>
      </c>
    </row>
    <row r="20" spans="1:14" ht="17.25">
      <c r="A20" s="4"/>
      <c r="B20" s="7" t="s">
        <v>23</v>
      </c>
      <c r="C20" s="37">
        <v>895</v>
      </c>
      <c r="D20" s="15">
        <v>856</v>
      </c>
      <c r="E20" s="15">
        <v>972</v>
      </c>
      <c r="F20" s="29">
        <f t="shared" si="0"/>
        <v>1828</v>
      </c>
      <c r="G20" s="23">
        <v>3</v>
      </c>
      <c r="H20" s="23">
        <v>4</v>
      </c>
      <c r="I20" s="23">
        <v>8</v>
      </c>
      <c r="J20" s="23">
        <v>6</v>
      </c>
      <c r="K20" s="23">
        <v>0</v>
      </c>
      <c r="L20" s="23">
        <v>5</v>
      </c>
      <c r="M20" s="23">
        <v>0</v>
      </c>
      <c r="N20" s="39">
        <v>0</v>
      </c>
    </row>
    <row r="21" spans="1:14" ht="17.25">
      <c r="A21" s="4"/>
      <c r="B21" s="5" t="s">
        <v>24</v>
      </c>
      <c r="C21" s="15">
        <v>211</v>
      </c>
      <c r="D21" s="15">
        <v>198</v>
      </c>
      <c r="E21" s="15">
        <v>220</v>
      </c>
      <c r="F21" s="29">
        <f t="shared" si="0"/>
        <v>418</v>
      </c>
      <c r="G21" s="23">
        <v>0</v>
      </c>
      <c r="H21" s="23">
        <v>2</v>
      </c>
      <c r="I21" s="23">
        <v>1</v>
      </c>
      <c r="J21" s="23">
        <v>0</v>
      </c>
      <c r="K21" s="23">
        <v>0</v>
      </c>
      <c r="L21" s="23">
        <v>1</v>
      </c>
      <c r="M21" s="23">
        <v>0</v>
      </c>
      <c r="N21" s="39">
        <v>0</v>
      </c>
    </row>
    <row r="22" spans="1:14" ht="17.25">
      <c r="A22" s="4"/>
      <c r="B22" s="5" t="s">
        <v>25</v>
      </c>
      <c r="C22" s="15">
        <v>415</v>
      </c>
      <c r="D22" s="15">
        <v>562</v>
      </c>
      <c r="E22" s="15">
        <v>517</v>
      </c>
      <c r="F22" s="29">
        <f t="shared" si="0"/>
        <v>1079</v>
      </c>
      <c r="G22" s="37">
        <v>4</v>
      </c>
      <c r="H22" s="23">
        <v>9</v>
      </c>
      <c r="I22" s="23">
        <v>5</v>
      </c>
      <c r="J22" s="23">
        <v>5</v>
      </c>
      <c r="K22" s="23">
        <v>0</v>
      </c>
      <c r="L22" s="23">
        <v>0</v>
      </c>
      <c r="M22" s="23">
        <v>0</v>
      </c>
      <c r="N22" s="39">
        <v>0</v>
      </c>
    </row>
    <row r="23" spans="1:14" ht="17.25">
      <c r="A23" s="4"/>
      <c r="B23" s="5" t="s">
        <v>26</v>
      </c>
      <c r="C23" s="15">
        <v>794</v>
      </c>
      <c r="D23" s="15">
        <v>989</v>
      </c>
      <c r="E23" s="15">
        <v>1008</v>
      </c>
      <c r="F23" s="29">
        <f t="shared" si="0"/>
        <v>1997</v>
      </c>
      <c r="G23" s="23">
        <v>2</v>
      </c>
      <c r="H23" s="23">
        <v>10</v>
      </c>
      <c r="I23" s="23">
        <v>1</v>
      </c>
      <c r="J23" s="23">
        <v>1</v>
      </c>
      <c r="K23" s="23">
        <v>2</v>
      </c>
      <c r="L23" s="23">
        <v>1</v>
      </c>
      <c r="M23" s="23">
        <v>1</v>
      </c>
      <c r="N23" s="39">
        <v>0</v>
      </c>
    </row>
    <row r="24" spans="1:14" ht="17.25">
      <c r="A24" s="4"/>
      <c r="B24" s="5" t="s">
        <v>27</v>
      </c>
      <c r="C24" s="15">
        <v>1213</v>
      </c>
      <c r="D24" s="15">
        <v>1389</v>
      </c>
      <c r="E24" s="15">
        <v>1507</v>
      </c>
      <c r="F24" s="29">
        <f t="shared" si="0"/>
        <v>2896</v>
      </c>
      <c r="G24" s="23">
        <v>19</v>
      </c>
      <c r="H24" s="23">
        <v>5</v>
      </c>
      <c r="I24" s="23">
        <v>0</v>
      </c>
      <c r="J24" s="23">
        <v>4</v>
      </c>
      <c r="K24" s="23">
        <v>1</v>
      </c>
      <c r="L24" s="23">
        <v>3</v>
      </c>
      <c r="M24" s="23">
        <v>1</v>
      </c>
      <c r="N24" s="39">
        <v>0</v>
      </c>
    </row>
    <row r="25" spans="1:14" ht="17.25">
      <c r="A25" s="4"/>
      <c r="B25" s="5" t="s">
        <v>28</v>
      </c>
      <c r="C25" s="15">
        <v>1247</v>
      </c>
      <c r="D25" s="15">
        <v>1447</v>
      </c>
      <c r="E25" s="15">
        <v>1394</v>
      </c>
      <c r="F25" s="29">
        <f t="shared" si="0"/>
        <v>2841</v>
      </c>
      <c r="G25" s="23">
        <v>11</v>
      </c>
      <c r="H25" s="23">
        <v>11</v>
      </c>
      <c r="I25" s="23">
        <v>6</v>
      </c>
      <c r="J25" s="23">
        <v>1</v>
      </c>
      <c r="K25" s="23">
        <v>1</v>
      </c>
      <c r="L25" s="23">
        <v>1</v>
      </c>
      <c r="M25" s="23">
        <v>2</v>
      </c>
      <c r="N25" s="39">
        <v>0</v>
      </c>
    </row>
    <row r="26" spans="1:14" ht="17.25">
      <c r="A26" s="4"/>
      <c r="B26" s="5" t="s">
        <v>29</v>
      </c>
      <c r="C26" s="15">
        <v>428</v>
      </c>
      <c r="D26" s="15">
        <v>447</v>
      </c>
      <c r="E26" s="15">
        <v>478</v>
      </c>
      <c r="F26" s="29">
        <f t="shared" si="0"/>
        <v>925</v>
      </c>
      <c r="G26" s="23">
        <v>5</v>
      </c>
      <c r="H26" s="23">
        <v>3</v>
      </c>
      <c r="I26" s="23">
        <v>8</v>
      </c>
      <c r="J26" s="23">
        <v>7</v>
      </c>
      <c r="K26" s="23">
        <v>0</v>
      </c>
      <c r="L26" s="23">
        <v>0</v>
      </c>
      <c r="M26" s="23">
        <v>0</v>
      </c>
      <c r="N26" s="39">
        <v>1</v>
      </c>
    </row>
    <row r="27" spans="1:14" ht="17.25">
      <c r="A27" s="4"/>
      <c r="B27" s="5" t="s">
        <v>30</v>
      </c>
      <c r="C27" s="15">
        <v>445</v>
      </c>
      <c r="D27" s="15">
        <v>545</v>
      </c>
      <c r="E27" s="15">
        <v>510</v>
      </c>
      <c r="F27" s="29">
        <f t="shared" si="0"/>
        <v>1055</v>
      </c>
      <c r="G27" s="23">
        <v>0</v>
      </c>
      <c r="H27" s="23">
        <v>1</v>
      </c>
      <c r="I27" s="23">
        <v>3</v>
      </c>
      <c r="J27" s="23">
        <v>7</v>
      </c>
      <c r="K27" s="23">
        <v>0</v>
      </c>
      <c r="L27" s="23">
        <v>4</v>
      </c>
      <c r="M27" s="23">
        <v>0</v>
      </c>
      <c r="N27" s="39">
        <v>0</v>
      </c>
    </row>
    <row r="28" spans="1:14" ht="17.25">
      <c r="A28" s="4"/>
      <c r="B28" s="5" t="s">
        <v>31</v>
      </c>
      <c r="C28" s="15">
        <v>369</v>
      </c>
      <c r="D28" s="15">
        <v>445</v>
      </c>
      <c r="E28" s="15">
        <v>398</v>
      </c>
      <c r="F28" s="29">
        <f t="shared" si="0"/>
        <v>843</v>
      </c>
      <c r="G28" s="23">
        <v>1</v>
      </c>
      <c r="H28" s="23">
        <v>3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39">
        <v>0</v>
      </c>
    </row>
    <row r="29" spans="1:14" ht="17.25">
      <c r="A29" s="4"/>
      <c r="B29" s="5" t="s">
        <v>32</v>
      </c>
      <c r="C29" s="15">
        <v>169</v>
      </c>
      <c r="D29" s="15">
        <v>211</v>
      </c>
      <c r="E29" s="15">
        <v>157</v>
      </c>
      <c r="F29" s="29">
        <f t="shared" si="0"/>
        <v>368</v>
      </c>
      <c r="G29" s="23">
        <v>1</v>
      </c>
      <c r="H29" s="23">
        <v>1</v>
      </c>
      <c r="I29" s="23">
        <v>0</v>
      </c>
      <c r="J29" s="23">
        <v>2</v>
      </c>
      <c r="K29" s="23">
        <v>2</v>
      </c>
      <c r="L29" s="23">
        <v>1</v>
      </c>
      <c r="M29" s="23">
        <v>0</v>
      </c>
      <c r="N29" s="39">
        <v>0</v>
      </c>
    </row>
    <row r="30" spans="1:14" ht="17.25">
      <c r="A30" s="4"/>
      <c r="B30" s="5" t="s">
        <v>33</v>
      </c>
      <c r="C30" s="15">
        <v>222</v>
      </c>
      <c r="D30" s="15">
        <v>309</v>
      </c>
      <c r="E30" s="15">
        <v>292</v>
      </c>
      <c r="F30" s="29">
        <f t="shared" si="0"/>
        <v>601</v>
      </c>
      <c r="G30" s="23">
        <v>0</v>
      </c>
      <c r="H30" s="23">
        <v>3</v>
      </c>
      <c r="I30" s="23">
        <v>0</v>
      </c>
      <c r="J30" s="23">
        <v>1</v>
      </c>
      <c r="K30" s="23">
        <v>0</v>
      </c>
      <c r="L30" s="23">
        <v>1</v>
      </c>
      <c r="M30" s="23">
        <v>0</v>
      </c>
      <c r="N30" s="39">
        <v>0</v>
      </c>
    </row>
    <row r="31" spans="1:14" ht="17.25">
      <c r="A31" s="4"/>
      <c r="B31" s="5" t="s">
        <v>34</v>
      </c>
      <c r="C31" s="15">
        <v>232</v>
      </c>
      <c r="D31" s="15">
        <v>293</v>
      </c>
      <c r="E31" s="15">
        <v>274</v>
      </c>
      <c r="F31" s="29">
        <f t="shared" si="0"/>
        <v>567</v>
      </c>
      <c r="G31" s="23">
        <v>0</v>
      </c>
      <c r="H31" s="23">
        <v>2</v>
      </c>
      <c r="I31" s="23">
        <v>2</v>
      </c>
      <c r="J31" s="23">
        <v>0</v>
      </c>
      <c r="K31" s="23">
        <v>0</v>
      </c>
      <c r="L31" s="23">
        <v>0</v>
      </c>
      <c r="M31" s="23">
        <v>0</v>
      </c>
      <c r="N31" s="39">
        <v>0</v>
      </c>
    </row>
    <row r="32" spans="1:14" ht="17.25">
      <c r="A32" s="4"/>
      <c r="B32" s="5" t="s">
        <v>35</v>
      </c>
      <c r="C32" s="15">
        <v>326</v>
      </c>
      <c r="D32" s="15">
        <v>440</v>
      </c>
      <c r="E32" s="38">
        <v>390</v>
      </c>
      <c r="F32" s="29">
        <f t="shared" si="0"/>
        <v>830</v>
      </c>
      <c r="G32" s="23">
        <v>1</v>
      </c>
      <c r="H32" s="23">
        <v>4</v>
      </c>
      <c r="I32" s="23">
        <v>2</v>
      </c>
      <c r="J32" s="23">
        <v>2</v>
      </c>
      <c r="K32" s="23">
        <v>1</v>
      </c>
      <c r="L32" s="23">
        <v>0</v>
      </c>
      <c r="M32" s="23">
        <v>0</v>
      </c>
      <c r="N32" s="39">
        <v>0</v>
      </c>
    </row>
    <row r="33" spans="1:14" ht="17.25">
      <c r="A33" s="4"/>
      <c r="B33" s="5" t="s">
        <v>36</v>
      </c>
      <c r="C33" s="42">
        <v>208</v>
      </c>
      <c r="D33" s="42">
        <v>257</v>
      </c>
      <c r="E33" s="42">
        <v>228</v>
      </c>
      <c r="F33" s="29">
        <f t="shared" si="0"/>
        <v>485</v>
      </c>
      <c r="G33" s="44">
        <v>0</v>
      </c>
      <c r="H33" s="44">
        <v>1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6">
        <v>0</v>
      </c>
    </row>
    <row r="34" spans="1:14" ht="17.25">
      <c r="A34" s="4"/>
      <c r="B34" s="5" t="s">
        <v>37</v>
      </c>
      <c r="C34" s="15">
        <v>292</v>
      </c>
      <c r="D34" s="15">
        <v>370</v>
      </c>
      <c r="E34" s="15">
        <v>307</v>
      </c>
      <c r="F34" s="29">
        <f t="shared" si="0"/>
        <v>677</v>
      </c>
      <c r="G34" s="23">
        <v>1</v>
      </c>
      <c r="H34" s="23">
        <v>4</v>
      </c>
      <c r="I34" s="23">
        <v>1</v>
      </c>
      <c r="J34" s="23">
        <v>1</v>
      </c>
      <c r="K34" s="23">
        <v>0</v>
      </c>
      <c r="L34" s="23">
        <v>0</v>
      </c>
      <c r="M34" s="23">
        <v>0</v>
      </c>
      <c r="N34" s="39">
        <v>0</v>
      </c>
    </row>
    <row r="35" spans="1:14" ht="17.25">
      <c r="A35" s="4"/>
      <c r="B35" s="5" t="s">
        <v>38</v>
      </c>
      <c r="C35" s="43">
        <v>430</v>
      </c>
      <c r="D35" s="43">
        <v>516</v>
      </c>
      <c r="E35" s="43">
        <v>486</v>
      </c>
      <c r="F35" s="29">
        <f t="shared" si="0"/>
        <v>1002</v>
      </c>
      <c r="G35" s="45">
        <v>4</v>
      </c>
      <c r="H35" s="45">
        <v>0</v>
      </c>
      <c r="I35" s="45">
        <v>1</v>
      </c>
      <c r="J35" s="45">
        <v>2</v>
      </c>
      <c r="K35" s="45">
        <v>1</v>
      </c>
      <c r="L35" s="45">
        <v>1</v>
      </c>
      <c r="M35" s="45">
        <v>2</v>
      </c>
      <c r="N35" s="47"/>
    </row>
    <row r="36" spans="1:14" ht="17.25">
      <c r="A36" s="4"/>
      <c r="B36" s="5" t="s">
        <v>39</v>
      </c>
      <c r="C36" s="15">
        <v>747</v>
      </c>
      <c r="D36" s="15">
        <v>744</v>
      </c>
      <c r="E36" s="15">
        <v>687</v>
      </c>
      <c r="F36" s="29">
        <f t="shared" si="0"/>
        <v>1431</v>
      </c>
      <c r="G36" s="23">
        <v>3</v>
      </c>
      <c r="H36" s="23">
        <v>4</v>
      </c>
      <c r="I36" s="23">
        <v>0</v>
      </c>
      <c r="J36" s="23">
        <v>4</v>
      </c>
      <c r="K36" s="23">
        <v>2</v>
      </c>
      <c r="L36" s="23">
        <v>6</v>
      </c>
      <c r="M36" s="23">
        <v>0</v>
      </c>
      <c r="N36" s="39">
        <v>2</v>
      </c>
    </row>
    <row r="37" spans="1:14" ht="17.25">
      <c r="A37" s="4"/>
      <c r="B37" s="5" t="s">
        <v>40</v>
      </c>
      <c r="C37" s="15">
        <v>509</v>
      </c>
      <c r="D37" s="15">
        <v>608</v>
      </c>
      <c r="E37" s="15">
        <v>549</v>
      </c>
      <c r="F37" s="29">
        <f t="shared" si="0"/>
        <v>1157</v>
      </c>
      <c r="G37" s="23">
        <v>2</v>
      </c>
      <c r="H37" s="23">
        <v>3</v>
      </c>
      <c r="I37" s="23">
        <v>1</v>
      </c>
      <c r="J37" s="23">
        <v>2</v>
      </c>
      <c r="K37" s="23">
        <v>0</v>
      </c>
      <c r="L37" s="23">
        <v>1</v>
      </c>
      <c r="M37" s="23">
        <v>2</v>
      </c>
      <c r="N37" s="39">
        <v>0</v>
      </c>
    </row>
    <row r="38" spans="1:14" ht="17.25">
      <c r="A38" s="4"/>
      <c r="B38" s="5" t="s">
        <v>41</v>
      </c>
      <c r="C38" s="15">
        <v>2795</v>
      </c>
      <c r="D38" s="15">
        <v>3082</v>
      </c>
      <c r="E38" s="15">
        <v>3333</v>
      </c>
      <c r="F38" s="29">
        <f t="shared" si="0"/>
        <v>6415</v>
      </c>
      <c r="G38" s="23">
        <v>18</v>
      </c>
      <c r="H38" s="23">
        <v>19</v>
      </c>
      <c r="I38" s="23">
        <v>3</v>
      </c>
      <c r="J38" s="23">
        <v>11</v>
      </c>
      <c r="K38" s="23">
        <v>1</v>
      </c>
      <c r="L38" s="23">
        <v>6</v>
      </c>
      <c r="M38" s="23">
        <v>2</v>
      </c>
      <c r="N38" s="39">
        <v>0</v>
      </c>
    </row>
    <row r="39" spans="1:14" ht="17.25">
      <c r="A39" s="4"/>
      <c r="B39" s="5" t="s">
        <v>42</v>
      </c>
      <c r="C39" s="15">
        <v>1796</v>
      </c>
      <c r="D39" s="15">
        <v>1811</v>
      </c>
      <c r="E39" s="15">
        <v>1976</v>
      </c>
      <c r="F39" s="29">
        <f t="shared" si="0"/>
        <v>3787</v>
      </c>
      <c r="G39" s="23">
        <v>32</v>
      </c>
      <c r="H39" s="23">
        <v>13</v>
      </c>
      <c r="I39" s="23">
        <v>10</v>
      </c>
      <c r="J39" s="23">
        <v>6</v>
      </c>
      <c r="K39" s="23">
        <v>2</v>
      </c>
      <c r="L39" s="23">
        <v>0</v>
      </c>
      <c r="M39" s="23">
        <v>4</v>
      </c>
      <c r="N39" s="39">
        <v>2</v>
      </c>
    </row>
    <row r="40" spans="1:14" ht="17.25">
      <c r="A40" s="4"/>
      <c r="B40" s="5" t="s">
        <v>43</v>
      </c>
      <c r="C40" s="15">
        <v>189</v>
      </c>
      <c r="D40" s="15">
        <v>220</v>
      </c>
      <c r="E40" s="15">
        <v>197</v>
      </c>
      <c r="F40" s="29">
        <f t="shared" si="0"/>
        <v>417</v>
      </c>
      <c r="G40" s="23">
        <v>0</v>
      </c>
      <c r="H40" s="23">
        <v>1</v>
      </c>
      <c r="I40" s="23">
        <v>0</v>
      </c>
      <c r="J40" s="23">
        <v>0</v>
      </c>
      <c r="K40" s="23">
        <v>0</v>
      </c>
      <c r="L40" s="23">
        <v>1</v>
      </c>
      <c r="M40" s="23">
        <v>0</v>
      </c>
      <c r="N40" s="39">
        <v>0</v>
      </c>
    </row>
    <row r="41" spans="1:14" ht="17.25">
      <c r="A41" s="4"/>
      <c r="B41" s="5" t="s">
        <v>44</v>
      </c>
      <c r="C41" s="15">
        <v>1503</v>
      </c>
      <c r="D41" s="15">
        <v>1419</v>
      </c>
      <c r="E41" s="15">
        <v>1638</v>
      </c>
      <c r="F41" s="29">
        <f t="shared" si="0"/>
        <v>3057</v>
      </c>
      <c r="G41" s="23">
        <v>15</v>
      </c>
      <c r="H41" s="23">
        <v>27</v>
      </c>
      <c r="I41" s="23">
        <v>4</v>
      </c>
      <c r="J41" s="23">
        <v>7</v>
      </c>
      <c r="K41" s="23">
        <v>3</v>
      </c>
      <c r="L41" s="23">
        <v>6</v>
      </c>
      <c r="M41" s="23">
        <v>3</v>
      </c>
      <c r="N41" s="39">
        <v>0</v>
      </c>
    </row>
    <row r="42" spans="1:14" ht="17.25">
      <c r="A42" s="4"/>
      <c r="B42" s="5" t="s">
        <v>45</v>
      </c>
      <c r="C42" s="15">
        <v>783</v>
      </c>
      <c r="D42" s="15">
        <v>790</v>
      </c>
      <c r="E42" s="15">
        <v>872</v>
      </c>
      <c r="F42" s="29">
        <f t="shared" si="0"/>
        <v>1662</v>
      </c>
      <c r="G42" s="23">
        <v>4</v>
      </c>
      <c r="H42" s="23">
        <v>1</v>
      </c>
      <c r="I42" s="23">
        <v>2</v>
      </c>
      <c r="J42" s="23">
        <v>3</v>
      </c>
      <c r="K42" s="23">
        <v>1</v>
      </c>
      <c r="L42" s="23">
        <v>0</v>
      </c>
      <c r="M42" s="23">
        <v>1</v>
      </c>
      <c r="N42" s="39">
        <v>1</v>
      </c>
    </row>
    <row r="43" spans="1:14" ht="17.25">
      <c r="A43" s="4"/>
      <c r="B43" s="5" t="s">
        <v>46</v>
      </c>
      <c r="C43" s="15">
        <v>830</v>
      </c>
      <c r="D43" s="15">
        <v>845</v>
      </c>
      <c r="E43" s="15">
        <v>945</v>
      </c>
      <c r="F43" s="29">
        <f t="shared" si="0"/>
        <v>1790</v>
      </c>
      <c r="G43" s="23">
        <v>4</v>
      </c>
      <c r="H43" s="23">
        <v>5</v>
      </c>
      <c r="I43" s="23">
        <v>4</v>
      </c>
      <c r="J43" s="23">
        <v>4</v>
      </c>
      <c r="K43" s="23">
        <v>2</v>
      </c>
      <c r="L43" s="23">
        <v>3</v>
      </c>
      <c r="M43" s="23">
        <v>2</v>
      </c>
      <c r="N43" s="39">
        <v>0</v>
      </c>
    </row>
    <row r="44" spans="1:14" ht="17.25">
      <c r="A44" s="4"/>
      <c r="B44" s="5" t="s">
        <v>47</v>
      </c>
      <c r="C44" s="15">
        <v>6311</v>
      </c>
      <c r="D44" s="15">
        <v>7293</v>
      </c>
      <c r="E44" s="15">
        <v>8195</v>
      </c>
      <c r="F44" s="29">
        <f t="shared" si="0"/>
        <v>15488</v>
      </c>
      <c r="G44" s="23">
        <v>40</v>
      </c>
      <c r="H44" s="23">
        <v>61</v>
      </c>
      <c r="I44" s="23">
        <v>11</v>
      </c>
      <c r="J44" s="23">
        <v>16</v>
      </c>
      <c r="K44" s="23">
        <v>4</v>
      </c>
      <c r="L44" s="23">
        <v>3</v>
      </c>
      <c r="M44" s="23">
        <v>5</v>
      </c>
      <c r="N44" s="39">
        <v>2</v>
      </c>
    </row>
    <row r="45" spans="1:14" ht="17.25">
      <c r="A45" s="4"/>
      <c r="B45" s="5" t="s">
        <v>48</v>
      </c>
      <c r="C45" s="15">
        <v>12120</v>
      </c>
      <c r="D45" s="15">
        <v>14310</v>
      </c>
      <c r="E45" s="15">
        <v>16185</v>
      </c>
      <c r="F45" s="29">
        <f t="shared" si="0"/>
        <v>30495</v>
      </c>
      <c r="G45" s="23">
        <v>94</v>
      </c>
      <c r="H45" s="23">
        <v>108</v>
      </c>
      <c r="I45" s="23">
        <v>43</v>
      </c>
      <c r="J45" s="23">
        <v>52</v>
      </c>
      <c r="K45" s="23">
        <v>22</v>
      </c>
      <c r="L45" s="23">
        <v>12</v>
      </c>
      <c r="M45" s="23">
        <v>10</v>
      </c>
      <c r="N45" s="39">
        <v>10</v>
      </c>
    </row>
    <row r="46" spans="1:14" ht="17.25">
      <c r="A46" s="4"/>
      <c r="B46" s="5" t="s">
        <v>49</v>
      </c>
      <c r="C46" s="15">
        <v>2044</v>
      </c>
      <c r="D46" s="15">
        <v>2929</v>
      </c>
      <c r="E46" s="15">
        <v>2941</v>
      </c>
      <c r="F46" s="29">
        <f t="shared" si="0"/>
        <v>5870</v>
      </c>
      <c r="G46" s="23">
        <v>14</v>
      </c>
      <c r="H46" s="23">
        <v>10</v>
      </c>
      <c r="I46" s="23">
        <v>6</v>
      </c>
      <c r="J46" s="23">
        <v>6</v>
      </c>
      <c r="K46" s="23">
        <v>5</v>
      </c>
      <c r="L46" s="23">
        <v>7</v>
      </c>
      <c r="M46" s="23">
        <v>1</v>
      </c>
      <c r="N46" s="39">
        <v>0</v>
      </c>
    </row>
    <row r="47" spans="1:14" ht="17.25">
      <c r="A47" s="4"/>
      <c r="B47" s="5" t="s">
        <v>50</v>
      </c>
      <c r="C47" s="15">
        <v>6121</v>
      </c>
      <c r="D47" s="15">
        <v>7807</v>
      </c>
      <c r="E47" s="15">
        <v>8535</v>
      </c>
      <c r="F47" s="29">
        <f t="shared" si="0"/>
        <v>16342</v>
      </c>
      <c r="G47" s="23">
        <v>46</v>
      </c>
      <c r="H47" s="23">
        <v>47</v>
      </c>
      <c r="I47" s="23">
        <v>20</v>
      </c>
      <c r="J47" s="23">
        <v>15</v>
      </c>
      <c r="K47" s="23">
        <v>12</v>
      </c>
      <c r="L47" s="23">
        <v>10</v>
      </c>
      <c r="M47" s="23">
        <v>2</v>
      </c>
      <c r="N47" s="39">
        <v>4</v>
      </c>
    </row>
    <row r="48" spans="1:14" ht="17.25">
      <c r="A48" s="4"/>
      <c r="B48" s="5" t="s">
        <v>51</v>
      </c>
      <c r="C48" s="15">
        <v>13041</v>
      </c>
      <c r="D48" s="15">
        <v>16708</v>
      </c>
      <c r="E48" s="15">
        <v>18351</v>
      </c>
      <c r="F48" s="29">
        <f t="shared" si="0"/>
        <v>35059</v>
      </c>
      <c r="G48" s="23">
        <v>87</v>
      </c>
      <c r="H48" s="23">
        <v>74</v>
      </c>
      <c r="I48" s="23">
        <v>61</v>
      </c>
      <c r="J48" s="23">
        <v>38</v>
      </c>
      <c r="K48" s="23">
        <v>17</v>
      </c>
      <c r="L48" s="23">
        <v>10</v>
      </c>
      <c r="M48" s="23">
        <v>20</v>
      </c>
      <c r="N48" s="39">
        <v>4</v>
      </c>
    </row>
    <row r="49" spans="1:14" ht="17.25">
      <c r="A49" s="4"/>
      <c r="B49" s="5" t="s">
        <v>52</v>
      </c>
      <c r="C49" s="15">
        <v>16573</v>
      </c>
      <c r="D49" s="15">
        <v>20550</v>
      </c>
      <c r="E49" s="15">
        <v>22862</v>
      </c>
      <c r="F49" s="29">
        <f t="shared" si="0"/>
        <v>43412</v>
      </c>
      <c r="G49" s="23">
        <v>155</v>
      </c>
      <c r="H49" s="23">
        <v>158</v>
      </c>
      <c r="I49" s="23">
        <v>77</v>
      </c>
      <c r="J49" s="23">
        <v>94</v>
      </c>
      <c r="K49" s="23">
        <v>27</v>
      </c>
      <c r="L49" s="23">
        <v>15</v>
      </c>
      <c r="M49" s="23">
        <v>32</v>
      </c>
      <c r="N49" s="39">
        <v>10</v>
      </c>
    </row>
    <row r="50" spans="1:14" ht="17.25">
      <c r="B50" s="8" t="s">
        <v>4</v>
      </c>
      <c r="C50" s="9">
        <f t="shared" ref="C50:N50" si="1">SUM(C11:C49)</f>
        <v>78977</v>
      </c>
      <c r="D50" s="9">
        <f t="shared" si="1"/>
        <v>94869</v>
      </c>
      <c r="E50" s="9">
        <f t="shared" si="1"/>
        <v>102279</v>
      </c>
      <c r="F50" s="10">
        <f t="shared" si="1"/>
        <v>197148</v>
      </c>
      <c r="G50" s="11">
        <f t="shared" si="1"/>
        <v>587</v>
      </c>
      <c r="H50" s="12">
        <f t="shared" si="1"/>
        <v>631</v>
      </c>
      <c r="I50" s="13">
        <f t="shared" si="1"/>
        <v>311</v>
      </c>
      <c r="J50" s="13">
        <f t="shared" si="1"/>
        <v>311</v>
      </c>
      <c r="K50" s="35">
        <f t="shared" si="1"/>
        <v>109</v>
      </c>
      <c r="L50" s="35">
        <f t="shared" si="1"/>
        <v>113</v>
      </c>
      <c r="M50" s="35">
        <f t="shared" si="1"/>
        <v>96</v>
      </c>
      <c r="N50" s="35">
        <f t="shared" si="1"/>
        <v>37</v>
      </c>
    </row>
    <row r="51" spans="1:14">
      <c r="H51" s="2" t="s">
        <v>5</v>
      </c>
      <c r="I51" s="3"/>
      <c r="J51" s="3"/>
    </row>
    <row r="52" spans="1:14" ht="21">
      <c r="B52" s="26"/>
      <c r="C52" s="26"/>
      <c r="D52" s="27"/>
    </row>
    <row r="53" spans="1:14" ht="37.9" customHeight="1">
      <c r="A53" s="14"/>
      <c r="B53" s="60"/>
      <c r="C53" s="60"/>
      <c r="D53" s="60"/>
      <c r="E53" s="60"/>
      <c r="F53" s="60"/>
      <c r="G53" s="60"/>
      <c r="H53" s="60"/>
      <c r="I53" s="60"/>
      <c r="J53" s="60"/>
    </row>
    <row r="54" spans="1:14" ht="54.6" customHeight="1">
      <c r="A54" s="14"/>
      <c r="B54" s="61"/>
      <c r="C54" s="61"/>
      <c r="D54" s="61"/>
      <c r="E54" s="61"/>
      <c r="F54" s="61"/>
      <c r="G54" s="61"/>
      <c r="H54" s="61"/>
      <c r="I54" s="61"/>
      <c r="J54" s="61"/>
    </row>
    <row r="55" spans="1:14" ht="58.9" customHeight="1">
      <c r="A55" s="14"/>
      <c r="B55" s="61"/>
      <c r="C55" s="61"/>
      <c r="D55" s="61"/>
      <c r="E55" s="61"/>
      <c r="F55" s="61"/>
      <c r="G55" s="61"/>
      <c r="H55" s="61"/>
      <c r="I55" s="61"/>
      <c r="J55" s="61"/>
    </row>
    <row r="56" spans="1:14" ht="56.45" customHeight="1">
      <c r="A56" s="14"/>
      <c r="B56" s="61"/>
      <c r="C56" s="61"/>
      <c r="D56" s="61"/>
      <c r="E56" s="61"/>
      <c r="F56" s="61"/>
      <c r="G56" s="61"/>
      <c r="H56" s="61"/>
      <c r="I56" s="61"/>
      <c r="J56" s="61"/>
    </row>
    <row r="57" spans="1:14" ht="30.6" customHeight="1">
      <c r="D57" s="59"/>
      <c r="E57" s="59"/>
      <c r="F57" s="59"/>
      <c r="G57" s="59"/>
      <c r="H57" s="59"/>
      <c r="I57" s="59"/>
      <c r="J57" s="59"/>
    </row>
  </sheetData>
  <mergeCells count="20">
    <mergeCell ref="B1:J1"/>
    <mergeCell ref="B2:J2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D57:J57"/>
    <mergeCell ref="B9:D9"/>
    <mergeCell ref="E9:F9"/>
    <mergeCell ref="G9:H9"/>
    <mergeCell ref="B53:J53"/>
    <mergeCell ref="B54:J54"/>
    <mergeCell ref="B55:J55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J9" sqref="J9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58" t="s">
        <v>12</v>
      </c>
      <c r="C1" s="58"/>
      <c r="D1" s="58"/>
      <c r="E1" s="58"/>
      <c r="F1" s="58"/>
      <c r="G1" s="58"/>
      <c r="H1" s="58"/>
      <c r="I1" s="58"/>
      <c r="J1" s="58"/>
    </row>
    <row r="2" spans="1:14" ht="24" customHeight="1">
      <c r="B2" s="65" t="s">
        <v>68</v>
      </c>
      <c r="C2" s="57"/>
      <c r="D2" s="57"/>
      <c r="E2" s="57"/>
      <c r="F2" s="57"/>
      <c r="G2" s="57"/>
      <c r="H2" s="57"/>
      <c r="I2" s="57"/>
      <c r="J2" s="57"/>
    </row>
    <row r="3" spans="1:14" ht="22.9" customHeight="1">
      <c r="B3" s="76" t="s">
        <v>122</v>
      </c>
      <c r="C3" s="76"/>
      <c r="D3" s="48">
        <f>C50</f>
        <v>79018</v>
      </c>
      <c r="E3" s="48" t="s">
        <v>123</v>
      </c>
      <c r="F3" s="76" t="s">
        <v>124</v>
      </c>
      <c r="G3" s="76"/>
      <c r="H3" s="48">
        <f>F50</f>
        <v>197140</v>
      </c>
      <c r="I3" s="48" t="s">
        <v>125</v>
      </c>
      <c r="J3" s="49"/>
      <c r="K3" s="50"/>
      <c r="L3" s="50"/>
      <c r="M3" s="50"/>
      <c r="N3" s="50"/>
    </row>
    <row r="4" spans="1:14" ht="22.9" customHeight="1">
      <c r="B4" s="55" t="s">
        <v>137</v>
      </c>
      <c r="C4" s="84"/>
      <c r="D4" s="84"/>
      <c r="E4" s="84"/>
      <c r="F4" s="84"/>
      <c r="G4" s="84"/>
      <c r="H4" s="84"/>
      <c r="I4" s="84"/>
      <c r="J4" s="84"/>
      <c r="K4" s="78"/>
      <c r="L4" s="78"/>
      <c r="M4" s="78"/>
      <c r="N4" s="78"/>
    </row>
    <row r="5" spans="1:14" ht="22.9" customHeight="1">
      <c r="B5" s="83" t="s">
        <v>126</v>
      </c>
      <c r="C5" s="83"/>
      <c r="D5" s="51">
        <f>K50</f>
        <v>106</v>
      </c>
      <c r="E5" s="83" t="s">
        <v>138</v>
      </c>
      <c r="F5" s="83"/>
      <c r="G5" s="83"/>
      <c r="H5" s="83"/>
      <c r="I5" s="83"/>
      <c r="J5" s="83"/>
      <c r="K5" s="83"/>
      <c r="L5" s="83"/>
      <c r="M5" s="83"/>
      <c r="N5" s="52"/>
    </row>
    <row r="6" spans="1:14" ht="22.9" customHeight="1">
      <c r="B6" s="55" t="s">
        <v>127</v>
      </c>
      <c r="C6" s="55"/>
      <c r="D6" s="41">
        <f>L50</f>
        <v>114</v>
      </c>
      <c r="E6" s="55" t="s">
        <v>128</v>
      </c>
      <c r="F6" s="55"/>
      <c r="G6" s="55"/>
      <c r="H6" s="55"/>
      <c r="I6" s="55"/>
      <c r="J6" s="55"/>
      <c r="K6" s="55"/>
      <c r="L6" s="55"/>
      <c r="M6" s="55"/>
      <c r="N6" s="50"/>
    </row>
    <row r="7" spans="1:14" ht="22.9" customHeight="1">
      <c r="B7" s="53" t="s">
        <v>129</v>
      </c>
      <c r="C7" s="53"/>
      <c r="D7" s="53">
        <f>M50</f>
        <v>73</v>
      </c>
      <c r="E7" s="77" t="s">
        <v>139</v>
      </c>
      <c r="F7" s="78"/>
      <c r="G7" s="78"/>
      <c r="H7" s="78"/>
      <c r="I7" s="78"/>
      <c r="J7" s="78"/>
      <c r="K7" s="78"/>
      <c r="L7" s="78"/>
      <c r="M7" s="78"/>
      <c r="N7" s="52"/>
    </row>
    <row r="8" spans="1:14" ht="22.9" customHeight="1">
      <c r="B8" s="79" t="s">
        <v>130</v>
      </c>
      <c r="C8" s="80"/>
      <c r="D8" s="54">
        <f>N50</f>
        <v>45</v>
      </c>
      <c r="E8" s="81" t="s">
        <v>140</v>
      </c>
      <c r="F8" s="82"/>
      <c r="G8" s="82"/>
      <c r="H8" s="82"/>
      <c r="I8" s="82"/>
      <c r="J8" s="82"/>
      <c r="K8" s="82"/>
      <c r="L8" s="82"/>
      <c r="M8" s="82"/>
      <c r="N8" s="52"/>
    </row>
    <row r="9" spans="1:14" ht="21" customHeight="1">
      <c r="B9" s="64" t="s">
        <v>131</v>
      </c>
      <c r="C9" s="64"/>
      <c r="D9" s="64"/>
      <c r="E9" s="66" t="str">
        <f>G50&amp; "人"</f>
        <v>694人</v>
      </c>
      <c r="F9" s="75"/>
      <c r="G9" s="68" t="s">
        <v>0</v>
      </c>
      <c r="H9" s="68"/>
      <c r="I9" s="40" t="str">
        <f>H50&amp; "人"</f>
        <v>694人</v>
      </c>
      <c r="J9" s="40"/>
      <c r="K9" s="50"/>
      <c r="L9" s="50"/>
      <c r="M9" s="50"/>
      <c r="N9" s="50"/>
    </row>
    <row r="10" spans="1:14" ht="19.5">
      <c r="B10" s="24" t="s">
        <v>1</v>
      </c>
      <c r="C10" s="25" t="s">
        <v>8</v>
      </c>
      <c r="D10" s="25" t="s">
        <v>9</v>
      </c>
      <c r="E10" s="25" t="s">
        <v>10</v>
      </c>
      <c r="F10" s="25" t="s">
        <v>11</v>
      </c>
      <c r="G10" s="25" t="s">
        <v>2</v>
      </c>
      <c r="H10" s="25" t="s">
        <v>3</v>
      </c>
      <c r="I10" s="25" t="s">
        <v>6</v>
      </c>
      <c r="J10" s="25" t="s">
        <v>7</v>
      </c>
      <c r="K10" s="34" t="s">
        <v>55</v>
      </c>
      <c r="L10" s="34" t="s">
        <v>56</v>
      </c>
      <c r="M10" s="34" t="s">
        <v>53</v>
      </c>
      <c r="N10" s="34" t="s">
        <v>54</v>
      </c>
    </row>
    <row r="11" spans="1:14" ht="17.25">
      <c r="A11" s="4"/>
      <c r="B11" s="5" t="s">
        <v>14</v>
      </c>
      <c r="C11" s="15">
        <v>1653</v>
      </c>
      <c r="D11" s="15">
        <v>1581</v>
      </c>
      <c r="E11" s="15">
        <v>1212</v>
      </c>
      <c r="F11" s="29">
        <f>D11+E11</f>
        <v>2793</v>
      </c>
      <c r="G11" s="23">
        <v>5</v>
      </c>
      <c r="H11" s="23">
        <v>17</v>
      </c>
      <c r="I11" s="23">
        <v>17</v>
      </c>
      <c r="J11" s="23">
        <v>16</v>
      </c>
      <c r="K11" s="23">
        <v>0</v>
      </c>
      <c r="L11" s="23">
        <v>6</v>
      </c>
      <c r="M11" s="23">
        <v>1</v>
      </c>
      <c r="N11" s="39">
        <v>1</v>
      </c>
    </row>
    <row r="12" spans="1:14" ht="17.25">
      <c r="A12" s="4"/>
      <c r="B12" s="6" t="s">
        <v>15</v>
      </c>
      <c r="C12" s="15">
        <v>474</v>
      </c>
      <c r="D12" s="15">
        <v>584</v>
      </c>
      <c r="E12" s="15">
        <v>580</v>
      </c>
      <c r="F12" s="29">
        <f t="shared" ref="F12:F49" si="0">D12+E12</f>
        <v>1164</v>
      </c>
      <c r="G12" s="23">
        <v>1</v>
      </c>
      <c r="H12" s="23">
        <v>5</v>
      </c>
      <c r="I12" s="23">
        <v>5</v>
      </c>
      <c r="J12" s="23">
        <v>1</v>
      </c>
      <c r="K12" s="23">
        <v>0</v>
      </c>
      <c r="L12" s="23">
        <v>1</v>
      </c>
      <c r="M12" s="23">
        <v>0</v>
      </c>
      <c r="N12" s="39">
        <v>0</v>
      </c>
    </row>
    <row r="13" spans="1:14" ht="17.25">
      <c r="A13" s="4"/>
      <c r="B13" s="5" t="s">
        <v>16</v>
      </c>
      <c r="C13" s="15">
        <v>273</v>
      </c>
      <c r="D13" s="15">
        <v>297</v>
      </c>
      <c r="E13" s="15">
        <v>294</v>
      </c>
      <c r="F13" s="29">
        <f t="shared" si="0"/>
        <v>591</v>
      </c>
      <c r="G13" s="23">
        <v>1</v>
      </c>
      <c r="H13" s="23">
        <v>2</v>
      </c>
      <c r="I13" s="23">
        <v>1</v>
      </c>
      <c r="J13" s="23">
        <v>2</v>
      </c>
      <c r="K13" s="23">
        <v>0</v>
      </c>
      <c r="L13" s="23">
        <v>0</v>
      </c>
      <c r="M13" s="23">
        <v>0</v>
      </c>
      <c r="N13" s="39">
        <v>0</v>
      </c>
    </row>
    <row r="14" spans="1:14" ht="17.25">
      <c r="A14" s="4"/>
      <c r="B14" s="6" t="s">
        <v>17</v>
      </c>
      <c r="C14" s="15">
        <v>286</v>
      </c>
      <c r="D14" s="15">
        <v>355</v>
      </c>
      <c r="E14" s="15">
        <v>353</v>
      </c>
      <c r="F14" s="29">
        <f t="shared" si="0"/>
        <v>708</v>
      </c>
      <c r="G14" s="15">
        <v>1</v>
      </c>
      <c r="H14" s="23">
        <v>2</v>
      </c>
      <c r="I14" s="23">
        <v>0</v>
      </c>
      <c r="J14" s="23">
        <v>1</v>
      </c>
      <c r="K14" s="23">
        <v>1</v>
      </c>
      <c r="L14" s="23">
        <v>0</v>
      </c>
      <c r="M14" s="23">
        <v>0</v>
      </c>
      <c r="N14" s="39">
        <v>0</v>
      </c>
    </row>
    <row r="15" spans="1:14" ht="17.25">
      <c r="A15" s="4"/>
      <c r="B15" s="5" t="s">
        <v>18</v>
      </c>
      <c r="C15" s="15">
        <v>256</v>
      </c>
      <c r="D15" s="15">
        <v>336</v>
      </c>
      <c r="E15" s="15">
        <v>253</v>
      </c>
      <c r="F15" s="29">
        <f t="shared" si="0"/>
        <v>589</v>
      </c>
      <c r="G15" s="23">
        <v>1</v>
      </c>
      <c r="H15" s="23">
        <v>2</v>
      </c>
      <c r="I15" s="23">
        <v>4</v>
      </c>
      <c r="J15" s="23">
        <v>0</v>
      </c>
      <c r="K15" s="23">
        <v>1</v>
      </c>
      <c r="L15" s="23">
        <v>1</v>
      </c>
      <c r="M15" s="23">
        <v>1</v>
      </c>
      <c r="N15" s="39">
        <v>1</v>
      </c>
    </row>
    <row r="16" spans="1:14" ht="17.25">
      <c r="A16" s="4"/>
      <c r="B16" s="6" t="s">
        <v>19</v>
      </c>
      <c r="C16" s="15">
        <v>374</v>
      </c>
      <c r="D16" s="15">
        <v>484</v>
      </c>
      <c r="E16" s="15">
        <v>440</v>
      </c>
      <c r="F16" s="29">
        <f t="shared" si="0"/>
        <v>924</v>
      </c>
      <c r="G16" s="23">
        <v>4</v>
      </c>
      <c r="H16" s="23">
        <v>2</v>
      </c>
      <c r="I16" s="23">
        <v>1</v>
      </c>
      <c r="J16" s="23">
        <v>1</v>
      </c>
      <c r="K16" s="23">
        <v>0</v>
      </c>
      <c r="L16" s="23">
        <v>1</v>
      </c>
      <c r="M16" s="23">
        <v>0</v>
      </c>
      <c r="N16" s="39">
        <v>0</v>
      </c>
    </row>
    <row r="17" spans="1:14" ht="17.25">
      <c r="A17" s="4"/>
      <c r="B17" s="7" t="s">
        <v>20</v>
      </c>
      <c r="C17" s="15">
        <v>441</v>
      </c>
      <c r="D17" s="15">
        <v>522</v>
      </c>
      <c r="E17" s="15">
        <v>480</v>
      </c>
      <c r="F17" s="29">
        <f t="shared" si="0"/>
        <v>1002</v>
      </c>
      <c r="G17" s="23">
        <v>3</v>
      </c>
      <c r="H17" s="23">
        <v>3</v>
      </c>
      <c r="I17" s="23">
        <v>3</v>
      </c>
      <c r="J17" s="23">
        <v>2</v>
      </c>
      <c r="K17" s="23">
        <v>0</v>
      </c>
      <c r="L17" s="23">
        <v>2</v>
      </c>
      <c r="M17" s="23">
        <v>0</v>
      </c>
      <c r="N17" s="39">
        <v>0</v>
      </c>
    </row>
    <row r="18" spans="1:14" ht="17.25">
      <c r="A18" s="4"/>
      <c r="B18" s="5" t="s">
        <v>21</v>
      </c>
      <c r="C18" s="15">
        <v>367</v>
      </c>
      <c r="D18" s="15">
        <v>410</v>
      </c>
      <c r="E18" s="15">
        <v>402</v>
      </c>
      <c r="F18" s="29">
        <f t="shared" si="0"/>
        <v>812</v>
      </c>
      <c r="G18" s="23">
        <v>0</v>
      </c>
      <c r="H18" s="23">
        <v>6</v>
      </c>
      <c r="I18" s="23">
        <v>1</v>
      </c>
      <c r="J18" s="23">
        <v>1</v>
      </c>
      <c r="K18" s="23">
        <v>0</v>
      </c>
      <c r="L18" s="23">
        <v>1</v>
      </c>
      <c r="M18" s="23">
        <v>0</v>
      </c>
      <c r="N18" s="39">
        <v>0</v>
      </c>
    </row>
    <row r="19" spans="1:14" ht="17.25">
      <c r="A19" s="4"/>
      <c r="B19" s="6" t="s">
        <v>22</v>
      </c>
      <c r="C19" s="15">
        <v>1586</v>
      </c>
      <c r="D19" s="15">
        <v>1897</v>
      </c>
      <c r="E19" s="15">
        <v>1852</v>
      </c>
      <c r="F19" s="29">
        <f t="shared" si="0"/>
        <v>3749</v>
      </c>
      <c r="G19" s="23">
        <v>13</v>
      </c>
      <c r="H19" s="23">
        <v>9</v>
      </c>
      <c r="I19" s="23">
        <v>6</v>
      </c>
      <c r="J19" s="23">
        <v>7</v>
      </c>
      <c r="K19" s="23">
        <v>4</v>
      </c>
      <c r="L19" s="23">
        <v>4</v>
      </c>
      <c r="M19" s="23">
        <v>3</v>
      </c>
      <c r="N19" s="39">
        <v>1</v>
      </c>
    </row>
    <row r="20" spans="1:14" ht="17.25">
      <c r="A20" s="4"/>
      <c r="B20" s="7" t="s">
        <v>23</v>
      </c>
      <c r="C20" s="37">
        <v>892</v>
      </c>
      <c r="D20" s="15">
        <v>850</v>
      </c>
      <c r="E20" s="15">
        <v>969</v>
      </c>
      <c r="F20" s="29">
        <f t="shared" si="0"/>
        <v>1819</v>
      </c>
      <c r="G20" s="23">
        <v>3</v>
      </c>
      <c r="H20" s="23">
        <v>7</v>
      </c>
      <c r="I20" s="23">
        <v>7</v>
      </c>
      <c r="J20" s="23">
        <v>9</v>
      </c>
      <c r="K20" s="23">
        <v>0</v>
      </c>
      <c r="L20" s="23">
        <v>3</v>
      </c>
      <c r="M20" s="23">
        <v>0</v>
      </c>
      <c r="N20" s="39">
        <v>0</v>
      </c>
    </row>
    <row r="21" spans="1:14" ht="17.25">
      <c r="A21" s="4"/>
      <c r="B21" s="5" t="s">
        <v>24</v>
      </c>
      <c r="C21" s="15">
        <v>210</v>
      </c>
      <c r="D21" s="15">
        <v>197</v>
      </c>
      <c r="E21" s="15">
        <v>220</v>
      </c>
      <c r="F21" s="29">
        <f t="shared" si="0"/>
        <v>417</v>
      </c>
      <c r="G21" s="23">
        <v>2</v>
      </c>
      <c r="H21" s="23">
        <v>0</v>
      </c>
      <c r="I21" s="23">
        <v>0</v>
      </c>
      <c r="J21" s="23">
        <v>0</v>
      </c>
      <c r="K21" s="23">
        <v>0</v>
      </c>
      <c r="L21" s="23">
        <v>3</v>
      </c>
      <c r="M21" s="23">
        <v>0</v>
      </c>
      <c r="N21" s="39">
        <v>1</v>
      </c>
    </row>
    <row r="22" spans="1:14" ht="17.25">
      <c r="A22" s="4"/>
      <c r="B22" s="5" t="s">
        <v>25</v>
      </c>
      <c r="C22" s="15">
        <v>410</v>
      </c>
      <c r="D22" s="15">
        <v>554</v>
      </c>
      <c r="E22" s="15">
        <v>510</v>
      </c>
      <c r="F22" s="29">
        <f t="shared" si="0"/>
        <v>1064</v>
      </c>
      <c r="G22" s="37">
        <v>2</v>
      </c>
      <c r="H22" s="23">
        <v>16</v>
      </c>
      <c r="I22" s="23">
        <v>4</v>
      </c>
      <c r="J22" s="23">
        <v>6</v>
      </c>
      <c r="K22" s="23">
        <v>3</v>
      </c>
      <c r="L22" s="23">
        <v>2</v>
      </c>
      <c r="M22" s="23">
        <v>0</v>
      </c>
      <c r="N22" s="39">
        <v>0</v>
      </c>
    </row>
    <row r="23" spans="1:14" ht="17.25">
      <c r="A23" s="4"/>
      <c r="B23" s="5" t="s">
        <v>26</v>
      </c>
      <c r="C23" s="15">
        <v>795</v>
      </c>
      <c r="D23" s="15">
        <v>988</v>
      </c>
      <c r="E23" s="15">
        <v>1005</v>
      </c>
      <c r="F23" s="29">
        <f t="shared" si="0"/>
        <v>1993</v>
      </c>
      <c r="G23" s="23">
        <v>3</v>
      </c>
      <c r="H23" s="23">
        <v>11</v>
      </c>
      <c r="I23" s="23">
        <v>3</v>
      </c>
      <c r="J23" s="23">
        <v>0</v>
      </c>
      <c r="K23" s="23">
        <v>1</v>
      </c>
      <c r="L23" s="23">
        <v>0</v>
      </c>
      <c r="M23" s="23">
        <v>0</v>
      </c>
      <c r="N23" s="39">
        <v>0</v>
      </c>
    </row>
    <row r="24" spans="1:14" ht="17.25">
      <c r="A24" s="4"/>
      <c r="B24" s="5" t="s">
        <v>27</v>
      </c>
      <c r="C24" s="15">
        <v>1210</v>
      </c>
      <c r="D24" s="15">
        <v>1390</v>
      </c>
      <c r="E24" s="15">
        <v>1510</v>
      </c>
      <c r="F24" s="29">
        <f t="shared" si="0"/>
        <v>2900</v>
      </c>
      <c r="G24" s="23">
        <v>6</v>
      </c>
      <c r="H24" s="23">
        <v>3</v>
      </c>
      <c r="I24" s="23">
        <v>4</v>
      </c>
      <c r="J24" s="23">
        <v>1</v>
      </c>
      <c r="K24" s="23">
        <v>1</v>
      </c>
      <c r="L24" s="23">
        <v>3</v>
      </c>
      <c r="M24" s="23">
        <v>0</v>
      </c>
      <c r="N24" s="39">
        <v>0</v>
      </c>
    </row>
    <row r="25" spans="1:14" ht="17.25">
      <c r="A25" s="4"/>
      <c r="B25" s="5" t="s">
        <v>28</v>
      </c>
      <c r="C25" s="15">
        <v>1250</v>
      </c>
      <c r="D25" s="15">
        <v>1448</v>
      </c>
      <c r="E25" s="15">
        <v>1396</v>
      </c>
      <c r="F25" s="29">
        <f t="shared" si="0"/>
        <v>2844</v>
      </c>
      <c r="G25" s="23">
        <v>17</v>
      </c>
      <c r="H25" s="23">
        <v>14</v>
      </c>
      <c r="I25" s="23">
        <v>5</v>
      </c>
      <c r="J25" s="23">
        <v>4</v>
      </c>
      <c r="K25" s="23">
        <v>0</v>
      </c>
      <c r="L25" s="23">
        <v>1</v>
      </c>
      <c r="M25" s="23">
        <v>0</v>
      </c>
      <c r="N25" s="39">
        <v>1</v>
      </c>
    </row>
    <row r="26" spans="1:14" ht="17.25">
      <c r="A26" s="4"/>
      <c r="B26" s="5" t="s">
        <v>29</v>
      </c>
      <c r="C26" s="15">
        <v>415</v>
      </c>
      <c r="D26" s="15">
        <v>437</v>
      </c>
      <c r="E26" s="15">
        <v>460</v>
      </c>
      <c r="F26" s="29">
        <f t="shared" si="0"/>
        <v>897</v>
      </c>
      <c r="G26" s="23">
        <v>1</v>
      </c>
      <c r="H26" s="23">
        <v>17</v>
      </c>
      <c r="I26" s="23">
        <v>2</v>
      </c>
      <c r="J26" s="23">
        <v>15</v>
      </c>
      <c r="K26" s="23">
        <v>1</v>
      </c>
      <c r="L26" s="23">
        <v>0</v>
      </c>
      <c r="M26" s="23">
        <v>0</v>
      </c>
      <c r="N26" s="39">
        <v>0</v>
      </c>
    </row>
    <row r="27" spans="1:14" ht="17.25">
      <c r="A27" s="4"/>
      <c r="B27" s="5" t="s">
        <v>30</v>
      </c>
      <c r="C27" s="15">
        <v>443</v>
      </c>
      <c r="D27" s="15">
        <v>543</v>
      </c>
      <c r="E27" s="15">
        <v>509</v>
      </c>
      <c r="F27" s="29">
        <f t="shared" si="0"/>
        <v>1052</v>
      </c>
      <c r="G27" s="23">
        <v>1</v>
      </c>
      <c r="H27" s="23">
        <v>3</v>
      </c>
      <c r="I27" s="23">
        <v>2</v>
      </c>
      <c r="J27" s="23">
        <v>4</v>
      </c>
      <c r="K27" s="23">
        <v>1</v>
      </c>
      <c r="L27" s="23">
        <v>0</v>
      </c>
      <c r="M27" s="23">
        <v>2</v>
      </c>
      <c r="N27" s="39">
        <v>0</v>
      </c>
    </row>
    <row r="28" spans="1:14" ht="17.25">
      <c r="A28" s="4"/>
      <c r="B28" s="5" t="s">
        <v>31</v>
      </c>
      <c r="C28" s="15">
        <v>368</v>
      </c>
      <c r="D28" s="15">
        <v>443</v>
      </c>
      <c r="E28" s="15">
        <v>398</v>
      </c>
      <c r="F28" s="29">
        <f t="shared" si="0"/>
        <v>841</v>
      </c>
      <c r="G28" s="23">
        <v>3</v>
      </c>
      <c r="H28" s="23">
        <v>2</v>
      </c>
      <c r="I28" s="23">
        <v>0</v>
      </c>
      <c r="J28" s="23">
        <v>1</v>
      </c>
      <c r="K28" s="23">
        <v>1</v>
      </c>
      <c r="L28" s="23">
        <v>3</v>
      </c>
      <c r="M28" s="23">
        <v>0</v>
      </c>
      <c r="N28" s="39">
        <v>0</v>
      </c>
    </row>
    <row r="29" spans="1:14" ht="17.25">
      <c r="A29" s="4"/>
      <c r="B29" s="5" t="s">
        <v>32</v>
      </c>
      <c r="C29" s="15">
        <v>171</v>
      </c>
      <c r="D29" s="15">
        <v>213</v>
      </c>
      <c r="E29" s="15">
        <v>159</v>
      </c>
      <c r="F29" s="29">
        <f t="shared" si="0"/>
        <v>372</v>
      </c>
      <c r="G29" s="23">
        <v>2</v>
      </c>
      <c r="H29" s="23">
        <v>0</v>
      </c>
      <c r="I29" s="23">
        <v>1</v>
      </c>
      <c r="J29" s="23">
        <v>0</v>
      </c>
      <c r="K29" s="23">
        <v>1</v>
      </c>
      <c r="L29" s="23">
        <v>0</v>
      </c>
      <c r="M29" s="23">
        <v>0</v>
      </c>
      <c r="N29" s="39">
        <v>0</v>
      </c>
    </row>
    <row r="30" spans="1:14" ht="17.25">
      <c r="A30" s="4"/>
      <c r="B30" s="5" t="s">
        <v>33</v>
      </c>
      <c r="C30" s="15">
        <v>222</v>
      </c>
      <c r="D30" s="15">
        <v>308</v>
      </c>
      <c r="E30" s="15">
        <v>292</v>
      </c>
      <c r="F30" s="29">
        <f t="shared" si="0"/>
        <v>600</v>
      </c>
      <c r="G30" s="23">
        <v>0</v>
      </c>
      <c r="H30" s="23">
        <v>1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39">
        <v>0</v>
      </c>
    </row>
    <row r="31" spans="1:14" ht="17.25">
      <c r="A31" s="4"/>
      <c r="B31" s="5" t="s">
        <v>34</v>
      </c>
      <c r="C31" s="15">
        <v>231</v>
      </c>
      <c r="D31" s="15">
        <v>292</v>
      </c>
      <c r="E31" s="15">
        <v>274</v>
      </c>
      <c r="F31" s="29">
        <f t="shared" si="0"/>
        <v>566</v>
      </c>
      <c r="G31" s="23">
        <v>1</v>
      </c>
      <c r="H31" s="23">
        <v>2</v>
      </c>
      <c r="I31" s="23">
        <v>0</v>
      </c>
      <c r="J31" s="23">
        <v>0</v>
      </c>
      <c r="K31" s="23">
        <v>0</v>
      </c>
      <c r="L31" s="23">
        <v>0</v>
      </c>
      <c r="M31" s="23">
        <v>1</v>
      </c>
      <c r="N31" s="39">
        <v>0</v>
      </c>
    </row>
    <row r="32" spans="1:14" ht="17.25">
      <c r="A32" s="4"/>
      <c r="B32" s="5" t="s">
        <v>35</v>
      </c>
      <c r="C32" s="15">
        <v>325</v>
      </c>
      <c r="D32" s="15">
        <v>436</v>
      </c>
      <c r="E32" s="38">
        <v>387</v>
      </c>
      <c r="F32" s="29">
        <f t="shared" si="0"/>
        <v>823</v>
      </c>
      <c r="G32" s="23">
        <v>0</v>
      </c>
      <c r="H32" s="23">
        <v>2</v>
      </c>
      <c r="I32" s="23">
        <v>0</v>
      </c>
      <c r="J32" s="23">
        <v>4</v>
      </c>
      <c r="K32" s="23">
        <v>0</v>
      </c>
      <c r="L32" s="23">
        <v>1</v>
      </c>
      <c r="M32" s="23">
        <v>0</v>
      </c>
      <c r="N32" s="39">
        <v>0</v>
      </c>
    </row>
    <row r="33" spans="1:14" ht="17.25">
      <c r="A33" s="4"/>
      <c r="B33" s="5" t="s">
        <v>36</v>
      </c>
      <c r="C33" s="42">
        <v>208</v>
      </c>
      <c r="D33" s="42">
        <v>257</v>
      </c>
      <c r="E33" s="42">
        <v>228</v>
      </c>
      <c r="F33" s="29">
        <f t="shared" si="0"/>
        <v>485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6">
        <v>0</v>
      </c>
    </row>
    <row r="34" spans="1:14" ht="17.25">
      <c r="A34" s="4"/>
      <c r="B34" s="5" t="s">
        <v>37</v>
      </c>
      <c r="C34" s="15">
        <v>293</v>
      </c>
      <c r="D34" s="15">
        <v>370</v>
      </c>
      <c r="E34" s="15">
        <v>306</v>
      </c>
      <c r="F34" s="29">
        <f t="shared" si="0"/>
        <v>676</v>
      </c>
      <c r="G34" s="23">
        <v>4</v>
      </c>
      <c r="H34" s="23">
        <v>3</v>
      </c>
      <c r="I34" s="23">
        <v>0</v>
      </c>
      <c r="J34" s="23">
        <v>0</v>
      </c>
      <c r="K34" s="23">
        <v>0</v>
      </c>
      <c r="L34" s="23">
        <v>2</v>
      </c>
      <c r="M34" s="23">
        <v>0</v>
      </c>
      <c r="N34" s="39">
        <v>0</v>
      </c>
    </row>
    <row r="35" spans="1:14" ht="17.25">
      <c r="A35" s="4"/>
      <c r="B35" s="5" t="s">
        <v>38</v>
      </c>
      <c r="C35" s="43">
        <v>429</v>
      </c>
      <c r="D35" s="43">
        <v>519</v>
      </c>
      <c r="E35" s="43">
        <v>484</v>
      </c>
      <c r="F35" s="29">
        <f t="shared" si="0"/>
        <v>1003</v>
      </c>
      <c r="G35" s="45">
        <v>7</v>
      </c>
      <c r="H35" s="45">
        <v>3</v>
      </c>
      <c r="I35" s="45">
        <v>1</v>
      </c>
      <c r="J35" s="45">
        <v>3</v>
      </c>
      <c r="K35" s="45">
        <v>2</v>
      </c>
      <c r="L35" s="45">
        <v>3</v>
      </c>
      <c r="M35" s="45">
        <v>2</v>
      </c>
      <c r="N35" s="47">
        <v>0</v>
      </c>
    </row>
    <row r="36" spans="1:14" ht="17.25">
      <c r="A36" s="4"/>
      <c r="B36" s="5" t="s">
        <v>39</v>
      </c>
      <c r="C36" s="15">
        <v>749</v>
      </c>
      <c r="D36" s="15">
        <v>749</v>
      </c>
      <c r="E36" s="15">
        <v>696</v>
      </c>
      <c r="F36" s="29">
        <f t="shared" si="0"/>
        <v>1445</v>
      </c>
      <c r="G36" s="23">
        <v>18</v>
      </c>
      <c r="H36" s="23">
        <v>0</v>
      </c>
      <c r="I36" s="23">
        <v>4</v>
      </c>
      <c r="J36" s="23">
        <v>5</v>
      </c>
      <c r="K36" s="23">
        <v>0</v>
      </c>
      <c r="L36" s="23">
        <v>3</v>
      </c>
      <c r="M36" s="23">
        <v>1</v>
      </c>
      <c r="N36" s="39">
        <v>1</v>
      </c>
    </row>
    <row r="37" spans="1:14" ht="17.25">
      <c r="A37" s="4"/>
      <c r="B37" s="5" t="s">
        <v>40</v>
      </c>
      <c r="C37" s="15">
        <v>514</v>
      </c>
      <c r="D37" s="15">
        <v>609</v>
      </c>
      <c r="E37" s="15">
        <v>557</v>
      </c>
      <c r="F37" s="29">
        <f t="shared" si="0"/>
        <v>1166</v>
      </c>
      <c r="G37" s="23">
        <v>9</v>
      </c>
      <c r="H37" s="23">
        <v>6</v>
      </c>
      <c r="I37" s="23">
        <v>9</v>
      </c>
      <c r="J37" s="23">
        <v>3</v>
      </c>
      <c r="K37" s="23">
        <v>0</v>
      </c>
      <c r="L37" s="23">
        <v>0</v>
      </c>
      <c r="M37" s="23">
        <v>0</v>
      </c>
      <c r="N37" s="39">
        <v>0</v>
      </c>
    </row>
    <row r="38" spans="1:14" ht="17.25">
      <c r="A38" s="4"/>
      <c r="B38" s="5" t="s">
        <v>41</v>
      </c>
      <c r="C38" s="15">
        <v>2802</v>
      </c>
      <c r="D38" s="15">
        <v>3079</v>
      </c>
      <c r="E38" s="15">
        <v>3346</v>
      </c>
      <c r="F38" s="29">
        <f t="shared" si="0"/>
        <v>6425</v>
      </c>
      <c r="G38" s="23">
        <v>23</v>
      </c>
      <c r="H38" s="23">
        <v>18</v>
      </c>
      <c r="I38" s="23">
        <v>13</v>
      </c>
      <c r="J38" s="23">
        <v>4</v>
      </c>
      <c r="K38" s="23">
        <v>5</v>
      </c>
      <c r="L38" s="23">
        <v>9</v>
      </c>
      <c r="M38" s="23">
        <v>3</v>
      </c>
      <c r="N38" s="39">
        <v>2</v>
      </c>
    </row>
    <row r="39" spans="1:14" ht="17.25">
      <c r="A39" s="4"/>
      <c r="B39" s="5" t="s">
        <v>42</v>
      </c>
      <c r="C39" s="15">
        <v>1796</v>
      </c>
      <c r="D39" s="15">
        <v>1810</v>
      </c>
      <c r="E39" s="15">
        <v>1983</v>
      </c>
      <c r="F39" s="29">
        <f t="shared" si="0"/>
        <v>3793</v>
      </c>
      <c r="G39" s="23">
        <v>17</v>
      </c>
      <c r="H39" s="23">
        <v>14</v>
      </c>
      <c r="I39" s="23">
        <v>6</v>
      </c>
      <c r="J39" s="23">
        <v>4</v>
      </c>
      <c r="K39" s="23">
        <v>3</v>
      </c>
      <c r="L39" s="23">
        <v>2</v>
      </c>
      <c r="M39" s="23">
        <v>2</v>
      </c>
      <c r="N39" s="39">
        <v>0</v>
      </c>
    </row>
    <row r="40" spans="1:14" ht="17.25">
      <c r="A40" s="4"/>
      <c r="B40" s="5" t="s">
        <v>43</v>
      </c>
      <c r="C40" s="15">
        <v>187</v>
      </c>
      <c r="D40" s="15">
        <v>220</v>
      </c>
      <c r="E40" s="15">
        <v>192</v>
      </c>
      <c r="F40" s="29">
        <f t="shared" si="0"/>
        <v>412</v>
      </c>
      <c r="G40" s="23">
        <v>0</v>
      </c>
      <c r="H40" s="23">
        <v>4</v>
      </c>
      <c r="I40" s="23">
        <v>0</v>
      </c>
      <c r="J40" s="23">
        <v>1</v>
      </c>
      <c r="K40" s="23">
        <v>0</v>
      </c>
      <c r="L40" s="23">
        <v>0</v>
      </c>
      <c r="M40" s="23">
        <v>0</v>
      </c>
      <c r="N40" s="39">
        <v>0</v>
      </c>
    </row>
    <row r="41" spans="1:14" ht="17.25">
      <c r="A41" s="4"/>
      <c r="B41" s="5" t="s">
        <v>44</v>
      </c>
      <c r="C41" s="15">
        <v>1501</v>
      </c>
      <c r="D41" s="15">
        <v>1414</v>
      </c>
      <c r="E41" s="15">
        <v>1636</v>
      </c>
      <c r="F41" s="29">
        <f t="shared" si="0"/>
        <v>3050</v>
      </c>
      <c r="G41" s="23">
        <v>13</v>
      </c>
      <c r="H41" s="23">
        <v>17</v>
      </c>
      <c r="I41" s="23">
        <v>4</v>
      </c>
      <c r="J41" s="23">
        <v>5</v>
      </c>
      <c r="K41" s="23">
        <v>1</v>
      </c>
      <c r="L41" s="23">
        <v>3</v>
      </c>
      <c r="M41" s="23">
        <v>0</v>
      </c>
      <c r="N41" s="39">
        <v>3</v>
      </c>
    </row>
    <row r="42" spans="1:14" ht="17.25">
      <c r="A42" s="4"/>
      <c r="B42" s="5" t="s">
        <v>45</v>
      </c>
      <c r="C42" s="15">
        <v>784</v>
      </c>
      <c r="D42" s="15">
        <v>788</v>
      </c>
      <c r="E42" s="15">
        <v>874</v>
      </c>
      <c r="F42" s="29">
        <f t="shared" si="0"/>
        <v>1662</v>
      </c>
      <c r="G42" s="23">
        <v>7</v>
      </c>
      <c r="H42" s="23">
        <v>4</v>
      </c>
      <c r="I42" s="23">
        <v>1</v>
      </c>
      <c r="J42" s="23">
        <v>1</v>
      </c>
      <c r="K42" s="23">
        <v>1</v>
      </c>
      <c r="L42" s="23">
        <v>4</v>
      </c>
      <c r="M42" s="23">
        <v>0</v>
      </c>
      <c r="N42" s="39">
        <v>1</v>
      </c>
    </row>
    <row r="43" spans="1:14" ht="17.25">
      <c r="A43" s="4"/>
      <c r="B43" s="5" t="s">
        <v>46</v>
      </c>
      <c r="C43" s="15">
        <v>828</v>
      </c>
      <c r="D43" s="15">
        <v>846</v>
      </c>
      <c r="E43" s="15">
        <v>940</v>
      </c>
      <c r="F43" s="29">
        <f t="shared" si="0"/>
        <v>1786</v>
      </c>
      <c r="G43" s="23">
        <v>3</v>
      </c>
      <c r="H43" s="23">
        <v>6</v>
      </c>
      <c r="I43" s="23">
        <v>2</v>
      </c>
      <c r="J43" s="23">
        <v>3</v>
      </c>
      <c r="K43" s="23">
        <v>0</v>
      </c>
      <c r="L43" s="23">
        <v>0</v>
      </c>
      <c r="M43" s="23">
        <v>0</v>
      </c>
      <c r="N43" s="39">
        <v>0</v>
      </c>
    </row>
    <row r="44" spans="1:14" ht="17.25">
      <c r="A44" s="4"/>
      <c r="B44" s="5" t="s">
        <v>47</v>
      </c>
      <c r="C44" s="15">
        <v>6336</v>
      </c>
      <c r="D44" s="15">
        <v>7306</v>
      </c>
      <c r="E44" s="15">
        <v>8215</v>
      </c>
      <c r="F44" s="29">
        <f t="shared" si="0"/>
        <v>15521</v>
      </c>
      <c r="G44" s="23">
        <v>61</v>
      </c>
      <c r="H44" s="23">
        <v>45</v>
      </c>
      <c r="I44" s="23">
        <v>41</v>
      </c>
      <c r="J44" s="23">
        <v>23</v>
      </c>
      <c r="K44" s="23">
        <v>6</v>
      </c>
      <c r="L44" s="23">
        <v>7</v>
      </c>
      <c r="M44" s="23">
        <v>4</v>
      </c>
      <c r="N44" s="39">
        <v>2</v>
      </c>
    </row>
    <row r="45" spans="1:14" ht="17.25">
      <c r="A45" s="4"/>
      <c r="B45" s="5" t="s">
        <v>48</v>
      </c>
      <c r="C45" s="15">
        <v>12126</v>
      </c>
      <c r="D45" s="15">
        <v>14318</v>
      </c>
      <c r="E45" s="15">
        <v>16183</v>
      </c>
      <c r="F45" s="29">
        <f t="shared" si="0"/>
        <v>30501</v>
      </c>
      <c r="G45" s="23">
        <v>120</v>
      </c>
      <c r="H45" s="23">
        <v>110</v>
      </c>
      <c r="I45" s="23">
        <v>49</v>
      </c>
      <c r="J45" s="23">
        <v>57</v>
      </c>
      <c r="K45" s="23">
        <v>18</v>
      </c>
      <c r="L45" s="23">
        <v>14</v>
      </c>
      <c r="M45" s="23">
        <v>12</v>
      </c>
      <c r="N45" s="39">
        <v>4</v>
      </c>
    </row>
    <row r="46" spans="1:14" ht="17.25">
      <c r="A46" s="4"/>
      <c r="B46" s="5" t="s">
        <v>49</v>
      </c>
      <c r="C46" s="15">
        <v>2043</v>
      </c>
      <c r="D46" s="15">
        <v>2926</v>
      </c>
      <c r="E46" s="15">
        <v>2946</v>
      </c>
      <c r="F46" s="29">
        <f t="shared" si="0"/>
        <v>5872</v>
      </c>
      <c r="G46" s="23">
        <v>23</v>
      </c>
      <c r="H46" s="23">
        <v>15</v>
      </c>
      <c r="I46" s="23">
        <v>7</v>
      </c>
      <c r="J46" s="23">
        <v>11</v>
      </c>
      <c r="K46" s="23">
        <v>2</v>
      </c>
      <c r="L46" s="23">
        <v>4</v>
      </c>
      <c r="M46" s="23">
        <v>3</v>
      </c>
      <c r="N46" s="39">
        <v>0</v>
      </c>
    </row>
    <row r="47" spans="1:14" ht="17.25">
      <c r="A47" s="4"/>
      <c r="B47" s="5" t="s">
        <v>50</v>
      </c>
      <c r="C47" s="15">
        <v>6128</v>
      </c>
      <c r="D47" s="15">
        <v>7807</v>
      </c>
      <c r="E47" s="15">
        <v>8550</v>
      </c>
      <c r="F47" s="29">
        <f t="shared" si="0"/>
        <v>16357</v>
      </c>
      <c r="G47" s="23">
        <v>72</v>
      </c>
      <c r="H47" s="23">
        <v>60</v>
      </c>
      <c r="I47" s="23">
        <v>35</v>
      </c>
      <c r="J47" s="23">
        <v>40</v>
      </c>
      <c r="K47" s="23">
        <v>12</v>
      </c>
      <c r="L47" s="23">
        <v>4</v>
      </c>
      <c r="M47" s="23">
        <v>8</v>
      </c>
      <c r="N47" s="39">
        <v>5</v>
      </c>
    </row>
    <row r="48" spans="1:14" ht="17.25">
      <c r="A48" s="4"/>
      <c r="B48" s="5" t="s">
        <v>51</v>
      </c>
      <c r="C48" s="15">
        <v>13063</v>
      </c>
      <c r="D48" s="15">
        <v>16705</v>
      </c>
      <c r="E48" s="15">
        <v>18370</v>
      </c>
      <c r="F48" s="29">
        <f t="shared" si="0"/>
        <v>35075</v>
      </c>
      <c r="G48" s="23">
        <v>102</v>
      </c>
      <c r="H48" s="23">
        <v>99</v>
      </c>
      <c r="I48" s="23">
        <v>88</v>
      </c>
      <c r="J48" s="23">
        <v>77</v>
      </c>
      <c r="K48" s="23">
        <v>18</v>
      </c>
      <c r="L48" s="23">
        <v>16</v>
      </c>
      <c r="M48" s="23">
        <v>12</v>
      </c>
      <c r="N48" s="39">
        <v>7</v>
      </c>
    </row>
    <row r="49" spans="1:14" ht="17.25">
      <c r="A49" s="4"/>
      <c r="B49" s="5" t="s">
        <v>52</v>
      </c>
      <c r="C49" s="15">
        <v>16579</v>
      </c>
      <c r="D49" s="15">
        <v>20542</v>
      </c>
      <c r="E49" s="15">
        <v>22849</v>
      </c>
      <c r="F49" s="29">
        <f t="shared" si="0"/>
        <v>43391</v>
      </c>
      <c r="G49" s="23">
        <v>145</v>
      </c>
      <c r="H49" s="23">
        <v>164</v>
      </c>
      <c r="I49" s="23">
        <v>66</v>
      </c>
      <c r="J49" s="23">
        <v>80</v>
      </c>
      <c r="K49" s="23">
        <v>23</v>
      </c>
      <c r="L49" s="23">
        <v>11</v>
      </c>
      <c r="M49" s="23">
        <v>18</v>
      </c>
      <c r="N49" s="39">
        <v>15</v>
      </c>
    </row>
    <row r="50" spans="1:14" ht="17.25">
      <c r="B50" s="8" t="s">
        <v>4</v>
      </c>
      <c r="C50" s="9">
        <f t="shared" ref="C50:N50" si="1">SUM(C11:C49)</f>
        <v>79018</v>
      </c>
      <c r="D50" s="9">
        <f t="shared" si="1"/>
        <v>94830</v>
      </c>
      <c r="E50" s="9">
        <f t="shared" si="1"/>
        <v>102310</v>
      </c>
      <c r="F50" s="10">
        <f t="shared" si="1"/>
        <v>197140</v>
      </c>
      <c r="G50" s="11">
        <f t="shared" si="1"/>
        <v>694</v>
      </c>
      <c r="H50" s="12">
        <f t="shared" si="1"/>
        <v>694</v>
      </c>
      <c r="I50" s="13">
        <f t="shared" si="1"/>
        <v>392</v>
      </c>
      <c r="J50" s="13">
        <f t="shared" si="1"/>
        <v>392</v>
      </c>
      <c r="K50" s="35">
        <f t="shared" si="1"/>
        <v>106</v>
      </c>
      <c r="L50" s="35">
        <f t="shared" si="1"/>
        <v>114</v>
      </c>
      <c r="M50" s="35">
        <f t="shared" si="1"/>
        <v>73</v>
      </c>
      <c r="N50" s="35">
        <f t="shared" si="1"/>
        <v>45</v>
      </c>
    </row>
    <row r="51" spans="1:14">
      <c r="H51" s="2" t="s">
        <v>5</v>
      </c>
      <c r="I51" s="3"/>
      <c r="J51" s="3"/>
    </row>
    <row r="52" spans="1:14" ht="21">
      <c r="B52" s="26"/>
      <c r="C52" s="26"/>
      <c r="D52" s="27"/>
    </row>
    <row r="53" spans="1:14" ht="37.9" customHeight="1">
      <c r="A53" s="14"/>
      <c r="B53" s="60"/>
      <c r="C53" s="60"/>
      <c r="D53" s="60"/>
      <c r="E53" s="60"/>
      <c r="F53" s="60"/>
      <c r="G53" s="60"/>
      <c r="H53" s="60"/>
      <c r="I53" s="60"/>
      <c r="J53" s="60"/>
    </row>
    <row r="54" spans="1:14" ht="54.6" customHeight="1">
      <c r="A54" s="14"/>
      <c r="B54" s="61"/>
      <c r="C54" s="61"/>
      <c r="D54" s="61"/>
      <c r="E54" s="61"/>
      <c r="F54" s="61"/>
      <c r="G54" s="61"/>
      <c r="H54" s="61"/>
      <c r="I54" s="61"/>
      <c r="J54" s="61"/>
    </row>
    <row r="55" spans="1:14" ht="58.9" customHeight="1">
      <c r="A55" s="14"/>
      <c r="B55" s="61"/>
      <c r="C55" s="61"/>
      <c r="D55" s="61"/>
      <c r="E55" s="61"/>
      <c r="F55" s="61"/>
      <c r="G55" s="61"/>
      <c r="H55" s="61"/>
      <c r="I55" s="61"/>
      <c r="J55" s="61"/>
    </row>
    <row r="56" spans="1:14" ht="56.45" customHeight="1">
      <c r="A56" s="14"/>
      <c r="B56" s="61"/>
      <c r="C56" s="61"/>
      <c r="D56" s="61"/>
      <c r="E56" s="61"/>
      <c r="F56" s="61"/>
      <c r="G56" s="61"/>
      <c r="H56" s="61"/>
      <c r="I56" s="61"/>
      <c r="J56" s="61"/>
    </row>
    <row r="57" spans="1:14" ht="30.6" customHeight="1">
      <c r="D57" s="59"/>
      <c r="E57" s="59"/>
      <c r="F57" s="59"/>
      <c r="G57" s="59"/>
      <c r="H57" s="59"/>
      <c r="I57" s="59"/>
      <c r="J57" s="59"/>
    </row>
  </sheetData>
  <mergeCells count="20">
    <mergeCell ref="B1:J1"/>
    <mergeCell ref="B2:J2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D57:J57"/>
    <mergeCell ref="B9:D9"/>
    <mergeCell ref="E9:F9"/>
    <mergeCell ref="G9:H9"/>
    <mergeCell ref="B53:J53"/>
    <mergeCell ref="B54:J54"/>
    <mergeCell ref="B55:J55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workbookViewId="0">
      <selection activeCell="E6" sqref="E6:M6"/>
    </sheetView>
  </sheetViews>
  <sheetFormatPr defaultRowHeight="16.5"/>
  <cols>
    <col min="1" max="1" width="3.25" customWidth="1"/>
    <col min="7" max="7" width="9.5" customWidth="1"/>
    <col min="8" max="8" width="11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58" t="s">
        <v>12</v>
      </c>
      <c r="C1" s="58"/>
      <c r="D1" s="58"/>
      <c r="E1" s="58"/>
      <c r="F1" s="58"/>
      <c r="G1" s="58"/>
      <c r="H1" s="58"/>
      <c r="I1" s="58"/>
      <c r="J1" s="58"/>
    </row>
    <row r="2" spans="1:14" ht="24" customHeight="1">
      <c r="B2" s="65" t="s">
        <v>132</v>
      </c>
      <c r="C2" s="57"/>
      <c r="D2" s="57"/>
      <c r="E2" s="57"/>
      <c r="F2" s="57"/>
      <c r="G2" s="57"/>
      <c r="H2" s="57"/>
      <c r="I2" s="57"/>
      <c r="J2" s="57"/>
    </row>
    <row r="3" spans="1:14" ht="22.9" customHeight="1">
      <c r="B3" s="76" t="s">
        <v>122</v>
      </c>
      <c r="C3" s="76"/>
      <c r="D3" s="48" t="str">
        <f>C50&amp; "戶"</f>
        <v>78968戶</v>
      </c>
      <c r="E3" s="48"/>
      <c r="F3" s="76" t="s">
        <v>124</v>
      </c>
      <c r="G3" s="76"/>
      <c r="H3" s="48" t="str">
        <f>F50&amp; "人"</f>
        <v>197072人</v>
      </c>
      <c r="I3" s="48"/>
      <c r="J3" s="49"/>
      <c r="K3" s="50"/>
      <c r="L3" s="50"/>
      <c r="M3" s="50"/>
      <c r="N3" s="50"/>
    </row>
    <row r="4" spans="1:14" ht="22.9" customHeight="1">
      <c r="B4" s="55" t="s">
        <v>141</v>
      </c>
      <c r="C4" s="84"/>
      <c r="D4" s="84"/>
      <c r="E4" s="84"/>
      <c r="F4" s="84"/>
      <c r="G4" s="84"/>
      <c r="H4" s="84"/>
      <c r="I4" s="84"/>
      <c r="J4" s="84"/>
      <c r="K4" s="78"/>
      <c r="L4" s="78"/>
      <c r="M4" s="78"/>
      <c r="N4" s="78"/>
    </row>
    <row r="5" spans="1:14" ht="22.9" customHeight="1">
      <c r="B5" s="83" t="s">
        <v>126</v>
      </c>
      <c r="C5" s="83"/>
      <c r="D5" s="51" t="str">
        <f>K50&amp; "人"</f>
        <v>112人</v>
      </c>
      <c r="E5" s="83" t="s">
        <v>142</v>
      </c>
      <c r="F5" s="83"/>
      <c r="G5" s="83"/>
      <c r="H5" s="83"/>
      <c r="I5" s="83"/>
      <c r="J5" s="83"/>
      <c r="K5" s="83"/>
      <c r="L5" s="83"/>
      <c r="M5" s="83"/>
      <c r="N5" s="52"/>
    </row>
    <row r="6" spans="1:14" ht="22.9" customHeight="1">
      <c r="B6" s="55" t="s">
        <v>127</v>
      </c>
      <c r="C6" s="55"/>
      <c r="D6" s="41" t="str">
        <f>L50&amp; "人"</f>
        <v>107人</v>
      </c>
      <c r="E6" s="55"/>
      <c r="F6" s="55"/>
      <c r="G6" s="55"/>
      <c r="H6" s="55"/>
      <c r="I6" s="55"/>
      <c r="J6" s="55"/>
      <c r="K6" s="55"/>
      <c r="L6" s="55"/>
      <c r="M6" s="55"/>
      <c r="N6" s="50"/>
    </row>
    <row r="7" spans="1:14" ht="22.9" customHeight="1">
      <c r="B7" s="53" t="s">
        <v>129</v>
      </c>
      <c r="C7" s="53"/>
      <c r="D7" s="53" t="str">
        <f>M50&amp; "對"</f>
        <v>127對</v>
      </c>
      <c r="E7" s="77" t="s">
        <v>143</v>
      </c>
      <c r="F7" s="78"/>
      <c r="G7" s="78"/>
      <c r="H7" s="78"/>
      <c r="I7" s="78"/>
      <c r="J7" s="78"/>
      <c r="K7" s="78"/>
      <c r="L7" s="78"/>
      <c r="M7" s="78"/>
      <c r="N7" s="52"/>
    </row>
    <row r="8" spans="1:14" ht="22.9" customHeight="1">
      <c r="B8" s="79" t="s">
        <v>130</v>
      </c>
      <c r="C8" s="80"/>
      <c r="D8" s="54" t="str">
        <f>N50&amp; "對"</f>
        <v>46對</v>
      </c>
      <c r="E8" s="81" t="s">
        <v>144</v>
      </c>
      <c r="F8" s="82"/>
      <c r="G8" s="82"/>
      <c r="H8" s="82"/>
      <c r="I8" s="82"/>
      <c r="J8" s="82"/>
      <c r="K8" s="82"/>
      <c r="L8" s="82"/>
      <c r="M8" s="82"/>
      <c r="N8" s="52"/>
    </row>
    <row r="9" spans="1:14" ht="21" customHeight="1">
      <c r="B9" s="64" t="s">
        <v>131</v>
      </c>
      <c r="C9" s="64"/>
      <c r="D9" s="64"/>
      <c r="E9" s="66" t="str">
        <f>G50&amp; "人"</f>
        <v>722人</v>
      </c>
      <c r="F9" s="75"/>
      <c r="G9" s="68" t="s">
        <v>0</v>
      </c>
      <c r="H9" s="68"/>
      <c r="I9" s="40" t="str">
        <f>H50&amp; "人"</f>
        <v>795人</v>
      </c>
      <c r="J9" s="40"/>
      <c r="K9" s="50"/>
      <c r="L9" s="50"/>
      <c r="M9" s="50"/>
      <c r="N9" s="50"/>
    </row>
    <row r="10" spans="1:14" ht="19.5">
      <c r="B10" s="24" t="s">
        <v>1</v>
      </c>
      <c r="C10" s="25" t="s">
        <v>8</v>
      </c>
      <c r="D10" s="25" t="s">
        <v>9</v>
      </c>
      <c r="E10" s="25" t="s">
        <v>10</v>
      </c>
      <c r="F10" s="25" t="s">
        <v>11</v>
      </c>
      <c r="G10" s="25" t="s">
        <v>2</v>
      </c>
      <c r="H10" s="25" t="s">
        <v>3</v>
      </c>
      <c r="I10" s="25" t="s">
        <v>6</v>
      </c>
      <c r="J10" s="25" t="s">
        <v>7</v>
      </c>
      <c r="K10" s="34" t="s">
        <v>55</v>
      </c>
      <c r="L10" s="34" t="s">
        <v>56</v>
      </c>
      <c r="M10" s="34" t="s">
        <v>53</v>
      </c>
      <c r="N10" s="34" t="s">
        <v>54</v>
      </c>
    </row>
    <row r="11" spans="1:14" ht="17.25">
      <c r="A11" s="4"/>
      <c r="B11" s="5" t="s">
        <v>14</v>
      </c>
      <c r="C11" s="15">
        <v>1661</v>
      </c>
      <c r="D11" s="15">
        <v>1584</v>
      </c>
      <c r="E11" s="15">
        <v>1215</v>
      </c>
      <c r="F11" s="29">
        <f>D11+E11</f>
        <v>2799</v>
      </c>
      <c r="G11" s="23">
        <v>9</v>
      </c>
      <c r="H11" s="23">
        <v>6</v>
      </c>
      <c r="I11" s="23">
        <v>14</v>
      </c>
      <c r="J11" s="23">
        <v>7</v>
      </c>
      <c r="K11" s="23">
        <v>1</v>
      </c>
      <c r="L11" s="23">
        <v>5</v>
      </c>
      <c r="M11" s="23">
        <v>0</v>
      </c>
      <c r="N11" s="39">
        <v>0</v>
      </c>
    </row>
    <row r="12" spans="1:14" ht="17.25">
      <c r="A12" s="4"/>
      <c r="B12" s="6" t="s">
        <v>15</v>
      </c>
      <c r="C12" s="15">
        <v>474</v>
      </c>
      <c r="D12" s="15">
        <v>580</v>
      </c>
      <c r="E12" s="15">
        <v>578</v>
      </c>
      <c r="F12" s="29">
        <f t="shared" ref="F12:F49" si="0">D12+E12</f>
        <v>1158</v>
      </c>
      <c r="G12" s="23">
        <v>0</v>
      </c>
      <c r="H12" s="23">
        <v>1</v>
      </c>
      <c r="I12" s="23">
        <v>0</v>
      </c>
      <c r="J12" s="23">
        <v>0</v>
      </c>
      <c r="K12" s="23">
        <v>0</v>
      </c>
      <c r="L12" s="23">
        <v>5</v>
      </c>
      <c r="M12" s="23">
        <v>2</v>
      </c>
      <c r="N12" s="39">
        <v>0</v>
      </c>
    </row>
    <row r="13" spans="1:14" ht="17.25">
      <c r="A13" s="4"/>
      <c r="B13" s="5" t="s">
        <v>16</v>
      </c>
      <c r="C13" s="15">
        <v>274</v>
      </c>
      <c r="D13" s="15">
        <v>296</v>
      </c>
      <c r="E13" s="15">
        <v>297</v>
      </c>
      <c r="F13" s="29">
        <f t="shared" si="0"/>
        <v>593</v>
      </c>
      <c r="G13" s="23">
        <v>4</v>
      </c>
      <c r="H13" s="23">
        <v>1</v>
      </c>
      <c r="I13" s="23">
        <v>0</v>
      </c>
      <c r="J13" s="23">
        <v>1</v>
      </c>
      <c r="K13" s="23">
        <v>0</v>
      </c>
      <c r="L13" s="23">
        <v>0</v>
      </c>
      <c r="M13" s="23">
        <v>0</v>
      </c>
      <c r="N13" s="39">
        <v>0</v>
      </c>
    </row>
    <row r="14" spans="1:14" ht="17.25">
      <c r="A14" s="4"/>
      <c r="B14" s="6" t="s">
        <v>17</v>
      </c>
      <c r="C14" s="15">
        <v>287</v>
      </c>
      <c r="D14" s="15">
        <v>358</v>
      </c>
      <c r="E14" s="15">
        <v>352</v>
      </c>
      <c r="F14" s="29">
        <f t="shared" si="0"/>
        <v>710</v>
      </c>
      <c r="G14" s="15">
        <v>4</v>
      </c>
      <c r="H14" s="23">
        <v>1</v>
      </c>
      <c r="I14" s="23">
        <v>1</v>
      </c>
      <c r="J14" s="23">
        <v>1</v>
      </c>
      <c r="K14" s="23">
        <v>0</v>
      </c>
      <c r="L14" s="23">
        <v>1</v>
      </c>
      <c r="M14" s="23">
        <v>1</v>
      </c>
      <c r="N14" s="39">
        <v>1</v>
      </c>
    </row>
    <row r="15" spans="1:14" ht="17.25">
      <c r="A15" s="4"/>
      <c r="B15" s="5" t="s">
        <v>18</v>
      </c>
      <c r="C15" s="15">
        <v>254</v>
      </c>
      <c r="D15" s="15">
        <v>334</v>
      </c>
      <c r="E15" s="15">
        <v>253</v>
      </c>
      <c r="F15" s="29">
        <f t="shared" si="0"/>
        <v>587</v>
      </c>
      <c r="G15" s="23">
        <v>0</v>
      </c>
      <c r="H15" s="23">
        <v>2</v>
      </c>
      <c r="I15" s="23">
        <v>0</v>
      </c>
      <c r="J15" s="23">
        <v>0</v>
      </c>
      <c r="K15" s="23">
        <v>1</v>
      </c>
      <c r="L15" s="23">
        <v>1</v>
      </c>
      <c r="M15" s="23">
        <v>0</v>
      </c>
      <c r="N15" s="39">
        <v>0</v>
      </c>
    </row>
    <row r="16" spans="1:14" ht="17.25">
      <c r="A16" s="4"/>
      <c r="B16" s="6" t="s">
        <v>19</v>
      </c>
      <c r="C16" s="15">
        <v>372</v>
      </c>
      <c r="D16" s="15">
        <v>483</v>
      </c>
      <c r="E16" s="15">
        <v>439</v>
      </c>
      <c r="F16" s="29">
        <f t="shared" si="0"/>
        <v>922</v>
      </c>
      <c r="G16" s="23">
        <v>2</v>
      </c>
      <c r="H16" s="23">
        <v>3</v>
      </c>
      <c r="I16" s="23">
        <v>4</v>
      </c>
      <c r="J16" s="23">
        <v>4</v>
      </c>
      <c r="K16" s="23">
        <v>0</v>
      </c>
      <c r="L16" s="23">
        <v>1</v>
      </c>
      <c r="M16" s="23">
        <v>2</v>
      </c>
      <c r="N16" s="39">
        <v>0</v>
      </c>
    </row>
    <row r="17" spans="1:14" ht="17.25">
      <c r="A17" s="4"/>
      <c r="B17" s="7" t="s">
        <v>20</v>
      </c>
      <c r="C17" s="15">
        <v>441</v>
      </c>
      <c r="D17" s="15">
        <v>521</v>
      </c>
      <c r="E17" s="15">
        <v>478</v>
      </c>
      <c r="F17" s="29">
        <f t="shared" si="0"/>
        <v>999</v>
      </c>
      <c r="G17" s="23">
        <v>1</v>
      </c>
      <c r="H17" s="23">
        <v>3</v>
      </c>
      <c r="I17" s="23">
        <v>1</v>
      </c>
      <c r="J17" s="23">
        <v>3</v>
      </c>
      <c r="K17" s="23">
        <v>1</v>
      </c>
      <c r="L17" s="23">
        <v>0</v>
      </c>
      <c r="M17" s="23">
        <v>0</v>
      </c>
      <c r="N17" s="39">
        <v>0</v>
      </c>
    </row>
    <row r="18" spans="1:14" ht="17.25">
      <c r="A18" s="4"/>
      <c r="B18" s="5" t="s">
        <v>21</v>
      </c>
      <c r="C18" s="15">
        <v>367</v>
      </c>
      <c r="D18" s="15">
        <v>413</v>
      </c>
      <c r="E18" s="15">
        <v>406</v>
      </c>
      <c r="F18" s="29">
        <f t="shared" si="0"/>
        <v>819</v>
      </c>
      <c r="G18" s="23">
        <v>2</v>
      </c>
      <c r="H18" s="23">
        <v>0</v>
      </c>
      <c r="I18" s="23">
        <v>5</v>
      </c>
      <c r="J18" s="23">
        <v>1</v>
      </c>
      <c r="K18" s="23">
        <v>2</v>
      </c>
      <c r="L18" s="23">
        <v>1</v>
      </c>
      <c r="M18" s="23">
        <v>1</v>
      </c>
      <c r="N18" s="39">
        <v>0</v>
      </c>
    </row>
    <row r="19" spans="1:14" ht="17.25">
      <c r="A19" s="4"/>
      <c r="B19" s="6" t="s">
        <v>22</v>
      </c>
      <c r="C19" s="15">
        <v>1584</v>
      </c>
      <c r="D19" s="15">
        <v>1891</v>
      </c>
      <c r="E19" s="15">
        <v>1852</v>
      </c>
      <c r="F19" s="29">
        <f t="shared" si="0"/>
        <v>3743</v>
      </c>
      <c r="G19" s="23">
        <v>9</v>
      </c>
      <c r="H19" s="23">
        <v>9</v>
      </c>
      <c r="I19" s="23">
        <v>4</v>
      </c>
      <c r="J19" s="23">
        <v>8</v>
      </c>
      <c r="K19" s="23">
        <v>2</v>
      </c>
      <c r="L19" s="23">
        <v>4</v>
      </c>
      <c r="M19" s="23">
        <v>2</v>
      </c>
      <c r="N19" s="39">
        <v>0</v>
      </c>
    </row>
    <row r="20" spans="1:14" ht="17.25">
      <c r="A20" s="4"/>
      <c r="B20" s="7" t="s">
        <v>23</v>
      </c>
      <c r="C20" s="37">
        <v>892</v>
      </c>
      <c r="D20" s="15">
        <v>845</v>
      </c>
      <c r="E20" s="15">
        <v>972</v>
      </c>
      <c r="F20" s="29">
        <f t="shared" si="0"/>
        <v>1817</v>
      </c>
      <c r="G20" s="23">
        <v>6</v>
      </c>
      <c r="H20" s="23">
        <v>10</v>
      </c>
      <c r="I20" s="23">
        <v>12</v>
      </c>
      <c r="J20" s="23">
        <v>9</v>
      </c>
      <c r="K20" s="23">
        <v>1</v>
      </c>
      <c r="L20" s="23">
        <v>2</v>
      </c>
      <c r="M20" s="23">
        <v>0</v>
      </c>
      <c r="N20" s="39">
        <v>0</v>
      </c>
    </row>
    <row r="21" spans="1:14" ht="17.25">
      <c r="A21" s="4"/>
      <c r="B21" s="5" t="s">
        <v>24</v>
      </c>
      <c r="C21" s="15">
        <v>210</v>
      </c>
      <c r="D21" s="15">
        <v>197</v>
      </c>
      <c r="E21" s="15">
        <v>220</v>
      </c>
      <c r="F21" s="29">
        <f t="shared" si="0"/>
        <v>417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39">
        <v>0</v>
      </c>
    </row>
    <row r="22" spans="1:14" ht="17.25">
      <c r="A22" s="4"/>
      <c r="B22" s="5" t="s">
        <v>25</v>
      </c>
      <c r="C22" s="15">
        <v>406</v>
      </c>
      <c r="D22" s="15">
        <v>549</v>
      </c>
      <c r="E22" s="15">
        <v>506</v>
      </c>
      <c r="F22" s="29">
        <f t="shared" si="0"/>
        <v>1055</v>
      </c>
      <c r="G22" s="37">
        <v>1</v>
      </c>
      <c r="H22" s="23">
        <v>14</v>
      </c>
      <c r="I22" s="23">
        <v>4</v>
      </c>
      <c r="J22" s="23">
        <v>2</v>
      </c>
      <c r="K22" s="23">
        <v>2</v>
      </c>
      <c r="L22" s="23">
        <v>0</v>
      </c>
      <c r="M22" s="23">
        <v>1</v>
      </c>
      <c r="N22" s="39">
        <v>0</v>
      </c>
    </row>
    <row r="23" spans="1:14" ht="17.25">
      <c r="A23" s="4"/>
      <c r="B23" s="5" t="s">
        <v>26</v>
      </c>
      <c r="C23" s="15">
        <v>793</v>
      </c>
      <c r="D23" s="15">
        <v>989</v>
      </c>
      <c r="E23" s="15">
        <v>1003</v>
      </c>
      <c r="F23" s="29">
        <f t="shared" si="0"/>
        <v>1992</v>
      </c>
      <c r="G23" s="23">
        <v>8</v>
      </c>
      <c r="H23" s="23">
        <v>9</v>
      </c>
      <c r="I23" s="23">
        <v>0</v>
      </c>
      <c r="J23" s="23">
        <v>0</v>
      </c>
      <c r="K23" s="23">
        <v>1</v>
      </c>
      <c r="L23" s="23">
        <v>1</v>
      </c>
      <c r="M23" s="23">
        <v>0</v>
      </c>
      <c r="N23" s="39">
        <v>0</v>
      </c>
    </row>
    <row r="24" spans="1:14" ht="17.25">
      <c r="A24" s="4"/>
      <c r="B24" s="5" t="s">
        <v>27</v>
      </c>
      <c r="C24" s="15">
        <v>1212</v>
      </c>
      <c r="D24" s="15">
        <v>1396</v>
      </c>
      <c r="E24" s="15">
        <v>1506</v>
      </c>
      <c r="F24" s="29">
        <f t="shared" si="0"/>
        <v>2902</v>
      </c>
      <c r="G24" s="23">
        <v>9</v>
      </c>
      <c r="H24" s="23">
        <v>6</v>
      </c>
      <c r="I24" s="23">
        <v>0</v>
      </c>
      <c r="J24" s="23">
        <v>1</v>
      </c>
      <c r="K24" s="23">
        <v>1</v>
      </c>
      <c r="L24" s="23">
        <v>1</v>
      </c>
      <c r="M24" s="23">
        <v>1</v>
      </c>
      <c r="N24" s="39">
        <v>0</v>
      </c>
    </row>
    <row r="25" spans="1:14" ht="17.25">
      <c r="A25" s="4"/>
      <c r="B25" s="5" t="s">
        <v>28</v>
      </c>
      <c r="C25" s="15">
        <v>1246</v>
      </c>
      <c r="D25" s="15">
        <v>1445</v>
      </c>
      <c r="E25" s="15">
        <v>1400</v>
      </c>
      <c r="F25" s="29">
        <f t="shared" si="0"/>
        <v>2845</v>
      </c>
      <c r="G25" s="23">
        <v>22</v>
      </c>
      <c r="H25" s="23">
        <v>19</v>
      </c>
      <c r="I25" s="23">
        <v>10</v>
      </c>
      <c r="J25" s="23">
        <v>7</v>
      </c>
      <c r="K25" s="23">
        <v>0</v>
      </c>
      <c r="L25" s="23">
        <v>5</v>
      </c>
      <c r="M25" s="23">
        <v>1</v>
      </c>
      <c r="N25" s="39"/>
    </row>
    <row r="26" spans="1:14" ht="17.25">
      <c r="A26" s="4"/>
      <c r="B26" s="5" t="s">
        <v>29</v>
      </c>
      <c r="C26" s="15">
        <v>378</v>
      </c>
      <c r="D26" s="15">
        <v>398</v>
      </c>
      <c r="E26" s="15">
        <v>425</v>
      </c>
      <c r="F26" s="29">
        <f t="shared" si="0"/>
        <v>823</v>
      </c>
      <c r="G26" s="23">
        <v>6</v>
      </c>
      <c r="H26" s="23">
        <v>58</v>
      </c>
      <c r="I26" s="23">
        <v>18</v>
      </c>
      <c r="J26" s="23">
        <v>39</v>
      </c>
      <c r="K26" s="23">
        <v>0</v>
      </c>
      <c r="L26" s="23">
        <v>1</v>
      </c>
      <c r="M26" s="23">
        <v>0</v>
      </c>
      <c r="N26" s="39">
        <v>0</v>
      </c>
    </row>
    <row r="27" spans="1:14" ht="17.25">
      <c r="A27" s="4"/>
      <c r="B27" s="5" t="s">
        <v>30</v>
      </c>
      <c r="C27" s="15">
        <v>441</v>
      </c>
      <c r="D27" s="15">
        <v>541</v>
      </c>
      <c r="E27" s="15">
        <v>508</v>
      </c>
      <c r="F27" s="29">
        <f t="shared" si="0"/>
        <v>1049</v>
      </c>
      <c r="G27" s="23">
        <v>0</v>
      </c>
      <c r="H27" s="23">
        <v>3</v>
      </c>
      <c r="I27" s="23">
        <v>1</v>
      </c>
      <c r="J27" s="23">
        <v>1</v>
      </c>
      <c r="K27" s="23">
        <v>1</v>
      </c>
      <c r="L27" s="23">
        <v>1</v>
      </c>
      <c r="M27" s="23">
        <v>0</v>
      </c>
      <c r="N27" s="39">
        <v>0</v>
      </c>
    </row>
    <row r="28" spans="1:14" ht="17.25">
      <c r="A28" s="4"/>
      <c r="B28" s="5" t="s">
        <v>31</v>
      </c>
      <c r="C28" s="15">
        <v>365</v>
      </c>
      <c r="D28" s="15">
        <v>438</v>
      </c>
      <c r="E28" s="15">
        <v>392</v>
      </c>
      <c r="F28" s="29">
        <f t="shared" si="0"/>
        <v>830</v>
      </c>
      <c r="G28" s="23">
        <v>0</v>
      </c>
      <c r="H28" s="23">
        <v>6</v>
      </c>
      <c r="I28" s="23">
        <v>0</v>
      </c>
      <c r="J28" s="23">
        <v>2</v>
      </c>
      <c r="K28" s="23">
        <v>0</v>
      </c>
      <c r="L28" s="23">
        <v>3</v>
      </c>
      <c r="M28" s="23">
        <v>1</v>
      </c>
      <c r="N28" s="39">
        <v>0</v>
      </c>
    </row>
    <row r="29" spans="1:14" ht="17.25">
      <c r="A29" s="4"/>
      <c r="B29" s="5" t="s">
        <v>32</v>
      </c>
      <c r="C29" s="15">
        <v>169</v>
      </c>
      <c r="D29" s="15">
        <v>211</v>
      </c>
      <c r="E29" s="15">
        <v>157</v>
      </c>
      <c r="F29" s="29">
        <f t="shared" si="0"/>
        <v>368</v>
      </c>
      <c r="G29" s="23">
        <v>0</v>
      </c>
      <c r="H29" s="23">
        <v>3</v>
      </c>
      <c r="I29" s="23">
        <v>0</v>
      </c>
      <c r="J29" s="23">
        <v>0</v>
      </c>
      <c r="K29" s="23">
        <v>0</v>
      </c>
      <c r="L29" s="23">
        <v>1</v>
      </c>
      <c r="M29" s="23">
        <v>1</v>
      </c>
      <c r="N29" s="39">
        <v>0</v>
      </c>
    </row>
    <row r="30" spans="1:14" ht="17.25">
      <c r="A30" s="4"/>
      <c r="B30" s="5" t="s">
        <v>33</v>
      </c>
      <c r="C30" s="15">
        <v>220</v>
      </c>
      <c r="D30" s="15">
        <v>306</v>
      </c>
      <c r="E30" s="15">
        <v>292</v>
      </c>
      <c r="F30" s="29">
        <f t="shared" si="0"/>
        <v>598</v>
      </c>
      <c r="G30" s="23">
        <v>0</v>
      </c>
      <c r="H30" s="23">
        <v>1</v>
      </c>
      <c r="I30" s="23">
        <v>0</v>
      </c>
      <c r="J30" s="23">
        <v>2</v>
      </c>
      <c r="K30" s="23">
        <v>1</v>
      </c>
      <c r="L30" s="23">
        <v>0</v>
      </c>
      <c r="M30" s="23">
        <v>0</v>
      </c>
      <c r="N30" s="39">
        <v>0</v>
      </c>
    </row>
    <row r="31" spans="1:14" ht="17.25">
      <c r="A31" s="4"/>
      <c r="B31" s="5" t="s">
        <v>34</v>
      </c>
      <c r="C31" s="15">
        <v>232</v>
      </c>
      <c r="D31" s="15">
        <v>293</v>
      </c>
      <c r="E31" s="15">
        <v>272</v>
      </c>
      <c r="F31" s="29">
        <f t="shared" si="0"/>
        <v>565</v>
      </c>
      <c r="G31" s="23">
        <v>1</v>
      </c>
      <c r="H31" s="23">
        <v>0</v>
      </c>
      <c r="I31" s="23">
        <v>2</v>
      </c>
      <c r="J31" s="23">
        <v>1</v>
      </c>
      <c r="K31" s="23">
        <v>0</v>
      </c>
      <c r="L31" s="23">
        <v>3</v>
      </c>
      <c r="M31" s="23">
        <v>0</v>
      </c>
      <c r="N31" s="39">
        <v>0</v>
      </c>
    </row>
    <row r="32" spans="1:14" ht="17.25">
      <c r="A32" s="4"/>
      <c r="B32" s="5" t="s">
        <v>35</v>
      </c>
      <c r="C32" s="15">
        <v>326</v>
      </c>
      <c r="D32" s="15">
        <v>437</v>
      </c>
      <c r="E32" s="38">
        <v>386</v>
      </c>
      <c r="F32" s="29">
        <f t="shared" si="0"/>
        <v>823</v>
      </c>
      <c r="G32" s="23">
        <v>0</v>
      </c>
      <c r="H32" s="23">
        <v>1</v>
      </c>
      <c r="I32" s="23">
        <v>2</v>
      </c>
      <c r="J32" s="23">
        <v>1</v>
      </c>
      <c r="K32" s="23">
        <v>0</v>
      </c>
      <c r="L32" s="23">
        <v>0</v>
      </c>
      <c r="M32" s="23">
        <v>2</v>
      </c>
      <c r="N32" s="39">
        <v>0</v>
      </c>
    </row>
    <row r="33" spans="1:14" ht="17.25">
      <c r="A33" s="4"/>
      <c r="B33" s="5" t="s">
        <v>36</v>
      </c>
      <c r="C33" s="42">
        <v>208</v>
      </c>
      <c r="D33" s="42">
        <v>255</v>
      </c>
      <c r="E33" s="42">
        <v>225</v>
      </c>
      <c r="F33" s="29">
        <f t="shared" si="0"/>
        <v>480</v>
      </c>
      <c r="G33" s="44">
        <v>2</v>
      </c>
      <c r="H33" s="44">
        <v>1</v>
      </c>
      <c r="I33" s="44">
        <v>0</v>
      </c>
      <c r="J33" s="44">
        <v>5</v>
      </c>
      <c r="K33" s="44">
        <v>0</v>
      </c>
      <c r="L33" s="44">
        <v>1</v>
      </c>
      <c r="M33" s="44">
        <v>0</v>
      </c>
      <c r="N33" s="46">
        <v>0</v>
      </c>
    </row>
    <row r="34" spans="1:14" ht="17.25">
      <c r="A34" s="4"/>
      <c r="B34" s="5" t="s">
        <v>37</v>
      </c>
      <c r="C34" s="15">
        <v>290</v>
      </c>
      <c r="D34" s="15">
        <v>368</v>
      </c>
      <c r="E34" s="15">
        <v>305</v>
      </c>
      <c r="F34" s="29">
        <f t="shared" si="0"/>
        <v>673</v>
      </c>
      <c r="G34" s="23">
        <v>0</v>
      </c>
      <c r="H34" s="23">
        <v>2</v>
      </c>
      <c r="I34" s="23">
        <v>0</v>
      </c>
      <c r="J34" s="23">
        <v>0</v>
      </c>
      <c r="K34" s="23">
        <v>0</v>
      </c>
      <c r="L34" s="23">
        <v>1</v>
      </c>
      <c r="M34" s="23">
        <v>1</v>
      </c>
      <c r="N34" s="39">
        <v>0</v>
      </c>
    </row>
    <row r="35" spans="1:14" ht="17.25">
      <c r="A35" s="4"/>
      <c r="B35" s="5" t="s">
        <v>38</v>
      </c>
      <c r="C35" s="43">
        <v>429</v>
      </c>
      <c r="D35" s="43">
        <v>522</v>
      </c>
      <c r="E35" s="43">
        <v>483</v>
      </c>
      <c r="F35" s="29">
        <f t="shared" si="0"/>
        <v>1005</v>
      </c>
      <c r="G35" s="45">
        <v>1</v>
      </c>
      <c r="H35" s="45">
        <v>2</v>
      </c>
      <c r="I35" s="45">
        <v>6</v>
      </c>
      <c r="J35" s="45">
        <v>3</v>
      </c>
      <c r="K35" s="45">
        <v>0</v>
      </c>
      <c r="L35" s="45">
        <v>0</v>
      </c>
      <c r="M35" s="45">
        <v>0</v>
      </c>
      <c r="N35" s="47">
        <v>0</v>
      </c>
    </row>
    <row r="36" spans="1:14" ht="17.25">
      <c r="A36" s="4"/>
      <c r="B36" s="5" t="s">
        <v>39</v>
      </c>
      <c r="C36" s="15">
        <v>750</v>
      </c>
      <c r="D36" s="15">
        <v>753</v>
      </c>
      <c r="E36" s="15">
        <v>701</v>
      </c>
      <c r="F36" s="29">
        <f t="shared" si="0"/>
        <v>1454</v>
      </c>
      <c r="G36" s="23">
        <v>8</v>
      </c>
      <c r="H36" s="23">
        <v>3</v>
      </c>
      <c r="I36" s="23">
        <v>7</v>
      </c>
      <c r="J36" s="23">
        <v>2</v>
      </c>
      <c r="K36" s="23">
        <v>0</v>
      </c>
      <c r="L36" s="23">
        <v>1</v>
      </c>
      <c r="M36" s="23">
        <v>3</v>
      </c>
      <c r="N36" s="39">
        <v>1</v>
      </c>
    </row>
    <row r="37" spans="1:14" ht="17.25">
      <c r="A37" s="4"/>
      <c r="B37" s="5" t="s">
        <v>40</v>
      </c>
      <c r="C37" s="15">
        <v>515</v>
      </c>
      <c r="D37" s="15">
        <v>607</v>
      </c>
      <c r="E37" s="15">
        <v>560</v>
      </c>
      <c r="F37" s="29">
        <f t="shared" si="0"/>
        <v>1167</v>
      </c>
      <c r="G37" s="23">
        <v>8</v>
      </c>
      <c r="H37" s="23">
        <v>5</v>
      </c>
      <c r="I37" s="23">
        <v>2</v>
      </c>
      <c r="J37" s="23">
        <v>2</v>
      </c>
      <c r="K37" s="23">
        <v>0</v>
      </c>
      <c r="L37" s="23">
        <v>2</v>
      </c>
      <c r="M37" s="23">
        <v>3</v>
      </c>
      <c r="N37" s="39">
        <v>0</v>
      </c>
    </row>
    <row r="38" spans="1:14" ht="17.25">
      <c r="A38" s="4"/>
      <c r="B38" s="5" t="s">
        <v>41</v>
      </c>
      <c r="C38" s="15">
        <v>2809</v>
      </c>
      <c r="D38" s="15">
        <v>3082</v>
      </c>
      <c r="E38" s="15">
        <v>3359</v>
      </c>
      <c r="F38" s="29">
        <f t="shared" si="0"/>
        <v>6441</v>
      </c>
      <c r="G38" s="23">
        <v>28</v>
      </c>
      <c r="H38" s="23">
        <v>17</v>
      </c>
      <c r="I38" s="23">
        <v>28</v>
      </c>
      <c r="J38" s="23">
        <v>20</v>
      </c>
      <c r="K38" s="23">
        <v>6</v>
      </c>
      <c r="L38" s="23">
        <v>9</v>
      </c>
      <c r="M38" s="23">
        <v>7</v>
      </c>
      <c r="N38" s="39">
        <v>2</v>
      </c>
    </row>
    <row r="39" spans="1:14" ht="17.25">
      <c r="A39" s="4"/>
      <c r="B39" s="5" t="s">
        <v>42</v>
      </c>
      <c r="C39" s="15">
        <v>1786</v>
      </c>
      <c r="D39" s="15">
        <v>1799</v>
      </c>
      <c r="E39" s="15">
        <v>1982</v>
      </c>
      <c r="F39" s="29">
        <f t="shared" si="0"/>
        <v>3781</v>
      </c>
      <c r="G39" s="23">
        <v>9</v>
      </c>
      <c r="H39" s="23">
        <v>19</v>
      </c>
      <c r="I39" s="23">
        <v>18</v>
      </c>
      <c r="J39" s="23">
        <v>24</v>
      </c>
      <c r="K39" s="23">
        <v>7</v>
      </c>
      <c r="L39" s="23">
        <v>3</v>
      </c>
      <c r="M39" s="23">
        <v>2</v>
      </c>
      <c r="N39" s="39">
        <v>2</v>
      </c>
    </row>
    <row r="40" spans="1:14" ht="17.25">
      <c r="A40" s="4"/>
      <c r="B40" s="5" t="s">
        <v>43</v>
      </c>
      <c r="C40" s="15">
        <v>186</v>
      </c>
      <c r="D40" s="15">
        <v>219</v>
      </c>
      <c r="E40" s="15">
        <v>193</v>
      </c>
      <c r="F40" s="29">
        <f t="shared" si="0"/>
        <v>412</v>
      </c>
      <c r="G40" s="23">
        <v>2</v>
      </c>
      <c r="H40" s="23">
        <v>0</v>
      </c>
      <c r="I40" s="23">
        <v>0</v>
      </c>
      <c r="J40" s="23">
        <v>2</v>
      </c>
      <c r="K40" s="23">
        <v>0</v>
      </c>
      <c r="L40" s="23">
        <v>0</v>
      </c>
      <c r="M40" s="23">
        <v>0</v>
      </c>
      <c r="N40" s="39">
        <v>0</v>
      </c>
    </row>
    <row r="41" spans="1:14" ht="17.25">
      <c r="A41" s="4"/>
      <c r="B41" s="5" t="s">
        <v>44</v>
      </c>
      <c r="C41" s="15">
        <v>1504</v>
      </c>
      <c r="D41" s="15">
        <v>1415</v>
      </c>
      <c r="E41" s="15">
        <v>1638</v>
      </c>
      <c r="F41" s="29">
        <f t="shared" si="0"/>
        <v>3053</v>
      </c>
      <c r="G41" s="23">
        <v>11</v>
      </c>
      <c r="H41" s="23">
        <v>4</v>
      </c>
      <c r="I41" s="23">
        <v>7</v>
      </c>
      <c r="J41" s="23">
        <v>6</v>
      </c>
      <c r="K41" s="23">
        <v>1</v>
      </c>
      <c r="L41" s="23">
        <v>6</v>
      </c>
      <c r="M41" s="23">
        <v>1</v>
      </c>
      <c r="N41" s="39">
        <v>1</v>
      </c>
    </row>
    <row r="42" spans="1:14" ht="17.25">
      <c r="A42" s="4"/>
      <c r="B42" s="5" t="s">
        <v>45</v>
      </c>
      <c r="C42" s="15">
        <v>783</v>
      </c>
      <c r="D42" s="15">
        <v>784</v>
      </c>
      <c r="E42" s="15">
        <v>872</v>
      </c>
      <c r="F42" s="29">
        <f t="shared" si="0"/>
        <v>1656</v>
      </c>
      <c r="G42" s="23">
        <v>2</v>
      </c>
      <c r="H42" s="23">
        <v>4</v>
      </c>
      <c r="I42" s="23">
        <v>4</v>
      </c>
      <c r="J42" s="23">
        <v>6</v>
      </c>
      <c r="K42" s="23">
        <v>0</v>
      </c>
      <c r="L42" s="23">
        <v>2</v>
      </c>
      <c r="M42" s="23">
        <v>0</v>
      </c>
      <c r="N42" s="39">
        <v>0</v>
      </c>
    </row>
    <row r="43" spans="1:14" ht="17.25">
      <c r="A43" s="4"/>
      <c r="B43" s="5" t="s">
        <v>46</v>
      </c>
      <c r="C43" s="15">
        <v>827</v>
      </c>
      <c r="D43" s="15">
        <v>843</v>
      </c>
      <c r="E43" s="15">
        <v>938</v>
      </c>
      <c r="F43" s="29">
        <f t="shared" si="0"/>
        <v>1781</v>
      </c>
      <c r="G43" s="23">
        <v>3</v>
      </c>
      <c r="H43" s="23">
        <v>4</v>
      </c>
      <c r="I43" s="23">
        <v>3</v>
      </c>
      <c r="J43" s="23">
        <v>4</v>
      </c>
      <c r="K43" s="23">
        <v>0</v>
      </c>
      <c r="L43" s="23">
        <v>3</v>
      </c>
      <c r="M43" s="23">
        <v>1</v>
      </c>
      <c r="N43" s="39">
        <v>2</v>
      </c>
    </row>
    <row r="44" spans="1:14" ht="17.25">
      <c r="A44" s="4"/>
      <c r="B44" s="5" t="s">
        <v>47</v>
      </c>
      <c r="C44" s="15">
        <v>6356</v>
      </c>
      <c r="D44" s="15">
        <v>7312</v>
      </c>
      <c r="E44" s="15">
        <v>8237</v>
      </c>
      <c r="F44" s="29">
        <f t="shared" si="0"/>
        <v>15549</v>
      </c>
      <c r="G44" s="23">
        <v>70</v>
      </c>
      <c r="H44" s="23">
        <v>48</v>
      </c>
      <c r="I44" s="23">
        <v>28</v>
      </c>
      <c r="J44" s="23">
        <v>28</v>
      </c>
      <c r="K44" s="23">
        <v>10</v>
      </c>
      <c r="L44" s="23">
        <v>4</v>
      </c>
      <c r="M44" s="23">
        <v>16</v>
      </c>
      <c r="N44" s="39">
        <v>4</v>
      </c>
    </row>
    <row r="45" spans="1:14" ht="17.25">
      <c r="A45" s="4"/>
      <c r="B45" s="5" t="s">
        <v>48</v>
      </c>
      <c r="C45" s="15">
        <v>12124</v>
      </c>
      <c r="D45" s="15">
        <v>14323</v>
      </c>
      <c r="E45" s="15">
        <v>16183</v>
      </c>
      <c r="F45" s="29">
        <f t="shared" si="0"/>
        <v>30506</v>
      </c>
      <c r="G45" s="23">
        <v>122</v>
      </c>
      <c r="H45" s="23">
        <v>149</v>
      </c>
      <c r="I45" s="23">
        <v>46</v>
      </c>
      <c r="J45" s="23">
        <v>31</v>
      </c>
      <c r="K45" s="23">
        <v>21</v>
      </c>
      <c r="L45" s="23">
        <v>4</v>
      </c>
      <c r="M45" s="23">
        <v>19</v>
      </c>
      <c r="N45" s="39">
        <v>10</v>
      </c>
    </row>
    <row r="46" spans="1:14" ht="17.25">
      <c r="A46" s="4"/>
      <c r="B46" s="5" t="s">
        <v>49</v>
      </c>
      <c r="C46" s="15">
        <v>2041</v>
      </c>
      <c r="D46" s="15">
        <v>2924</v>
      </c>
      <c r="E46" s="15">
        <v>2944</v>
      </c>
      <c r="F46" s="29">
        <f t="shared" si="0"/>
        <v>5868</v>
      </c>
      <c r="G46" s="23">
        <v>11</v>
      </c>
      <c r="H46" s="23">
        <v>15</v>
      </c>
      <c r="I46" s="23">
        <v>9</v>
      </c>
      <c r="J46" s="23">
        <v>9</v>
      </c>
      <c r="K46" s="23">
        <v>3</v>
      </c>
      <c r="L46" s="23">
        <v>3</v>
      </c>
      <c r="M46" s="23">
        <v>3</v>
      </c>
      <c r="N46" s="39">
        <v>1</v>
      </c>
    </row>
    <row r="47" spans="1:14" ht="17.25">
      <c r="A47" s="4"/>
      <c r="B47" s="5" t="s">
        <v>50</v>
      </c>
      <c r="C47" s="15">
        <v>6128</v>
      </c>
      <c r="D47" s="15">
        <v>7823</v>
      </c>
      <c r="E47" s="15">
        <v>8561</v>
      </c>
      <c r="F47" s="29">
        <f t="shared" si="0"/>
        <v>16384</v>
      </c>
      <c r="G47" s="23">
        <v>63</v>
      </c>
      <c r="H47" s="23">
        <v>46</v>
      </c>
      <c r="I47" s="23">
        <v>25</v>
      </c>
      <c r="J47" s="23">
        <v>19</v>
      </c>
      <c r="K47" s="23">
        <v>11</v>
      </c>
      <c r="L47" s="23">
        <v>7</v>
      </c>
      <c r="M47" s="23">
        <v>10</v>
      </c>
      <c r="N47" s="39">
        <v>4</v>
      </c>
    </row>
    <row r="48" spans="1:14" ht="17.25">
      <c r="A48" s="4"/>
      <c r="B48" s="5" t="s">
        <v>51</v>
      </c>
      <c r="C48" s="15">
        <v>13060</v>
      </c>
      <c r="D48" s="15">
        <v>16707</v>
      </c>
      <c r="E48" s="15">
        <v>18338</v>
      </c>
      <c r="F48" s="29">
        <f t="shared" si="0"/>
        <v>35045</v>
      </c>
      <c r="G48" s="23">
        <v>114</v>
      </c>
      <c r="H48" s="23">
        <v>135</v>
      </c>
      <c r="I48" s="23">
        <v>50</v>
      </c>
      <c r="J48" s="23">
        <v>59</v>
      </c>
      <c r="K48" s="23">
        <v>13</v>
      </c>
      <c r="L48" s="23">
        <v>13</v>
      </c>
      <c r="M48" s="23">
        <v>20</v>
      </c>
      <c r="N48" s="39">
        <v>10</v>
      </c>
    </row>
    <row r="49" spans="1:14" ht="17.25">
      <c r="A49" s="4"/>
      <c r="B49" s="5" t="s">
        <v>52</v>
      </c>
      <c r="C49" s="15">
        <v>16568</v>
      </c>
      <c r="D49" s="15">
        <v>20562</v>
      </c>
      <c r="E49" s="15">
        <v>22841</v>
      </c>
      <c r="F49" s="29">
        <f t="shared" si="0"/>
        <v>43403</v>
      </c>
      <c r="G49" s="23">
        <v>184</v>
      </c>
      <c r="H49" s="23">
        <v>185</v>
      </c>
      <c r="I49" s="23">
        <v>106</v>
      </c>
      <c r="J49" s="23">
        <v>107</v>
      </c>
      <c r="K49" s="23">
        <v>26</v>
      </c>
      <c r="L49" s="23">
        <v>12</v>
      </c>
      <c r="M49" s="23">
        <v>26</v>
      </c>
      <c r="N49" s="39">
        <v>8</v>
      </c>
    </row>
    <row r="50" spans="1:14" ht="17.25">
      <c r="B50" s="8" t="s">
        <v>4</v>
      </c>
      <c r="C50" s="9">
        <f t="shared" ref="C50:N50" si="1">SUM(C11:C49)</f>
        <v>78968</v>
      </c>
      <c r="D50" s="9">
        <f t="shared" si="1"/>
        <v>94803</v>
      </c>
      <c r="E50" s="9">
        <f t="shared" si="1"/>
        <v>102269</v>
      </c>
      <c r="F50" s="10">
        <f t="shared" si="1"/>
        <v>197072</v>
      </c>
      <c r="G50" s="11">
        <f t="shared" si="1"/>
        <v>722</v>
      </c>
      <c r="H50" s="12">
        <f t="shared" si="1"/>
        <v>795</v>
      </c>
      <c r="I50" s="13">
        <f t="shared" si="1"/>
        <v>417</v>
      </c>
      <c r="J50" s="13">
        <f t="shared" si="1"/>
        <v>417</v>
      </c>
      <c r="K50" s="35">
        <f t="shared" si="1"/>
        <v>112</v>
      </c>
      <c r="L50" s="35">
        <f t="shared" si="1"/>
        <v>107</v>
      </c>
      <c r="M50" s="35">
        <f t="shared" si="1"/>
        <v>127</v>
      </c>
      <c r="N50" s="35">
        <f t="shared" si="1"/>
        <v>46</v>
      </c>
    </row>
    <row r="51" spans="1:14">
      <c r="H51" s="2" t="s">
        <v>5</v>
      </c>
      <c r="I51" s="3"/>
      <c r="J51" s="3"/>
    </row>
    <row r="52" spans="1:14" ht="21">
      <c r="B52" s="26"/>
      <c r="C52" s="26"/>
      <c r="D52" s="27"/>
    </row>
    <row r="53" spans="1:14" ht="37.9" customHeight="1">
      <c r="A53" s="14"/>
      <c r="B53" s="60"/>
      <c r="C53" s="60"/>
      <c r="D53" s="60"/>
      <c r="E53" s="60"/>
      <c r="F53" s="60"/>
      <c r="G53" s="60"/>
      <c r="H53" s="60"/>
      <c r="I53" s="60"/>
      <c r="J53" s="60"/>
    </row>
    <row r="54" spans="1:14" ht="54.6" customHeight="1">
      <c r="A54" s="14"/>
      <c r="B54" s="61"/>
      <c r="C54" s="61"/>
      <c r="D54" s="61"/>
      <c r="E54" s="61"/>
      <c r="F54" s="61"/>
      <c r="G54" s="61"/>
      <c r="H54" s="61"/>
      <c r="I54" s="61"/>
      <c r="J54" s="61"/>
    </row>
    <row r="55" spans="1:14" ht="58.9" customHeight="1">
      <c r="A55" s="14"/>
      <c r="B55" s="61"/>
      <c r="C55" s="61"/>
      <c r="D55" s="61"/>
      <c r="E55" s="61"/>
      <c r="F55" s="61"/>
      <c r="G55" s="61"/>
      <c r="H55" s="61"/>
      <c r="I55" s="61"/>
      <c r="J55" s="61"/>
    </row>
    <row r="56" spans="1:14" ht="56.45" customHeight="1">
      <c r="A56" s="14"/>
      <c r="B56" s="61"/>
      <c r="C56" s="61"/>
      <c r="D56" s="61"/>
      <c r="E56" s="61"/>
      <c r="F56" s="61"/>
      <c r="G56" s="61"/>
      <c r="H56" s="61"/>
      <c r="I56" s="61"/>
      <c r="J56" s="61"/>
    </row>
    <row r="57" spans="1:14" ht="30.6" customHeight="1">
      <c r="D57" s="59"/>
      <c r="E57" s="59"/>
      <c r="F57" s="59"/>
      <c r="G57" s="59"/>
      <c r="H57" s="59"/>
      <c r="I57" s="59"/>
      <c r="J57" s="59"/>
    </row>
  </sheetData>
  <mergeCells count="20">
    <mergeCell ref="B1:J1"/>
    <mergeCell ref="B2:J2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D57:J57"/>
    <mergeCell ref="B9:D9"/>
    <mergeCell ref="E9:F9"/>
    <mergeCell ref="G9:H9"/>
    <mergeCell ref="B53:J53"/>
    <mergeCell ref="B54:J54"/>
    <mergeCell ref="B55:J5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J48" sqref="J48"/>
    </sheetView>
  </sheetViews>
  <sheetFormatPr defaultRowHeight="16.5"/>
  <cols>
    <col min="1" max="1" width="3.25" customWidth="1"/>
    <col min="10" max="10" width="9.875" customWidth="1"/>
    <col min="11" max="14" width="11.625" customWidth="1"/>
  </cols>
  <sheetData>
    <row r="1" spans="1:14" ht="27" customHeight="1">
      <c r="B1" s="58" t="s">
        <v>12</v>
      </c>
      <c r="C1" s="58"/>
      <c r="D1" s="58"/>
      <c r="E1" s="58"/>
      <c r="F1" s="58"/>
      <c r="G1" s="58"/>
      <c r="H1" s="58"/>
      <c r="I1" s="58"/>
      <c r="J1" s="58"/>
    </row>
    <row r="2" spans="1:14" ht="24" customHeight="1">
      <c r="B2" s="65" t="s">
        <v>59</v>
      </c>
      <c r="C2" s="57"/>
      <c r="D2" s="57"/>
      <c r="E2" s="57"/>
      <c r="F2" s="57"/>
      <c r="G2" s="57"/>
      <c r="H2" s="57"/>
      <c r="I2" s="57"/>
      <c r="J2" s="57"/>
    </row>
    <row r="3" spans="1:14" ht="22.9" customHeight="1">
      <c r="B3" s="62" t="s">
        <v>75</v>
      </c>
      <c r="C3" s="63"/>
      <c r="D3" s="63"/>
      <c r="E3" s="63"/>
      <c r="F3" s="63"/>
      <c r="G3" s="63"/>
      <c r="H3" s="63"/>
      <c r="I3" s="63"/>
      <c r="J3" s="63"/>
      <c r="K3" s="57"/>
    </row>
    <row r="4" spans="1:14" ht="22.9" customHeight="1">
      <c r="B4" s="55" t="s">
        <v>76</v>
      </c>
      <c r="C4" s="56"/>
      <c r="D4" s="56"/>
      <c r="E4" s="56"/>
      <c r="F4" s="56"/>
      <c r="G4" s="56"/>
      <c r="H4" s="56"/>
      <c r="I4" s="56"/>
      <c r="J4" s="56"/>
      <c r="K4" s="57"/>
    </row>
    <row r="5" spans="1:14" ht="22.9" customHeight="1">
      <c r="B5" s="71" t="s">
        <v>77</v>
      </c>
      <c r="C5" s="57"/>
      <c r="D5" s="57"/>
      <c r="E5" s="57"/>
      <c r="F5" s="57"/>
      <c r="G5" s="57"/>
      <c r="H5" s="57"/>
      <c r="I5" s="57"/>
      <c r="J5" s="57"/>
      <c r="K5" s="57"/>
    </row>
    <row r="6" spans="1:14" ht="22.9" customHeight="1">
      <c r="B6" s="55" t="s">
        <v>78</v>
      </c>
      <c r="C6" s="57"/>
      <c r="D6" s="57"/>
      <c r="E6" s="57"/>
      <c r="F6" s="57"/>
      <c r="G6" s="57"/>
      <c r="H6" s="57"/>
      <c r="I6" s="57"/>
      <c r="J6" s="57"/>
    </row>
    <row r="7" spans="1:14" ht="22.9" customHeight="1">
      <c r="B7" s="69" t="s">
        <v>79</v>
      </c>
      <c r="C7" s="57"/>
      <c r="D7" s="57"/>
      <c r="E7" s="57"/>
      <c r="F7" s="57"/>
      <c r="G7" s="57"/>
      <c r="H7" s="57"/>
      <c r="I7" s="57"/>
      <c r="J7" s="57"/>
      <c r="K7" s="57"/>
    </row>
    <row r="8" spans="1:14" ht="22.9" customHeight="1">
      <c r="B8" s="70" t="s">
        <v>80</v>
      </c>
      <c r="C8" s="57"/>
      <c r="D8" s="57"/>
      <c r="E8" s="57"/>
      <c r="F8" s="57"/>
      <c r="G8" s="57"/>
      <c r="H8" s="57"/>
      <c r="I8" s="57"/>
      <c r="J8" s="57"/>
      <c r="K8" s="57"/>
    </row>
    <row r="9" spans="1:14" ht="21" customHeight="1">
      <c r="B9" s="64" t="s">
        <v>13</v>
      </c>
      <c r="C9" s="64"/>
      <c r="D9" s="64"/>
      <c r="E9" s="66" t="str">
        <f>DBCS(G50)</f>
        <v>７４５</v>
      </c>
      <c r="F9" s="67"/>
      <c r="G9" s="68" t="s">
        <v>0</v>
      </c>
      <c r="H9" s="68"/>
      <c r="I9" s="1" t="str">
        <f>DBCS(H50)</f>
        <v>７２１</v>
      </c>
      <c r="J9" s="1"/>
    </row>
    <row r="10" spans="1:14" ht="19.5">
      <c r="B10" s="24" t="s">
        <v>1</v>
      </c>
      <c r="C10" s="25" t="s">
        <v>8</v>
      </c>
      <c r="D10" s="25" t="s">
        <v>9</v>
      </c>
      <c r="E10" s="25" t="s">
        <v>10</v>
      </c>
      <c r="F10" s="25" t="s">
        <v>11</v>
      </c>
      <c r="G10" s="25" t="s">
        <v>2</v>
      </c>
      <c r="H10" s="25" t="s">
        <v>3</v>
      </c>
      <c r="I10" s="25" t="s">
        <v>6</v>
      </c>
      <c r="J10" s="25" t="s">
        <v>7</v>
      </c>
      <c r="K10" s="34" t="s">
        <v>55</v>
      </c>
      <c r="L10" s="34" t="s">
        <v>56</v>
      </c>
      <c r="M10" s="34" t="s">
        <v>53</v>
      </c>
      <c r="N10" s="34" t="s">
        <v>54</v>
      </c>
    </row>
    <row r="11" spans="1:14" ht="17.25">
      <c r="A11" s="4"/>
      <c r="B11" s="5" t="s">
        <v>14</v>
      </c>
      <c r="C11" s="28">
        <v>1657</v>
      </c>
      <c r="D11" s="15">
        <v>1597</v>
      </c>
      <c r="E11" s="17">
        <v>1216</v>
      </c>
      <c r="F11" s="29">
        <f>D11+E11</f>
        <v>2813</v>
      </c>
      <c r="G11" s="20">
        <v>4</v>
      </c>
      <c r="H11" s="23">
        <v>9</v>
      </c>
      <c r="I11" s="32">
        <v>14</v>
      </c>
      <c r="J11" s="32">
        <v>8</v>
      </c>
      <c r="K11" s="33">
        <v>1</v>
      </c>
      <c r="L11" s="33">
        <v>4</v>
      </c>
      <c r="M11" s="33">
        <v>1</v>
      </c>
      <c r="N11" s="33">
        <v>2</v>
      </c>
    </row>
    <row r="12" spans="1:14" ht="17.25">
      <c r="A12" s="4"/>
      <c r="B12" s="6" t="s">
        <v>15</v>
      </c>
      <c r="C12" s="28">
        <v>477</v>
      </c>
      <c r="D12" s="15">
        <v>598</v>
      </c>
      <c r="E12" s="17">
        <v>596</v>
      </c>
      <c r="F12" s="29">
        <f t="shared" ref="F12:F49" si="0">D12+E12</f>
        <v>1194</v>
      </c>
      <c r="G12" s="21">
        <v>9</v>
      </c>
      <c r="H12" s="23">
        <v>2</v>
      </c>
      <c r="I12" s="32">
        <v>2</v>
      </c>
      <c r="J12" s="32">
        <v>2</v>
      </c>
      <c r="K12" s="33">
        <v>0</v>
      </c>
      <c r="L12" s="33">
        <v>4</v>
      </c>
      <c r="M12" s="33">
        <v>0</v>
      </c>
      <c r="N12" s="33">
        <v>0</v>
      </c>
    </row>
    <row r="13" spans="1:14" ht="17.25">
      <c r="A13" s="4"/>
      <c r="B13" s="5" t="s">
        <v>16</v>
      </c>
      <c r="C13" s="28">
        <v>277</v>
      </c>
      <c r="D13" s="15">
        <v>306</v>
      </c>
      <c r="E13" s="17">
        <v>299</v>
      </c>
      <c r="F13" s="29">
        <f t="shared" si="0"/>
        <v>605</v>
      </c>
      <c r="G13" s="22">
        <v>4</v>
      </c>
      <c r="H13" s="23">
        <v>4</v>
      </c>
      <c r="I13" s="32">
        <v>0</v>
      </c>
      <c r="J13" s="32">
        <v>0</v>
      </c>
      <c r="K13" s="33">
        <v>0</v>
      </c>
      <c r="L13" s="33">
        <v>0</v>
      </c>
      <c r="M13" s="33">
        <v>0</v>
      </c>
      <c r="N13" s="33">
        <v>1</v>
      </c>
    </row>
    <row r="14" spans="1:14" ht="17.25">
      <c r="A14" s="4"/>
      <c r="B14" s="6" t="s">
        <v>17</v>
      </c>
      <c r="C14" s="28">
        <v>285</v>
      </c>
      <c r="D14" s="15">
        <v>358</v>
      </c>
      <c r="E14" s="17">
        <v>357</v>
      </c>
      <c r="F14" s="29">
        <f t="shared" si="0"/>
        <v>715</v>
      </c>
      <c r="G14" s="21">
        <v>1</v>
      </c>
      <c r="H14" s="23">
        <v>4</v>
      </c>
      <c r="I14" s="32">
        <v>0</v>
      </c>
      <c r="J14" s="32">
        <v>1</v>
      </c>
      <c r="K14" s="33">
        <v>0</v>
      </c>
      <c r="L14" s="33">
        <v>0</v>
      </c>
      <c r="M14" s="33">
        <v>0</v>
      </c>
      <c r="N14" s="33">
        <v>0</v>
      </c>
    </row>
    <row r="15" spans="1:14" ht="17.25">
      <c r="A15" s="4"/>
      <c r="B15" s="5" t="s">
        <v>18</v>
      </c>
      <c r="C15" s="28">
        <v>260</v>
      </c>
      <c r="D15" s="15">
        <v>339</v>
      </c>
      <c r="E15" s="17">
        <v>263</v>
      </c>
      <c r="F15" s="29">
        <f t="shared" si="0"/>
        <v>602</v>
      </c>
      <c r="G15" s="21">
        <v>4</v>
      </c>
      <c r="H15" s="23">
        <v>0</v>
      </c>
      <c r="I15" s="32">
        <v>0</v>
      </c>
      <c r="J15" s="32">
        <v>0</v>
      </c>
      <c r="K15" s="33">
        <v>0</v>
      </c>
      <c r="L15" s="33">
        <v>1</v>
      </c>
      <c r="M15" s="33">
        <v>0</v>
      </c>
      <c r="N15" s="33">
        <v>0</v>
      </c>
    </row>
    <row r="16" spans="1:14" ht="17.25">
      <c r="A16" s="4"/>
      <c r="B16" s="6" t="s">
        <v>19</v>
      </c>
      <c r="C16" s="28">
        <v>372</v>
      </c>
      <c r="D16" s="15">
        <v>491</v>
      </c>
      <c r="E16" s="17">
        <v>454</v>
      </c>
      <c r="F16" s="29">
        <f t="shared" si="0"/>
        <v>945</v>
      </c>
      <c r="G16" s="21">
        <v>2</v>
      </c>
      <c r="H16" s="23">
        <v>5</v>
      </c>
      <c r="I16" s="32">
        <v>0</v>
      </c>
      <c r="J16" s="32">
        <v>0</v>
      </c>
      <c r="K16" s="33">
        <v>1</v>
      </c>
      <c r="L16" s="33">
        <v>2</v>
      </c>
      <c r="M16" s="33">
        <v>1</v>
      </c>
      <c r="N16" s="33">
        <v>0</v>
      </c>
    </row>
    <row r="17" spans="1:14" ht="17.25">
      <c r="A17" s="4"/>
      <c r="B17" s="7" t="s">
        <v>20</v>
      </c>
      <c r="C17" s="28">
        <v>445</v>
      </c>
      <c r="D17" s="15">
        <v>521</v>
      </c>
      <c r="E17" s="17">
        <v>477</v>
      </c>
      <c r="F17" s="29">
        <f t="shared" si="0"/>
        <v>998</v>
      </c>
      <c r="G17" s="21">
        <v>3</v>
      </c>
      <c r="H17" s="23">
        <v>0</v>
      </c>
      <c r="I17" s="32">
        <v>0</v>
      </c>
      <c r="J17" s="32">
        <v>1</v>
      </c>
      <c r="K17" s="33">
        <v>1</v>
      </c>
      <c r="L17" s="33">
        <v>1</v>
      </c>
      <c r="M17" s="33">
        <v>1</v>
      </c>
      <c r="N17" s="33">
        <v>0</v>
      </c>
    </row>
    <row r="18" spans="1:14" ht="17.25">
      <c r="A18" s="4"/>
      <c r="B18" s="5" t="s">
        <v>21</v>
      </c>
      <c r="C18" s="28">
        <v>370</v>
      </c>
      <c r="D18" s="15">
        <v>415</v>
      </c>
      <c r="E18" s="17">
        <v>405</v>
      </c>
      <c r="F18" s="29">
        <f t="shared" si="0"/>
        <v>820</v>
      </c>
      <c r="G18" s="21">
        <v>0</v>
      </c>
      <c r="H18" s="23">
        <v>0</v>
      </c>
      <c r="I18" s="32">
        <v>0</v>
      </c>
      <c r="J18" s="32">
        <v>0</v>
      </c>
      <c r="K18" s="33">
        <v>0</v>
      </c>
      <c r="L18" s="33">
        <v>1</v>
      </c>
      <c r="M18" s="33">
        <v>0</v>
      </c>
      <c r="N18" s="33">
        <v>0</v>
      </c>
    </row>
    <row r="19" spans="1:14" ht="17.25">
      <c r="A19" s="4"/>
      <c r="B19" s="6" t="s">
        <v>22</v>
      </c>
      <c r="C19" s="28">
        <v>1592</v>
      </c>
      <c r="D19" s="15">
        <v>1928</v>
      </c>
      <c r="E19" s="17">
        <v>1873</v>
      </c>
      <c r="F19" s="29">
        <f t="shared" si="0"/>
        <v>3801</v>
      </c>
      <c r="G19" s="21">
        <v>7</v>
      </c>
      <c r="H19" s="23">
        <v>12</v>
      </c>
      <c r="I19" s="32">
        <v>13</v>
      </c>
      <c r="J19" s="32">
        <v>5</v>
      </c>
      <c r="K19" s="33">
        <v>3</v>
      </c>
      <c r="L19" s="33">
        <v>5</v>
      </c>
      <c r="M19" s="33">
        <v>1</v>
      </c>
      <c r="N19" s="33">
        <v>0</v>
      </c>
    </row>
    <row r="20" spans="1:14" ht="17.25">
      <c r="A20" s="4"/>
      <c r="B20" s="7" t="s">
        <v>23</v>
      </c>
      <c r="C20" s="28">
        <v>902</v>
      </c>
      <c r="D20" s="15">
        <v>869</v>
      </c>
      <c r="E20" s="17">
        <v>986</v>
      </c>
      <c r="F20" s="29">
        <f t="shared" si="0"/>
        <v>1855</v>
      </c>
      <c r="G20" s="21">
        <v>2</v>
      </c>
      <c r="H20" s="23">
        <v>1</v>
      </c>
      <c r="I20" s="32">
        <v>8</v>
      </c>
      <c r="J20" s="32">
        <v>5</v>
      </c>
      <c r="K20" s="33">
        <v>3</v>
      </c>
      <c r="L20" s="33">
        <v>5</v>
      </c>
      <c r="M20" s="33">
        <v>1</v>
      </c>
      <c r="N20" s="33">
        <v>2</v>
      </c>
    </row>
    <row r="21" spans="1:14" ht="17.25">
      <c r="A21" s="4"/>
      <c r="B21" s="5" t="s">
        <v>24</v>
      </c>
      <c r="C21" s="28">
        <v>216</v>
      </c>
      <c r="D21" s="15">
        <v>203</v>
      </c>
      <c r="E21" s="17">
        <v>222</v>
      </c>
      <c r="F21" s="29">
        <f t="shared" si="0"/>
        <v>425</v>
      </c>
      <c r="G21" s="21">
        <v>1</v>
      </c>
      <c r="H21" s="23">
        <v>3</v>
      </c>
      <c r="I21" s="32">
        <v>0</v>
      </c>
      <c r="J21" s="32">
        <v>0</v>
      </c>
      <c r="K21" s="33">
        <v>0</v>
      </c>
      <c r="L21" s="33">
        <v>1</v>
      </c>
      <c r="M21" s="33">
        <v>1</v>
      </c>
      <c r="N21" s="33">
        <v>0</v>
      </c>
    </row>
    <row r="22" spans="1:14" ht="17.25">
      <c r="A22" s="4"/>
      <c r="B22" s="5" t="s">
        <v>25</v>
      </c>
      <c r="C22" s="28">
        <v>460</v>
      </c>
      <c r="D22" s="15">
        <v>627</v>
      </c>
      <c r="E22" s="17">
        <v>579</v>
      </c>
      <c r="F22" s="29">
        <f t="shared" si="0"/>
        <v>1206</v>
      </c>
      <c r="G22" s="21">
        <v>2</v>
      </c>
      <c r="H22" s="23">
        <v>11</v>
      </c>
      <c r="I22" s="32">
        <v>6</v>
      </c>
      <c r="J22" s="32">
        <v>6</v>
      </c>
      <c r="K22" s="33">
        <v>4</v>
      </c>
      <c r="L22" s="33">
        <v>2</v>
      </c>
      <c r="M22" s="33">
        <v>0</v>
      </c>
      <c r="N22" s="33">
        <v>0</v>
      </c>
    </row>
    <row r="23" spans="1:14" ht="17.25">
      <c r="A23" s="4"/>
      <c r="B23" s="5" t="s">
        <v>26</v>
      </c>
      <c r="C23" s="28">
        <v>805</v>
      </c>
      <c r="D23" s="15">
        <v>998</v>
      </c>
      <c r="E23" s="17">
        <v>1025</v>
      </c>
      <c r="F23" s="29">
        <f t="shared" si="0"/>
        <v>2023</v>
      </c>
      <c r="G23" s="21">
        <v>12</v>
      </c>
      <c r="H23" s="23">
        <v>7</v>
      </c>
      <c r="I23" s="32">
        <v>8</v>
      </c>
      <c r="J23" s="32">
        <v>0</v>
      </c>
      <c r="K23" s="33">
        <v>0</v>
      </c>
      <c r="L23" s="33">
        <v>5</v>
      </c>
      <c r="M23" s="33">
        <v>2</v>
      </c>
      <c r="N23" s="33">
        <v>0</v>
      </c>
    </row>
    <row r="24" spans="1:14" ht="17.25">
      <c r="A24" s="4"/>
      <c r="B24" s="5" t="s">
        <v>27</v>
      </c>
      <c r="C24" s="28">
        <v>1204</v>
      </c>
      <c r="D24" s="15">
        <v>1396</v>
      </c>
      <c r="E24" s="17">
        <v>1506</v>
      </c>
      <c r="F24" s="29">
        <f t="shared" si="0"/>
        <v>2902</v>
      </c>
      <c r="G24" s="21">
        <v>11</v>
      </c>
      <c r="H24" s="23">
        <v>9</v>
      </c>
      <c r="I24" s="32">
        <v>1</v>
      </c>
      <c r="J24" s="32">
        <v>0</v>
      </c>
      <c r="K24" s="33">
        <v>0</v>
      </c>
      <c r="L24" s="33">
        <v>0</v>
      </c>
      <c r="M24" s="33">
        <v>0</v>
      </c>
      <c r="N24" s="33">
        <v>0</v>
      </c>
    </row>
    <row r="25" spans="1:14" ht="17.25">
      <c r="A25" s="4"/>
      <c r="B25" s="5" t="s">
        <v>28</v>
      </c>
      <c r="C25" s="28">
        <v>1241</v>
      </c>
      <c r="D25" s="15">
        <v>1444</v>
      </c>
      <c r="E25" s="17">
        <v>1386</v>
      </c>
      <c r="F25" s="29">
        <f t="shared" si="0"/>
        <v>2830</v>
      </c>
      <c r="G25" s="21">
        <v>9</v>
      </c>
      <c r="H25" s="23">
        <v>11</v>
      </c>
      <c r="I25" s="32">
        <v>10</v>
      </c>
      <c r="J25" s="32">
        <v>3</v>
      </c>
      <c r="K25" s="33">
        <v>2</v>
      </c>
      <c r="L25" s="33">
        <v>5</v>
      </c>
      <c r="M25" s="33">
        <v>1</v>
      </c>
      <c r="N25" s="33">
        <v>0</v>
      </c>
    </row>
    <row r="26" spans="1:14" ht="17.25">
      <c r="A26" s="4"/>
      <c r="B26" s="5" t="s">
        <v>29</v>
      </c>
      <c r="C26" s="28">
        <v>442</v>
      </c>
      <c r="D26" s="15">
        <v>471</v>
      </c>
      <c r="E26" s="17">
        <v>483</v>
      </c>
      <c r="F26" s="29">
        <f t="shared" si="0"/>
        <v>954</v>
      </c>
      <c r="G26" s="21">
        <v>7</v>
      </c>
      <c r="H26" s="23">
        <v>8</v>
      </c>
      <c r="I26" s="32">
        <v>1</v>
      </c>
      <c r="J26" s="32">
        <v>19</v>
      </c>
      <c r="K26" s="33">
        <v>1</v>
      </c>
      <c r="L26" s="33">
        <v>0</v>
      </c>
      <c r="M26" s="33">
        <v>1</v>
      </c>
      <c r="N26" s="33">
        <v>0</v>
      </c>
    </row>
    <row r="27" spans="1:14" ht="17.25">
      <c r="A27" s="4"/>
      <c r="B27" s="5" t="s">
        <v>30</v>
      </c>
      <c r="C27" s="28">
        <v>453</v>
      </c>
      <c r="D27" s="15">
        <v>568</v>
      </c>
      <c r="E27" s="17">
        <v>530</v>
      </c>
      <c r="F27" s="29">
        <f t="shared" si="0"/>
        <v>1098</v>
      </c>
      <c r="G27" s="21">
        <v>1</v>
      </c>
      <c r="H27" s="23">
        <v>2</v>
      </c>
      <c r="I27" s="32">
        <v>1</v>
      </c>
      <c r="J27" s="32">
        <v>3</v>
      </c>
      <c r="K27" s="33">
        <v>1</v>
      </c>
      <c r="L27" s="33">
        <v>1</v>
      </c>
      <c r="M27" s="33">
        <v>0</v>
      </c>
      <c r="N27" s="33">
        <v>0</v>
      </c>
    </row>
    <row r="28" spans="1:14" ht="17.25">
      <c r="A28" s="4"/>
      <c r="B28" s="5" t="s">
        <v>31</v>
      </c>
      <c r="C28" s="28">
        <v>372</v>
      </c>
      <c r="D28" s="15">
        <v>452</v>
      </c>
      <c r="E28" s="17">
        <v>405</v>
      </c>
      <c r="F28" s="29">
        <f t="shared" si="0"/>
        <v>857</v>
      </c>
      <c r="G28" s="21">
        <v>0</v>
      </c>
      <c r="H28" s="23">
        <v>1</v>
      </c>
      <c r="I28" s="32">
        <v>0</v>
      </c>
      <c r="J28" s="32">
        <v>0</v>
      </c>
      <c r="K28" s="33">
        <v>2</v>
      </c>
      <c r="L28" s="33">
        <v>0</v>
      </c>
      <c r="M28" s="33">
        <v>1</v>
      </c>
      <c r="N28" s="33">
        <v>0</v>
      </c>
    </row>
    <row r="29" spans="1:14" ht="17.25">
      <c r="A29" s="4"/>
      <c r="B29" s="5" t="s">
        <v>32</v>
      </c>
      <c r="C29" s="28">
        <v>174</v>
      </c>
      <c r="D29" s="15">
        <v>221</v>
      </c>
      <c r="E29" s="17">
        <v>157</v>
      </c>
      <c r="F29" s="29">
        <f t="shared" si="0"/>
        <v>378</v>
      </c>
      <c r="G29" s="21">
        <v>1</v>
      </c>
      <c r="H29" s="23">
        <v>0</v>
      </c>
      <c r="I29" s="32">
        <v>1</v>
      </c>
      <c r="J29" s="32">
        <v>1</v>
      </c>
      <c r="K29" s="33">
        <v>0</v>
      </c>
      <c r="L29" s="33">
        <v>0</v>
      </c>
      <c r="M29" s="33">
        <v>2</v>
      </c>
      <c r="N29" s="33">
        <v>0</v>
      </c>
    </row>
    <row r="30" spans="1:14" ht="17.25">
      <c r="A30" s="4"/>
      <c r="B30" s="5" t="s">
        <v>33</v>
      </c>
      <c r="C30" s="28">
        <v>221</v>
      </c>
      <c r="D30" s="15">
        <v>310</v>
      </c>
      <c r="E30" s="17">
        <v>288</v>
      </c>
      <c r="F30" s="29">
        <f t="shared" si="0"/>
        <v>598</v>
      </c>
      <c r="G30" s="21">
        <v>2</v>
      </c>
      <c r="H30" s="23">
        <v>1</v>
      </c>
      <c r="I30" s="32">
        <v>0</v>
      </c>
      <c r="J30" s="32">
        <v>0</v>
      </c>
      <c r="K30" s="33">
        <v>1</v>
      </c>
      <c r="L30" s="33">
        <v>0</v>
      </c>
      <c r="M30" s="33">
        <v>0</v>
      </c>
      <c r="N30" s="33">
        <v>0</v>
      </c>
    </row>
    <row r="31" spans="1:14" ht="17.25">
      <c r="A31" s="4"/>
      <c r="B31" s="5" t="s">
        <v>34</v>
      </c>
      <c r="C31" s="28">
        <v>230</v>
      </c>
      <c r="D31" s="15">
        <v>299</v>
      </c>
      <c r="E31" s="17">
        <v>281</v>
      </c>
      <c r="F31" s="29">
        <f t="shared" si="0"/>
        <v>580</v>
      </c>
      <c r="G31" s="21">
        <v>1</v>
      </c>
      <c r="H31" s="23">
        <v>0</v>
      </c>
      <c r="I31" s="32">
        <v>2</v>
      </c>
      <c r="J31" s="32">
        <v>1</v>
      </c>
      <c r="K31" s="33">
        <v>0</v>
      </c>
      <c r="L31" s="33">
        <v>0</v>
      </c>
      <c r="M31" s="33">
        <v>0</v>
      </c>
      <c r="N31" s="33">
        <v>0</v>
      </c>
    </row>
    <row r="32" spans="1:14" ht="17.25">
      <c r="A32" s="4"/>
      <c r="B32" s="5" t="s">
        <v>35</v>
      </c>
      <c r="C32" s="28">
        <v>328</v>
      </c>
      <c r="D32" s="15">
        <v>446</v>
      </c>
      <c r="E32" s="17">
        <v>401</v>
      </c>
      <c r="F32" s="29">
        <f t="shared" si="0"/>
        <v>847</v>
      </c>
      <c r="G32" s="21">
        <v>1</v>
      </c>
      <c r="H32" s="23">
        <v>5</v>
      </c>
      <c r="I32" s="32">
        <v>0</v>
      </c>
      <c r="J32" s="32">
        <v>1</v>
      </c>
      <c r="K32" s="33">
        <v>0</v>
      </c>
      <c r="L32" s="33">
        <v>0</v>
      </c>
      <c r="M32" s="33">
        <v>0</v>
      </c>
      <c r="N32" s="33">
        <v>0</v>
      </c>
    </row>
    <row r="33" spans="1:14" ht="17.25">
      <c r="A33" s="4"/>
      <c r="B33" s="5" t="s">
        <v>36</v>
      </c>
      <c r="C33" s="28">
        <v>213</v>
      </c>
      <c r="D33" s="15">
        <v>262</v>
      </c>
      <c r="E33" s="17">
        <v>229</v>
      </c>
      <c r="F33" s="29">
        <f t="shared" si="0"/>
        <v>491</v>
      </c>
      <c r="G33" s="21">
        <v>4</v>
      </c>
      <c r="H33" s="23">
        <v>1</v>
      </c>
      <c r="I33" s="32">
        <v>1</v>
      </c>
      <c r="J33" s="32">
        <v>0</v>
      </c>
      <c r="K33" s="33">
        <v>0</v>
      </c>
      <c r="L33" s="33">
        <v>0</v>
      </c>
      <c r="M33" s="33">
        <v>0</v>
      </c>
      <c r="N33" s="33">
        <v>0</v>
      </c>
    </row>
    <row r="34" spans="1:14" ht="17.25">
      <c r="A34" s="4"/>
      <c r="B34" s="5" t="s">
        <v>37</v>
      </c>
      <c r="C34" s="28">
        <v>289</v>
      </c>
      <c r="D34" s="15">
        <v>374</v>
      </c>
      <c r="E34" s="17">
        <v>307</v>
      </c>
      <c r="F34" s="29">
        <f t="shared" si="0"/>
        <v>681</v>
      </c>
      <c r="G34" s="21">
        <v>0</v>
      </c>
      <c r="H34" s="23">
        <v>3</v>
      </c>
      <c r="I34" s="32">
        <v>1</v>
      </c>
      <c r="J34" s="32">
        <v>0</v>
      </c>
      <c r="K34" s="33">
        <v>0</v>
      </c>
      <c r="L34" s="33">
        <v>0</v>
      </c>
      <c r="M34" s="33">
        <v>0</v>
      </c>
      <c r="N34" s="33">
        <v>0</v>
      </c>
    </row>
    <row r="35" spans="1:14" ht="17.25">
      <c r="A35" s="4"/>
      <c r="B35" s="5" t="s">
        <v>38</v>
      </c>
      <c r="C35" s="28">
        <v>437</v>
      </c>
      <c r="D35" s="15">
        <v>522</v>
      </c>
      <c r="E35" s="17">
        <v>488</v>
      </c>
      <c r="F35" s="29">
        <f t="shared" si="0"/>
        <v>1010</v>
      </c>
      <c r="G35" s="21">
        <v>2</v>
      </c>
      <c r="H35" s="23">
        <v>2</v>
      </c>
      <c r="I35" s="32">
        <v>0</v>
      </c>
      <c r="J35" s="32">
        <v>0</v>
      </c>
      <c r="K35" s="33">
        <v>0</v>
      </c>
      <c r="L35" s="33">
        <v>1</v>
      </c>
      <c r="M35" s="33">
        <v>0</v>
      </c>
      <c r="N35" s="33">
        <v>0</v>
      </c>
    </row>
    <row r="36" spans="1:14" ht="17.25">
      <c r="A36" s="4"/>
      <c r="B36" s="5" t="s">
        <v>39</v>
      </c>
      <c r="C36" s="28">
        <v>765</v>
      </c>
      <c r="D36" s="15">
        <v>767</v>
      </c>
      <c r="E36" s="17">
        <v>710</v>
      </c>
      <c r="F36" s="29">
        <f t="shared" si="0"/>
        <v>1477</v>
      </c>
      <c r="G36" s="21">
        <v>7</v>
      </c>
      <c r="H36" s="23">
        <v>6</v>
      </c>
      <c r="I36" s="32">
        <v>7</v>
      </c>
      <c r="J36" s="32">
        <v>3</v>
      </c>
      <c r="K36" s="33">
        <v>1</v>
      </c>
      <c r="L36" s="33">
        <v>1</v>
      </c>
      <c r="M36" s="33">
        <v>1</v>
      </c>
      <c r="N36" s="33">
        <v>0</v>
      </c>
    </row>
    <row r="37" spans="1:14" ht="17.25">
      <c r="A37" s="4"/>
      <c r="B37" s="5" t="s">
        <v>40</v>
      </c>
      <c r="C37" s="28">
        <v>525</v>
      </c>
      <c r="D37" s="15">
        <v>637</v>
      </c>
      <c r="E37" s="17">
        <v>554</v>
      </c>
      <c r="F37" s="29">
        <f t="shared" si="0"/>
        <v>1191</v>
      </c>
      <c r="G37" s="21">
        <v>4</v>
      </c>
      <c r="H37" s="23">
        <v>4</v>
      </c>
      <c r="I37" s="32">
        <v>5</v>
      </c>
      <c r="J37" s="32">
        <v>3</v>
      </c>
      <c r="K37" s="33">
        <v>0</v>
      </c>
      <c r="L37" s="33">
        <v>3</v>
      </c>
      <c r="M37" s="33">
        <v>0</v>
      </c>
      <c r="N37" s="33">
        <v>0</v>
      </c>
    </row>
    <row r="38" spans="1:14" ht="17.25">
      <c r="A38" s="4"/>
      <c r="B38" s="5" t="s">
        <v>41</v>
      </c>
      <c r="C38" s="28">
        <v>2769</v>
      </c>
      <c r="D38" s="15">
        <v>3082</v>
      </c>
      <c r="E38" s="17">
        <v>3315</v>
      </c>
      <c r="F38" s="29">
        <f t="shared" si="0"/>
        <v>6397</v>
      </c>
      <c r="G38" s="21">
        <v>21</v>
      </c>
      <c r="H38" s="23">
        <v>19</v>
      </c>
      <c r="I38" s="32">
        <v>15</v>
      </c>
      <c r="J38" s="32">
        <v>15</v>
      </c>
      <c r="K38" s="33">
        <v>1</v>
      </c>
      <c r="L38" s="33">
        <v>11</v>
      </c>
      <c r="M38" s="33">
        <v>4</v>
      </c>
      <c r="N38" s="33">
        <v>2</v>
      </c>
    </row>
    <row r="39" spans="1:14" ht="17.25">
      <c r="A39" s="4"/>
      <c r="B39" s="5" t="s">
        <v>42</v>
      </c>
      <c r="C39" s="28">
        <v>1775</v>
      </c>
      <c r="D39" s="15">
        <v>1801</v>
      </c>
      <c r="E39" s="17">
        <v>1947</v>
      </c>
      <c r="F39" s="29">
        <f t="shared" si="0"/>
        <v>3748</v>
      </c>
      <c r="G39" s="21">
        <v>13</v>
      </c>
      <c r="H39" s="23">
        <v>11</v>
      </c>
      <c r="I39" s="32">
        <v>9</v>
      </c>
      <c r="J39" s="32">
        <v>9</v>
      </c>
      <c r="K39" s="33">
        <v>3</v>
      </c>
      <c r="L39" s="33">
        <v>1</v>
      </c>
      <c r="M39" s="33">
        <v>2</v>
      </c>
      <c r="N39" s="33">
        <v>1</v>
      </c>
    </row>
    <row r="40" spans="1:14" ht="17.25">
      <c r="A40" s="4"/>
      <c r="B40" s="5" t="s">
        <v>43</v>
      </c>
      <c r="C40" s="28">
        <v>192</v>
      </c>
      <c r="D40" s="15">
        <v>225</v>
      </c>
      <c r="E40" s="17">
        <v>204</v>
      </c>
      <c r="F40" s="29">
        <f t="shared" si="0"/>
        <v>429</v>
      </c>
      <c r="G40" s="21">
        <v>0</v>
      </c>
      <c r="H40" s="23">
        <v>1</v>
      </c>
      <c r="I40" s="32">
        <v>1</v>
      </c>
      <c r="J40" s="32">
        <v>0</v>
      </c>
      <c r="K40" s="33">
        <v>0</v>
      </c>
      <c r="L40" s="33">
        <v>0</v>
      </c>
      <c r="M40" s="33">
        <v>0</v>
      </c>
      <c r="N40" s="33">
        <v>1</v>
      </c>
    </row>
    <row r="41" spans="1:14" ht="17.25">
      <c r="A41" s="4"/>
      <c r="B41" s="5" t="s">
        <v>44</v>
      </c>
      <c r="C41" s="28">
        <v>1485</v>
      </c>
      <c r="D41" s="15">
        <v>1457</v>
      </c>
      <c r="E41" s="17">
        <v>1667</v>
      </c>
      <c r="F41" s="29">
        <f t="shared" si="0"/>
        <v>3124</v>
      </c>
      <c r="G41" s="21">
        <v>11</v>
      </c>
      <c r="H41" s="23">
        <v>16</v>
      </c>
      <c r="I41" s="32">
        <v>3</v>
      </c>
      <c r="J41" s="32">
        <v>5</v>
      </c>
      <c r="K41" s="33">
        <v>4</v>
      </c>
      <c r="L41" s="33">
        <v>4</v>
      </c>
      <c r="M41" s="33">
        <v>0</v>
      </c>
      <c r="N41" s="33">
        <v>0</v>
      </c>
    </row>
    <row r="42" spans="1:14" ht="17.25">
      <c r="A42" s="4"/>
      <c r="B42" s="5" t="s">
        <v>45</v>
      </c>
      <c r="C42" s="28">
        <v>781</v>
      </c>
      <c r="D42" s="15">
        <v>792</v>
      </c>
      <c r="E42" s="17">
        <v>881</v>
      </c>
      <c r="F42" s="29">
        <f t="shared" si="0"/>
        <v>1673</v>
      </c>
      <c r="G42" s="21">
        <v>4</v>
      </c>
      <c r="H42" s="23">
        <v>1</v>
      </c>
      <c r="I42" s="32">
        <v>5</v>
      </c>
      <c r="J42" s="32">
        <v>1</v>
      </c>
      <c r="K42" s="33">
        <v>1</v>
      </c>
      <c r="L42" s="33">
        <v>2</v>
      </c>
      <c r="M42" s="33">
        <v>0</v>
      </c>
      <c r="N42" s="33">
        <v>1</v>
      </c>
    </row>
    <row r="43" spans="1:14" ht="17.25">
      <c r="A43" s="4"/>
      <c r="B43" s="5" t="s">
        <v>46</v>
      </c>
      <c r="C43" s="28">
        <v>832</v>
      </c>
      <c r="D43" s="15">
        <v>861</v>
      </c>
      <c r="E43" s="17">
        <v>964</v>
      </c>
      <c r="F43" s="29">
        <f t="shared" si="0"/>
        <v>1825</v>
      </c>
      <c r="G43" s="21">
        <v>10</v>
      </c>
      <c r="H43" s="23">
        <v>3</v>
      </c>
      <c r="I43" s="32">
        <v>2</v>
      </c>
      <c r="J43" s="32">
        <v>6</v>
      </c>
      <c r="K43" s="33">
        <v>0</v>
      </c>
      <c r="L43" s="33">
        <v>2</v>
      </c>
      <c r="M43" s="33">
        <v>2</v>
      </c>
      <c r="N43" s="33">
        <v>1</v>
      </c>
    </row>
    <row r="44" spans="1:14" ht="17.25">
      <c r="A44" s="4"/>
      <c r="B44" s="5" t="s">
        <v>47</v>
      </c>
      <c r="C44" s="28">
        <v>6188</v>
      </c>
      <c r="D44" s="15">
        <v>7247</v>
      </c>
      <c r="E44" s="17">
        <v>8099</v>
      </c>
      <c r="F44" s="29">
        <f t="shared" si="0"/>
        <v>15346</v>
      </c>
      <c r="G44" s="21">
        <v>65</v>
      </c>
      <c r="H44" s="23">
        <v>76</v>
      </c>
      <c r="I44" s="32">
        <v>25</v>
      </c>
      <c r="J44" s="32">
        <v>22</v>
      </c>
      <c r="K44" s="33">
        <v>7</v>
      </c>
      <c r="L44" s="33">
        <v>5</v>
      </c>
      <c r="M44" s="33">
        <v>6</v>
      </c>
      <c r="N44" s="33">
        <v>3</v>
      </c>
    </row>
    <row r="45" spans="1:14" ht="17.25">
      <c r="A45" s="4"/>
      <c r="B45" s="5" t="s">
        <v>48</v>
      </c>
      <c r="C45" s="28">
        <v>11970</v>
      </c>
      <c r="D45" s="15">
        <v>14202</v>
      </c>
      <c r="E45" s="18">
        <v>16113</v>
      </c>
      <c r="F45" s="29">
        <f t="shared" si="0"/>
        <v>30315</v>
      </c>
      <c r="G45" s="21">
        <v>91</v>
      </c>
      <c r="H45" s="23">
        <v>111</v>
      </c>
      <c r="I45" s="32">
        <v>21</v>
      </c>
      <c r="J45" s="32">
        <v>33</v>
      </c>
      <c r="K45" s="33">
        <v>10</v>
      </c>
      <c r="L45" s="33">
        <v>13</v>
      </c>
      <c r="M45" s="33">
        <v>12</v>
      </c>
      <c r="N45" s="33">
        <v>4</v>
      </c>
    </row>
    <row r="46" spans="1:14" ht="17.25">
      <c r="A46" s="4"/>
      <c r="B46" s="5" t="s">
        <v>49</v>
      </c>
      <c r="C46" s="28">
        <v>2050</v>
      </c>
      <c r="D46" s="15">
        <v>2948</v>
      </c>
      <c r="E46" s="17">
        <v>2963</v>
      </c>
      <c r="F46" s="29">
        <f t="shared" si="0"/>
        <v>5911</v>
      </c>
      <c r="G46" s="21">
        <v>19</v>
      </c>
      <c r="H46" s="23">
        <v>19</v>
      </c>
      <c r="I46" s="32">
        <v>2</v>
      </c>
      <c r="J46" s="32">
        <v>3</v>
      </c>
      <c r="K46" s="33">
        <v>0</v>
      </c>
      <c r="L46" s="33">
        <v>2</v>
      </c>
      <c r="M46" s="33">
        <v>4</v>
      </c>
      <c r="N46" s="33">
        <v>0</v>
      </c>
    </row>
    <row r="47" spans="1:14" ht="17.25">
      <c r="A47" s="4"/>
      <c r="B47" s="5" t="s">
        <v>50</v>
      </c>
      <c r="C47" s="28">
        <v>6083</v>
      </c>
      <c r="D47" s="15">
        <v>7794</v>
      </c>
      <c r="E47" s="17">
        <v>8475</v>
      </c>
      <c r="F47" s="29">
        <f t="shared" si="0"/>
        <v>16269</v>
      </c>
      <c r="G47" s="21">
        <v>75</v>
      </c>
      <c r="H47" s="23">
        <v>40</v>
      </c>
      <c r="I47" s="32">
        <v>23</v>
      </c>
      <c r="J47" s="32">
        <v>32</v>
      </c>
      <c r="K47" s="33">
        <v>12</v>
      </c>
      <c r="L47" s="33">
        <v>9</v>
      </c>
      <c r="M47" s="33">
        <v>9</v>
      </c>
      <c r="N47" s="33">
        <v>0</v>
      </c>
    </row>
    <row r="48" spans="1:14" ht="17.25">
      <c r="A48" s="4"/>
      <c r="B48" s="5" t="s">
        <v>51</v>
      </c>
      <c r="C48" s="30">
        <v>12927</v>
      </c>
      <c r="D48" s="15">
        <v>16634</v>
      </c>
      <c r="E48" s="17">
        <v>18196</v>
      </c>
      <c r="F48" s="29">
        <f t="shared" si="0"/>
        <v>34830</v>
      </c>
      <c r="G48" s="21">
        <v>114</v>
      </c>
      <c r="H48" s="23">
        <v>123</v>
      </c>
      <c r="I48" s="32">
        <v>53</v>
      </c>
      <c r="J48" s="32">
        <v>59</v>
      </c>
      <c r="K48" s="33">
        <v>26</v>
      </c>
      <c r="L48" s="33">
        <v>15</v>
      </c>
      <c r="M48" s="33">
        <v>17</v>
      </c>
      <c r="N48" s="33">
        <v>9</v>
      </c>
    </row>
    <row r="49" spans="1:14" ht="17.25">
      <c r="A49" s="4"/>
      <c r="B49" s="5" t="s">
        <v>52</v>
      </c>
      <c r="C49" s="28">
        <v>16435</v>
      </c>
      <c r="D49" s="15">
        <v>20484</v>
      </c>
      <c r="E49" s="17">
        <v>22787</v>
      </c>
      <c r="F49" s="29">
        <f t="shared" si="0"/>
        <v>43271</v>
      </c>
      <c r="G49" s="21">
        <v>221</v>
      </c>
      <c r="H49" s="23">
        <v>190</v>
      </c>
      <c r="I49" s="32">
        <v>57</v>
      </c>
      <c r="J49" s="32">
        <v>50</v>
      </c>
      <c r="K49" s="33">
        <v>37</v>
      </c>
      <c r="L49" s="33">
        <v>14</v>
      </c>
      <c r="M49" s="33">
        <v>24</v>
      </c>
      <c r="N49" s="33">
        <v>6</v>
      </c>
    </row>
    <row r="50" spans="1:14" ht="17.25">
      <c r="B50" s="8" t="s">
        <v>4</v>
      </c>
      <c r="C50" s="9">
        <f t="shared" ref="C50:N50" si="1">SUM(C11:C49)</f>
        <v>78499</v>
      </c>
      <c r="D50" s="9">
        <f t="shared" si="1"/>
        <v>94946</v>
      </c>
      <c r="E50" s="9">
        <f t="shared" si="1"/>
        <v>102088</v>
      </c>
      <c r="F50" s="10">
        <f t="shared" si="1"/>
        <v>197034</v>
      </c>
      <c r="G50" s="11">
        <f t="shared" si="1"/>
        <v>745</v>
      </c>
      <c r="H50" s="12">
        <f t="shared" si="1"/>
        <v>721</v>
      </c>
      <c r="I50" s="13">
        <f t="shared" si="1"/>
        <v>297</v>
      </c>
      <c r="J50" s="13">
        <f t="shared" si="1"/>
        <v>297</v>
      </c>
      <c r="K50" s="35">
        <f t="shared" si="1"/>
        <v>122</v>
      </c>
      <c r="L50" s="35">
        <f t="shared" si="1"/>
        <v>120</v>
      </c>
      <c r="M50" s="35">
        <f t="shared" si="1"/>
        <v>94</v>
      </c>
      <c r="N50" s="35">
        <f t="shared" si="1"/>
        <v>33</v>
      </c>
    </row>
    <row r="51" spans="1:14">
      <c r="H51" s="2" t="s">
        <v>5</v>
      </c>
      <c r="I51" s="3"/>
      <c r="J51" s="3"/>
    </row>
    <row r="52" spans="1:14" ht="21">
      <c r="B52" s="26"/>
      <c r="C52" s="26"/>
      <c r="D52" s="27"/>
    </row>
    <row r="53" spans="1:14" ht="37.9" customHeight="1">
      <c r="A53" s="14"/>
      <c r="B53" s="60"/>
      <c r="C53" s="60"/>
      <c r="D53" s="60"/>
      <c r="E53" s="60"/>
      <c r="F53" s="60"/>
      <c r="G53" s="60"/>
      <c r="H53" s="60"/>
      <c r="I53" s="60"/>
      <c r="J53" s="60"/>
    </row>
    <row r="54" spans="1:14" ht="54.6" customHeight="1">
      <c r="A54" s="14"/>
      <c r="B54" s="61"/>
      <c r="C54" s="61"/>
      <c r="D54" s="61"/>
      <c r="E54" s="61"/>
      <c r="F54" s="61"/>
      <c r="G54" s="61"/>
      <c r="H54" s="61"/>
      <c r="I54" s="61"/>
      <c r="J54" s="61"/>
    </row>
    <row r="55" spans="1:14" ht="58.9" customHeight="1">
      <c r="A55" s="14"/>
      <c r="B55" s="61"/>
      <c r="C55" s="61"/>
      <c r="D55" s="61"/>
      <c r="E55" s="61"/>
      <c r="F55" s="61"/>
      <c r="G55" s="61"/>
      <c r="H55" s="61"/>
      <c r="I55" s="61"/>
      <c r="J55" s="61"/>
    </row>
    <row r="56" spans="1:14" ht="56.45" customHeight="1">
      <c r="A56" s="14"/>
      <c r="B56" s="61"/>
      <c r="C56" s="61"/>
      <c r="D56" s="61"/>
      <c r="E56" s="61"/>
      <c r="F56" s="61"/>
      <c r="G56" s="61"/>
      <c r="H56" s="61"/>
      <c r="I56" s="61"/>
      <c r="J56" s="61"/>
    </row>
    <row r="57" spans="1:14" ht="30.6" customHeight="1">
      <c r="D57" s="59"/>
      <c r="E57" s="59"/>
      <c r="F57" s="59"/>
      <c r="G57" s="59"/>
      <c r="H57" s="59"/>
      <c r="I57" s="59"/>
      <c r="J57" s="59"/>
    </row>
  </sheetData>
  <mergeCells count="16">
    <mergeCell ref="B1:J1"/>
    <mergeCell ref="B2:J2"/>
    <mergeCell ref="B6:J6"/>
    <mergeCell ref="B5:K5"/>
    <mergeCell ref="B4:K4"/>
    <mergeCell ref="B3:K3"/>
    <mergeCell ref="B7:K7"/>
    <mergeCell ref="B8:K8"/>
    <mergeCell ref="B54:J54"/>
    <mergeCell ref="B55:J55"/>
    <mergeCell ref="B56:J56"/>
    <mergeCell ref="D57:J57"/>
    <mergeCell ref="B9:D9"/>
    <mergeCell ref="E9:F9"/>
    <mergeCell ref="G9:H9"/>
    <mergeCell ref="B53:J53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B9" sqref="B9:D9"/>
    </sheetView>
  </sheetViews>
  <sheetFormatPr defaultRowHeight="16.5"/>
  <cols>
    <col min="1" max="1" width="3.25" customWidth="1"/>
    <col min="10" max="10" width="10" customWidth="1"/>
    <col min="11" max="14" width="11.625" customWidth="1"/>
  </cols>
  <sheetData>
    <row r="1" spans="1:14" ht="27" customHeight="1">
      <c r="B1" s="58" t="s">
        <v>12</v>
      </c>
      <c r="C1" s="58"/>
      <c r="D1" s="58"/>
      <c r="E1" s="58"/>
      <c r="F1" s="58"/>
      <c r="G1" s="58"/>
      <c r="H1" s="58"/>
      <c r="I1" s="58"/>
      <c r="J1" s="58"/>
    </row>
    <row r="2" spans="1:14" ht="24" customHeight="1">
      <c r="B2" s="65" t="s">
        <v>60</v>
      </c>
      <c r="C2" s="57"/>
      <c r="D2" s="57"/>
      <c r="E2" s="57"/>
      <c r="F2" s="57"/>
      <c r="G2" s="57"/>
      <c r="H2" s="57"/>
      <c r="I2" s="57"/>
      <c r="J2" s="57"/>
    </row>
    <row r="3" spans="1:14" ht="22.9" customHeight="1">
      <c r="B3" s="62" t="s">
        <v>81</v>
      </c>
      <c r="C3" s="63"/>
      <c r="D3" s="63"/>
      <c r="E3" s="63"/>
      <c r="F3" s="63"/>
      <c r="G3" s="63"/>
      <c r="H3" s="63"/>
      <c r="I3" s="63"/>
      <c r="J3" s="63"/>
      <c r="K3" s="57"/>
      <c r="L3" s="57"/>
      <c r="M3" s="57"/>
      <c r="N3" s="57"/>
    </row>
    <row r="4" spans="1:14" ht="22.9" customHeight="1">
      <c r="B4" s="55" t="s">
        <v>82</v>
      </c>
      <c r="C4" s="56"/>
      <c r="D4" s="56"/>
      <c r="E4" s="56"/>
      <c r="F4" s="56"/>
      <c r="G4" s="56"/>
      <c r="H4" s="56"/>
      <c r="I4" s="56"/>
      <c r="J4" s="56"/>
      <c r="K4" s="57"/>
      <c r="L4" s="57"/>
      <c r="M4" s="57"/>
      <c r="N4" s="57"/>
    </row>
    <row r="5" spans="1:14" ht="22.9" customHeight="1">
      <c r="B5" s="71" t="s">
        <v>83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22.9" customHeight="1">
      <c r="B6" s="55" t="s">
        <v>84</v>
      </c>
      <c r="C6" s="57"/>
      <c r="D6" s="57"/>
      <c r="E6" s="57"/>
      <c r="F6" s="57"/>
      <c r="G6" s="57"/>
      <c r="H6" s="57"/>
      <c r="I6" s="57"/>
      <c r="J6" s="57"/>
    </row>
    <row r="7" spans="1:14" ht="22.9" customHeight="1">
      <c r="B7" s="69" t="s">
        <v>85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22.9" customHeight="1">
      <c r="B8" s="70" t="s">
        <v>86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21" customHeight="1">
      <c r="B9" s="64" t="s">
        <v>13</v>
      </c>
      <c r="C9" s="64"/>
      <c r="D9" s="64"/>
      <c r="E9" s="66" t="str">
        <f>DBCS(G50)</f>
        <v>９４９</v>
      </c>
      <c r="F9" s="67"/>
      <c r="G9" s="68" t="s">
        <v>0</v>
      </c>
      <c r="H9" s="68"/>
      <c r="I9" s="1" t="str">
        <f>DBCS(H50)</f>
        <v>９３７</v>
      </c>
      <c r="J9" s="1"/>
    </row>
    <row r="10" spans="1:14" ht="19.5">
      <c r="B10" s="24" t="s">
        <v>1</v>
      </c>
      <c r="C10" s="25" t="s">
        <v>8</v>
      </c>
      <c r="D10" s="25" t="s">
        <v>9</v>
      </c>
      <c r="E10" s="25" t="s">
        <v>10</v>
      </c>
      <c r="F10" s="25" t="s">
        <v>11</v>
      </c>
      <c r="G10" s="25" t="s">
        <v>2</v>
      </c>
      <c r="H10" s="25" t="s">
        <v>3</v>
      </c>
      <c r="I10" s="25" t="s">
        <v>6</v>
      </c>
      <c r="J10" s="25" t="s">
        <v>7</v>
      </c>
      <c r="K10" s="34" t="s">
        <v>55</v>
      </c>
      <c r="L10" s="34" t="s">
        <v>56</v>
      </c>
      <c r="M10" s="34" t="s">
        <v>53</v>
      </c>
      <c r="N10" s="34" t="s">
        <v>54</v>
      </c>
    </row>
    <row r="11" spans="1:14" ht="17.25">
      <c r="A11" s="4"/>
      <c r="B11" s="5" t="s">
        <v>14</v>
      </c>
      <c r="C11" s="28">
        <v>1654</v>
      </c>
      <c r="D11" s="15">
        <v>1599</v>
      </c>
      <c r="E11" s="17">
        <v>1209</v>
      </c>
      <c r="F11" s="29">
        <f>D11+E11</f>
        <v>2808</v>
      </c>
      <c r="G11" s="20">
        <v>6</v>
      </c>
      <c r="H11" s="23">
        <v>30</v>
      </c>
      <c r="I11" s="32">
        <v>28</v>
      </c>
      <c r="J11" s="32">
        <v>7</v>
      </c>
      <c r="K11" s="33">
        <v>1</v>
      </c>
      <c r="L11" s="33">
        <v>3</v>
      </c>
      <c r="M11" s="33">
        <v>2</v>
      </c>
      <c r="N11" s="33">
        <v>1</v>
      </c>
    </row>
    <row r="12" spans="1:14" ht="17.25">
      <c r="A12" s="4"/>
      <c r="B12" s="6" t="s">
        <v>15</v>
      </c>
      <c r="C12" s="28">
        <v>475</v>
      </c>
      <c r="D12" s="15">
        <v>592</v>
      </c>
      <c r="E12" s="17">
        <v>597</v>
      </c>
      <c r="F12" s="29">
        <f t="shared" ref="F12:F49" si="0">D12+E12</f>
        <v>1189</v>
      </c>
      <c r="G12" s="21">
        <v>4</v>
      </c>
      <c r="H12" s="23">
        <v>3</v>
      </c>
      <c r="I12" s="32">
        <v>4</v>
      </c>
      <c r="J12" s="32">
        <v>8</v>
      </c>
      <c r="K12" s="33">
        <v>1</v>
      </c>
      <c r="L12" s="33">
        <v>3</v>
      </c>
      <c r="M12" s="33">
        <v>2</v>
      </c>
      <c r="N12" s="33">
        <v>0</v>
      </c>
    </row>
    <row r="13" spans="1:14" ht="17.25">
      <c r="A13" s="4"/>
      <c r="B13" s="5" t="s">
        <v>16</v>
      </c>
      <c r="C13" s="28">
        <v>276</v>
      </c>
      <c r="D13" s="15">
        <v>307</v>
      </c>
      <c r="E13" s="17">
        <v>297</v>
      </c>
      <c r="F13" s="29">
        <f t="shared" si="0"/>
        <v>604</v>
      </c>
      <c r="G13" s="22">
        <v>1</v>
      </c>
      <c r="H13" s="23">
        <v>3</v>
      </c>
      <c r="I13" s="32">
        <v>1</v>
      </c>
      <c r="J13" s="32">
        <v>0</v>
      </c>
      <c r="K13" s="33">
        <v>0</v>
      </c>
      <c r="L13" s="33">
        <v>0</v>
      </c>
      <c r="M13" s="33">
        <v>0</v>
      </c>
      <c r="N13" s="33">
        <v>1</v>
      </c>
    </row>
    <row r="14" spans="1:14" ht="17.25">
      <c r="A14" s="4"/>
      <c r="B14" s="6" t="s">
        <v>17</v>
      </c>
      <c r="C14" s="28">
        <v>286</v>
      </c>
      <c r="D14" s="15">
        <v>357</v>
      </c>
      <c r="E14" s="17">
        <v>358</v>
      </c>
      <c r="F14" s="29">
        <f t="shared" si="0"/>
        <v>715</v>
      </c>
      <c r="G14" s="21">
        <v>3</v>
      </c>
      <c r="H14" s="23">
        <v>1</v>
      </c>
      <c r="I14" s="32">
        <v>3</v>
      </c>
      <c r="J14" s="32">
        <v>4</v>
      </c>
      <c r="K14" s="33">
        <v>0</v>
      </c>
      <c r="L14" s="33">
        <v>1</v>
      </c>
      <c r="M14" s="33">
        <v>0</v>
      </c>
      <c r="N14" s="33">
        <v>0</v>
      </c>
    </row>
    <row r="15" spans="1:14" ht="17.25">
      <c r="A15" s="4"/>
      <c r="B15" s="5" t="s">
        <v>18</v>
      </c>
      <c r="C15" s="28">
        <v>257</v>
      </c>
      <c r="D15" s="15">
        <v>337</v>
      </c>
      <c r="E15" s="17">
        <v>256</v>
      </c>
      <c r="F15" s="29">
        <f t="shared" si="0"/>
        <v>593</v>
      </c>
      <c r="G15" s="21">
        <v>0</v>
      </c>
      <c r="H15" s="23">
        <v>3</v>
      </c>
      <c r="I15" s="32">
        <v>3</v>
      </c>
      <c r="J15" s="32">
        <v>8</v>
      </c>
      <c r="K15" s="33">
        <v>0</v>
      </c>
      <c r="L15" s="33">
        <v>1</v>
      </c>
      <c r="M15" s="33">
        <v>1</v>
      </c>
      <c r="N15" s="33">
        <v>0</v>
      </c>
    </row>
    <row r="16" spans="1:14" ht="17.25">
      <c r="A16" s="4"/>
      <c r="B16" s="6" t="s">
        <v>19</v>
      </c>
      <c r="C16" s="28">
        <v>373</v>
      </c>
      <c r="D16" s="15">
        <v>494</v>
      </c>
      <c r="E16" s="17">
        <v>451</v>
      </c>
      <c r="F16" s="29">
        <f t="shared" si="0"/>
        <v>945</v>
      </c>
      <c r="G16" s="21">
        <v>3</v>
      </c>
      <c r="H16" s="23">
        <v>4</v>
      </c>
      <c r="I16" s="32">
        <v>0</v>
      </c>
      <c r="J16" s="32">
        <v>0</v>
      </c>
      <c r="K16" s="33">
        <v>1</v>
      </c>
      <c r="L16" s="33">
        <v>0</v>
      </c>
      <c r="M16" s="33">
        <v>0</v>
      </c>
      <c r="N16" s="33">
        <v>0</v>
      </c>
    </row>
    <row r="17" spans="1:14" ht="17.25">
      <c r="A17" s="4"/>
      <c r="B17" s="7" t="s">
        <v>20</v>
      </c>
      <c r="C17" s="28">
        <v>446</v>
      </c>
      <c r="D17" s="15">
        <v>521</v>
      </c>
      <c r="E17" s="17">
        <v>479</v>
      </c>
      <c r="F17" s="29">
        <f t="shared" si="0"/>
        <v>1000</v>
      </c>
      <c r="G17" s="21">
        <v>8</v>
      </c>
      <c r="H17" s="23">
        <v>6</v>
      </c>
      <c r="I17" s="32">
        <v>3</v>
      </c>
      <c r="J17" s="32">
        <v>3</v>
      </c>
      <c r="K17" s="33">
        <v>1</v>
      </c>
      <c r="L17" s="33">
        <v>1</v>
      </c>
      <c r="M17" s="33">
        <v>1</v>
      </c>
      <c r="N17" s="33">
        <v>0</v>
      </c>
    </row>
    <row r="18" spans="1:14" ht="17.25">
      <c r="A18" s="4"/>
      <c r="B18" s="5" t="s">
        <v>21</v>
      </c>
      <c r="C18" s="28">
        <v>368</v>
      </c>
      <c r="D18" s="15">
        <v>415</v>
      </c>
      <c r="E18" s="17">
        <v>405</v>
      </c>
      <c r="F18" s="29">
        <f t="shared" si="0"/>
        <v>820</v>
      </c>
      <c r="G18" s="21">
        <v>1</v>
      </c>
      <c r="H18" s="23">
        <v>1</v>
      </c>
      <c r="I18" s="32">
        <v>6</v>
      </c>
      <c r="J18" s="32">
        <v>1</v>
      </c>
      <c r="K18" s="33">
        <v>0</v>
      </c>
      <c r="L18" s="33">
        <v>5</v>
      </c>
      <c r="M18" s="33">
        <v>0</v>
      </c>
      <c r="N18" s="33">
        <v>0</v>
      </c>
    </row>
    <row r="19" spans="1:14" ht="17.25">
      <c r="A19" s="4"/>
      <c r="B19" s="6" t="s">
        <v>22</v>
      </c>
      <c r="C19" s="28">
        <v>1590</v>
      </c>
      <c r="D19" s="15">
        <v>1924</v>
      </c>
      <c r="E19" s="17">
        <v>1870</v>
      </c>
      <c r="F19" s="29">
        <f t="shared" si="0"/>
        <v>3794</v>
      </c>
      <c r="G19" s="21">
        <v>8</v>
      </c>
      <c r="H19" s="23">
        <v>11</v>
      </c>
      <c r="I19" s="32">
        <v>11</v>
      </c>
      <c r="J19" s="32">
        <v>8</v>
      </c>
      <c r="K19" s="33">
        <v>1</v>
      </c>
      <c r="L19" s="33">
        <v>8</v>
      </c>
      <c r="M19" s="33">
        <v>6</v>
      </c>
      <c r="N19" s="33">
        <v>0</v>
      </c>
    </row>
    <row r="20" spans="1:14" ht="17.25">
      <c r="A20" s="4"/>
      <c r="B20" s="7" t="s">
        <v>23</v>
      </c>
      <c r="C20" s="28">
        <v>903</v>
      </c>
      <c r="D20" s="15">
        <v>867</v>
      </c>
      <c r="E20" s="17">
        <v>983</v>
      </c>
      <c r="F20" s="29">
        <f t="shared" si="0"/>
        <v>1850</v>
      </c>
      <c r="G20" s="21">
        <v>8</v>
      </c>
      <c r="H20" s="23">
        <v>7</v>
      </c>
      <c r="I20" s="32">
        <v>9</v>
      </c>
      <c r="J20" s="32">
        <v>10</v>
      </c>
      <c r="K20" s="33">
        <v>1</v>
      </c>
      <c r="L20" s="33">
        <v>6</v>
      </c>
      <c r="M20" s="33">
        <v>1</v>
      </c>
      <c r="N20" s="33">
        <v>0</v>
      </c>
    </row>
    <row r="21" spans="1:14" ht="17.25">
      <c r="A21" s="4"/>
      <c r="B21" s="5" t="s">
        <v>24</v>
      </c>
      <c r="C21" s="28">
        <v>213</v>
      </c>
      <c r="D21" s="15">
        <v>201</v>
      </c>
      <c r="E21" s="17">
        <v>222</v>
      </c>
      <c r="F21" s="29">
        <f t="shared" si="0"/>
        <v>423</v>
      </c>
      <c r="G21" s="21">
        <v>2</v>
      </c>
      <c r="H21" s="23">
        <v>2</v>
      </c>
      <c r="I21" s="32">
        <v>2</v>
      </c>
      <c r="J21" s="32">
        <v>1</v>
      </c>
      <c r="K21" s="33">
        <v>0</v>
      </c>
      <c r="L21" s="33">
        <v>3</v>
      </c>
      <c r="M21" s="33">
        <v>0</v>
      </c>
      <c r="N21" s="33">
        <v>0</v>
      </c>
    </row>
    <row r="22" spans="1:14" ht="17.25">
      <c r="A22" s="4"/>
      <c r="B22" s="5" t="s">
        <v>25</v>
      </c>
      <c r="C22" s="28">
        <v>453</v>
      </c>
      <c r="D22" s="15">
        <v>619</v>
      </c>
      <c r="E22" s="17">
        <v>567</v>
      </c>
      <c r="F22" s="29">
        <f t="shared" si="0"/>
        <v>1186</v>
      </c>
      <c r="G22" s="21">
        <v>6</v>
      </c>
      <c r="H22" s="23">
        <v>19</v>
      </c>
      <c r="I22" s="32">
        <v>0</v>
      </c>
      <c r="J22" s="32">
        <v>8</v>
      </c>
      <c r="K22" s="33">
        <v>3</v>
      </c>
      <c r="L22" s="33">
        <v>2</v>
      </c>
      <c r="M22" s="33">
        <v>1</v>
      </c>
      <c r="N22" s="33">
        <v>0</v>
      </c>
    </row>
    <row r="23" spans="1:14" ht="17.25">
      <c r="A23" s="4"/>
      <c r="B23" s="5" t="s">
        <v>26</v>
      </c>
      <c r="C23" s="28">
        <v>803</v>
      </c>
      <c r="D23" s="15">
        <v>997</v>
      </c>
      <c r="E23" s="17">
        <v>1025</v>
      </c>
      <c r="F23" s="29">
        <f t="shared" si="0"/>
        <v>2022</v>
      </c>
      <c r="G23" s="21">
        <v>14</v>
      </c>
      <c r="H23" s="23">
        <v>6</v>
      </c>
      <c r="I23" s="32">
        <v>0</v>
      </c>
      <c r="J23" s="32">
        <v>8</v>
      </c>
      <c r="K23" s="33">
        <v>2</v>
      </c>
      <c r="L23" s="33">
        <v>3</v>
      </c>
      <c r="M23" s="33">
        <v>1</v>
      </c>
      <c r="N23" s="33">
        <v>0</v>
      </c>
    </row>
    <row r="24" spans="1:14" ht="17.25">
      <c r="A24" s="4"/>
      <c r="B24" s="5" t="s">
        <v>27</v>
      </c>
      <c r="C24" s="28">
        <v>1208</v>
      </c>
      <c r="D24" s="15">
        <v>1397</v>
      </c>
      <c r="E24" s="17">
        <v>1499</v>
      </c>
      <c r="F24" s="29">
        <f t="shared" si="0"/>
        <v>2896</v>
      </c>
      <c r="G24" s="21">
        <v>16</v>
      </c>
      <c r="H24" s="23">
        <v>18</v>
      </c>
      <c r="I24" s="32">
        <v>4</v>
      </c>
      <c r="J24" s="32">
        <v>9</v>
      </c>
      <c r="K24" s="33">
        <v>1</v>
      </c>
      <c r="L24" s="33">
        <v>0</v>
      </c>
      <c r="M24" s="33">
        <v>1</v>
      </c>
      <c r="N24" s="33">
        <v>2</v>
      </c>
    </row>
    <row r="25" spans="1:14" ht="17.25">
      <c r="A25" s="4"/>
      <c r="B25" s="5" t="s">
        <v>28</v>
      </c>
      <c r="C25" s="28">
        <v>1246</v>
      </c>
      <c r="D25" s="15">
        <v>1448</v>
      </c>
      <c r="E25" s="17">
        <v>1393</v>
      </c>
      <c r="F25" s="29">
        <f t="shared" si="0"/>
        <v>2841</v>
      </c>
      <c r="G25" s="21">
        <v>21</v>
      </c>
      <c r="H25" s="23">
        <v>12</v>
      </c>
      <c r="I25" s="32">
        <v>10</v>
      </c>
      <c r="J25" s="32">
        <v>2</v>
      </c>
      <c r="K25" s="33">
        <v>1</v>
      </c>
      <c r="L25" s="33">
        <v>7</v>
      </c>
      <c r="M25" s="33">
        <v>2</v>
      </c>
      <c r="N25" s="33">
        <v>0</v>
      </c>
    </row>
    <row r="26" spans="1:14" ht="17.25">
      <c r="A26" s="4"/>
      <c r="B26" s="5" t="s">
        <v>29</v>
      </c>
      <c r="C26" s="28">
        <v>438</v>
      </c>
      <c r="D26" s="15">
        <v>467</v>
      </c>
      <c r="E26" s="17">
        <v>477</v>
      </c>
      <c r="F26" s="29">
        <f t="shared" si="0"/>
        <v>944</v>
      </c>
      <c r="G26" s="21">
        <v>1</v>
      </c>
      <c r="H26" s="23">
        <v>10</v>
      </c>
      <c r="I26" s="32">
        <v>0</v>
      </c>
      <c r="J26" s="32">
        <v>2</v>
      </c>
      <c r="K26" s="33">
        <v>1</v>
      </c>
      <c r="L26" s="33">
        <v>0</v>
      </c>
      <c r="M26" s="33">
        <v>0</v>
      </c>
      <c r="N26" s="33">
        <v>0</v>
      </c>
    </row>
    <row r="27" spans="1:14" ht="17.25">
      <c r="A27" s="4"/>
      <c r="B27" s="5" t="s">
        <v>30</v>
      </c>
      <c r="C27" s="28">
        <v>450</v>
      </c>
      <c r="D27" s="15">
        <v>564</v>
      </c>
      <c r="E27" s="17">
        <v>527</v>
      </c>
      <c r="F27" s="29">
        <f t="shared" si="0"/>
        <v>1091</v>
      </c>
      <c r="G27" s="21">
        <v>0</v>
      </c>
      <c r="H27" s="23">
        <v>5</v>
      </c>
      <c r="I27" s="32">
        <v>3</v>
      </c>
      <c r="J27" s="32">
        <v>4</v>
      </c>
      <c r="K27" s="33">
        <v>0</v>
      </c>
      <c r="L27" s="33">
        <v>1</v>
      </c>
      <c r="M27" s="33">
        <v>0</v>
      </c>
      <c r="N27" s="33">
        <v>0</v>
      </c>
    </row>
    <row r="28" spans="1:14" ht="17.25">
      <c r="A28" s="4"/>
      <c r="B28" s="5" t="s">
        <v>31</v>
      </c>
      <c r="C28" s="28">
        <v>371</v>
      </c>
      <c r="D28" s="15">
        <v>451</v>
      </c>
      <c r="E28" s="17">
        <v>407</v>
      </c>
      <c r="F28" s="29">
        <f t="shared" si="0"/>
        <v>858</v>
      </c>
      <c r="G28" s="21">
        <v>2</v>
      </c>
      <c r="H28" s="23">
        <v>1</v>
      </c>
      <c r="I28" s="32">
        <v>1</v>
      </c>
      <c r="J28" s="32">
        <v>1</v>
      </c>
      <c r="K28" s="33">
        <v>1</v>
      </c>
      <c r="L28" s="33">
        <v>1</v>
      </c>
      <c r="M28" s="33">
        <v>0</v>
      </c>
      <c r="N28" s="33">
        <v>0</v>
      </c>
    </row>
    <row r="29" spans="1:14" ht="17.25">
      <c r="A29" s="4"/>
      <c r="B29" s="5" t="s">
        <v>32</v>
      </c>
      <c r="C29" s="28">
        <v>174</v>
      </c>
      <c r="D29" s="15">
        <v>223</v>
      </c>
      <c r="E29" s="17">
        <v>158</v>
      </c>
      <c r="F29" s="29">
        <f t="shared" si="0"/>
        <v>381</v>
      </c>
      <c r="G29" s="21">
        <v>2</v>
      </c>
      <c r="H29" s="23">
        <v>0</v>
      </c>
      <c r="I29" s="32">
        <v>1</v>
      </c>
      <c r="J29" s="32">
        <v>0</v>
      </c>
      <c r="K29" s="33">
        <v>0</v>
      </c>
      <c r="L29" s="33">
        <v>0</v>
      </c>
      <c r="M29" s="33">
        <v>0</v>
      </c>
      <c r="N29" s="33">
        <v>0</v>
      </c>
    </row>
    <row r="30" spans="1:14" ht="17.25">
      <c r="A30" s="4"/>
      <c r="B30" s="5" t="s">
        <v>33</v>
      </c>
      <c r="C30" s="28">
        <v>223</v>
      </c>
      <c r="D30" s="15">
        <v>311</v>
      </c>
      <c r="E30" s="17">
        <v>289</v>
      </c>
      <c r="F30" s="29">
        <f t="shared" si="0"/>
        <v>600</v>
      </c>
      <c r="G30" s="21">
        <v>2</v>
      </c>
      <c r="H30" s="23">
        <v>3</v>
      </c>
      <c r="I30" s="32">
        <v>4</v>
      </c>
      <c r="J30" s="32">
        <v>0</v>
      </c>
      <c r="K30" s="33">
        <v>0</v>
      </c>
      <c r="L30" s="33">
        <v>1</v>
      </c>
      <c r="M30" s="33">
        <v>1</v>
      </c>
      <c r="N30" s="33">
        <v>0</v>
      </c>
    </row>
    <row r="31" spans="1:14" ht="17.25">
      <c r="A31" s="4"/>
      <c r="B31" s="5" t="s">
        <v>34</v>
      </c>
      <c r="C31" s="28">
        <v>230</v>
      </c>
      <c r="D31" s="15">
        <v>299</v>
      </c>
      <c r="E31" s="17">
        <v>282</v>
      </c>
      <c r="F31" s="29">
        <f t="shared" si="0"/>
        <v>581</v>
      </c>
      <c r="G31" s="21">
        <v>1</v>
      </c>
      <c r="H31" s="23">
        <v>0</v>
      </c>
      <c r="I31" s="32">
        <v>1</v>
      </c>
      <c r="J31" s="32">
        <v>1</v>
      </c>
      <c r="K31" s="33">
        <v>1</v>
      </c>
      <c r="L31" s="33">
        <v>1</v>
      </c>
      <c r="M31" s="33">
        <v>0</v>
      </c>
      <c r="N31" s="33">
        <v>0</v>
      </c>
    </row>
    <row r="32" spans="1:14" ht="17.25">
      <c r="A32" s="4"/>
      <c r="B32" s="5" t="s">
        <v>35</v>
      </c>
      <c r="C32" s="28">
        <v>326</v>
      </c>
      <c r="D32" s="15">
        <v>444</v>
      </c>
      <c r="E32" s="17">
        <v>402</v>
      </c>
      <c r="F32" s="29">
        <f t="shared" si="0"/>
        <v>846</v>
      </c>
      <c r="G32" s="21">
        <v>3</v>
      </c>
      <c r="H32" s="23">
        <v>2</v>
      </c>
      <c r="I32" s="32">
        <v>1</v>
      </c>
      <c r="J32" s="32">
        <v>1</v>
      </c>
      <c r="K32" s="33">
        <v>0</v>
      </c>
      <c r="L32" s="33">
        <v>2</v>
      </c>
      <c r="M32" s="33">
        <v>0</v>
      </c>
      <c r="N32" s="33">
        <v>0</v>
      </c>
    </row>
    <row r="33" spans="1:14" ht="17.25">
      <c r="A33" s="4"/>
      <c r="B33" s="5" t="s">
        <v>36</v>
      </c>
      <c r="C33" s="28">
        <v>214</v>
      </c>
      <c r="D33" s="15">
        <v>260</v>
      </c>
      <c r="E33" s="17">
        <v>231</v>
      </c>
      <c r="F33" s="29">
        <f t="shared" si="0"/>
        <v>491</v>
      </c>
      <c r="G33" s="21">
        <v>2</v>
      </c>
      <c r="H33" s="23">
        <v>0</v>
      </c>
      <c r="I33" s="32">
        <v>2</v>
      </c>
      <c r="J33" s="32">
        <v>4</v>
      </c>
      <c r="K33" s="33">
        <v>0</v>
      </c>
      <c r="L33" s="33">
        <v>0</v>
      </c>
      <c r="M33" s="33">
        <v>0</v>
      </c>
      <c r="N33" s="33">
        <v>1</v>
      </c>
    </row>
    <row r="34" spans="1:14" ht="17.25">
      <c r="A34" s="4"/>
      <c r="B34" s="5" t="s">
        <v>37</v>
      </c>
      <c r="C34" s="28">
        <v>291</v>
      </c>
      <c r="D34" s="15">
        <v>373</v>
      </c>
      <c r="E34" s="17">
        <v>306</v>
      </c>
      <c r="F34" s="29">
        <f t="shared" si="0"/>
        <v>679</v>
      </c>
      <c r="G34" s="21">
        <v>1</v>
      </c>
      <c r="H34" s="23">
        <v>3</v>
      </c>
      <c r="I34" s="32">
        <v>1</v>
      </c>
      <c r="J34" s="32">
        <v>0</v>
      </c>
      <c r="K34" s="33">
        <v>0</v>
      </c>
      <c r="L34" s="33">
        <v>1</v>
      </c>
      <c r="M34" s="33">
        <v>0</v>
      </c>
      <c r="N34" s="33">
        <v>0</v>
      </c>
    </row>
    <row r="35" spans="1:14" ht="17.25">
      <c r="A35" s="4"/>
      <c r="B35" s="5" t="s">
        <v>38</v>
      </c>
      <c r="C35" s="28">
        <v>436</v>
      </c>
      <c r="D35" s="15">
        <v>518</v>
      </c>
      <c r="E35" s="17">
        <v>486</v>
      </c>
      <c r="F35" s="29">
        <f t="shared" si="0"/>
        <v>1004</v>
      </c>
      <c r="G35" s="21">
        <v>2</v>
      </c>
      <c r="H35" s="23">
        <v>4</v>
      </c>
      <c r="I35" s="32">
        <v>0</v>
      </c>
      <c r="J35" s="32">
        <v>0</v>
      </c>
      <c r="K35" s="33">
        <v>0</v>
      </c>
      <c r="L35" s="33">
        <v>4</v>
      </c>
      <c r="M35" s="33">
        <v>1</v>
      </c>
      <c r="N35" s="33">
        <v>0</v>
      </c>
    </row>
    <row r="36" spans="1:14" ht="17.25">
      <c r="A36" s="4"/>
      <c r="B36" s="5" t="s">
        <v>39</v>
      </c>
      <c r="C36" s="28">
        <v>761</v>
      </c>
      <c r="D36" s="15">
        <v>760</v>
      </c>
      <c r="E36" s="17">
        <v>704</v>
      </c>
      <c r="F36" s="29">
        <f t="shared" si="0"/>
        <v>1464</v>
      </c>
      <c r="G36" s="21">
        <v>3</v>
      </c>
      <c r="H36" s="23">
        <v>12</v>
      </c>
      <c r="I36" s="32">
        <v>6</v>
      </c>
      <c r="J36" s="32">
        <v>8</v>
      </c>
      <c r="K36" s="33">
        <v>0</v>
      </c>
      <c r="L36" s="33">
        <v>2</v>
      </c>
      <c r="M36" s="33">
        <v>1</v>
      </c>
      <c r="N36" s="33">
        <v>0</v>
      </c>
    </row>
    <row r="37" spans="1:14" ht="17.25">
      <c r="A37" s="4"/>
      <c r="B37" s="5" t="s">
        <v>40</v>
      </c>
      <c r="C37" s="28">
        <v>521</v>
      </c>
      <c r="D37" s="15">
        <v>629</v>
      </c>
      <c r="E37" s="17">
        <v>550</v>
      </c>
      <c r="F37" s="29">
        <f t="shared" si="0"/>
        <v>1179</v>
      </c>
      <c r="G37" s="21">
        <v>1</v>
      </c>
      <c r="H37" s="23">
        <v>3</v>
      </c>
      <c r="I37" s="32">
        <v>1</v>
      </c>
      <c r="J37" s="32">
        <v>9</v>
      </c>
      <c r="K37" s="33">
        <v>2</v>
      </c>
      <c r="L37" s="33">
        <v>4</v>
      </c>
      <c r="M37" s="33">
        <v>0</v>
      </c>
      <c r="N37" s="33">
        <v>1</v>
      </c>
    </row>
    <row r="38" spans="1:14" ht="17.25">
      <c r="A38" s="4"/>
      <c r="B38" s="5" t="s">
        <v>41</v>
      </c>
      <c r="C38" s="28">
        <v>2782</v>
      </c>
      <c r="D38" s="15">
        <v>3089</v>
      </c>
      <c r="E38" s="17">
        <v>3336</v>
      </c>
      <c r="F38" s="29">
        <f t="shared" si="0"/>
        <v>6425</v>
      </c>
      <c r="G38" s="21">
        <v>50</v>
      </c>
      <c r="H38" s="23">
        <v>37</v>
      </c>
      <c r="I38" s="32">
        <v>40</v>
      </c>
      <c r="J38" s="32">
        <v>23</v>
      </c>
      <c r="K38" s="33">
        <v>3</v>
      </c>
      <c r="L38" s="33">
        <v>5</v>
      </c>
      <c r="M38" s="33">
        <v>8</v>
      </c>
      <c r="N38" s="33">
        <v>2</v>
      </c>
    </row>
    <row r="39" spans="1:14" ht="17.25">
      <c r="A39" s="4"/>
      <c r="B39" s="5" t="s">
        <v>42</v>
      </c>
      <c r="C39" s="28">
        <v>1776</v>
      </c>
      <c r="D39" s="15">
        <v>1799</v>
      </c>
      <c r="E39" s="17">
        <v>1951</v>
      </c>
      <c r="F39" s="29">
        <f t="shared" si="0"/>
        <v>3750</v>
      </c>
      <c r="G39" s="21">
        <v>28</v>
      </c>
      <c r="H39" s="23">
        <v>28</v>
      </c>
      <c r="I39" s="32">
        <v>8</v>
      </c>
      <c r="J39" s="32">
        <v>10</v>
      </c>
      <c r="K39" s="33">
        <v>5</v>
      </c>
      <c r="L39" s="33">
        <v>1</v>
      </c>
      <c r="M39" s="33">
        <v>4</v>
      </c>
      <c r="N39" s="33">
        <v>3</v>
      </c>
    </row>
    <row r="40" spans="1:14" ht="17.25">
      <c r="A40" s="4"/>
      <c r="B40" s="5" t="s">
        <v>43</v>
      </c>
      <c r="C40" s="28">
        <v>192</v>
      </c>
      <c r="D40" s="15">
        <v>224</v>
      </c>
      <c r="E40" s="17">
        <v>201</v>
      </c>
      <c r="F40" s="29">
        <f t="shared" si="0"/>
        <v>425</v>
      </c>
      <c r="G40" s="21">
        <v>2</v>
      </c>
      <c r="H40" s="23">
        <v>6</v>
      </c>
      <c r="I40" s="32">
        <v>1</v>
      </c>
      <c r="J40" s="32">
        <v>1</v>
      </c>
      <c r="K40" s="33">
        <v>0</v>
      </c>
      <c r="L40" s="33">
        <v>0</v>
      </c>
      <c r="M40" s="33">
        <v>1</v>
      </c>
      <c r="N40" s="33">
        <v>0</v>
      </c>
    </row>
    <row r="41" spans="1:14" ht="17.25">
      <c r="A41" s="4"/>
      <c r="B41" s="5" t="s">
        <v>44</v>
      </c>
      <c r="C41" s="28">
        <v>1484</v>
      </c>
      <c r="D41" s="15">
        <v>1452</v>
      </c>
      <c r="E41" s="17">
        <v>1658</v>
      </c>
      <c r="F41" s="29">
        <f t="shared" si="0"/>
        <v>3110</v>
      </c>
      <c r="G41" s="21">
        <v>9</v>
      </c>
      <c r="H41" s="23">
        <v>18</v>
      </c>
      <c r="I41" s="32">
        <v>5</v>
      </c>
      <c r="J41" s="32">
        <v>8</v>
      </c>
      <c r="K41" s="33">
        <v>0</v>
      </c>
      <c r="L41" s="33">
        <v>2</v>
      </c>
      <c r="M41" s="33">
        <v>2</v>
      </c>
      <c r="N41" s="33">
        <v>0</v>
      </c>
    </row>
    <row r="42" spans="1:14" ht="17.25">
      <c r="A42" s="4"/>
      <c r="B42" s="5" t="s">
        <v>45</v>
      </c>
      <c r="C42" s="28">
        <v>780</v>
      </c>
      <c r="D42" s="15">
        <v>791</v>
      </c>
      <c r="E42" s="17">
        <v>877</v>
      </c>
      <c r="F42" s="29">
        <f t="shared" si="0"/>
        <v>1668</v>
      </c>
      <c r="G42" s="21">
        <v>5</v>
      </c>
      <c r="H42" s="23">
        <v>11</v>
      </c>
      <c r="I42" s="32">
        <v>1</v>
      </c>
      <c r="J42" s="32">
        <v>2</v>
      </c>
      <c r="K42" s="33">
        <v>3</v>
      </c>
      <c r="L42" s="33">
        <v>1</v>
      </c>
      <c r="M42" s="33">
        <v>0</v>
      </c>
      <c r="N42" s="33">
        <v>0</v>
      </c>
    </row>
    <row r="43" spans="1:14" ht="17.25">
      <c r="A43" s="4"/>
      <c r="B43" s="5" t="s">
        <v>46</v>
      </c>
      <c r="C43" s="28">
        <v>832</v>
      </c>
      <c r="D43" s="15">
        <v>855</v>
      </c>
      <c r="E43" s="17">
        <v>960</v>
      </c>
      <c r="F43" s="29">
        <f t="shared" si="0"/>
        <v>1815</v>
      </c>
      <c r="G43" s="21">
        <v>3</v>
      </c>
      <c r="H43" s="23">
        <v>6</v>
      </c>
      <c r="I43" s="32">
        <v>9</v>
      </c>
      <c r="J43" s="32">
        <v>12</v>
      </c>
      <c r="K43" s="33">
        <v>1</v>
      </c>
      <c r="L43" s="33">
        <v>5</v>
      </c>
      <c r="M43" s="33">
        <v>0</v>
      </c>
      <c r="N43" s="33">
        <v>0</v>
      </c>
    </row>
    <row r="44" spans="1:14" ht="17.25">
      <c r="A44" s="4"/>
      <c r="B44" s="5" t="s">
        <v>47</v>
      </c>
      <c r="C44" s="28">
        <v>6207</v>
      </c>
      <c r="D44" s="15">
        <v>7257</v>
      </c>
      <c r="E44" s="17">
        <v>8097</v>
      </c>
      <c r="F44" s="29">
        <f t="shared" si="0"/>
        <v>15354</v>
      </c>
      <c r="G44" s="21">
        <v>73</v>
      </c>
      <c r="H44" s="23">
        <v>73</v>
      </c>
      <c r="I44" s="32">
        <v>50</v>
      </c>
      <c r="J44" s="32">
        <v>40</v>
      </c>
      <c r="K44" s="33">
        <v>9</v>
      </c>
      <c r="L44" s="33">
        <v>11</v>
      </c>
      <c r="M44" s="33">
        <v>12</v>
      </c>
      <c r="N44" s="33">
        <v>5</v>
      </c>
    </row>
    <row r="45" spans="1:14" ht="17.25">
      <c r="A45" s="4"/>
      <c r="B45" s="5" t="s">
        <v>48</v>
      </c>
      <c r="C45" s="28">
        <v>11991</v>
      </c>
      <c r="D45" s="15">
        <v>14221</v>
      </c>
      <c r="E45" s="18">
        <v>16135</v>
      </c>
      <c r="F45" s="29">
        <f t="shared" si="0"/>
        <v>30356</v>
      </c>
      <c r="G45" s="21">
        <v>192</v>
      </c>
      <c r="H45" s="23">
        <v>146</v>
      </c>
      <c r="I45" s="32">
        <v>67</v>
      </c>
      <c r="J45" s="32">
        <v>73</v>
      </c>
      <c r="K45" s="33">
        <v>17</v>
      </c>
      <c r="L45" s="33">
        <v>16</v>
      </c>
      <c r="M45" s="33">
        <v>18</v>
      </c>
      <c r="N45" s="33">
        <v>7</v>
      </c>
    </row>
    <row r="46" spans="1:14" ht="17.25">
      <c r="A46" s="4"/>
      <c r="B46" s="5" t="s">
        <v>49</v>
      </c>
      <c r="C46" s="28">
        <v>2050</v>
      </c>
      <c r="D46" s="15">
        <v>2952</v>
      </c>
      <c r="E46" s="17">
        <v>2952</v>
      </c>
      <c r="F46" s="29">
        <f t="shared" si="0"/>
        <v>5904</v>
      </c>
      <c r="G46" s="21">
        <v>15</v>
      </c>
      <c r="H46" s="23">
        <v>27</v>
      </c>
      <c r="I46" s="32">
        <v>13</v>
      </c>
      <c r="J46" s="32">
        <v>7</v>
      </c>
      <c r="K46" s="33">
        <v>4</v>
      </c>
      <c r="L46" s="33">
        <v>5</v>
      </c>
      <c r="M46" s="33">
        <v>3</v>
      </c>
      <c r="N46" s="33">
        <v>3</v>
      </c>
    </row>
    <row r="47" spans="1:14" ht="17.25">
      <c r="A47" s="4"/>
      <c r="B47" s="5" t="s">
        <v>50</v>
      </c>
      <c r="C47" s="28">
        <v>6080</v>
      </c>
      <c r="D47" s="15">
        <v>7797</v>
      </c>
      <c r="E47" s="17">
        <v>8480</v>
      </c>
      <c r="F47" s="29">
        <f t="shared" si="0"/>
        <v>16277</v>
      </c>
      <c r="G47" s="21">
        <v>71</v>
      </c>
      <c r="H47" s="23">
        <v>65</v>
      </c>
      <c r="I47" s="32">
        <v>33</v>
      </c>
      <c r="J47" s="32">
        <v>34</v>
      </c>
      <c r="K47" s="33">
        <v>12</v>
      </c>
      <c r="L47" s="33">
        <v>9</v>
      </c>
      <c r="M47" s="33">
        <v>9</v>
      </c>
      <c r="N47" s="33">
        <v>4</v>
      </c>
    </row>
    <row r="48" spans="1:14" ht="17.25">
      <c r="A48" s="4"/>
      <c r="B48" s="5" t="s">
        <v>51</v>
      </c>
      <c r="C48" s="30">
        <v>12934</v>
      </c>
      <c r="D48" s="15">
        <v>16644</v>
      </c>
      <c r="E48" s="17">
        <v>18214</v>
      </c>
      <c r="F48" s="29">
        <f t="shared" si="0"/>
        <v>34858</v>
      </c>
      <c r="G48" s="21">
        <v>163</v>
      </c>
      <c r="H48" s="23">
        <v>153</v>
      </c>
      <c r="I48" s="32">
        <v>78</v>
      </c>
      <c r="J48" s="32">
        <v>79</v>
      </c>
      <c r="K48" s="33">
        <v>29</v>
      </c>
      <c r="L48" s="33">
        <v>10</v>
      </c>
      <c r="M48" s="33">
        <v>20</v>
      </c>
      <c r="N48" s="33">
        <v>9</v>
      </c>
    </row>
    <row r="49" spans="1:14" ht="17.25">
      <c r="A49" s="4"/>
      <c r="B49" s="5" t="s">
        <v>52</v>
      </c>
      <c r="C49" s="28">
        <v>16432</v>
      </c>
      <c r="D49" s="15">
        <v>20507</v>
      </c>
      <c r="E49" s="17">
        <v>22784</v>
      </c>
      <c r="F49" s="29">
        <f t="shared" si="0"/>
        <v>43291</v>
      </c>
      <c r="G49" s="21">
        <v>217</v>
      </c>
      <c r="H49" s="23">
        <v>198</v>
      </c>
      <c r="I49" s="32">
        <v>96</v>
      </c>
      <c r="J49" s="32">
        <v>110</v>
      </c>
      <c r="K49" s="33">
        <v>36</v>
      </c>
      <c r="L49" s="33">
        <v>21</v>
      </c>
      <c r="M49" s="33">
        <v>20</v>
      </c>
      <c r="N49" s="33">
        <v>15</v>
      </c>
    </row>
    <row r="50" spans="1:14" ht="17.25">
      <c r="B50" s="8" t="s">
        <v>4</v>
      </c>
      <c r="C50" s="9">
        <f t="shared" ref="C50:N50" si="1">SUM(C11:C49)</f>
        <v>78526</v>
      </c>
      <c r="D50" s="9">
        <f t="shared" si="1"/>
        <v>94962</v>
      </c>
      <c r="E50" s="9">
        <f t="shared" si="1"/>
        <v>102075</v>
      </c>
      <c r="F50" s="10">
        <f t="shared" si="1"/>
        <v>197037</v>
      </c>
      <c r="G50" s="11">
        <f t="shared" si="1"/>
        <v>949</v>
      </c>
      <c r="H50" s="12">
        <f t="shared" si="1"/>
        <v>937</v>
      </c>
      <c r="I50" s="13">
        <f t="shared" si="1"/>
        <v>506</v>
      </c>
      <c r="J50" s="13">
        <f t="shared" si="1"/>
        <v>506</v>
      </c>
      <c r="K50" s="35">
        <f t="shared" si="1"/>
        <v>137</v>
      </c>
      <c r="L50" s="35">
        <f t="shared" si="1"/>
        <v>146</v>
      </c>
      <c r="M50" s="35">
        <f t="shared" si="1"/>
        <v>118</v>
      </c>
      <c r="N50" s="35">
        <f t="shared" si="1"/>
        <v>54</v>
      </c>
    </row>
    <row r="51" spans="1:14">
      <c r="H51" s="2" t="s">
        <v>5</v>
      </c>
      <c r="I51" s="3"/>
      <c r="J51" s="3"/>
    </row>
    <row r="52" spans="1:14" ht="21">
      <c r="B52" s="26"/>
      <c r="C52" s="26"/>
      <c r="D52" s="27"/>
    </row>
    <row r="53" spans="1:14" ht="37.9" customHeight="1">
      <c r="A53" s="14"/>
      <c r="B53" s="60"/>
      <c r="C53" s="60"/>
      <c r="D53" s="60"/>
      <c r="E53" s="60"/>
      <c r="F53" s="60"/>
      <c r="G53" s="60"/>
      <c r="H53" s="60"/>
      <c r="I53" s="60"/>
      <c r="J53" s="60"/>
    </row>
    <row r="54" spans="1:14" ht="54.6" customHeight="1">
      <c r="A54" s="14"/>
      <c r="B54" s="61"/>
      <c r="C54" s="61"/>
      <c r="D54" s="61"/>
      <c r="E54" s="61"/>
      <c r="F54" s="61"/>
      <c r="G54" s="61"/>
      <c r="H54" s="61"/>
      <c r="I54" s="61"/>
      <c r="J54" s="61"/>
    </row>
    <row r="55" spans="1:14" ht="58.9" customHeight="1">
      <c r="A55" s="14"/>
      <c r="B55" s="61"/>
      <c r="C55" s="61"/>
      <c r="D55" s="61"/>
      <c r="E55" s="61"/>
      <c r="F55" s="61"/>
      <c r="G55" s="61"/>
      <c r="H55" s="61"/>
      <c r="I55" s="61"/>
      <c r="J55" s="61"/>
    </row>
    <row r="56" spans="1:14" ht="56.45" customHeight="1">
      <c r="A56" s="14"/>
      <c r="B56" s="61"/>
      <c r="C56" s="61"/>
      <c r="D56" s="61"/>
      <c r="E56" s="61"/>
      <c r="F56" s="61"/>
      <c r="G56" s="61"/>
      <c r="H56" s="61"/>
      <c r="I56" s="61"/>
      <c r="J56" s="61"/>
    </row>
    <row r="57" spans="1:14" ht="30.6" customHeight="1">
      <c r="D57" s="59"/>
      <c r="E57" s="59"/>
      <c r="F57" s="59"/>
      <c r="G57" s="59"/>
      <c r="H57" s="59"/>
      <c r="I57" s="59"/>
      <c r="J57" s="59"/>
    </row>
  </sheetData>
  <mergeCells count="16">
    <mergeCell ref="B7:N7"/>
    <mergeCell ref="B8:N8"/>
    <mergeCell ref="B1:J1"/>
    <mergeCell ref="B2:J2"/>
    <mergeCell ref="B6:J6"/>
    <mergeCell ref="B3:N3"/>
    <mergeCell ref="B4:N4"/>
    <mergeCell ref="B5:N5"/>
    <mergeCell ref="B54:J54"/>
    <mergeCell ref="B55:J55"/>
    <mergeCell ref="B56:J56"/>
    <mergeCell ref="D57:J57"/>
    <mergeCell ref="B9:D9"/>
    <mergeCell ref="E9:F9"/>
    <mergeCell ref="G9:H9"/>
    <mergeCell ref="B53:J5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B8" sqref="B8:N8"/>
    </sheetView>
  </sheetViews>
  <sheetFormatPr defaultRowHeight="16.5"/>
  <cols>
    <col min="1" max="1" width="3.25" customWidth="1"/>
    <col min="10" max="10" width="9.625" customWidth="1"/>
    <col min="11" max="14" width="11.625" customWidth="1"/>
  </cols>
  <sheetData>
    <row r="1" spans="1:14" ht="27" customHeight="1">
      <c r="B1" s="58" t="s">
        <v>12</v>
      </c>
      <c r="C1" s="58"/>
      <c r="D1" s="58"/>
      <c r="E1" s="58"/>
      <c r="F1" s="58"/>
      <c r="G1" s="58"/>
      <c r="H1" s="58"/>
      <c r="I1" s="58"/>
      <c r="J1" s="58"/>
    </row>
    <row r="2" spans="1:14" ht="24" customHeight="1">
      <c r="B2" s="65" t="s">
        <v>61</v>
      </c>
      <c r="C2" s="57"/>
      <c r="D2" s="57"/>
      <c r="E2" s="57"/>
      <c r="F2" s="57"/>
      <c r="G2" s="57"/>
      <c r="H2" s="57"/>
      <c r="I2" s="57"/>
      <c r="J2" s="57"/>
    </row>
    <row r="3" spans="1:14" ht="22.9" customHeight="1">
      <c r="B3" s="62" t="s">
        <v>87</v>
      </c>
      <c r="C3" s="63"/>
      <c r="D3" s="63"/>
      <c r="E3" s="63"/>
      <c r="F3" s="63"/>
      <c r="G3" s="63"/>
      <c r="H3" s="63"/>
      <c r="I3" s="63"/>
      <c r="J3" s="63"/>
      <c r="K3" s="57"/>
      <c r="L3" s="57"/>
      <c r="M3" s="57"/>
      <c r="N3" s="57"/>
    </row>
    <row r="4" spans="1:14" ht="22.9" customHeight="1">
      <c r="B4" s="55" t="s">
        <v>88</v>
      </c>
      <c r="C4" s="56"/>
      <c r="D4" s="56"/>
      <c r="E4" s="56"/>
      <c r="F4" s="56"/>
      <c r="G4" s="56"/>
      <c r="H4" s="56"/>
      <c r="I4" s="56"/>
      <c r="J4" s="56"/>
      <c r="K4" s="57"/>
      <c r="L4" s="57"/>
      <c r="M4" s="57"/>
      <c r="N4" s="57"/>
    </row>
    <row r="5" spans="1:14" ht="22.9" customHeight="1">
      <c r="B5" s="71" t="s">
        <v>89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22.9" customHeight="1">
      <c r="B6" s="55" t="s">
        <v>90</v>
      </c>
      <c r="C6" s="57"/>
      <c r="D6" s="57"/>
      <c r="E6" s="57"/>
      <c r="F6" s="57"/>
      <c r="G6" s="57"/>
      <c r="H6" s="57"/>
      <c r="I6" s="57"/>
      <c r="J6" s="57"/>
    </row>
    <row r="7" spans="1:14" ht="22.9" customHeight="1">
      <c r="B7" s="69" t="s">
        <v>91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22.9" customHeight="1">
      <c r="B8" s="70" t="s">
        <v>92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21" customHeight="1">
      <c r="B9" s="64" t="s">
        <v>13</v>
      </c>
      <c r="C9" s="64"/>
      <c r="D9" s="64"/>
      <c r="E9" s="66" t="str">
        <f>DBCS(G50)</f>
        <v>７３６</v>
      </c>
      <c r="F9" s="67"/>
      <c r="G9" s="68" t="s">
        <v>0</v>
      </c>
      <c r="H9" s="68"/>
      <c r="I9" s="1" t="str">
        <f>DBCS(H50)</f>
        <v>６８４</v>
      </c>
      <c r="J9" s="1"/>
    </row>
    <row r="10" spans="1:14" ht="19.5">
      <c r="B10" s="24" t="s">
        <v>1</v>
      </c>
      <c r="C10" s="25" t="s">
        <v>8</v>
      </c>
      <c r="D10" s="25" t="s">
        <v>9</v>
      </c>
      <c r="E10" s="25" t="s">
        <v>10</v>
      </c>
      <c r="F10" s="25" t="s">
        <v>11</v>
      </c>
      <c r="G10" s="25" t="s">
        <v>2</v>
      </c>
      <c r="H10" s="25" t="s">
        <v>3</v>
      </c>
      <c r="I10" s="25" t="s">
        <v>6</v>
      </c>
      <c r="J10" s="25" t="s">
        <v>7</v>
      </c>
      <c r="K10" s="34" t="s">
        <v>55</v>
      </c>
      <c r="L10" s="34" t="s">
        <v>56</v>
      </c>
      <c r="M10" s="34" t="s">
        <v>53</v>
      </c>
      <c r="N10" s="34" t="s">
        <v>54</v>
      </c>
    </row>
    <row r="11" spans="1:14" ht="17.25">
      <c r="A11" s="4"/>
      <c r="B11" s="5" t="s">
        <v>14</v>
      </c>
      <c r="C11" s="28">
        <v>1653</v>
      </c>
      <c r="D11" s="15">
        <v>1602</v>
      </c>
      <c r="E11" s="17">
        <v>1208</v>
      </c>
      <c r="F11" s="29">
        <f>D11+E11</f>
        <v>2810</v>
      </c>
      <c r="G11" s="20">
        <v>8</v>
      </c>
      <c r="H11" s="23">
        <v>20</v>
      </c>
      <c r="I11" s="32">
        <v>19</v>
      </c>
      <c r="J11" s="32">
        <v>4</v>
      </c>
      <c r="K11" s="33">
        <v>1</v>
      </c>
      <c r="L11" s="33">
        <v>2</v>
      </c>
      <c r="M11" s="33">
        <v>0</v>
      </c>
      <c r="N11" s="33">
        <v>1</v>
      </c>
    </row>
    <row r="12" spans="1:14" ht="17.25">
      <c r="A12" s="4"/>
      <c r="B12" s="6" t="s">
        <v>15</v>
      </c>
      <c r="C12" s="28">
        <v>475</v>
      </c>
      <c r="D12" s="15">
        <v>589</v>
      </c>
      <c r="E12" s="17">
        <v>592</v>
      </c>
      <c r="F12" s="29">
        <f t="shared" ref="F12:F49" si="0">D12+E12</f>
        <v>1181</v>
      </c>
      <c r="G12" s="21">
        <v>0</v>
      </c>
      <c r="H12" s="23">
        <v>3</v>
      </c>
      <c r="I12" s="32">
        <v>1</v>
      </c>
      <c r="J12" s="32">
        <v>6</v>
      </c>
      <c r="K12" s="33">
        <v>0</v>
      </c>
      <c r="L12" s="33">
        <v>0</v>
      </c>
      <c r="M12" s="33">
        <v>0</v>
      </c>
      <c r="N12" s="33">
        <v>0</v>
      </c>
    </row>
    <row r="13" spans="1:14" ht="17.25">
      <c r="A13" s="4"/>
      <c r="B13" s="5" t="s">
        <v>16</v>
      </c>
      <c r="C13" s="28">
        <v>276</v>
      </c>
      <c r="D13" s="15">
        <v>306</v>
      </c>
      <c r="E13" s="17">
        <v>296</v>
      </c>
      <c r="F13" s="29">
        <f t="shared" si="0"/>
        <v>602</v>
      </c>
      <c r="G13" s="22">
        <v>2</v>
      </c>
      <c r="H13" s="23">
        <v>0</v>
      </c>
      <c r="I13" s="32">
        <v>0</v>
      </c>
      <c r="J13" s="32">
        <v>4</v>
      </c>
      <c r="K13" s="33">
        <v>0</v>
      </c>
      <c r="L13" s="33">
        <v>0</v>
      </c>
      <c r="M13" s="33">
        <v>0</v>
      </c>
      <c r="N13" s="33">
        <v>0</v>
      </c>
    </row>
    <row r="14" spans="1:14" ht="17.25">
      <c r="A14" s="4"/>
      <c r="B14" s="6" t="s">
        <v>17</v>
      </c>
      <c r="C14" s="28">
        <v>286</v>
      </c>
      <c r="D14" s="15">
        <v>355</v>
      </c>
      <c r="E14" s="17">
        <v>357</v>
      </c>
      <c r="F14" s="29">
        <f t="shared" si="0"/>
        <v>712</v>
      </c>
      <c r="G14" s="21">
        <v>0</v>
      </c>
      <c r="H14" s="23">
        <v>1</v>
      </c>
      <c r="I14" s="32">
        <v>0</v>
      </c>
      <c r="J14" s="32">
        <v>3</v>
      </c>
      <c r="K14" s="33">
        <v>1</v>
      </c>
      <c r="L14" s="33">
        <v>0</v>
      </c>
      <c r="M14" s="33">
        <v>0</v>
      </c>
      <c r="N14" s="33">
        <v>0</v>
      </c>
    </row>
    <row r="15" spans="1:14" ht="17.25">
      <c r="A15" s="4"/>
      <c r="B15" s="5" t="s">
        <v>18</v>
      </c>
      <c r="C15" s="28">
        <v>257</v>
      </c>
      <c r="D15" s="15">
        <v>336</v>
      </c>
      <c r="E15" s="17">
        <v>254</v>
      </c>
      <c r="F15" s="29">
        <f t="shared" si="0"/>
        <v>590</v>
      </c>
      <c r="G15" s="21">
        <v>2</v>
      </c>
      <c r="H15" s="23">
        <v>1</v>
      </c>
      <c r="I15" s="32">
        <v>0</v>
      </c>
      <c r="J15" s="32">
        <v>2</v>
      </c>
      <c r="K15" s="33">
        <v>0</v>
      </c>
      <c r="L15" s="33">
        <v>2</v>
      </c>
      <c r="M15" s="33">
        <v>0</v>
      </c>
      <c r="N15" s="33">
        <v>0</v>
      </c>
    </row>
    <row r="16" spans="1:14" ht="17.25">
      <c r="A16" s="4"/>
      <c r="B16" s="6" t="s">
        <v>19</v>
      </c>
      <c r="C16" s="28">
        <v>373</v>
      </c>
      <c r="D16" s="15">
        <v>494</v>
      </c>
      <c r="E16" s="17">
        <v>451</v>
      </c>
      <c r="F16" s="29">
        <f t="shared" si="0"/>
        <v>945</v>
      </c>
      <c r="G16" s="21">
        <v>0</v>
      </c>
      <c r="H16" s="23">
        <v>0</v>
      </c>
      <c r="I16" s="32">
        <v>0</v>
      </c>
      <c r="J16" s="32">
        <v>0</v>
      </c>
      <c r="K16" s="33">
        <v>2</v>
      </c>
      <c r="L16" s="33">
        <v>2</v>
      </c>
      <c r="M16" s="33">
        <v>0</v>
      </c>
      <c r="N16" s="33">
        <v>0</v>
      </c>
    </row>
    <row r="17" spans="1:14" ht="17.25">
      <c r="A17" s="4"/>
      <c r="B17" s="7" t="s">
        <v>20</v>
      </c>
      <c r="C17" s="28">
        <v>446</v>
      </c>
      <c r="D17" s="15">
        <v>522</v>
      </c>
      <c r="E17" s="17">
        <v>482</v>
      </c>
      <c r="F17" s="29">
        <f t="shared" si="0"/>
        <v>1004</v>
      </c>
      <c r="G17" s="21">
        <v>2</v>
      </c>
      <c r="H17" s="23">
        <v>0</v>
      </c>
      <c r="I17" s="32">
        <v>3</v>
      </c>
      <c r="J17" s="32">
        <v>1</v>
      </c>
      <c r="K17" s="33">
        <v>0</v>
      </c>
      <c r="L17" s="33">
        <v>0</v>
      </c>
      <c r="M17" s="33">
        <v>0</v>
      </c>
      <c r="N17" s="33">
        <v>0</v>
      </c>
    </row>
    <row r="18" spans="1:14" ht="17.25">
      <c r="A18" s="4"/>
      <c r="B18" s="5" t="s">
        <v>21</v>
      </c>
      <c r="C18" s="28">
        <v>366</v>
      </c>
      <c r="D18" s="15">
        <v>415</v>
      </c>
      <c r="E18" s="17">
        <v>405</v>
      </c>
      <c r="F18" s="29">
        <f t="shared" si="0"/>
        <v>820</v>
      </c>
      <c r="G18" s="21">
        <v>0</v>
      </c>
      <c r="H18" s="23">
        <v>1</v>
      </c>
      <c r="I18" s="32">
        <v>4</v>
      </c>
      <c r="J18" s="32">
        <v>1</v>
      </c>
      <c r="K18" s="33">
        <v>0</v>
      </c>
      <c r="L18" s="33">
        <v>2</v>
      </c>
      <c r="M18" s="33">
        <v>2</v>
      </c>
      <c r="N18" s="33">
        <v>0</v>
      </c>
    </row>
    <row r="19" spans="1:14" ht="17.25">
      <c r="A19" s="4"/>
      <c r="B19" s="6" t="s">
        <v>22</v>
      </c>
      <c r="C19" s="28">
        <v>1588</v>
      </c>
      <c r="D19" s="15">
        <v>1919</v>
      </c>
      <c r="E19" s="17">
        <v>1867</v>
      </c>
      <c r="F19" s="29">
        <f t="shared" si="0"/>
        <v>3786</v>
      </c>
      <c r="G19" s="21">
        <v>6</v>
      </c>
      <c r="H19" s="23">
        <v>11</v>
      </c>
      <c r="I19" s="32">
        <v>2</v>
      </c>
      <c r="J19" s="32">
        <v>4</v>
      </c>
      <c r="K19" s="33">
        <v>3</v>
      </c>
      <c r="L19" s="33">
        <v>4</v>
      </c>
      <c r="M19" s="33">
        <v>1</v>
      </c>
      <c r="N19" s="33">
        <v>0</v>
      </c>
    </row>
    <row r="20" spans="1:14" ht="17.25">
      <c r="A20" s="4"/>
      <c r="B20" s="7" t="s">
        <v>23</v>
      </c>
      <c r="C20" s="28">
        <v>901</v>
      </c>
      <c r="D20" s="15">
        <v>865</v>
      </c>
      <c r="E20" s="17">
        <v>986</v>
      </c>
      <c r="F20" s="29">
        <f t="shared" si="0"/>
        <v>1851</v>
      </c>
      <c r="G20" s="21">
        <v>12</v>
      </c>
      <c r="H20" s="23">
        <v>9</v>
      </c>
      <c r="I20" s="32">
        <v>10</v>
      </c>
      <c r="J20" s="32">
        <v>12</v>
      </c>
      <c r="K20" s="33">
        <v>2</v>
      </c>
      <c r="L20" s="33">
        <v>2</v>
      </c>
      <c r="M20" s="33">
        <v>0</v>
      </c>
      <c r="N20" s="33">
        <v>0</v>
      </c>
    </row>
    <row r="21" spans="1:14" ht="17.25">
      <c r="A21" s="4"/>
      <c r="B21" s="5" t="s">
        <v>24</v>
      </c>
      <c r="C21" s="28">
        <v>212</v>
      </c>
      <c r="D21" s="15">
        <v>200</v>
      </c>
      <c r="E21" s="17">
        <v>222</v>
      </c>
      <c r="F21" s="29">
        <f t="shared" si="0"/>
        <v>422</v>
      </c>
      <c r="G21" s="21">
        <v>0</v>
      </c>
      <c r="H21" s="23">
        <v>0</v>
      </c>
      <c r="I21" s="32">
        <v>0</v>
      </c>
      <c r="J21" s="32">
        <v>0</v>
      </c>
      <c r="K21" s="33">
        <v>0</v>
      </c>
      <c r="L21" s="33">
        <v>1</v>
      </c>
      <c r="M21" s="33">
        <v>0</v>
      </c>
      <c r="N21" s="33">
        <v>0</v>
      </c>
    </row>
    <row r="22" spans="1:14" ht="17.25">
      <c r="A22" s="4"/>
      <c r="B22" s="5" t="s">
        <v>25</v>
      </c>
      <c r="C22" s="28">
        <v>448</v>
      </c>
      <c r="D22" s="15">
        <v>612</v>
      </c>
      <c r="E22" s="17">
        <v>560</v>
      </c>
      <c r="F22" s="29">
        <f t="shared" si="0"/>
        <v>1172</v>
      </c>
      <c r="G22" s="21">
        <v>3</v>
      </c>
      <c r="H22" s="23">
        <v>13</v>
      </c>
      <c r="I22" s="32">
        <v>0</v>
      </c>
      <c r="J22" s="32">
        <v>4</v>
      </c>
      <c r="K22" s="33">
        <v>1</v>
      </c>
      <c r="L22" s="33">
        <v>1</v>
      </c>
      <c r="M22" s="33">
        <v>1</v>
      </c>
      <c r="N22" s="33">
        <v>1</v>
      </c>
    </row>
    <row r="23" spans="1:14" ht="17.25">
      <c r="A23" s="4"/>
      <c r="B23" s="5" t="s">
        <v>26</v>
      </c>
      <c r="C23" s="28">
        <v>803</v>
      </c>
      <c r="D23" s="15">
        <v>998</v>
      </c>
      <c r="E23" s="17">
        <v>1026</v>
      </c>
      <c r="F23" s="29">
        <f t="shared" si="0"/>
        <v>2024</v>
      </c>
      <c r="G23" s="21">
        <v>6</v>
      </c>
      <c r="H23" s="23">
        <v>3</v>
      </c>
      <c r="I23" s="32">
        <v>0</v>
      </c>
      <c r="J23" s="32">
        <v>0</v>
      </c>
      <c r="K23" s="33">
        <v>1</v>
      </c>
      <c r="L23" s="33">
        <v>2</v>
      </c>
      <c r="M23" s="33">
        <v>1</v>
      </c>
      <c r="N23" s="33">
        <v>0</v>
      </c>
    </row>
    <row r="24" spans="1:14" ht="17.25">
      <c r="A24" s="4"/>
      <c r="B24" s="5" t="s">
        <v>27</v>
      </c>
      <c r="C24" s="28">
        <v>1205</v>
      </c>
      <c r="D24" s="15">
        <v>1396</v>
      </c>
      <c r="E24" s="17">
        <v>1503</v>
      </c>
      <c r="F24" s="29">
        <f t="shared" si="0"/>
        <v>2899</v>
      </c>
      <c r="G24" s="21">
        <v>11</v>
      </c>
      <c r="H24" s="23">
        <v>5</v>
      </c>
      <c r="I24" s="32">
        <v>5</v>
      </c>
      <c r="J24" s="32">
        <v>9</v>
      </c>
      <c r="K24" s="33">
        <v>1</v>
      </c>
      <c r="L24" s="33">
        <v>0</v>
      </c>
      <c r="M24" s="33">
        <v>1</v>
      </c>
      <c r="N24" s="33">
        <v>0</v>
      </c>
    </row>
    <row r="25" spans="1:14" ht="17.25">
      <c r="A25" s="4"/>
      <c r="B25" s="5" t="s">
        <v>28</v>
      </c>
      <c r="C25" s="28">
        <v>1250</v>
      </c>
      <c r="D25" s="15">
        <v>1449</v>
      </c>
      <c r="E25" s="17">
        <v>1400</v>
      </c>
      <c r="F25" s="29">
        <f t="shared" si="0"/>
        <v>2849</v>
      </c>
      <c r="G25" s="21">
        <v>20</v>
      </c>
      <c r="H25" s="23">
        <v>19</v>
      </c>
      <c r="I25" s="32">
        <v>10</v>
      </c>
      <c r="J25" s="32">
        <v>2</v>
      </c>
      <c r="K25" s="33">
        <v>1</v>
      </c>
      <c r="L25" s="33">
        <v>2</v>
      </c>
      <c r="M25" s="33">
        <v>1</v>
      </c>
      <c r="N25" s="33">
        <v>0</v>
      </c>
    </row>
    <row r="26" spans="1:14" ht="17.25">
      <c r="A26" s="4"/>
      <c r="B26" s="5" t="s">
        <v>29</v>
      </c>
      <c r="C26" s="28">
        <v>437</v>
      </c>
      <c r="D26" s="15">
        <v>462</v>
      </c>
      <c r="E26" s="17">
        <v>478</v>
      </c>
      <c r="F26" s="29">
        <f t="shared" si="0"/>
        <v>940</v>
      </c>
      <c r="G26" s="21">
        <v>5</v>
      </c>
      <c r="H26" s="23">
        <v>8</v>
      </c>
      <c r="I26" s="32">
        <v>3</v>
      </c>
      <c r="J26" s="32">
        <v>4</v>
      </c>
      <c r="K26" s="33">
        <v>0</v>
      </c>
      <c r="L26" s="33">
        <v>0</v>
      </c>
      <c r="M26" s="33">
        <v>0</v>
      </c>
      <c r="N26" s="33">
        <v>1</v>
      </c>
    </row>
    <row r="27" spans="1:14" ht="17.25">
      <c r="A27" s="4"/>
      <c r="B27" s="5" t="s">
        <v>30</v>
      </c>
      <c r="C27" s="28">
        <v>449</v>
      </c>
      <c r="D27" s="15">
        <v>557</v>
      </c>
      <c r="E27" s="17">
        <v>525</v>
      </c>
      <c r="F27" s="29">
        <f t="shared" si="0"/>
        <v>1082</v>
      </c>
      <c r="G27" s="21">
        <v>1</v>
      </c>
      <c r="H27" s="23">
        <v>8</v>
      </c>
      <c r="I27" s="32">
        <v>0</v>
      </c>
      <c r="J27" s="32">
        <v>0</v>
      </c>
      <c r="K27" s="33">
        <v>0</v>
      </c>
      <c r="L27" s="33">
        <v>2</v>
      </c>
      <c r="M27" s="33">
        <v>0</v>
      </c>
      <c r="N27" s="33">
        <v>0</v>
      </c>
    </row>
    <row r="28" spans="1:14" ht="17.25">
      <c r="A28" s="4"/>
      <c r="B28" s="5" t="s">
        <v>31</v>
      </c>
      <c r="C28" s="28">
        <v>368</v>
      </c>
      <c r="D28" s="15">
        <v>451</v>
      </c>
      <c r="E28" s="17">
        <v>404</v>
      </c>
      <c r="F28" s="29">
        <f t="shared" si="0"/>
        <v>855</v>
      </c>
      <c r="G28" s="21">
        <v>1</v>
      </c>
      <c r="H28" s="23">
        <v>2</v>
      </c>
      <c r="I28" s="32">
        <v>0</v>
      </c>
      <c r="J28" s="32">
        <v>1</v>
      </c>
      <c r="K28" s="33">
        <v>0</v>
      </c>
      <c r="L28" s="33">
        <v>1</v>
      </c>
      <c r="M28" s="33">
        <v>1</v>
      </c>
      <c r="N28" s="33">
        <v>0</v>
      </c>
    </row>
    <row r="29" spans="1:14" ht="17.25">
      <c r="A29" s="4"/>
      <c r="B29" s="5" t="s">
        <v>32</v>
      </c>
      <c r="C29" s="28">
        <v>175</v>
      </c>
      <c r="D29" s="15">
        <v>222</v>
      </c>
      <c r="E29" s="17">
        <v>159</v>
      </c>
      <c r="F29" s="29">
        <f t="shared" si="0"/>
        <v>381</v>
      </c>
      <c r="G29" s="21">
        <v>0</v>
      </c>
      <c r="H29" s="23">
        <v>0</v>
      </c>
      <c r="I29" s="32">
        <v>2</v>
      </c>
      <c r="J29" s="32">
        <v>1</v>
      </c>
      <c r="K29" s="33">
        <v>0</v>
      </c>
      <c r="L29" s="33">
        <v>1</v>
      </c>
      <c r="M29" s="33">
        <v>0</v>
      </c>
      <c r="N29" s="33">
        <v>0</v>
      </c>
    </row>
    <row r="30" spans="1:14" ht="17.25">
      <c r="A30" s="4"/>
      <c r="B30" s="5" t="s">
        <v>33</v>
      </c>
      <c r="C30" s="28">
        <v>225</v>
      </c>
      <c r="D30" s="15">
        <v>311</v>
      </c>
      <c r="E30" s="17">
        <v>293</v>
      </c>
      <c r="F30" s="29">
        <f t="shared" si="0"/>
        <v>604</v>
      </c>
      <c r="G30" s="21">
        <v>6</v>
      </c>
      <c r="H30" s="23">
        <v>0</v>
      </c>
      <c r="I30" s="32">
        <v>1</v>
      </c>
      <c r="J30" s="32">
        <v>3</v>
      </c>
      <c r="K30" s="33">
        <v>0</v>
      </c>
      <c r="L30" s="33">
        <v>0</v>
      </c>
      <c r="M30" s="33">
        <v>0</v>
      </c>
      <c r="N30" s="33">
        <v>0</v>
      </c>
    </row>
    <row r="31" spans="1:14" ht="17.25">
      <c r="A31" s="4"/>
      <c r="B31" s="5" t="s">
        <v>34</v>
      </c>
      <c r="C31" s="28">
        <v>230</v>
      </c>
      <c r="D31" s="15">
        <v>299</v>
      </c>
      <c r="E31" s="17">
        <v>282</v>
      </c>
      <c r="F31" s="29">
        <f t="shared" si="0"/>
        <v>581</v>
      </c>
      <c r="G31" s="21">
        <v>0</v>
      </c>
      <c r="H31" s="23">
        <v>2</v>
      </c>
      <c r="I31" s="32">
        <v>2</v>
      </c>
      <c r="J31" s="32">
        <v>0</v>
      </c>
      <c r="K31" s="33">
        <v>1</v>
      </c>
      <c r="L31" s="33">
        <v>1</v>
      </c>
      <c r="M31" s="33">
        <v>0</v>
      </c>
      <c r="N31" s="33">
        <v>0</v>
      </c>
    </row>
    <row r="32" spans="1:14" ht="17.25">
      <c r="A32" s="4"/>
      <c r="B32" s="5" t="s">
        <v>35</v>
      </c>
      <c r="C32" s="28">
        <v>323</v>
      </c>
      <c r="D32" s="15">
        <v>441</v>
      </c>
      <c r="E32" s="17">
        <v>399</v>
      </c>
      <c r="F32" s="29">
        <f t="shared" si="0"/>
        <v>840</v>
      </c>
      <c r="G32" s="21">
        <v>0</v>
      </c>
      <c r="H32" s="23">
        <v>2</v>
      </c>
      <c r="I32" s="32">
        <v>0</v>
      </c>
      <c r="J32" s="32">
        <v>3</v>
      </c>
      <c r="K32" s="33">
        <v>1</v>
      </c>
      <c r="L32" s="33">
        <v>2</v>
      </c>
      <c r="M32" s="33">
        <v>0</v>
      </c>
      <c r="N32" s="33">
        <v>0</v>
      </c>
    </row>
    <row r="33" spans="1:14" ht="17.25">
      <c r="A33" s="4"/>
      <c r="B33" s="5" t="s">
        <v>36</v>
      </c>
      <c r="C33" s="28">
        <v>212</v>
      </c>
      <c r="D33" s="15">
        <v>259</v>
      </c>
      <c r="E33" s="17">
        <v>230</v>
      </c>
      <c r="F33" s="29">
        <f t="shared" si="0"/>
        <v>489</v>
      </c>
      <c r="G33" s="21">
        <v>0</v>
      </c>
      <c r="H33" s="23">
        <v>2</v>
      </c>
      <c r="I33" s="32">
        <v>0</v>
      </c>
      <c r="J33" s="32">
        <v>0</v>
      </c>
      <c r="K33" s="33">
        <v>1</v>
      </c>
      <c r="L33" s="33">
        <v>1</v>
      </c>
      <c r="M33" s="33">
        <v>0</v>
      </c>
      <c r="N33" s="33">
        <v>0</v>
      </c>
    </row>
    <row r="34" spans="1:14" ht="17.25">
      <c r="A34" s="4"/>
      <c r="B34" s="5" t="s">
        <v>37</v>
      </c>
      <c r="C34" s="28">
        <v>291</v>
      </c>
      <c r="D34" s="15">
        <v>373</v>
      </c>
      <c r="E34" s="17">
        <v>306</v>
      </c>
      <c r="F34" s="29">
        <f t="shared" si="0"/>
        <v>679</v>
      </c>
      <c r="G34" s="21">
        <v>0</v>
      </c>
      <c r="H34" s="23">
        <v>0</v>
      </c>
      <c r="I34" s="32">
        <v>0</v>
      </c>
      <c r="J34" s="32">
        <v>0</v>
      </c>
      <c r="K34" s="33">
        <v>0</v>
      </c>
      <c r="L34" s="33">
        <v>0</v>
      </c>
      <c r="M34" s="33">
        <v>0</v>
      </c>
      <c r="N34" s="33">
        <v>0</v>
      </c>
    </row>
    <row r="35" spans="1:14" ht="17.25">
      <c r="A35" s="4"/>
      <c r="B35" s="5" t="s">
        <v>38</v>
      </c>
      <c r="C35" s="28">
        <v>435</v>
      </c>
      <c r="D35" s="15">
        <v>521</v>
      </c>
      <c r="E35" s="17">
        <v>489</v>
      </c>
      <c r="F35" s="29">
        <f t="shared" si="0"/>
        <v>1010</v>
      </c>
      <c r="G35" s="21">
        <v>1</v>
      </c>
      <c r="H35" s="23">
        <v>5</v>
      </c>
      <c r="I35" s="32">
        <v>11</v>
      </c>
      <c r="J35" s="32">
        <v>1</v>
      </c>
      <c r="K35" s="33">
        <v>1</v>
      </c>
      <c r="L35" s="33">
        <v>1</v>
      </c>
      <c r="M35" s="33">
        <v>1</v>
      </c>
      <c r="N35" s="33">
        <v>0</v>
      </c>
    </row>
    <row r="36" spans="1:14" ht="17.25">
      <c r="A36" s="4"/>
      <c r="B36" s="5" t="s">
        <v>39</v>
      </c>
      <c r="C36" s="28">
        <v>761</v>
      </c>
      <c r="D36" s="15">
        <v>756</v>
      </c>
      <c r="E36" s="17">
        <v>700</v>
      </c>
      <c r="F36" s="29">
        <f t="shared" si="0"/>
        <v>1456</v>
      </c>
      <c r="G36" s="21">
        <v>8</v>
      </c>
      <c r="H36" s="23">
        <v>4</v>
      </c>
      <c r="I36" s="32">
        <v>5</v>
      </c>
      <c r="J36" s="32">
        <v>14</v>
      </c>
      <c r="K36" s="33">
        <v>0</v>
      </c>
      <c r="L36" s="33">
        <v>3</v>
      </c>
      <c r="M36" s="33">
        <v>0</v>
      </c>
      <c r="N36" s="33">
        <v>0</v>
      </c>
    </row>
    <row r="37" spans="1:14" ht="17.25">
      <c r="A37" s="4"/>
      <c r="B37" s="5" t="s">
        <v>40</v>
      </c>
      <c r="C37" s="28">
        <v>518</v>
      </c>
      <c r="D37" s="15">
        <v>625</v>
      </c>
      <c r="E37" s="17">
        <v>553</v>
      </c>
      <c r="F37" s="29">
        <f t="shared" si="0"/>
        <v>1178</v>
      </c>
      <c r="G37" s="21">
        <v>0</v>
      </c>
      <c r="H37" s="23">
        <v>6</v>
      </c>
      <c r="I37" s="32">
        <v>7</v>
      </c>
      <c r="J37" s="32">
        <v>1</v>
      </c>
      <c r="K37" s="33">
        <v>0</v>
      </c>
      <c r="L37" s="33">
        <v>1</v>
      </c>
      <c r="M37" s="33">
        <v>3</v>
      </c>
      <c r="N37" s="33">
        <v>0</v>
      </c>
    </row>
    <row r="38" spans="1:14" ht="17.25">
      <c r="A38" s="4"/>
      <c r="B38" s="5" t="s">
        <v>41</v>
      </c>
      <c r="C38" s="28">
        <v>2787</v>
      </c>
      <c r="D38" s="15">
        <v>3094</v>
      </c>
      <c r="E38" s="17">
        <v>3337</v>
      </c>
      <c r="F38" s="29">
        <f t="shared" si="0"/>
        <v>6431</v>
      </c>
      <c r="G38" s="21">
        <v>38</v>
      </c>
      <c r="H38" s="23">
        <v>19</v>
      </c>
      <c r="I38" s="32">
        <v>24</v>
      </c>
      <c r="J38" s="32">
        <v>29</v>
      </c>
      <c r="K38" s="33">
        <v>1</v>
      </c>
      <c r="L38" s="33">
        <v>9</v>
      </c>
      <c r="M38" s="33">
        <v>2</v>
      </c>
      <c r="N38" s="33">
        <v>1</v>
      </c>
    </row>
    <row r="39" spans="1:14" ht="17.25">
      <c r="A39" s="4"/>
      <c r="B39" s="5" t="s">
        <v>42</v>
      </c>
      <c r="C39" s="28">
        <v>1775</v>
      </c>
      <c r="D39" s="15">
        <v>1796</v>
      </c>
      <c r="E39" s="17">
        <v>1952</v>
      </c>
      <c r="F39" s="29">
        <f t="shared" si="0"/>
        <v>3748</v>
      </c>
      <c r="G39" s="21">
        <v>14</v>
      </c>
      <c r="H39" s="23">
        <v>22</v>
      </c>
      <c r="I39" s="32">
        <v>11</v>
      </c>
      <c r="J39" s="32">
        <v>11</v>
      </c>
      <c r="K39" s="33">
        <v>7</v>
      </c>
      <c r="L39" s="33">
        <v>1</v>
      </c>
      <c r="M39" s="33">
        <v>6</v>
      </c>
      <c r="N39" s="33">
        <v>0</v>
      </c>
    </row>
    <row r="40" spans="1:14" ht="17.25">
      <c r="A40" s="4"/>
      <c r="B40" s="5" t="s">
        <v>43</v>
      </c>
      <c r="C40" s="28">
        <v>192</v>
      </c>
      <c r="D40" s="15">
        <v>223</v>
      </c>
      <c r="E40" s="17">
        <v>201</v>
      </c>
      <c r="F40" s="29">
        <f t="shared" si="0"/>
        <v>424</v>
      </c>
      <c r="G40" s="21">
        <v>0</v>
      </c>
      <c r="H40" s="23">
        <v>1</v>
      </c>
      <c r="I40" s="32">
        <v>0</v>
      </c>
      <c r="J40" s="32">
        <v>0</v>
      </c>
      <c r="K40" s="33">
        <v>0</v>
      </c>
      <c r="L40" s="33">
        <v>0</v>
      </c>
      <c r="M40" s="33">
        <v>0</v>
      </c>
      <c r="N40" s="33">
        <v>0</v>
      </c>
    </row>
    <row r="41" spans="1:14" ht="17.25">
      <c r="A41" s="4"/>
      <c r="B41" s="5" t="s">
        <v>44</v>
      </c>
      <c r="C41" s="28">
        <v>1485</v>
      </c>
      <c r="D41" s="15">
        <v>1445</v>
      </c>
      <c r="E41" s="17">
        <v>1661</v>
      </c>
      <c r="F41" s="29">
        <f t="shared" si="0"/>
        <v>3106</v>
      </c>
      <c r="G41" s="21">
        <v>7</v>
      </c>
      <c r="H41" s="23">
        <v>13</v>
      </c>
      <c r="I41" s="32">
        <v>4</v>
      </c>
      <c r="J41" s="32">
        <v>6</v>
      </c>
      <c r="K41" s="33">
        <v>4</v>
      </c>
      <c r="L41" s="33">
        <v>0</v>
      </c>
      <c r="M41" s="33">
        <v>1</v>
      </c>
      <c r="N41" s="33">
        <v>1</v>
      </c>
    </row>
    <row r="42" spans="1:14" ht="17.25">
      <c r="A42" s="4"/>
      <c r="B42" s="5" t="s">
        <v>45</v>
      </c>
      <c r="C42" s="28">
        <v>780</v>
      </c>
      <c r="D42" s="15">
        <v>791</v>
      </c>
      <c r="E42" s="17">
        <v>874</v>
      </c>
      <c r="F42" s="29">
        <f t="shared" si="0"/>
        <v>1665</v>
      </c>
      <c r="G42" s="21">
        <v>5</v>
      </c>
      <c r="H42" s="23">
        <v>5</v>
      </c>
      <c r="I42" s="32">
        <v>5</v>
      </c>
      <c r="J42" s="32">
        <v>6</v>
      </c>
      <c r="K42" s="33">
        <v>0</v>
      </c>
      <c r="L42" s="33">
        <v>2</v>
      </c>
      <c r="M42" s="33">
        <v>1</v>
      </c>
      <c r="N42" s="33">
        <v>1</v>
      </c>
    </row>
    <row r="43" spans="1:14" ht="17.25">
      <c r="A43" s="4"/>
      <c r="B43" s="5" t="s">
        <v>46</v>
      </c>
      <c r="C43" s="28">
        <v>829</v>
      </c>
      <c r="D43" s="15">
        <v>846</v>
      </c>
      <c r="E43" s="17">
        <v>952</v>
      </c>
      <c r="F43" s="29">
        <f t="shared" si="0"/>
        <v>1798</v>
      </c>
      <c r="G43" s="21">
        <v>1</v>
      </c>
      <c r="H43" s="23">
        <v>15</v>
      </c>
      <c r="I43" s="32">
        <v>3</v>
      </c>
      <c r="J43" s="32">
        <v>5</v>
      </c>
      <c r="K43" s="33">
        <v>0</v>
      </c>
      <c r="L43" s="33">
        <v>1</v>
      </c>
      <c r="M43" s="33">
        <v>1</v>
      </c>
      <c r="N43" s="33">
        <v>0</v>
      </c>
    </row>
    <row r="44" spans="1:14" ht="17.25">
      <c r="A44" s="4"/>
      <c r="B44" s="5" t="s">
        <v>47</v>
      </c>
      <c r="C44" s="28">
        <v>6212</v>
      </c>
      <c r="D44" s="15">
        <v>7250</v>
      </c>
      <c r="E44" s="17">
        <v>8105</v>
      </c>
      <c r="F44" s="29">
        <f t="shared" si="0"/>
        <v>15355</v>
      </c>
      <c r="G44" s="21">
        <v>72</v>
      </c>
      <c r="H44" s="23">
        <v>60</v>
      </c>
      <c r="I44" s="32">
        <v>18</v>
      </c>
      <c r="J44" s="32">
        <v>29</v>
      </c>
      <c r="K44" s="33">
        <v>10</v>
      </c>
      <c r="L44" s="33">
        <v>10</v>
      </c>
      <c r="M44" s="33">
        <v>4</v>
      </c>
      <c r="N44" s="33">
        <v>2</v>
      </c>
    </row>
    <row r="45" spans="1:14" ht="17.25">
      <c r="A45" s="4"/>
      <c r="B45" s="5" t="s">
        <v>48</v>
      </c>
      <c r="C45" s="28">
        <v>12014</v>
      </c>
      <c r="D45" s="15">
        <v>14230</v>
      </c>
      <c r="E45" s="18">
        <v>16151</v>
      </c>
      <c r="F45" s="29">
        <f t="shared" si="0"/>
        <v>30381</v>
      </c>
      <c r="G45" s="21">
        <v>124</v>
      </c>
      <c r="H45" s="23">
        <v>109</v>
      </c>
      <c r="I45" s="32">
        <v>40</v>
      </c>
      <c r="J45" s="32">
        <v>38</v>
      </c>
      <c r="K45" s="33">
        <v>17</v>
      </c>
      <c r="L45" s="33">
        <v>9</v>
      </c>
      <c r="M45" s="33">
        <v>11</v>
      </c>
      <c r="N45" s="33">
        <v>4</v>
      </c>
    </row>
    <row r="46" spans="1:14" ht="17.25">
      <c r="A46" s="4"/>
      <c r="B46" s="5" t="s">
        <v>49</v>
      </c>
      <c r="C46" s="28">
        <v>2045</v>
      </c>
      <c r="D46" s="15">
        <v>2947</v>
      </c>
      <c r="E46" s="17">
        <v>2946</v>
      </c>
      <c r="F46" s="29">
        <f t="shared" si="0"/>
        <v>5893</v>
      </c>
      <c r="G46" s="21">
        <v>19</v>
      </c>
      <c r="H46" s="23">
        <v>32</v>
      </c>
      <c r="I46" s="32">
        <v>5</v>
      </c>
      <c r="J46" s="32">
        <v>5</v>
      </c>
      <c r="K46" s="33">
        <v>3</v>
      </c>
      <c r="L46" s="33">
        <v>1</v>
      </c>
      <c r="M46" s="33">
        <v>0</v>
      </c>
      <c r="N46" s="33">
        <v>0</v>
      </c>
    </row>
    <row r="47" spans="1:14" ht="17.25">
      <c r="A47" s="4"/>
      <c r="B47" s="5" t="s">
        <v>50</v>
      </c>
      <c r="C47" s="28">
        <v>6079</v>
      </c>
      <c r="D47" s="15">
        <v>7800</v>
      </c>
      <c r="E47" s="17">
        <v>8488</v>
      </c>
      <c r="F47" s="29">
        <f t="shared" si="0"/>
        <v>16288</v>
      </c>
      <c r="G47" s="21">
        <v>55</v>
      </c>
      <c r="H47" s="23">
        <v>66</v>
      </c>
      <c r="I47" s="32">
        <v>49</v>
      </c>
      <c r="J47" s="32">
        <v>27</v>
      </c>
      <c r="K47" s="33">
        <v>6</v>
      </c>
      <c r="L47" s="33">
        <v>6</v>
      </c>
      <c r="M47" s="33">
        <v>9</v>
      </c>
      <c r="N47" s="33">
        <v>4</v>
      </c>
    </row>
    <row r="48" spans="1:14" ht="17.25">
      <c r="A48" s="4"/>
      <c r="B48" s="5" t="s">
        <v>51</v>
      </c>
      <c r="C48" s="30">
        <v>12938</v>
      </c>
      <c r="D48" s="15">
        <v>16654</v>
      </c>
      <c r="E48" s="17">
        <v>18241</v>
      </c>
      <c r="F48" s="29">
        <f t="shared" si="0"/>
        <v>34895</v>
      </c>
      <c r="G48" s="21">
        <v>136</v>
      </c>
      <c r="H48" s="23">
        <v>90</v>
      </c>
      <c r="I48" s="32">
        <v>45</v>
      </c>
      <c r="J48" s="32">
        <v>69</v>
      </c>
      <c r="K48" s="33">
        <v>19</v>
      </c>
      <c r="L48" s="33">
        <v>4</v>
      </c>
      <c r="M48" s="33">
        <v>20</v>
      </c>
      <c r="N48" s="33">
        <v>7</v>
      </c>
    </row>
    <row r="49" spans="1:14" ht="17.25">
      <c r="A49" s="4"/>
      <c r="B49" s="5" t="s">
        <v>52</v>
      </c>
      <c r="C49" s="28">
        <v>16442</v>
      </c>
      <c r="D49" s="15">
        <v>20541</v>
      </c>
      <c r="E49" s="17">
        <v>22814</v>
      </c>
      <c r="F49" s="29">
        <f t="shared" si="0"/>
        <v>43355</v>
      </c>
      <c r="G49" s="21">
        <v>171</v>
      </c>
      <c r="H49" s="23">
        <v>127</v>
      </c>
      <c r="I49" s="32">
        <v>92</v>
      </c>
      <c r="J49" s="32">
        <v>76</v>
      </c>
      <c r="K49" s="33">
        <v>20</v>
      </c>
      <c r="L49" s="33">
        <v>16</v>
      </c>
      <c r="M49" s="33">
        <v>15</v>
      </c>
      <c r="N49" s="33">
        <v>11</v>
      </c>
    </row>
    <row r="50" spans="1:14" ht="17.25">
      <c r="B50" s="8" t="s">
        <v>4</v>
      </c>
      <c r="C50" s="9">
        <f t="shared" ref="C50:N50" si="1">SUM(C11:C49)</f>
        <v>78541</v>
      </c>
      <c r="D50" s="9">
        <f t="shared" si="1"/>
        <v>94952</v>
      </c>
      <c r="E50" s="9">
        <f t="shared" si="1"/>
        <v>102149</v>
      </c>
      <c r="F50" s="10">
        <f t="shared" si="1"/>
        <v>197101</v>
      </c>
      <c r="G50" s="11">
        <f t="shared" si="1"/>
        <v>736</v>
      </c>
      <c r="H50" s="12">
        <f t="shared" si="1"/>
        <v>684</v>
      </c>
      <c r="I50" s="13">
        <f t="shared" si="1"/>
        <v>381</v>
      </c>
      <c r="J50" s="13">
        <f t="shared" si="1"/>
        <v>381</v>
      </c>
      <c r="K50" s="35">
        <f>SUM(K11:K49)</f>
        <v>104</v>
      </c>
      <c r="L50" s="35">
        <f t="shared" si="1"/>
        <v>92</v>
      </c>
      <c r="M50" s="35">
        <f t="shared" si="1"/>
        <v>82</v>
      </c>
      <c r="N50" s="35">
        <f t="shared" si="1"/>
        <v>34</v>
      </c>
    </row>
    <row r="51" spans="1:14">
      <c r="H51" s="2" t="s">
        <v>5</v>
      </c>
      <c r="I51" s="3"/>
      <c r="J51" s="3"/>
    </row>
    <row r="52" spans="1:14" ht="21">
      <c r="B52" s="26"/>
      <c r="C52" s="26"/>
      <c r="D52" s="27"/>
    </row>
    <row r="53" spans="1:14" ht="37.9" customHeight="1">
      <c r="A53" s="14"/>
      <c r="B53" s="60"/>
      <c r="C53" s="60"/>
      <c r="D53" s="60"/>
      <c r="E53" s="60"/>
      <c r="F53" s="60"/>
      <c r="G53" s="60"/>
      <c r="H53" s="60"/>
      <c r="I53" s="60"/>
      <c r="J53" s="60"/>
    </row>
    <row r="54" spans="1:14" ht="54.6" customHeight="1">
      <c r="A54" s="14"/>
      <c r="B54" s="61"/>
      <c r="C54" s="61"/>
      <c r="D54" s="61"/>
      <c r="E54" s="61"/>
      <c r="F54" s="61"/>
      <c r="G54" s="61"/>
      <c r="H54" s="61"/>
      <c r="I54" s="61"/>
      <c r="J54" s="61"/>
    </row>
    <row r="55" spans="1:14" ht="58.9" customHeight="1">
      <c r="A55" s="14"/>
      <c r="B55" s="61"/>
      <c r="C55" s="61"/>
      <c r="D55" s="61"/>
      <c r="E55" s="61"/>
      <c r="F55" s="61"/>
      <c r="G55" s="61"/>
      <c r="H55" s="61"/>
      <c r="I55" s="61"/>
      <c r="J55" s="61"/>
    </row>
    <row r="56" spans="1:14" ht="56.45" customHeight="1">
      <c r="A56" s="14"/>
      <c r="B56" s="61"/>
      <c r="C56" s="61"/>
      <c r="D56" s="61"/>
      <c r="E56" s="61"/>
      <c r="F56" s="61"/>
      <c r="G56" s="61"/>
      <c r="H56" s="61"/>
      <c r="I56" s="61"/>
      <c r="J56" s="61"/>
    </row>
    <row r="57" spans="1:14" ht="30.6" customHeight="1">
      <c r="D57" s="59"/>
      <c r="E57" s="59"/>
      <c r="F57" s="59"/>
      <c r="G57" s="59"/>
      <c r="H57" s="59"/>
      <c r="I57" s="59"/>
      <c r="J57" s="59"/>
    </row>
  </sheetData>
  <mergeCells count="16">
    <mergeCell ref="B1:J1"/>
    <mergeCell ref="B2:J2"/>
    <mergeCell ref="B6:J6"/>
    <mergeCell ref="B3:N3"/>
    <mergeCell ref="B4:N4"/>
    <mergeCell ref="B5:N5"/>
    <mergeCell ref="B7:N7"/>
    <mergeCell ref="B8:N8"/>
    <mergeCell ref="B54:J54"/>
    <mergeCell ref="B55:J55"/>
    <mergeCell ref="B56:J56"/>
    <mergeCell ref="D57:J57"/>
    <mergeCell ref="B9:D9"/>
    <mergeCell ref="E9:F9"/>
    <mergeCell ref="G9:H9"/>
    <mergeCell ref="B53:J53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B8" sqref="B8:N8"/>
    </sheetView>
  </sheetViews>
  <sheetFormatPr defaultRowHeight="16.5"/>
  <cols>
    <col min="1" max="1" width="3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58" t="s">
        <v>12</v>
      </c>
      <c r="C1" s="58"/>
      <c r="D1" s="58"/>
      <c r="E1" s="58"/>
      <c r="F1" s="58"/>
      <c r="G1" s="58"/>
      <c r="H1" s="58"/>
      <c r="I1" s="58"/>
      <c r="J1" s="58"/>
    </row>
    <row r="2" spans="1:14" ht="24" customHeight="1">
      <c r="B2" s="65" t="s">
        <v>62</v>
      </c>
      <c r="C2" s="57"/>
      <c r="D2" s="57"/>
      <c r="E2" s="57"/>
      <c r="F2" s="57"/>
      <c r="G2" s="57"/>
      <c r="H2" s="57"/>
      <c r="I2" s="57"/>
      <c r="J2" s="57"/>
    </row>
    <row r="3" spans="1:14" ht="22.9" customHeight="1">
      <c r="B3" s="62" t="s">
        <v>93</v>
      </c>
      <c r="C3" s="73"/>
      <c r="D3" s="73"/>
      <c r="E3" s="73"/>
      <c r="F3" s="73"/>
      <c r="G3" s="73"/>
      <c r="H3" s="73"/>
      <c r="I3" s="73"/>
      <c r="J3" s="73"/>
      <c r="K3" s="72"/>
      <c r="L3" s="72"/>
      <c r="M3" s="72"/>
      <c r="N3" s="72"/>
    </row>
    <row r="4" spans="1:14" ht="22.9" customHeight="1">
      <c r="B4" s="55" t="s">
        <v>94</v>
      </c>
      <c r="C4" s="74"/>
      <c r="D4" s="74"/>
      <c r="E4" s="74"/>
      <c r="F4" s="74"/>
      <c r="G4" s="74"/>
      <c r="H4" s="74"/>
      <c r="I4" s="74"/>
      <c r="J4" s="74"/>
      <c r="K4" s="72"/>
      <c r="L4" s="72"/>
      <c r="M4" s="72"/>
      <c r="N4" s="72"/>
    </row>
    <row r="5" spans="1:14" ht="22.9" customHeight="1">
      <c r="B5" s="71" t="s">
        <v>95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22.9" customHeight="1">
      <c r="B6" s="55" t="s">
        <v>96</v>
      </c>
      <c r="C6" s="72"/>
      <c r="D6" s="72"/>
      <c r="E6" s="72"/>
      <c r="F6" s="72"/>
      <c r="G6" s="72"/>
      <c r="H6" s="72"/>
      <c r="I6" s="72"/>
      <c r="J6" s="72"/>
      <c r="K6" s="36"/>
      <c r="L6" s="36"/>
      <c r="M6" s="36"/>
      <c r="N6" s="36"/>
    </row>
    <row r="7" spans="1:14" ht="22.9" customHeight="1">
      <c r="B7" s="69" t="s">
        <v>97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4" ht="22.9" customHeight="1">
      <c r="B8" s="70" t="s">
        <v>98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21" customHeight="1">
      <c r="B9" s="64" t="s">
        <v>13</v>
      </c>
      <c r="C9" s="64"/>
      <c r="D9" s="64"/>
      <c r="E9" s="66" t="str">
        <f>DBCS(G50)</f>
        <v>８７７</v>
      </c>
      <c r="F9" s="67"/>
      <c r="G9" s="68" t="s">
        <v>0</v>
      </c>
      <c r="H9" s="68"/>
      <c r="I9" s="1" t="str">
        <f>DBCS(H50)</f>
        <v>７９９</v>
      </c>
      <c r="J9" s="1"/>
    </row>
    <row r="10" spans="1:14" ht="19.5">
      <c r="B10" s="24" t="s">
        <v>1</v>
      </c>
      <c r="C10" s="25" t="s">
        <v>8</v>
      </c>
      <c r="D10" s="25" t="s">
        <v>9</v>
      </c>
      <c r="E10" s="25" t="s">
        <v>10</v>
      </c>
      <c r="F10" s="25" t="s">
        <v>11</v>
      </c>
      <c r="G10" s="25" t="s">
        <v>2</v>
      </c>
      <c r="H10" s="25" t="s">
        <v>3</v>
      </c>
      <c r="I10" s="25" t="s">
        <v>6</v>
      </c>
      <c r="J10" s="25" t="s">
        <v>7</v>
      </c>
      <c r="K10" s="34" t="s">
        <v>55</v>
      </c>
      <c r="L10" s="34" t="s">
        <v>56</v>
      </c>
      <c r="M10" s="34" t="s">
        <v>53</v>
      </c>
      <c r="N10" s="34" t="s">
        <v>54</v>
      </c>
    </row>
    <row r="11" spans="1:14" ht="17.25">
      <c r="A11" s="4"/>
      <c r="B11" s="5" t="s">
        <v>14</v>
      </c>
      <c r="C11" s="28">
        <v>1656</v>
      </c>
      <c r="D11" s="15">
        <v>1598</v>
      </c>
      <c r="E11" s="17">
        <v>1207</v>
      </c>
      <c r="F11" s="29">
        <f>D11+E11</f>
        <v>2805</v>
      </c>
      <c r="G11" s="20">
        <v>3</v>
      </c>
      <c r="H11" s="23">
        <v>20</v>
      </c>
      <c r="I11" s="32">
        <v>22</v>
      </c>
      <c r="J11" s="32">
        <v>8</v>
      </c>
      <c r="K11" s="33">
        <v>1</v>
      </c>
      <c r="L11" s="33">
        <v>3</v>
      </c>
      <c r="M11" s="33">
        <v>1</v>
      </c>
      <c r="N11" s="33">
        <v>0</v>
      </c>
    </row>
    <row r="12" spans="1:14" ht="17.25">
      <c r="A12" s="4"/>
      <c r="B12" s="6" t="s">
        <v>15</v>
      </c>
      <c r="C12" s="28">
        <v>475</v>
      </c>
      <c r="D12" s="15">
        <v>594</v>
      </c>
      <c r="E12" s="17">
        <v>592</v>
      </c>
      <c r="F12" s="29">
        <f t="shared" ref="F12:F49" si="0">D12+E12</f>
        <v>1186</v>
      </c>
      <c r="G12" s="21">
        <v>7</v>
      </c>
      <c r="H12" s="23">
        <v>2</v>
      </c>
      <c r="I12" s="32">
        <v>6</v>
      </c>
      <c r="J12" s="32">
        <v>3</v>
      </c>
      <c r="K12" s="33">
        <v>0</v>
      </c>
      <c r="L12" s="33">
        <v>3</v>
      </c>
      <c r="M12" s="33">
        <v>1</v>
      </c>
      <c r="N12" s="33">
        <v>0</v>
      </c>
    </row>
    <row r="13" spans="1:14" ht="17.25">
      <c r="A13" s="4"/>
      <c r="B13" s="5" t="s">
        <v>16</v>
      </c>
      <c r="C13" s="28">
        <v>276</v>
      </c>
      <c r="D13" s="15">
        <v>306</v>
      </c>
      <c r="E13" s="17">
        <v>296</v>
      </c>
      <c r="F13" s="29">
        <f t="shared" si="0"/>
        <v>602</v>
      </c>
      <c r="G13" s="22">
        <v>0</v>
      </c>
      <c r="H13" s="23">
        <v>2</v>
      </c>
      <c r="I13" s="32">
        <v>0</v>
      </c>
      <c r="J13" s="32">
        <v>0</v>
      </c>
      <c r="K13" s="33">
        <v>2</v>
      </c>
      <c r="L13" s="33">
        <v>0</v>
      </c>
      <c r="M13" s="33">
        <v>0</v>
      </c>
      <c r="N13" s="33">
        <v>0</v>
      </c>
    </row>
    <row r="14" spans="1:14" ht="17.25">
      <c r="A14" s="4"/>
      <c r="B14" s="6" t="s">
        <v>17</v>
      </c>
      <c r="C14" s="28">
        <v>286</v>
      </c>
      <c r="D14" s="15">
        <v>355</v>
      </c>
      <c r="E14" s="17">
        <v>354</v>
      </c>
      <c r="F14" s="29">
        <f t="shared" si="0"/>
        <v>709</v>
      </c>
      <c r="G14" s="21">
        <v>1</v>
      </c>
      <c r="H14" s="23">
        <v>2</v>
      </c>
      <c r="I14" s="32">
        <v>0</v>
      </c>
      <c r="J14" s="32">
        <v>2</v>
      </c>
      <c r="K14" s="33">
        <v>2</v>
      </c>
      <c r="L14" s="33">
        <v>2</v>
      </c>
      <c r="M14" s="33">
        <v>1</v>
      </c>
      <c r="N14" s="33">
        <v>0</v>
      </c>
    </row>
    <row r="15" spans="1:14" ht="17.25">
      <c r="A15" s="4"/>
      <c r="B15" s="5" t="s">
        <v>18</v>
      </c>
      <c r="C15" s="28">
        <v>257</v>
      </c>
      <c r="D15" s="15">
        <v>337</v>
      </c>
      <c r="E15" s="17">
        <v>252</v>
      </c>
      <c r="F15" s="29">
        <f t="shared" si="0"/>
        <v>589</v>
      </c>
      <c r="G15" s="21">
        <v>0</v>
      </c>
      <c r="H15" s="23">
        <v>2</v>
      </c>
      <c r="I15" s="32">
        <v>1</v>
      </c>
      <c r="J15" s="32">
        <v>0</v>
      </c>
      <c r="K15" s="33">
        <v>0</v>
      </c>
      <c r="L15" s="33">
        <v>0</v>
      </c>
      <c r="M15" s="33">
        <v>0</v>
      </c>
      <c r="N15" s="33">
        <v>0</v>
      </c>
    </row>
    <row r="16" spans="1:14" ht="17.25">
      <c r="A16" s="4"/>
      <c r="B16" s="6" t="s">
        <v>19</v>
      </c>
      <c r="C16" s="28">
        <v>372</v>
      </c>
      <c r="D16" s="15">
        <v>493</v>
      </c>
      <c r="E16" s="17">
        <v>450</v>
      </c>
      <c r="F16" s="29">
        <f t="shared" si="0"/>
        <v>943</v>
      </c>
      <c r="G16" s="21">
        <v>0</v>
      </c>
      <c r="H16" s="23">
        <v>1</v>
      </c>
      <c r="I16" s="32">
        <v>1</v>
      </c>
      <c r="J16" s="32">
        <v>1</v>
      </c>
      <c r="K16" s="33">
        <v>0</v>
      </c>
      <c r="L16" s="33">
        <v>1</v>
      </c>
      <c r="M16" s="33">
        <v>0</v>
      </c>
      <c r="N16" s="33">
        <v>0</v>
      </c>
    </row>
    <row r="17" spans="1:14" ht="17.25">
      <c r="A17" s="4"/>
      <c r="B17" s="7" t="s">
        <v>20</v>
      </c>
      <c r="C17" s="28">
        <v>447</v>
      </c>
      <c r="D17" s="15">
        <v>526</v>
      </c>
      <c r="E17" s="17">
        <v>484</v>
      </c>
      <c r="F17" s="29">
        <f t="shared" si="0"/>
        <v>1010</v>
      </c>
      <c r="G17" s="21">
        <v>6</v>
      </c>
      <c r="H17" s="23">
        <v>1</v>
      </c>
      <c r="I17" s="32">
        <v>2</v>
      </c>
      <c r="J17" s="32">
        <v>2</v>
      </c>
      <c r="K17" s="33">
        <v>1</v>
      </c>
      <c r="L17" s="33">
        <v>0</v>
      </c>
      <c r="M17" s="33">
        <v>1</v>
      </c>
      <c r="N17" s="33">
        <v>0</v>
      </c>
    </row>
    <row r="18" spans="1:14" ht="17.25">
      <c r="A18" s="4"/>
      <c r="B18" s="5" t="s">
        <v>21</v>
      </c>
      <c r="C18" s="28">
        <v>367</v>
      </c>
      <c r="D18" s="15">
        <v>417</v>
      </c>
      <c r="E18" s="17">
        <v>408</v>
      </c>
      <c r="F18" s="29">
        <f t="shared" si="0"/>
        <v>825</v>
      </c>
      <c r="G18" s="21">
        <v>3</v>
      </c>
      <c r="H18" s="23">
        <v>2</v>
      </c>
      <c r="I18" s="32">
        <v>4</v>
      </c>
      <c r="J18" s="32">
        <v>0</v>
      </c>
      <c r="K18" s="33">
        <v>0</v>
      </c>
      <c r="L18" s="33">
        <v>0</v>
      </c>
      <c r="M18" s="33">
        <v>0</v>
      </c>
      <c r="N18" s="33">
        <v>0</v>
      </c>
    </row>
    <row r="19" spans="1:14" ht="17.25">
      <c r="A19" s="4"/>
      <c r="B19" s="6" t="s">
        <v>22</v>
      </c>
      <c r="C19" s="28">
        <v>1584</v>
      </c>
      <c r="D19" s="15">
        <v>1912</v>
      </c>
      <c r="E19" s="17">
        <v>1860</v>
      </c>
      <c r="F19" s="29">
        <f t="shared" si="0"/>
        <v>3772</v>
      </c>
      <c r="G19" s="21">
        <v>9</v>
      </c>
      <c r="H19" s="23">
        <v>18</v>
      </c>
      <c r="I19" s="32">
        <v>5</v>
      </c>
      <c r="J19" s="32">
        <v>9</v>
      </c>
      <c r="K19" s="33">
        <v>1</v>
      </c>
      <c r="L19" s="33">
        <v>2</v>
      </c>
      <c r="M19" s="33">
        <v>5</v>
      </c>
      <c r="N19" s="33">
        <v>2</v>
      </c>
    </row>
    <row r="20" spans="1:14" ht="17.25">
      <c r="A20" s="4"/>
      <c r="B20" s="7" t="s">
        <v>23</v>
      </c>
      <c r="C20" s="28">
        <v>897</v>
      </c>
      <c r="D20" s="15">
        <v>862</v>
      </c>
      <c r="E20" s="17">
        <v>973</v>
      </c>
      <c r="F20" s="29">
        <f t="shared" si="0"/>
        <v>1835</v>
      </c>
      <c r="G20" s="21">
        <v>2</v>
      </c>
      <c r="H20" s="23">
        <v>9</v>
      </c>
      <c r="I20" s="32">
        <v>4</v>
      </c>
      <c r="J20" s="32">
        <v>11</v>
      </c>
      <c r="K20" s="33">
        <v>2</v>
      </c>
      <c r="L20" s="33">
        <v>4</v>
      </c>
      <c r="M20" s="33">
        <v>0</v>
      </c>
      <c r="N20" s="33">
        <v>0</v>
      </c>
    </row>
    <row r="21" spans="1:14" ht="17.25">
      <c r="A21" s="4"/>
      <c r="B21" s="5" t="s">
        <v>24</v>
      </c>
      <c r="C21" s="28">
        <v>212</v>
      </c>
      <c r="D21" s="15">
        <v>197</v>
      </c>
      <c r="E21" s="17">
        <v>222</v>
      </c>
      <c r="F21" s="29">
        <f t="shared" si="0"/>
        <v>419</v>
      </c>
      <c r="G21" s="21">
        <v>1</v>
      </c>
      <c r="H21" s="23">
        <v>5</v>
      </c>
      <c r="I21" s="32">
        <v>3</v>
      </c>
      <c r="J21" s="32">
        <v>0</v>
      </c>
      <c r="K21" s="33">
        <v>0</v>
      </c>
      <c r="L21" s="33">
        <v>2</v>
      </c>
      <c r="M21" s="33">
        <v>0</v>
      </c>
      <c r="N21" s="33">
        <v>0</v>
      </c>
    </row>
    <row r="22" spans="1:14" ht="17.25">
      <c r="A22" s="4"/>
      <c r="B22" s="5" t="s">
        <v>25</v>
      </c>
      <c r="C22" s="28">
        <v>443</v>
      </c>
      <c r="D22" s="15">
        <v>602</v>
      </c>
      <c r="E22" s="17">
        <v>550</v>
      </c>
      <c r="F22" s="29">
        <f t="shared" si="0"/>
        <v>1152</v>
      </c>
      <c r="G22" s="21">
        <v>0</v>
      </c>
      <c r="H22" s="23">
        <v>6</v>
      </c>
      <c r="I22" s="32">
        <v>3</v>
      </c>
      <c r="J22" s="32">
        <v>15</v>
      </c>
      <c r="K22" s="33">
        <v>0</v>
      </c>
      <c r="L22" s="33">
        <v>2</v>
      </c>
      <c r="M22" s="33">
        <v>1</v>
      </c>
      <c r="N22" s="33">
        <v>1</v>
      </c>
    </row>
    <row r="23" spans="1:14" ht="17.25">
      <c r="A23" s="4"/>
      <c r="B23" s="5" t="s">
        <v>26</v>
      </c>
      <c r="C23" s="28">
        <v>799</v>
      </c>
      <c r="D23" s="15">
        <v>995</v>
      </c>
      <c r="E23" s="17">
        <v>1018</v>
      </c>
      <c r="F23" s="29">
        <f t="shared" si="0"/>
        <v>2013</v>
      </c>
      <c r="G23" s="21">
        <v>6</v>
      </c>
      <c r="H23" s="23">
        <v>11</v>
      </c>
      <c r="I23" s="32">
        <v>3</v>
      </c>
      <c r="J23" s="32">
        <v>6</v>
      </c>
      <c r="K23" s="33">
        <v>0</v>
      </c>
      <c r="L23" s="33">
        <v>3</v>
      </c>
      <c r="M23" s="33">
        <v>3</v>
      </c>
      <c r="N23" s="33">
        <v>1</v>
      </c>
    </row>
    <row r="24" spans="1:14" ht="17.25">
      <c r="A24" s="4"/>
      <c r="B24" s="5" t="s">
        <v>27</v>
      </c>
      <c r="C24" s="28">
        <v>1205</v>
      </c>
      <c r="D24" s="15">
        <v>1389</v>
      </c>
      <c r="E24" s="17">
        <v>1499</v>
      </c>
      <c r="F24" s="29">
        <f t="shared" si="0"/>
        <v>2888</v>
      </c>
      <c r="G24" s="21">
        <v>6</v>
      </c>
      <c r="H24" s="23">
        <v>10</v>
      </c>
      <c r="I24" s="32">
        <v>0</v>
      </c>
      <c r="J24" s="32">
        <v>6</v>
      </c>
      <c r="K24" s="33">
        <v>1</v>
      </c>
      <c r="L24" s="33">
        <v>2</v>
      </c>
      <c r="M24" s="33">
        <v>2</v>
      </c>
      <c r="N24" s="33">
        <v>1</v>
      </c>
    </row>
    <row r="25" spans="1:14" ht="17.25">
      <c r="A25" s="4"/>
      <c r="B25" s="5" t="s">
        <v>28</v>
      </c>
      <c r="C25" s="28">
        <v>1255</v>
      </c>
      <c r="D25" s="15">
        <v>1457</v>
      </c>
      <c r="E25" s="17">
        <v>1414</v>
      </c>
      <c r="F25" s="29">
        <f t="shared" si="0"/>
        <v>2871</v>
      </c>
      <c r="G25" s="21">
        <v>21</v>
      </c>
      <c r="H25" s="23">
        <v>9</v>
      </c>
      <c r="I25" s="32">
        <v>12</v>
      </c>
      <c r="J25" s="32">
        <v>0</v>
      </c>
      <c r="K25" s="33">
        <v>0</v>
      </c>
      <c r="L25" s="33">
        <v>2</v>
      </c>
      <c r="M25" s="33">
        <v>3</v>
      </c>
      <c r="N25" s="33">
        <v>1</v>
      </c>
    </row>
    <row r="26" spans="1:14" ht="17.25">
      <c r="A26" s="4"/>
      <c r="B26" s="5" t="s">
        <v>29</v>
      </c>
      <c r="C26" s="28">
        <v>439</v>
      </c>
      <c r="D26" s="15">
        <v>460</v>
      </c>
      <c r="E26" s="17">
        <v>483</v>
      </c>
      <c r="F26" s="29">
        <f t="shared" si="0"/>
        <v>943</v>
      </c>
      <c r="G26" s="21">
        <v>8</v>
      </c>
      <c r="H26" s="23">
        <v>6</v>
      </c>
      <c r="I26" s="32">
        <v>0</v>
      </c>
      <c r="J26" s="32">
        <v>1</v>
      </c>
      <c r="K26" s="33">
        <v>2</v>
      </c>
      <c r="L26" s="33">
        <v>0</v>
      </c>
      <c r="M26" s="33">
        <v>2</v>
      </c>
      <c r="N26" s="33">
        <v>1</v>
      </c>
    </row>
    <row r="27" spans="1:14" ht="17.25">
      <c r="A27" s="4"/>
      <c r="B27" s="5" t="s">
        <v>30</v>
      </c>
      <c r="C27" s="28">
        <v>452</v>
      </c>
      <c r="D27" s="15">
        <v>556</v>
      </c>
      <c r="E27" s="17">
        <v>522</v>
      </c>
      <c r="F27" s="29">
        <f t="shared" si="0"/>
        <v>1078</v>
      </c>
      <c r="G27" s="21">
        <v>4</v>
      </c>
      <c r="H27" s="23">
        <v>5</v>
      </c>
      <c r="I27" s="32">
        <v>2</v>
      </c>
      <c r="J27" s="32">
        <v>5</v>
      </c>
      <c r="K27" s="33">
        <v>0</v>
      </c>
      <c r="L27" s="33">
        <v>0</v>
      </c>
      <c r="M27" s="33">
        <v>0</v>
      </c>
      <c r="N27" s="33">
        <v>0</v>
      </c>
    </row>
    <row r="28" spans="1:14" ht="17.25">
      <c r="A28" s="4"/>
      <c r="B28" s="5" t="s">
        <v>31</v>
      </c>
      <c r="C28" s="28">
        <v>368</v>
      </c>
      <c r="D28" s="15">
        <v>450</v>
      </c>
      <c r="E28" s="17">
        <v>402</v>
      </c>
      <c r="F28" s="29">
        <f t="shared" si="0"/>
        <v>852</v>
      </c>
      <c r="G28" s="21">
        <v>1</v>
      </c>
      <c r="H28" s="23">
        <v>0</v>
      </c>
      <c r="I28" s="32">
        <v>1</v>
      </c>
      <c r="J28" s="32">
        <v>0</v>
      </c>
      <c r="K28" s="33">
        <v>0</v>
      </c>
      <c r="L28" s="33">
        <v>5</v>
      </c>
      <c r="M28" s="33">
        <v>1</v>
      </c>
      <c r="N28" s="33">
        <v>0</v>
      </c>
    </row>
    <row r="29" spans="1:14" ht="17.25">
      <c r="A29" s="4"/>
      <c r="B29" s="5" t="s">
        <v>32</v>
      </c>
      <c r="C29" s="28">
        <v>178</v>
      </c>
      <c r="D29" s="15">
        <v>222</v>
      </c>
      <c r="E29" s="17">
        <v>160</v>
      </c>
      <c r="F29" s="29">
        <f t="shared" si="0"/>
        <v>382</v>
      </c>
      <c r="G29" s="21">
        <v>1</v>
      </c>
      <c r="H29" s="23">
        <v>0</v>
      </c>
      <c r="I29" s="32">
        <v>3</v>
      </c>
      <c r="J29" s="32">
        <v>3</v>
      </c>
      <c r="K29" s="33">
        <v>0</v>
      </c>
      <c r="L29" s="33">
        <v>0</v>
      </c>
      <c r="M29" s="33">
        <v>2</v>
      </c>
      <c r="N29" s="33">
        <v>0</v>
      </c>
    </row>
    <row r="30" spans="1:14" ht="17.25">
      <c r="A30" s="4"/>
      <c r="B30" s="5" t="s">
        <v>33</v>
      </c>
      <c r="C30" s="28">
        <v>225</v>
      </c>
      <c r="D30" s="15">
        <v>311</v>
      </c>
      <c r="E30" s="17">
        <v>292</v>
      </c>
      <c r="F30" s="29">
        <f t="shared" si="0"/>
        <v>603</v>
      </c>
      <c r="G30" s="21">
        <v>0</v>
      </c>
      <c r="H30" s="23">
        <v>0</v>
      </c>
      <c r="I30" s="32">
        <v>0</v>
      </c>
      <c r="J30" s="32">
        <v>0</v>
      </c>
      <c r="K30" s="33">
        <v>0</v>
      </c>
      <c r="L30" s="33">
        <v>1</v>
      </c>
      <c r="M30" s="33">
        <v>0</v>
      </c>
      <c r="N30" s="33">
        <v>0</v>
      </c>
    </row>
    <row r="31" spans="1:14" ht="17.25">
      <c r="A31" s="4"/>
      <c r="B31" s="5" t="s">
        <v>34</v>
      </c>
      <c r="C31" s="28">
        <v>230</v>
      </c>
      <c r="D31" s="15">
        <v>299</v>
      </c>
      <c r="E31" s="17">
        <v>279</v>
      </c>
      <c r="F31" s="29">
        <f t="shared" si="0"/>
        <v>578</v>
      </c>
      <c r="G31" s="21">
        <v>0</v>
      </c>
      <c r="H31" s="23">
        <v>3</v>
      </c>
      <c r="I31" s="32">
        <v>0</v>
      </c>
      <c r="J31" s="32">
        <v>0</v>
      </c>
      <c r="K31" s="33">
        <v>0</v>
      </c>
      <c r="L31" s="33">
        <v>0</v>
      </c>
      <c r="M31" s="33">
        <v>0</v>
      </c>
      <c r="N31" s="33">
        <v>0</v>
      </c>
    </row>
    <row r="32" spans="1:14" ht="17.25">
      <c r="A32" s="4"/>
      <c r="B32" s="5" t="s">
        <v>35</v>
      </c>
      <c r="C32" s="28">
        <v>323</v>
      </c>
      <c r="D32" s="15">
        <v>438</v>
      </c>
      <c r="E32" s="17">
        <v>393</v>
      </c>
      <c r="F32" s="29">
        <f t="shared" si="0"/>
        <v>831</v>
      </c>
      <c r="G32" s="21">
        <v>2</v>
      </c>
      <c r="H32" s="23">
        <v>7</v>
      </c>
      <c r="I32" s="32">
        <v>0</v>
      </c>
      <c r="J32" s="32">
        <v>4</v>
      </c>
      <c r="K32" s="33">
        <v>0</v>
      </c>
      <c r="L32" s="33">
        <v>0</v>
      </c>
      <c r="M32" s="33">
        <v>1</v>
      </c>
      <c r="N32" s="33">
        <v>0</v>
      </c>
    </row>
    <row r="33" spans="1:14" ht="17.25">
      <c r="A33" s="4"/>
      <c r="B33" s="5" t="s">
        <v>36</v>
      </c>
      <c r="C33" s="28">
        <v>211</v>
      </c>
      <c r="D33" s="15">
        <v>258</v>
      </c>
      <c r="E33" s="17">
        <v>231</v>
      </c>
      <c r="F33" s="29">
        <f t="shared" si="0"/>
        <v>489</v>
      </c>
      <c r="G33" s="21">
        <v>0</v>
      </c>
      <c r="H33" s="23">
        <v>0</v>
      </c>
      <c r="I33" s="32">
        <v>0</v>
      </c>
      <c r="J33" s="32">
        <v>1</v>
      </c>
      <c r="K33" s="33">
        <v>1</v>
      </c>
      <c r="L33" s="33">
        <v>0</v>
      </c>
      <c r="M33" s="33">
        <v>2</v>
      </c>
      <c r="N33" s="33">
        <v>1</v>
      </c>
    </row>
    <row r="34" spans="1:14" ht="17.25">
      <c r="A34" s="4"/>
      <c r="B34" s="5" t="s">
        <v>37</v>
      </c>
      <c r="C34" s="28">
        <v>291</v>
      </c>
      <c r="D34" s="15">
        <v>371</v>
      </c>
      <c r="E34" s="17">
        <v>306</v>
      </c>
      <c r="F34" s="29">
        <f t="shared" si="0"/>
        <v>677</v>
      </c>
      <c r="G34" s="21">
        <v>1</v>
      </c>
      <c r="H34" s="23">
        <v>2</v>
      </c>
      <c r="I34" s="32">
        <v>1</v>
      </c>
      <c r="J34" s="32">
        <v>0</v>
      </c>
      <c r="K34" s="33">
        <v>0</v>
      </c>
      <c r="L34" s="33">
        <v>2</v>
      </c>
      <c r="M34" s="33">
        <v>0</v>
      </c>
      <c r="N34" s="33">
        <v>0</v>
      </c>
    </row>
    <row r="35" spans="1:14" ht="17.25">
      <c r="A35" s="4"/>
      <c r="B35" s="5" t="s">
        <v>38</v>
      </c>
      <c r="C35" s="28">
        <v>434</v>
      </c>
      <c r="D35" s="15">
        <v>519</v>
      </c>
      <c r="E35" s="17">
        <v>487</v>
      </c>
      <c r="F35" s="29">
        <f t="shared" si="0"/>
        <v>1006</v>
      </c>
      <c r="G35" s="21">
        <v>0</v>
      </c>
      <c r="H35" s="23">
        <v>1</v>
      </c>
      <c r="I35" s="32">
        <v>0</v>
      </c>
      <c r="J35" s="32">
        <v>3</v>
      </c>
      <c r="K35" s="33">
        <v>0</v>
      </c>
      <c r="L35" s="33">
        <v>0</v>
      </c>
      <c r="M35" s="33">
        <v>1</v>
      </c>
      <c r="N35" s="33">
        <v>0</v>
      </c>
    </row>
    <row r="36" spans="1:14" ht="17.25">
      <c r="A36" s="4"/>
      <c r="B36" s="5" t="s">
        <v>39</v>
      </c>
      <c r="C36" s="28">
        <v>760</v>
      </c>
      <c r="D36" s="15">
        <v>754</v>
      </c>
      <c r="E36" s="17">
        <v>700</v>
      </c>
      <c r="F36" s="29">
        <f t="shared" si="0"/>
        <v>1454</v>
      </c>
      <c r="G36" s="21">
        <v>3</v>
      </c>
      <c r="H36" s="23">
        <v>4</v>
      </c>
      <c r="I36" s="32">
        <v>5</v>
      </c>
      <c r="J36" s="32">
        <v>3</v>
      </c>
      <c r="K36" s="33">
        <v>0</v>
      </c>
      <c r="L36" s="33">
        <v>3</v>
      </c>
      <c r="M36" s="33">
        <v>1</v>
      </c>
      <c r="N36" s="33">
        <v>0</v>
      </c>
    </row>
    <row r="37" spans="1:14" ht="17.25">
      <c r="A37" s="4"/>
      <c r="B37" s="5" t="s">
        <v>40</v>
      </c>
      <c r="C37" s="28">
        <v>517</v>
      </c>
      <c r="D37" s="15">
        <v>624</v>
      </c>
      <c r="E37" s="17">
        <v>554</v>
      </c>
      <c r="F37" s="29">
        <f t="shared" si="0"/>
        <v>1178</v>
      </c>
      <c r="G37" s="21">
        <v>10</v>
      </c>
      <c r="H37" s="23">
        <v>8</v>
      </c>
      <c r="I37" s="32">
        <v>0</v>
      </c>
      <c r="J37" s="32">
        <v>1</v>
      </c>
      <c r="K37" s="33">
        <v>0</v>
      </c>
      <c r="L37" s="33">
        <v>1</v>
      </c>
      <c r="M37" s="33">
        <v>0</v>
      </c>
      <c r="N37" s="33">
        <v>1</v>
      </c>
    </row>
    <row r="38" spans="1:14" ht="17.25">
      <c r="A38" s="4"/>
      <c r="B38" s="5" t="s">
        <v>41</v>
      </c>
      <c r="C38" s="28">
        <v>2794</v>
      </c>
      <c r="D38" s="15">
        <v>3094</v>
      </c>
      <c r="E38" s="17">
        <v>3341</v>
      </c>
      <c r="F38" s="29">
        <f t="shared" si="0"/>
        <v>6435</v>
      </c>
      <c r="G38" s="21">
        <v>39</v>
      </c>
      <c r="H38" s="23">
        <v>27</v>
      </c>
      <c r="I38" s="32">
        <v>19</v>
      </c>
      <c r="J38" s="32">
        <v>17</v>
      </c>
      <c r="K38" s="33">
        <v>2</v>
      </c>
      <c r="L38" s="33">
        <v>12</v>
      </c>
      <c r="M38" s="33">
        <v>7</v>
      </c>
      <c r="N38" s="33">
        <v>1</v>
      </c>
    </row>
    <row r="39" spans="1:14" ht="17.25">
      <c r="A39" s="4"/>
      <c r="B39" s="5" t="s">
        <v>42</v>
      </c>
      <c r="C39" s="28">
        <v>1774</v>
      </c>
      <c r="D39" s="15">
        <v>1788</v>
      </c>
      <c r="E39" s="17">
        <v>1948</v>
      </c>
      <c r="F39" s="29">
        <f t="shared" si="0"/>
        <v>3736</v>
      </c>
      <c r="G39" s="21">
        <v>20</v>
      </c>
      <c r="H39" s="23">
        <v>26</v>
      </c>
      <c r="I39" s="32">
        <v>9</v>
      </c>
      <c r="J39" s="32">
        <v>15</v>
      </c>
      <c r="K39" s="33">
        <v>2</v>
      </c>
      <c r="L39" s="33">
        <v>2</v>
      </c>
      <c r="M39" s="33">
        <v>3</v>
      </c>
      <c r="N39" s="33">
        <v>1</v>
      </c>
    </row>
    <row r="40" spans="1:14" ht="17.25">
      <c r="A40" s="4"/>
      <c r="B40" s="5" t="s">
        <v>43</v>
      </c>
      <c r="C40" s="28">
        <v>192</v>
      </c>
      <c r="D40" s="15">
        <v>221</v>
      </c>
      <c r="E40" s="17">
        <v>202</v>
      </c>
      <c r="F40" s="29">
        <f t="shared" si="0"/>
        <v>423</v>
      </c>
      <c r="G40" s="21">
        <v>2</v>
      </c>
      <c r="H40" s="23">
        <v>1</v>
      </c>
      <c r="I40" s="32">
        <v>0</v>
      </c>
      <c r="J40" s="32">
        <v>2</v>
      </c>
      <c r="K40" s="33">
        <v>0</v>
      </c>
      <c r="L40" s="33">
        <v>0</v>
      </c>
      <c r="M40" s="33">
        <v>1</v>
      </c>
      <c r="N40" s="33">
        <v>0</v>
      </c>
    </row>
    <row r="41" spans="1:14" ht="17.25">
      <c r="A41" s="4"/>
      <c r="B41" s="5" t="s">
        <v>44</v>
      </c>
      <c r="C41" s="28">
        <v>1484</v>
      </c>
      <c r="D41" s="15">
        <v>1432</v>
      </c>
      <c r="E41" s="17">
        <v>1649</v>
      </c>
      <c r="F41" s="29">
        <f t="shared" si="0"/>
        <v>3081</v>
      </c>
      <c r="G41" s="21">
        <v>14</v>
      </c>
      <c r="H41" s="23">
        <v>28</v>
      </c>
      <c r="I41" s="32">
        <v>4</v>
      </c>
      <c r="J41" s="32">
        <v>12</v>
      </c>
      <c r="K41" s="33">
        <v>3</v>
      </c>
      <c r="L41" s="33">
        <v>6</v>
      </c>
      <c r="M41" s="33">
        <v>3</v>
      </c>
      <c r="N41" s="33">
        <v>2</v>
      </c>
    </row>
    <row r="42" spans="1:14" ht="17.25">
      <c r="A42" s="4"/>
      <c r="B42" s="5" t="s">
        <v>45</v>
      </c>
      <c r="C42" s="28">
        <v>776</v>
      </c>
      <c r="D42" s="15">
        <v>784</v>
      </c>
      <c r="E42" s="17">
        <v>871</v>
      </c>
      <c r="F42" s="29">
        <f t="shared" si="0"/>
        <v>1655</v>
      </c>
      <c r="G42" s="21">
        <v>5</v>
      </c>
      <c r="H42" s="23">
        <v>11</v>
      </c>
      <c r="I42" s="32">
        <v>6</v>
      </c>
      <c r="J42" s="32">
        <v>6</v>
      </c>
      <c r="K42" s="33">
        <v>0</v>
      </c>
      <c r="L42" s="33">
        <v>4</v>
      </c>
      <c r="M42" s="33">
        <v>1</v>
      </c>
      <c r="N42" s="33">
        <v>0</v>
      </c>
    </row>
    <row r="43" spans="1:14" ht="17.25">
      <c r="A43" s="4"/>
      <c r="B43" s="5" t="s">
        <v>46</v>
      </c>
      <c r="C43" s="28">
        <v>830</v>
      </c>
      <c r="D43" s="15">
        <v>845</v>
      </c>
      <c r="E43" s="17">
        <v>955</v>
      </c>
      <c r="F43" s="29">
        <f t="shared" si="0"/>
        <v>1800</v>
      </c>
      <c r="G43" s="21">
        <v>7</v>
      </c>
      <c r="H43" s="23">
        <v>6</v>
      </c>
      <c r="I43" s="32">
        <v>5</v>
      </c>
      <c r="J43" s="32">
        <v>3</v>
      </c>
      <c r="K43" s="33">
        <v>1</v>
      </c>
      <c r="L43" s="33">
        <v>2</v>
      </c>
      <c r="M43" s="33">
        <v>2</v>
      </c>
      <c r="N43" s="33">
        <v>0</v>
      </c>
    </row>
    <row r="44" spans="1:14" ht="17.25">
      <c r="A44" s="4"/>
      <c r="B44" s="5" t="s">
        <v>47</v>
      </c>
      <c r="C44" s="28">
        <v>6239</v>
      </c>
      <c r="D44" s="15">
        <v>7302</v>
      </c>
      <c r="E44" s="17">
        <v>8158</v>
      </c>
      <c r="F44" s="29">
        <f t="shared" si="0"/>
        <v>15460</v>
      </c>
      <c r="G44" s="21">
        <v>107</v>
      </c>
      <c r="H44" s="23">
        <v>44</v>
      </c>
      <c r="I44" s="32">
        <v>63</v>
      </c>
      <c r="J44" s="32">
        <v>27</v>
      </c>
      <c r="K44" s="33">
        <v>11</v>
      </c>
      <c r="L44" s="33">
        <v>5</v>
      </c>
      <c r="M44" s="33">
        <v>10</v>
      </c>
      <c r="N44" s="33">
        <v>4</v>
      </c>
    </row>
    <row r="45" spans="1:14" ht="17.25">
      <c r="A45" s="4"/>
      <c r="B45" s="5" t="s">
        <v>48</v>
      </c>
      <c r="C45" s="28">
        <v>12033</v>
      </c>
      <c r="D45" s="15">
        <v>14243</v>
      </c>
      <c r="E45" s="18">
        <v>16167</v>
      </c>
      <c r="F45" s="29">
        <f t="shared" si="0"/>
        <v>30410</v>
      </c>
      <c r="G45" s="21">
        <v>177</v>
      </c>
      <c r="H45" s="23">
        <v>138</v>
      </c>
      <c r="I45" s="32">
        <v>36</v>
      </c>
      <c r="J45" s="32">
        <v>49</v>
      </c>
      <c r="K45" s="33">
        <v>15</v>
      </c>
      <c r="L45" s="33">
        <v>12</v>
      </c>
      <c r="M45" s="33">
        <v>21</v>
      </c>
      <c r="N45" s="33">
        <v>3</v>
      </c>
    </row>
    <row r="46" spans="1:14" ht="17.25">
      <c r="A46" s="4"/>
      <c r="B46" s="5" t="s">
        <v>49</v>
      </c>
      <c r="C46" s="28">
        <v>2044</v>
      </c>
      <c r="D46" s="15">
        <v>2950</v>
      </c>
      <c r="E46" s="17">
        <v>2938</v>
      </c>
      <c r="F46" s="29">
        <f t="shared" si="0"/>
        <v>5888</v>
      </c>
      <c r="G46" s="21">
        <v>14</v>
      </c>
      <c r="H46" s="23">
        <v>20</v>
      </c>
      <c r="I46" s="32">
        <v>8</v>
      </c>
      <c r="J46" s="32">
        <v>9</v>
      </c>
      <c r="K46" s="33">
        <v>4</v>
      </c>
      <c r="L46" s="33">
        <v>2</v>
      </c>
      <c r="M46" s="33">
        <v>5</v>
      </c>
      <c r="N46" s="33">
        <v>1</v>
      </c>
    </row>
    <row r="47" spans="1:14" ht="17.25">
      <c r="A47" s="4"/>
      <c r="B47" s="5" t="s">
        <v>50</v>
      </c>
      <c r="C47" s="28">
        <v>6073</v>
      </c>
      <c r="D47" s="15">
        <v>7791</v>
      </c>
      <c r="E47" s="17">
        <v>8491</v>
      </c>
      <c r="F47" s="29">
        <f t="shared" si="0"/>
        <v>16282</v>
      </c>
      <c r="G47" s="21">
        <v>60</v>
      </c>
      <c r="H47" s="23">
        <v>53</v>
      </c>
      <c r="I47" s="32">
        <v>43</v>
      </c>
      <c r="J47" s="32">
        <v>58</v>
      </c>
      <c r="K47" s="33">
        <v>9</v>
      </c>
      <c r="L47" s="33">
        <v>7</v>
      </c>
      <c r="M47" s="33">
        <v>8</v>
      </c>
      <c r="N47" s="33">
        <v>7</v>
      </c>
    </row>
    <row r="48" spans="1:14" ht="17.25">
      <c r="A48" s="4"/>
      <c r="B48" s="5" t="s">
        <v>51</v>
      </c>
      <c r="C48" s="30">
        <v>12952</v>
      </c>
      <c r="D48" s="15">
        <v>16683</v>
      </c>
      <c r="E48" s="17">
        <v>18241</v>
      </c>
      <c r="F48" s="29">
        <f t="shared" si="0"/>
        <v>34924</v>
      </c>
      <c r="G48" s="21">
        <v>126</v>
      </c>
      <c r="H48" s="23">
        <v>108</v>
      </c>
      <c r="I48" s="32">
        <v>70</v>
      </c>
      <c r="J48" s="32">
        <v>70</v>
      </c>
      <c r="K48" s="33">
        <v>26</v>
      </c>
      <c r="L48" s="33">
        <v>15</v>
      </c>
      <c r="M48" s="33">
        <v>25</v>
      </c>
      <c r="N48" s="33">
        <v>9</v>
      </c>
    </row>
    <row r="49" spans="1:14" ht="17.25">
      <c r="A49" s="4"/>
      <c r="B49" s="5" t="s">
        <v>52</v>
      </c>
      <c r="C49" s="28">
        <v>16458</v>
      </c>
      <c r="D49" s="15">
        <v>20537</v>
      </c>
      <c r="E49" s="17">
        <v>22850</v>
      </c>
      <c r="F49" s="29">
        <f t="shared" si="0"/>
        <v>43387</v>
      </c>
      <c r="G49" s="21">
        <v>211</v>
      </c>
      <c r="H49" s="23">
        <v>201</v>
      </c>
      <c r="I49" s="32">
        <v>92</v>
      </c>
      <c r="J49" s="32">
        <v>81</v>
      </c>
      <c r="K49" s="33">
        <v>24</v>
      </c>
      <c r="L49" s="33">
        <v>13</v>
      </c>
      <c r="M49" s="33">
        <v>22</v>
      </c>
      <c r="N49" s="33">
        <v>14</v>
      </c>
    </row>
    <row r="50" spans="1:14" ht="17.25">
      <c r="B50" s="8" t="s">
        <v>4</v>
      </c>
      <c r="C50" s="9">
        <f t="shared" ref="C50:N50" si="1">SUM(C11:C49)</f>
        <v>78608</v>
      </c>
      <c r="D50" s="9">
        <f t="shared" si="1"/>
        <v>94972</v>
      </c>
      <c r="E50" s="9">
        <f t="shared" si="1"/>
        <v>102199</v>
      </c>
      <c r="F50" s="10">
        <f t="shared" si="1"/>
        <v>197171</v>
      </c>
      <c r="G50" s="11">
        <f t="shared" si="1"/>
        <v>877</v>
      </c>
      <c r="H50" s="12">
        <f t="shared" si="1"/>
        <v>799</v>
      </c>
      <c r="I50" s="13">
        <f t="shared" si="1"/>
        <v>433</v>
      </c>
      <c r="J50" s="13">
        <f t="shared" si="1"/>
        <v>433</v>
      </c>
      <c r="K50" s="35">
        <f t="shared" si="1"/>
        <v>110</v>
      </c>
      <c r="L50" s="35">
        <f t="shared" si="1"/>
        <v>118</v>
      </c>
      <c r="M50" s="35">
        <f t="shared" si="1"/>
        <v>136</v>
      </c>
      <c r="N50" s="35">
        <f t="shared" si="1"/>
        <v>51</v>
      </c>
    </row>
    <row r="51" spans="1:14">
      <c r="H51" s="2" t="s">
        <v>5</v>
      </c>
      <c r="I51" s="3"/>
      <c r="J51" s="3"/>
    </row>
    <row r="52" spans="1:14" ht="21">
      <c r="B52" s="26"/>
      <c r="C52" s="26"/>
      <c r="D52" s="27"/>
    </row>
    <row r="53" spans="1:14" ht="37.9" customHeight="1">
      <c r="A53" s="14"/>
      <c r="B53" s="60"/>
      <c r="C53" s="60"/>
      <c r="D53" s="60"/>
      <c r="E53" s="60"/>
      <c r="F53" s="60"/>
      <c r="G53" s="60"/>
      <c r="H53" s="60"/>
      <c r="I53" s="60"/>
      <c r="J53" s="60"/>
    </row>
    <row r="54" spans="1:14" ht="54.6" customHeight="1">
      <c r="A54" s="14"/>
      <c r="B54" s="61"/>
      <c r="C54" s="61"/>
      <c r="D54" s="61"/>
      <c r="E54" s="61"/>
      <c r="F54" s="61"/>
      <c r="G54" s="61"/>
      <c r="H54" s="61"/>
      <c r="I54" s="61"/>
      <c r="J54" s="61"/>
    </row>
    <row r="55" spans="1:14" ht="58.9" customHeight="1">
      <c r="A55" s="14"/>
      <c r="B55" s="61"/>
      <c r="C55" s="61"/>
      <c r="D55" s="61"/>
      <c r="E55" s="61"/>
      <c r="F55" s="61"/>
      <c r="G55" s="61"/>
      <c r="H55" s="61"/>
      <c r="I55" s="61"/>
      <c r="J55" s="61"/>
    </row>
    <row r="56" spans="1:14" ht="56.45" customHeight="1">
      <c r="A56" s="14"/>
      <c r="B56" s="61"/>
      <c r="C56" s="61"/>
      <c r="D56" s="61"/>
      <c r="E56" s="61"/>
      <c r="F56" s="61"/>
      <c r="G56" s="61"/>
      <c r="H56" s="61"/>
      <c r="I56" s="61"/>
      <c r="J56" s="61"/>
    </row>
    <row r="57" spans="1:14" ht="30.6" customHeight="1">
      <c r="D57" s="59"/>
      <c r="E57" s="59"/>
      <c r="F57" s="59"/>
      <c r="G57" s="59"/>
      <c r="H57" s="59"/>
      <c r="I57" s="59"/>
      <c r="J57" s="59"/>
    </row>
  </sheetData>
  <mergeCells count="16">
    <mergeCell ref="B7:N7"/>
    <mergeCell ref="B8:N8"/>
    <mergeCell ref="B54:J54"/>
    <mergeCell ref="B55:J55"/>
    <mergeCell ref="B56:J56"/>
    <mergeCell ref="D57:J57"/>
    <mergeCell ref="B9:D9"/>
    <mergeCell ref="E9:F9"/>
    <mergeCell ref="G9:H9"/>
    <mergeCell ref="B53:J53"/>
    <mergeCell ref="B1:J1"/>
    <mergeCell ref="B2:J2"/>
    <mergeCell ref="B6:J6"/>
    <mergeCell ref="B3:N3"/>
    <mergeCell ref="B4:N4"/>
    <mergeCell ref="B5:N5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E9" sqref="E9:F9"/>
    </sheetView>
  </sheetViews>
  <sheetFormatPr defaultRowHeight="16.5"/>
  <cols>
    <col min="1" max="1" width="3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58" t="s">
        <v>12</v>
      </c>
      <c r="C1" s="58"/>
      <c r="D1" s="58"/>
      <c r="E1" s="58"/>
      <c r="F1" s="58"/>
      <c r="G1" s="58"/>
      <c r="H1" s="58"/>
      <c r="I1" s="58"/>
      <c r="J1" s="58"/>
    </row>
    <row r="2" spans="1:14" ht="24" customHeight="1">
      <c r="B2" s="65" t="s">
        <v>63</v>
      </c>
      <c r="C2" s="57"/>
      <c r="D2" s="57"/>
      <c r="E2" s="57"/>
      <c r="F2" s="57"/>
      <c r="G2" s="57"/>
      <c r="H2" s="57"/>
      <c r="I2" s="57"/>
      <c r="J2" s="57"/>
    </row>
    <row r="3" spans="1:14" ht="22.9" customHeight="1">
      <c r="B3" s="62" t="s">
        <v>99</v>
      </c>
      <c r="C3" s="63"/>
      <c r="D3" s="63"/>
      <c r="E3" s="63"/>
      <c r="F3" s="63"/>
      <c r="G3" s="63"/>
      <c r="H3" s="63"/>
      <c r="I3" s="63"/>
      <c r="J3" s="63"/>
    </row>
    <row r="4" spans="1:14" ht="22.9" customHeight="1">
      <c r="B4" s="55" t="s">
        <v>100</v>
      </c>
      <c r="C4" s="56"/>
      <c r="D4" s="56"/>
      <c r="E4" s="56"/>
      <c r="F4" s="56"/>
      <c r="G4" s="56"/>
      <c r="H4" s="56"/>
      <c r="I4" s="56"/>
      <c r="J4" s="56"/>
      <c r="K4" s="57"/>
      <c r="L4" s="57"/>
      <c r="M4" s="57"/>
      <c r="N4" s="57"/>
    </row>
    <row r="5" spans="1:14" ht="22.9" customHeight="1">
      <c r="B5" s="71" t="s">
        <v>101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22.9" customHeight="1">
      <c r="B6" s="55" t="s">
        <v>102</v>
      </c>
      <c r="C6" s="57"/>
      <c r="D6" s="57"/>
      <c r="E6" s="57"/>
      <c r="F6" s="57"/>
      <c r="G6" s="57"/>
      <c r="H6" s="57"/>
      <c r="I6" s="57"/>
      <c r="J6" s="57"/>
    </row>
    <row r="7" spans="1:14" ht="22.9" customHeight="1">
      <c r="B7" s="69" t="s">
        <v>103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22.9" customHeight="1">
      <c r="B8" s="70" t="s">
        <v>104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21" customHeight="1">
      <c r="B9" s="64" t="s">
        <v>13</v>
      </c>
      <c r="C9" s="64"/>
      <c r="D9" s="64"/>
      <c r="E9" s="66" t="str">
        <f>DBCS(G50)</f>
        <v>８７２</v>
      </c>
      <c r="F9" s="67"/>
      <c r="G9" s="68" t="s">
        <v>0</v>
      </c>
      <c r="H9" s="68"/>
      <c r="I9" s="1" t="str">
        <f>DBCS(H50)</f>
        <v>９４６</v>
      </c>
      <c r="J9" s="1"/>
    </row>
    <row r="10" spans="1:14" ht="19.5">
      <c r="B10" s="24" t="s">
        <v>1</v>
      </c>
      <c r="C10" s="25" t="s">
        <v>8</v>
      </c>
      <c r="D10" s="25" t="s">
        <v>9</v>
      </c>
      <c r="E10" s="25" t="s">
        <v>10</v>
      </c>
      <c r="F10" s="25" t="s">
        <v>11</v>
      </c>
      <c r="G10" s="25" t="s">
        <v>2</v>
      </c>
      <c r="H10" s="25" t="s">
        <v>3</v>
      </c>
      <c r="I10" s="25" t="s">
        <v>6</v>
      </c>
      <c r="J10" s="25" t="s">
        <v>7</v>
      </c>
      <c r="K10" s="34" t="s">
        <v>55</v>
      </c>
      <c r="L10" s="34" t="s">
        <v>56</v>
      </c>
      <c r="M10" s="34" t="s">
        <v>53</v>
      </c>
      <c r="N10" s="34" t="s">
        <v>54</v>
      </c>
    </row>
    <row r="11" spans="1:14" ht="17.25">
      <c r="A11" s="4"/>
      <c r="B11" s="5" t="s">
        <v>14</v>
      </c>
      <c r="C11" s="15">
        <v>1654</v>
      </c>
      <c r="D11" s="15">
        <v>1595</v>
      </c>
      <c r="E11" s="15">
        <v>1203</v>
      </c>
      <c r="F11" s="29">
        <f>D11+E11</f>
        <v>2798</v>
      </c>
      <c r="G11" s="23">
        <v>2</v>
      </c>
      <c r="H11" s="23">
        <v>18</v>
      </c>
      <c r="I11" s="23">
        <v>20</v>
      </c>
      <c r="J11" s="23">
        <v>6</v>
      </c>
      <c r="K11" s="23">
        <v>0</v>
      </c>
      <c r="L11" s="23">
        <v>5</v>
      </c>
      <c r="M11" s="23">
        <v>0</v>
      </c>
      <c r="N11" s="39">
        <v>0</v>
      </c>
    </row>
    <row r="12" spans="1:14" ht="17.25">
      <c r="A12" s="4"/>
      <c r="B12" s="6" t="s">
        <v>15</v>
      </c>
      <c r="C12" s="15">
        <v>474</v>
      </c>
      <c r="D12" s="15">
        <v>595</v>
      </c>
      <c r="E12" s="15">
        <v>589</v>
      </c>
      <c r="F12" s="29">
        <f t="shared" ref="F12:F49" si="0">D12+E12</f>
        <v>1184</v>
      </c>
      <c r="G12" s="23">
        <v>3</v>
      </c>
      <c r="H12" s="23">
        <v>2</v>
      </c>
      <c r="I12" s="23">
        <v>2</v>
      </c>
      <c r="J12" s="23">
        <v>3</v>
      </c>
      <c r="K12" s="23">
        <v>0</v>
      </c>
      <c r="L12" s="23">
        <v>2</v>
      </c>
      <c r="M12" s="23">
        <v>0</v>
      </c>
      <c r="N12" s="39">
        <v>0</v>
      </c>
    </row>
    <row r="13" spans="1:14" ht="17.25">
      <c r="A13" s="4"/>
      <c r="B13" s="5" t="s">
        <v>16</v>
      </c>
      <c r="C13" s="15">
        <v>277</v>
      </c>
      <c r="D13" s="15">
        <v>305</v>
      </c>
      <c r="E13" s="15">
        <v>296</v>
      </c>
      <c r="F13" s="29">
        <f t="shared" si="0"/>
        <v>601</v>
      </c>
      <c r="G13" s="23">
        <v>1</v>
      </c>
      <c r="H13" s="23">
        <v>0</v>
      </c>
      <c r="I13" s="23">
        <v>1</v>
      </c>
      <c r="J13" s="23">
        <v>3</v>
      </c>
      <c r="K13" s="23">
        <v>0</v>
      </c>
      <c r="L13" s="23">
        <v>0</v>
      </c>
      <c r="M13" s="23">
        <v>1</v>
      </c>
      <c r="N13" s="39">
        <v>0</v>
      </c>
    </row>
    <row r="14" spans="1:14" ht="17.25">
      <c r="A14" s="4"/>
      <c r="B14" s="6" t="s">
        <v>17</v>
      </c>
      <c r="C14" s="15">
        <v>286</v>
      </c>
      <c r="D14" s="15">
        <v>355</v>
      </c>
      <c r="E14" s="15">
        <v>353</v>
      </c>
      <c r="F14" s="29">
        <f t="shared" si="0"/>
        <v>708</v>
      </c>
      <c r="G14" s="15">
        <v>0</v>
      </c>
      <c r="H14" s="23">
        <v>1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39">
        <v>1</v>
      </c>
    </row>
    <row r="15" spans="1:14" ht="17.25">
      <c r="A15" s="4"/>
      <c r="B15" s="5" t="s">
        <v>18</v>
      </c>
      <c r="C15" s="15">
        <v>257</v>
      </c>
      <c r="D15" s="15">
        <v>338</v>
      </c>
      <c r="E15" s="15">
        <v>253</v>
      </c>
      <c r="F15" s="29">
        <f t="shared" si="0"/>
        <v>591</v>
      </c>
      <c r="G15" s="23">
        <v>1</v>
      </c>
      <c r="H15" s="23">
        <v>0</v>
      </c>
      <c r="I15" s="23">
        <v>0</v>
      </c>
      <c r="J15" s="23">
        <v>0</v>
      </c>
      <c r="K15" s="23">
        <v>1</v>
      </c>
      <c r="L15" s="23">
        <v>0</v>
      </c>
      <c r="M15" s="23">
        <v>0</v>
      </c>
      <c r="N15" s="39">
        <v>0</v>
      </c>
    </row>
    <row r="16" spans="1:14" ht="17.25">
      <c r="A16" s="4"/>
      <c r="B16" s="6" t="s">
        <v>19</v>
      </c>
      <c r="C16" s="15">
        <v>371</v>
      </c>
      <c r="D16" s="15">
        <v>489</v>
      </c>
      <c r="E16" s="15">
        <v>442</v>
      </c>
      <c r="F16" s="29">
        <f t="shared" si="0"/>
        <v>931</v>
      </c>
      <c r="G16" s="23">
        <v>1</v>
      </c>
      <c r="H16" s="23">
        <v>12</v>
      </c>
      <c r="I16" s="23">
        <v>0</v>
      </c>
      <c r="J16" s="23">
        <v>0</v>
      </c>
      <c r="K16" s="23">
        <v>0</v>
      </c>
      <c r="L16" s="23">
        <v>1</v>
      </c>
      <c r="M16" s="23">
        <v>1</v>
      </c>
      <c r="N16" s="39">
        <v>0</v>
      </c>
    </row>
    <row r="17" spans="1:14" ht="17.25">
      <c r="A17" s="4"/>
      <c r="B17" s="7" t="s">
        <v>20</v>
      </c>
      <c r="C17" s="15">
        <v>446</v>
      </c>
      <c r="D17" s="15">
        <v>520</v>
      </c>
      <c r="E17" s="15">
        <v>481</v>
      </c>
      <c r="F17" s="29">
        <f t="shared" si="0"/>
        <v>1001</v>
      </c>
      <c r="G17" s="23">
        <v>0</v>
      </c>
      <c r="H17" s="23">
        <v>3</v>
      </c>
      <c r="I17" s="23">
        <v>0</v>
      </c>
      <c r="J17" s="23">
        <v>2</v>
      </c>
      <c r="K17" s="23">
        <v>0</v>
      </c>
      <c r="L17" s="23">
        <v>4</v>
      </c>
      <c r="M17" s="23">
        <v>1</v>
      </c>
      <c r="N17" s="39">
        <v>0</v>
      </c>
    </row>
    <row r="18" spans="1:14" ht="17.25">
      <c r="A18" s="4"/>
      <c r="B18" s="5" t="s">
        <v>21</v>
      </c>
      <c r="C18" s="15">
        <v>367</v>
      </c>
      <c r="D18" s="15">
        <v>413</v>
      </c>
      <c r="E18" s="15">
        <v>404</v>
      </c>
      <c r="F18" s="29">
        <f t="shared" si="0"/>
        <v>817</v>
      </c>
      <c r="G18" s="23">
        <v>0</v>
      </c>
      <c r="H18" s="23">
        <v>6</v>
      </c>
      <c r="I18" s="23">
        <v>1</v>
      </c>
      <c r="J18" s="23">
        <v>2</v>
      </c>
      <c r="K18" s="23">
        <v>0</v>
      </c>
      <c r="L18" s="23">
        <v>1</v>
      </c>
      <c r="M18" s="23">
        <v>1</v>
      </c>
      <c r="N18" s="39">
        <v>0</v>
      </c>
    </row>
    <row r="19" spans="1:14" ht="17.25">
      <c r="A19" s="4"/>
      <c r="B19" s="6" t="s">
        <v>22</v>
      </c>
      <c r="C19" s="15">
        <v>1580</v>
      </c>
      <c r="D19" s="15">
        <v>1892</v>
      </c>
      <c r="E19" s="15">
        <v>1850</v>
      </c>
      <c r="F19" s="29">
        <f t="shared" si="0"/>
        <v>3742</v>
      </c>
      <c r="G19" s="23">
        <v>11</v>
      </c>
      <c r="H19" s="23">
        <v>27</v>
      </c>
      <c r="I19" s="23">
        <v>0</v>
      </c>
      <c r="J19" s="23">
        <v>12</v>
      </c>
      <c r="K19" s="23">
        <v>5</v>
      </c>
      <c r="L19" s="23">
        <v>7</v>
      </c>
      <c r="M19" s="23">
        <v>4</v>
      </c>
      <c r="N19" s="39">
        <v>3</v>
      </c>
    </row>
    <row r="20" spans="1:14" ht="17.25">
      <c r="A20" s="4"/>
      <c r="B20" s="7" t="s">
        <v>23</v>
      </c>
      <c r="C20" s="37">
        <v>896</v>
      </c>
      <c r="D20" s="15">
        <v>861</v>
      </c>
      <c r="E20" s="15">
        <v>974</v>
      </c>
      <c r="F20" s="29">
        <f t="shared" si="0"/>
        <v>1835</v>
      </c>
      <c r="G20" s="23">
        <v>6</v>
      </c>
      <c r="H20" s="23">
        <v>1</v>
      </c>
      <c r="I20" s="23">
        <v>4</v>
      </c>
      <c r="J20" s="23">
        <v>5</v>
      </c>
      <c r="K20" s="23">
        <v>0</v>
      </c>
      <c r="L20" s="23">
        <v>4</v>
      </c>
      <c r="M20" s="23">
        <v>0</v>
      </c>
      <c r="N20" s="39">
        <v>1</v>
      </c>
    </row>
    <row r="21" spans="1:14" ht="17.25">
      <c r="A21" s="4"/>
      <c r="B21" s="5" t="s">
        <v>24</v>
      </c>
      <c r="C21" s="15">
        <v>212</v>
      </c>
      <c r="D21" s="15">
        <v>200</v>
      </c>
      <c r="E21" s="15">
        <v>223</v>
      </c>
      <c r="F21" s="29">
        <f t="shared" si="0"/>
        <v>423</v>
      </c>
      <c r="G21" s="23">
        <v>4</v>
      </c>
      <c r="H21" s="23">
        <v>2</v>
      </c>
      <c r="I21" s="23">
        <v>4</v>
      </c>
      <c r="J21" s="23">
        <v>2</v>
      </c>
      <c r="K21" s="23">
        <v>0</v>
      </c>
      <c r="L21" s="23">
        <v>0</v>
      </c>
      <c r="M21" s="23">
        <v>0</v>
      </c>
      <c r="N21" s="39">
        <v>0</v>
      </c>
    </row>
    <row r="22" spans="1:14" ht="17.25">
      <c r="A22" s="4"/>
      <c r="B22" s="5" t="s">
        <v>25</v>
      </c>
      <c r="C22" s="15">
        <v>439</v>
      </c>
      <c r="D22" s="15">
        <v>594</v>
      </c>
      <c r="E22" s="15">
        <v>544</v>
      </c>
      <c r="F22" s="29">
        <f t="shared" si="0"/>
        <v>1138</v>
      </c>
      <c r="G22" s="37">
        <v>1</v>
      </c>
      <c r="H22" s="23">
        <v>17</v>
      </c>
      <c r="I22" s="23">
        <v>3</v>
      </c>
      <c r="J22" s="23">
        <v>2</v>
      </c>
      <c r="K22" s="23">
        <v>1</v>
      </c>
      <c r="L22" s="23">
        <v>0</v>
      </c>
      <c r="M22" s="23">
        <v>0</v>
      </c>
      <c r="N22" s="39">
        <v>1</v>
      </c>
    </row>
    <row r="23" spans="1:14" ht="17.25">
      <c r="A23" s="4"/>
      <c r="B23" s="5" t="s">
        <v>26</v>
      </c>
      <c r="C23" s="15">
        <v>797</v>
      </c>
      <c r="D23" s="15">
        <v>1002</v>
      </c>
      <c r="E23" s="15">
        <v>1016</v>
      </c>
      <c r="F23" s="29">
        <f t="shared" si="0"/>
        <v>2018</v>
      </c>
      <c r="G23" s="23">
        <v>11</v>
      </c>
      <c r="H23" s="23">
        <v>6</v>
      </c>
      <c r="I23" s="23">
        <v>2</v>
      </c>
      <c r="J23" s="23">
        <v>2</v>
      </c>
      <c r="K23" s="23">
        <v>1</v>
      </c>
      <c r="L23" s="23">
        <v>1</v>
      </c>
      <c r="M23" s="23">
        <v>1</v>
      </c>
      <c r="N23" s="39">
        <v>2</v>
      </c>
    </row>
    <row r="24" spans="1:14" ht="17.25">
      <c r="A24" s="4"/>
      <c r="B24" s="5" t="s">
        <v>27</v>
      </c>
      <c r="C24" s="15">
        <v>1204</v>
      </c>
      <c r="D24" s="15">
        <v>1379</v>
      </c>
      <c r="E24" s="15">
        <v>1497</v>
      </c>
      <c r="F24" s="29">
        <f t="shared" si="0"/>
        <v>2876</v>
      </c>
      <c r="G24" s="23">
        <v>12</v>
      </c>
      <c r="H24" s="23">
        <v>24</v>
      </c>
      <c r="I24" s="23">
        <v>2</v>
      </c>
      <c r="J24" s="23">
        <v>2</v>
      </c>
      <c r="K24" s="23">
        <v>0</v>
      </c>
      <c r="L24" s="23">
        <v>0</v>
      </c>
      <c r="M24" s="23">
        <v>0</v>
      </c>
      <c r="N24" s="39">
        <v>0</v>
      </c>
    </row>
    <row r="25" spans="1:14" ht="17.25">
      <c r="A25" s="4"/>
      <c r="B25" s="5" t="s">
        <v>28</v>
      </c>
      <c r="C25" s="15">
        <v>1253</v>
      </c>
      <c r="D25" s="15">
        <v>1458</v>
      </c>
      <c r="E25" s="15">
        <v>1416</v>
      </c>
      <c r="F25" s="29">
        <f t="shared" si="0"/>
        <v>2874</v>
      </c>
      <c r="G25" s="23">
        <v>30</v>
      </c>
      <c r="H25" s="23">
        <v>17</v>
      </c>
      <c r="I25" s="23">
        <v>9</v>
      </c>
      <c r="J25" s="23">
        <v>15</v>
      </c>
      <c r="K25" s="23">
        <v>0</v>
      </c>
      <c r="L25" s="23">
        <v>4</v>
      </c>
      <c r="M25" s="23">
        <v>0</v>
      </c>
      <c r="N25" s="39">
        <v>0</v>
      </c>
    </row>
    <row r="26" spans="1:14" ht="17.25">
      <c r="A26" s="4"/>
      <c r="B26" s="5" t="s">
        <v>29</v>
      </c>
      <c r="C26" s="15">
        <v>435</v>
      </c>
      <c r="D26" s="15">
        <v>455</v>
      </c>
      <c r="E26" s="15">
        <v>477</v>
      </c>
      <c r="F26" s="29">
        <f t="shared" si="0"/>
        <v>932</v>
      </c>
      <c r="G26" s="23">
        <v>7</v>
      </c>
      <c r="H26" s="23">
        <v>15</v>
      </c>
      <c r="I26" s="23">
        <v>0</v>
      </c>
      <c r="J26" s="23">
        <v>4</v>
      </c>
      <c r="K26" s="23">
        <v>2</v>
      </c>
      <c r="L26" s="23">
        <v>1</v>
      </c>
      <c r="M26" s="23">
        <v>1</v>
      </c>
      <c r="N26" s="39">
        <v>1</v>
      </c>
    </row>
    <row r="27" spans="1:14" ht="17.25">
      <c r="A27" s="4"/>
      <c r="B27" s="5" t="s">
        <v>30</v>
      </c>
      <c r="C27" s="15">
        <v>450</v>
      </c>
      <c r="D27" s="15">
        <v>556</v>
      </c>
      <c r="E27" s="15">
        <v>521</v>
      </c>
      <c r="F27" s="29">
        <f t="shared" si="0"/>
        <v>1077</v>
      </c>
      <c r="G27" s="23">
        <v>5</v>
      </c>
      <c r="H27" s="23">
        <v>6</v>
      </c>
      <c r="I27" s="23">
        <v>2</v>
      </c>
      <c r="J27" s="23">
        <v>2</v>
      </c>
      <c r="K27" s="23">
        <v>0</v>
      </c>
      <c r="L27" s="23">
        <v>0</v>
      </c>
      <c r="M27" s="23">
        <v>1</v>
      </c>
      <c r="N27" s="39">
        <v>0</v>
      </c>
    </row>
    <row r="28" spans="1:14" ht="17.25">
      <c r="A28" s="4"/>
      <c r="B28" s="5" t="s">
        <v>31</v>
      </c>
      <c r="C28" s="15">
        <v>369</v>
      </c>
      <c r="D28" s="15">
        <v>451</v>
      </c>
      <c r="E28" s="15">
        <v>401</v>
      </c>
      <c r="F28" s="29">
        <f t="shared" si="0"/>
        <v>852</v>
      </c>
      <c r="G28" s="23">
        <v>1</v>
      </c>
      <c r="H28" s="23">
        <v>1</v>
      </c>
      <c r="I28" s="23">
        <v>0</v>
      </c>
      <c r="J28" s="23">
        <v>0</v>
      </c>
      <c r="K28" s="23">
        <v>1</v>
      </c>
      <c r="L28" s="23">
        <v>1</v>
      </c>
      <c r="M28" s="23">
        <v>0</v>
      </c>
      <c r="N28" s="39">
        <v>0</v>
      </c>
    </row>
    <row r="29" spans="1:14" ht="17.25">
      <c r="A29" s="4"/>
      <c r="B29" s="5" t="s">
        <v>32</v>
      </c>
      <c r="C29" s="15">
        <v>177</v>
      </c>
      <c r="D29" s="15">
        <v>221</v>
      </c>
      <c r="E29" s="15">
        <v>158</v>
      </c>
      <c r="F29" s="29">
        <f t="shared" si="0"/>
        <v>379</v>
      </c>
      <c r="G29" s="23">
        <v>0</v>
      </c>
      <c r="H29" s="23">
        <v>3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39">
        <v>0</v>
      </c>
    </row>
    <row r="30" spans="1:14" ht="17.25">
      <c r="A30" s="4"/>
      <c r="B30" s="5" t="s">
        <v>33</v>
      </c>
      <c r="C30" s="15">
        <v>224</v>
      </c>
      <c r="D30" s="15">
        <v>312</v>
      </c>
      <c r="E30" s="15">
        <v>294</v>
      </c>
      <c r="F30" s="29">
        <f t="shared" si="0"/>
        <v>606</v>
      </c>
      <c r="G30" s="23">
        <v>2</v>
      </c>
      <c r="H30" s="23">
        <v>0</v>
      </c>
      <c r="I30" s="23">
        <v>1</v>
      </c>
      <c r="J30" s="23">
        <v>2</v>
      </c>
      <c r="K30" s="23">
        <v>2</v>
      </c>
      <c r="L30" s="23">
        <v>0</v>
      </c>
      <c r="M30" s="23">
        <v>0</v>
      </c>
      <c r="N30" s="39">
        <v>0</v>
      </c>
    </row>
    <row r="31" spans="1:14" ht="17.25">
      <c r="A31" s="4"/>
      <c r="B31" s="5" t="s">
        <v>34</v>
      </c>
      <c r="C31" s="15">
        <v>231</v>
      </c>
      <c r="D31" s="15">
        <v>296</v>
      </c>
      <c r="E31" s="15">
        <v>277</v>
      </c>
      <c r="F31" s="29">
        <f t="shared" si="0"/>
        <v>573</v>
      </c>
      <c r="G31" s="23">
        <v>1</v>
      </c>
      <c r="H31" s="23">
        <v>2</v>
      </c>
      <c r="I31" s="23">
        <v>0</v>
      </c>
      <c r="J31" s="23">
        <v>2</v>
      </c>
      <c r="K31" s="23">
        <v>0</v>
      </c>
      <c r="L31" s="23">
        <v>2</v>
      </c>
      <c r="M31" s="23">
        <v>0</v>
      </c>
      <c r="N31" s="39">
        <v>1</v>
      </c>
    </row>
    <row r="32" spans="1:14" ht="17.25">
      <c r="A32" s="4"/>
      <c r="B32" s="5" t="s">
        <v>35</v>
      </c>
      <c r="C32" s="15">
        <v>324</v>
      </c>
      <c r="D32" s="15">
        <v>440</v>
      </c>
      <c r="E32" s="38">
        <v>395</v>
      </c>
      <c r="F32" s="29">
        <f t="shared" si="0"/>
        <v>835</v>
      </c>
      <c r="G32" s="23">
        <v>1</v>
      </c>
      <c r="H32" s="23">
        <v>0</v>
      </c>
      <c r="I32" s="23">
        <v>2</v>
      </c>
      <c r="J32" s="23">
        <v>0</v>
      </c>
      <c r="K32" s="23">
        <v>1</v>
      </c>
      <c r="L32" s="23">
        <v>0</v>
      </c>
      <c r="M32" s="23">
        <v>0</v>
      </c>
      <c r="N32" s="39">
        <v>0</v>
      </c>
    </row>
    <row r="33" spans="1:14" ht="17.25">
      <c r="A33" s="4"/>
      <c r="B33" s="5" t="s">
        <v>36</v>
      </c>
      <c r="C33" s="15">
        <v>209</v>
      </c>
      <c r="D33" s="15">
        <v>258</v>
      </c>
      <c r="E33" s="15">
        <v>228</v>
      </c>
      <c r="F33" s="29">
        <f t="shared" si="0"/>
        <v>486</v>
      </c>
      <c r="G33" s="23">
        <v>0</v>
      </c>
      <c r="H33" s="23">
        <v>1</v>
      </c>
      <c r="I33" s="23">
        <v>0</v>
      </c>
      <c r="J33" s="23">
        <v>0</v>
      </c>
      <c r="K33" s="23">
        <v>0</v>
      </c>
      <c r="L33" s="23">
        <v>2</v>
      </c>
      <c r="M33" s="23">
        <v>0</v>
      </c>
      <c r="N33" s="39">
        <v>0</v>
      </c>
    </row>
    <row r="34" spans="1:14" ht="17.25">
      <c r="A34" s="4"/>
      <c r="B34" s="5" t="s">
        <v>37</v>
      </c>
      <c r="C34" s="15">
        <v>291</v>
      </c>
      <c r="D34" s="15">
        <v>371</v>
      </c>
      <c r="E34" s="15">
        <v>307</v>
      </c>
      <c r="F34" s="29">
        <f t="shared" si="0"/>
        <v>678</v>
      </c>
      <c r="G34" s="23">
        <v>0</v>
      </c>
      <c r="H34" s="23">
        <v>0</v>
      </c>
      <c r="I34" s="23">
        <v>0</v>
      </c>
      <c r="J34" s="23">
        <v>1</v>
      </c>
      <c r="K34" s="23">
        <v>2</v>
      </c>
      <c r="L34" s="23">
        <v>0</v>
      </c>
      <c r="M34" s="23">
        <v>0</v>
      </c>
      <c r="N34" s="39">
        <v>0</v>
      </c>
    </row>
    <row r="35" spans="1:14" ht="17.25">
      <c r="A35" s="4"/>
      <c r="B35" s="5" t="s">
        <v>38</v>
      </c>
      <c r="C35" s="15">
        <v>431</v>
      </c>
      <c r="D35" s="15">
        <v>520</v>
      </c>
      <c r="E35" s="15">
        <v>487</v>
      </c>
      <c r="F35" s="29">
        <f t="shared" si="0"/>
        <v>1007</v>
      </c>
      <c r="G35" s="23">
        <v>3</v>
      </c>
      <c r="H35" s="23">
        <v>2</v>
      </c>
      <c r="I35" s="23">
        <v>1</v>
      </c>
      <c r="J35" s="23">
        <v>1</v>
      </c>
      <c r="K35" s="23">
        <v>1</v>
      </c>
      <c r="L35" s="23">
        <v>1</v>
      </c>
      <c r="M35" s="23">
        <v>1</v>
      </c>
      <c r="N35" s="39">
        <v>1</v>
      </c>
    </row>
    <row r="36" spans="1:14" ht="17.25">
      <c r="A36" s="4"/>
      <c r="B36" s="5" t="s">
        <v>39</v>
      </c>
      <c r="C36" s="15">
        <v>760</v>
      </c>
      <c r="D36" s="15">
        <v>754</v>
      </c>
      <c r="E36" s="15">
        <v>700</v>
      </c>
      <c r="F36" s="29">
        <f t="shared" si="0"/>
        <v>1454</v>
      </c>
      <c r="G36" s="23">
        <v>4</v>
      </c>
      <c r="H36" s="23">
        <v>3</v>
      </c>
      <c r="I36" s="23">
        <v>2</v>
      </c>
      <c r="J36" s="23">
        <v>2</v>
      </c>
      <c r="K36" s="23">
        <v>1</v>
      </c>
      <c r="L36" s="23">
        <v>2</v>
      </c>
      <c r="M36" s="23">
        <v>1</v>
      </c>
      <c r="N36" s="39">
        <v>2</v>
      </c>
    </row>
    <row r="37" spans="1:14" ht="17.25">
      <c r="A37" s="4"/>
      <c r="B37" s="5" t="s">
        <v>40</v>
      </c>
      <c r="C37" s="15">
        <v>514</v>
      </c>
      <c r="D37" s="15">
        <v>623</v>
      </c>
      <c r="E37" s="15">
        <v>548</v>
      </c>
      <c r="F37" s="29">
        <f t="shared" si="0"/>
        <v>1171</v>
      </c>
      <c r="G37" s="23">
        <v>3</v>
      </c>
      <c r="H37" s="23">
        <v>10</v>
      </c>
      <c r="I37" s="23">
        <v>0</v>
      </c>
      <c r="J37" s="23">
        <v>1</v>
      </c>
      <c r="K37" s="23">
        <v>2</v>
      </c>
      <c r="L37" s="23">
        <v>1</v>
      </c>
      <c r="M37" s="23">
        <v>2</v>
      </c>
      <c r="N37" s="39">
        <v>0</v>
      </c>
    </row>
    <row r="38" spans="1:14" ht="17.25">
      <c r="A38" s="4"/>
      <c r="B38" s="5" t="s">
        <v>41</v>
      </c>
      <c r="C38" s="15">
        <v>2789</v>
      </c>
      <c r="D38" s="15">
        <v>3085</v>
      </c>
      <c r="E38" s="15">
        <v>3334</v>
      </c>
      <c r="F38" s="29">
        <f t="shared" si="0"/>
        <v>6419</v>
      </c>
      <c r="G38" s="23">
        <v>29</v>
      </c>
      <c r="H38" s="23">
        <v>23</v>
      </c>
      <c r="I38" s="23">
        <v>10</v>
      </c>
      <c r="J38" s="23">
        <v>23</v>
      </c>
      <c r="K38" s="23">
        <v>2</v>
      </c>
      <c r="L38" s="23">
        <v>11</v>
      </c>
      <c r="M38" s="23">
        <v>3</v>
      </c>
      <c r="N38" s="39">
        <v>1</v>
      </c>
    </row>
    <row r="39" spans="1:14" ht="17.25">
      <c r="A39" s="4"/>
      <c r="B39" s="5" t="s">
        <v>42</v>
      </c>
      <c r="C39" s="15">
        <v>1778</v>
      </c>
      <c r="D39" s="15">
        <v>1795</v>
      </c>
      <c r="E39" s="15">
        <v>1958</v>
      </c>
      <c r="F39" s="29">
        <f t="shared" si="0"/>
        <v>3753</v>
      </c>
      <c r="G39" s="23">
        <v>19</v>
      </c>
      <c r="H39" s="23">
        <v>17</v>
      </c>
      <c r="I39" s="23">
        <v>13</v>
      </c>
      <c r="J39" s="23">
        <v>9</v>
      </c>
      <c r="K39" s="23">
        <v>11</v>
      </c>
      <c r="L39" s="23">
        <v>0</v>
      </c>
      <c r="M39" s="23">
        <v>2</v>
      </c>
      <c r="N39" s="39">
        <v>0</v>
      </c>
    </row>
    <row r="40" spans="1:14" ht="17.25">
      <c r="A40" s="4"/>
      <c r="B40" s="5" t="s">
        <v>43</v>
      </c>
      <c r="C40" s="15">
        <v>191</v>
      </c>
      <c r="D40" s="15">
        <v>221</v>
      </c>
      <c r="E40" s="15">
        <v>201</v>
      </c>
      <c r="F40" s="29">
        <f t="shared" si="0"/>
        <v>422</v>
      </c>
      <c r="G40" s="23">
        <v>0</v>
      </c>
      <c r="H40" s="23">
        <v>3</v>
      </c>
      <c r="I40" s="23">
        <v>2</v>
      </c>
      <c r="J40" s="23">
        <v>0</v>
      </c>
      <c r="K40" s="23">
        <v>0</v>
      </c>
      <c r="L40" s="23">
        <v>0</v>
      </c>
      <c r="M40" s="23">
        <v>0</v>
      </c>
      <c r="N40" s="39">
        <v>0</v>
      </c>
    </row>
    <row r="41" spans="1:14" ht="17.25">
      <c r="A41" s="4"/>
      <c r="B41" s="5" t="s">
        <v>44</v>
      </c>
      <c r="C41" s="15">
        <v>1485</v>
      </c>
      <c r="D41" s="15">
        <v>1426</v>
      </c>
      <c r="E41" s="15">
        <v>1644</v>
      </c>
      <c r="F41" s="29">
        <f t="shared" si="0"/>
        <v>3070</v>
      </c>
      <c r="G41" s="23">
        <v>8</v>
      </c>
      <c r="H41" s="23">
        <v>17</v>
      </c>
      <c r="I41" s="23">
        <v>2</v>
      </c>
      <c r="J41" s="23">
        <v>1</v>
      </c>
      <c r="K41" s="23">
        <v>1</v>
      </c>
      <c r="L41" s="23">
        <v>4</v>
      </c>
      <c r="M41" s="23">
        <v>0</v>
      </c>
      <c r="N41" s="39">
        <v>0</v>
      </c>
    </row>
    <row r="42" spans="1:14" ht="17.25">
      <c r="A42" s="4"/>
      <c r="B42" s="5" t="s">
        <v>45</v>
      </c>
      <c r="C42" s="15">
        <v>778</v>
      </c>
      <c r="D42" s="15">
        <v>782</v>
      </c>
      <c r="E42" s="15">
        <v>873</v>
      </c>
      <c r="F42" s="29">
        <f t="shared" si="0"/>
        <v>1655</v>
      </c>
      <c r="G42" s="23">
        <v>7</v>
      </c>
      <c r="H42" s="23">
        <v>9</v>
      </c>
      <c r="I42" s="23">
        <v>4</v>
      </c>
      <c r="J42" s="23">
        <v>0</v>
      </c>
      <c r="K42" s="23">
        <v>0</v>
      </c>
      <c r="L42" s="23">
        <v>2</v>
      </c>
      <c r="M42" s="23">
        <v>0</v>
      </c>
      <c r="N42" s="39">
        <v>3</v>
      </c>
    </row>
    <row r="43" spans="1:14" ht="17.25">
      <c r="A43" s="4"/>
      <c r="B43" s="5" t="s">
        <v>46</v>
      </c>
      <c r="C43" s="15">
        <v>829</v>
      </c>
      <c r="D43" s="15">
        <v>836</v>
      </c>
      <c r="E43" s="15">
        <v>955</v>
      </c>
      <c r="F43" s="29">
        <f t="shared" si="0"/>
        <v>1791</v>
      </c>
      <c r="G43" s="23">
        <v>3</v>
      </c>
      <c r="H43" s="23">
        <v>6</v>
      </c>
      <c r="I43" s="23">
        <v>3</v>
      </c>
      <c r="J43" s="23">
        <v>5</v>
      </c>
      <c r="K43" s="23">
        <v>0</v>
      </c>
      <c r="L43" s="23">
        <v>4</v>
      </c>
      <c r="M43" s="23">
        <v>1</v>
      </c>
      <c r="N43" s="39">
        <v>1</v>
      </c>
    </row>
    <row r="44" spans="1:14" ht="17.25">
      <c r="A44" s="4"/>
      <c r="B44" s="5" t="s">
        <v>47</v>
      </c>
      <c r="C44" s="15">
        <v>6245</v>
      </c>
      <c r="D44" s="15">
        <v>7297</v>
      </c>
      <c r="E44" s="15">
        <v>8176</v>
      </c>
      <c r="F44" s="29">
        <f t="shared" si="0"/>
        <v>15473</v>
      </c>
      <c r="G44" s="23">
        <v>87</v>
      </c>
      <c r="H44" s="23">
        <v>80</v>
      </c>
      <c r="I44" s="23">
        <v>36</v>
      </c>
      <c r="J44" s="23">
        <v>32</v>
      </c>
      <c r="K44" s="23">
        <v>8</v>
      </c>
      <c r="L44" s="23">
        <v>6</v>
      </c>
      <c r="M44" s="23">
        <v>4</v>
      </c>
      <c r="N44" s="39">
        <v>6</v>
      </c>
    </row>
    <row r="45" spans="1:14" ht="17.25">
      <c r="A45" s="4"/>
      <c r="B45" s="5" t="s">
        <v>48</v>
      </c>
      <c r="C45" s="15">
        <v>12057</v>
      </c>
      <c r="D45" s="15">
        <v>14263</v>
      </c>
      <c r="E45" s="15">
        <v>16202</v>
      </c>
      <c r="F45" s="29">
        <f t="shared" si="0"/>
        <v>30465</v>
      </c>
      <c r="G45" s="23">
        <v>201</v>
      </c>
      <c r="H45" s="23">
        <v>156</v>
      </c>
      <c r="I45" s="23">
        <v>62</v>
      </c>
      <c r="J45" s="23">
        <v>56</v>
      </c>
      <c r="K45" s="23">
        <v>15</v>
      </c>
      <c r="L45" s="23">
        <v>11</v>
      </c>
      <c r="M45" s="23">
        <v>13</v>
      </c>
      <c r="N45" s="39">
        <v>9</v>
      </c>
    </row>
    <row r="46" spans="1:14" ht="17.25">
      <c r="A46" s="4"/>
      <c r="B46" s="5" t="s">
        <v>49</v>
      </c>
      <c r="C46" s="15">
        <v>2048</v>
      </c>
      <c r="D46" s="15">
        <v>2946</v>
      </c>
      <c r="E46" s="15">
        <v>2942</v>
      </c>
      <c r="F46" s="29">
        <f t="shared" si="0"/>
        <v>5888</v>
      </c>
      <c r="G46" s="23">
        <v>18</v>
      </c>
      <c r="H46" s="23">
        <v>16</v>
      </c>
      <c r="I46" s="23">
        <v>10</v>
      </c>
      <c r="J46" s="23">
        <v>15</v>
      </c>
      <c r="K46" s="23">
        <v>5</v>
      </c>
      <c r="L46" s="23">
        <v>2</v>
      </c>
      <c r="M46" s="23">
        <v>2</v>
      </c>
      <c r="N46" s="39">
        <v>1</v>
      </c>
    </row>
    <row r="47" spans="1:14" ht="17.25">
      <c r="A47" s="4"/>
      <c r="B47" s="5" t="s">
        <v>50</v>
      </c>
      <c r="C47" s="15">
        <v>6083</v>
      </c>
      <c r="D47" s="15">
        <v>7779</v>
      </c>
      <c r="E47" s="15">
        <v>8510</v>
      </c>
      <c r="F47" s="29">
        <f t="shared" si="0"/>
        <v>16289</v>
      </c>
      <c r="G47" s="23">
        <v>60</v>
      </c>
      <c r="H47" s="23">
        <v>65</v>
      </c>
      <c r="I47" s="23">
        <v>39</v>
      </c>
      <c r="J47" s="23">
        <v>30</v>
      </c>
      <c r="K47" s="23">
        <v>7</v>
      </c>
      <c r="L47" s="23">
        <v>4</v>
      </c>
      <c r="M47" s="23">
        <v>3</v>
      </c>
      <c r="N47" s="39">
        <v>3</v>
      </c>
    </row>
    <row r="48" spans="1:14" ht="17.25">
      <c r="A48" s="4"/>
      <c r="B48" s="5" t="s">
        <v>51</v>
      </c>
      <c r="C48" s="15">
        <v>12954</v>
      </c>
      <c r="D48" s="15">
        <v>16680</v>
      </c>
      <c r="E48" s="15">
        <v>18250</v>
      </c>
      <c r="F48" s="29">
        <f t="shared" si="0"/>
        <v>34930</v>
      </c>
      <c r="G48" s="23">
        <v>126</v>
      </c>
      <c r="H48" s="23">
        <v>142</v>
      </c>
      <c r="I48" s="23">
        <v>75</v>
      </c>
      <c r="J48" s="23">
        <v>64</v>
      </c>
      <c r="K48" s="23">
        <v>22</v>
      </c>
      <c r="L48" s="23">
        <v>11</v>
      </c>
      <c r="M48" s="23">
        <v>12</v>
      </c>
      <c r="N48" s="39">
        <v>11</v>
      </c>
    </row>
    <row r="49" spans="1:14" ht="17.25">
      <c r="A49" s="4"/>
      <c r="B49" s="5" t="s">
        <v>52</v>
      </c>
      <c r="C49" s="15">
        <v>16488</v>
      </c>
      <c r="D49" s="15">
        <v>20515</v>
      </c>
      <c r="E49" s="15">
        <v>22843</v>
      </c>
      <c r="F49" s="29">
        <f t="shared" si="0"/>
        <v>43358</v>
      </c>
      <c r="G49" s="23">
        <v>204</v>
      </c>
      <c r="H49" s="23">
        <v>233</v>
      </c>
      <c r="I49" s="23">
        <v>102</v>
      </c>
      <c r="J49" s="23">
        <v>108</v>
      </c>
      <c r="K49" s="23">
        <v>21</v>
      </c>
      <c r="L49" s="23">
        <v>15</v>
      </c>
      <c r="M49" s="23">
        <v>18</v>
      </c>
      <c r="N49" s="39">
        <v>8</v>
      </c>
    </row>
    <row r="50" spans="1:14" ht="17.25">
      <c r="B50" s="8" t="s">
        <v>4</v>
      </c>
      <c r="C50" s="9">
        <f t="shared" ref="C50:N50" si="1">SUM(C11:C49)</f>
        <v>78653</v>
      </c>
      <c r="D50" s="9">
        <f t="shared" si="1"/>
        <v>94878</v>
      </c>
      <c r="E50" s="9">
        <f t="shared" si="1"/>
        <v>102222</v>
      </c>
      <c r="F50" s="10">
        <f t="shared" si="1"/>
        <v>197100</v>
      </c>
      <c r="G50" s="11">
        <f t="shared" si="1"/>
        <v>872</v>
      </c>
      <c r="H50" s="12">
        <f t="shared" si="1"/>
        <v>946</v>
      </c>
      <c r="I50" s="13">
        <f t="shared" si="1"/>
        <v>414</v>
      </c>
      <c r="J50" s="13">
        <f t="shared" si="1"/>
        <v>414</v>
      </c>
      <c r="K50" s="35">
        <f t="shared" si="1"/>
        <v>112</v>
      </c>
      <c r="L50" s="35">
        <f t="shared" si="1"/>
        <v>109</v>
      </c>
      <c r="M50" s="35">
        <f t="shared" si="1"/>
        <v>73</v>
      </c>
      <c r="N50" s="35">
        <f t="shared" si="1"/>
        <v>56</v>
      </c>
    </row>
    <row r="51" spans="1:14">
      <c r="H51" s="2" t="s">
        <v>5</v>
      </c>
      <c r="I51" s="3"/>
      <c r="J51" s="3"/>
    </row>
    <row r="52" spans="1:14" ht="21">
      <c r="B52" s="26"/>
      <c r="C52" s="26"/>
      <c r="D52" s="27"/>
    </row>
    <row r="53" spans="1:14" ht="37.9" customHeight="1">
      <c r="A53" s="14"/>
      <c r="B53" s="60"/>
      <c r="C53" s="60"/>
      <c r="D53" s="60"/>
      <c r="E53" s="60"/>
      <c r="F53" s="60"/>
      <c r="G53" s="60"/>
      <c r="H53" s="60"/>
      <c r="I53" s="60"/>
      <c r="J53" s="60"/>
    </row>
    <row r="54" spans="1:14" ht="54.6" customHeight="1">
      <c r="A54" s="14"/>
      <c r="B54" s="61"/>
      <c r="C54" s="61"/>
      <c r="D54" s="61"/>
      <c r="E54" s="61"/>
      <c r="F54" s="61"/>
      <c r="G54" s="61"/>
      <c r="H54" s="61"/>
      <c r="I54" s="61"/>
      <c r="J54" s="61"/>
    </row>
    <row r="55" spans="1:14" ht="58.9" customHeight="1">
      <c r="A55" s="14"/>
      <c r="B55" s="61"/>
      <c r="C55" s="61"/>
      <c r="D55" s="61"/>
      <c r="E55" s="61"/>
      <c r="F55" s="61"/>
      <c r="G55" s="61"/>
      <c r="H55" s="61"/>
      <c r="I55" s="61"/>
      <c r="J55" s="61"/>
    </row>
    <row r="56" spans="1:14" ht="56.45" customHeight="1">
      <c r="A56" s="14"/>
      <c r="B56" s="61"/>
      <c r="C56" s="61"/>
      <c r="D56" s="61"/>
      <c r="E56" s="61"/>
      <c r="F56" s="61"/>
      <c r="G56" s="61"/>
      <c r="H56" s="61"/>
      <c r="I56" s="61"/>
      <c r="J56" s="61"/>
    </row>
    <row r="57" spans="1:14" ht="30.6" customHeight="1">
      <c r="D57" s="59"/>
      <c r="E57" s="59"/>
      <c r="F57" s="59"/>
      <c r="G57" s="59"/>
      <c r="H57" s="59"/>
      <c r="I57" s="59"/>
      <c r="J57" s="59"/>
    </row>
  </sheetData>
  <mergeCells count="16">
    <mergeCell ref="B54:J54"/>
    <mergeCell ref="B55:J55"/>
    <mergeCell ref="B56:J56"/>
    <mergeCell ref="D57:J57"/>
    <mergeCell ref="B9:D9"/>
    <mergeCell ref="E9:F9"/>
    <mergeCell ref="G9:H9"/>
    <mergeCell ref="B53:J53"/>
    <mergeCell ref="B7:N7"/>
    <mergeCell ref="B8:N8"/>
    <mergeCell ref="B1:J1"/>
    <mergeCell ref="B2:J2"/>
    <mergeCell ref="B3:J3"/>
    <mergeCell ref="B6:J6"/>
    <mergeCell ref="B4:N4"/>
    <mergeCell ref="B5:N5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L52" sqref="L52"/>
    </sheetView>
  </sheetViews>
  <sheetFormatPr defaultRowHeight="16.5"/>
  <cols>
    <col min="1" max="1" width="3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58" t="s">
        <v>12</v>
      </c>
      <c r="C1" s="58"/>
      <c r="D1" s="58"/>
      <c r="E1" s="58"/>
      <c r="F1" s="58"/>
      <c r="G1" s="58"/>
      <c r="H1" s="58"/>
      <c r="I1" s="58"/>
      <c r="J1" s="58"/>
      <c r="K1" s="57"/>
      <c r="L1" s="57"/>
      <c r="M1" s="57"/>
      <c r="N1" s="57"/>
    </row>
    <row r="2" spans="1:14" ht="24" customHeight="1">
      <c r="B2" s="65" t="s">
        <v>64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2.9" customHeight="1">
      <c r="B3" s="62" t="s">
        <v>105</v>
      </c>
      <c r="C3" s="63"/>
      <c r="D3" s="63"/>
      <c r="E3" s="63"/>
      <c r="F3" s="63"/>
      <c r="G3" s="63"/>
      <c r="H3" s="63"/>
      <c r="I3" s="63"/>
      <c r="J3" s="63"/>
      <c r="K3" s="57"/>
      <c r="L3" s="57"/>
      <c r="M3" s="57"/>
      <c r="N3" s="57"/>
    </row>
    <row r="4" spans="1:14" ht="22.9" customHeight="1">
      <c r="B4" s="55" t="s">
        <v>106</v>
      </c>
      <c r="C4" s="56"/>
      <c r="D4" s="56"/>
      <c r="E4" s="56"/>
      <c r="F4" s="56"/>
      <c r="G4" s="56"/>
      <c r="H4" s="56"/>
      <c r="I4" s="56"/>
      <c r="J4" s="56"/>
      <c r="K4" s="57"/>
      <c r="L4" s="57"/>
      <c r="M4" s="57"/>
      <c r="N4" s="57"/>
    </row>
    <row r="5" spans="1:14" ht="22.9" customHeight="1">
      <c r="B5" s="71" t="s">
        <v>107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22.9" customHeight="1">
      <c r="B6" s="55" t="s">
        <v>57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22.9" customHeight="1">
      <c r="B7" s="69" t="s">
        <v>108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22.9" customHeight="1">
      <c r="B8" s="70" t="s">
        <v>109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21" customHeight="1">
      <c r="B9" s="64" t="s">
        <v>13</v>
      </c>
      <c r="C9" s="64"/>
      <c r="D9" s="64"/>
      <c r="E9" s="66" t="str">
        <f>DBCS(G50)</f>
        <v>８８９</v>
      </c>
      <c r="F9" s="67"/>
      <c r="G9" s="68" t="s">
        <v>0</v>
      </c>
      <c r="H9" s="68"/>
      <c r="I9" s="1" t="str">
        <f>DBCS(H50)</f>
        <v>９１５</v>
      </c>
      <c r="J9" s="1"/>
    </row>
    <row r="10" spans="1:14" ht="19.5">
      <c r="B10" s="24" t="s">
        <v>1</v>
      </c>
      <c r="C10" s="25" t="s">
        <v>8</v>
      </c>
      <c r="D10" s="25" t="s">
        <v>9</v>
      </c>
      <c r="E10" s="25" t="s">
        <v>10</v>
      </c>
      <c r="F10" s="25" t="s">
        <v>11</v>
      </c>
      <c r="G10" s="25" t="s">
        <v>2</v>
      </c>
      <c r="H10" s="25" t="s">
        <v>3</v>
      </c>
      <c r="I10" s="25" t="s">
        <v>6</v>
      </c>
      <c r="J10" s="25" t="s">
        <v>7</v>
      </c>
      <c r="K10" s="34" t="s">
        <v>55</v>
      </c>
      <c r="L10" s="34" t="s">
        <v>56</v>
      </c>
      <c r="M10" s="34" t="s">
        <v>53</v>
      </c>
      <c r="N10" s="34" t="s">
        <v>54</v>
      </c>
    </row>
    <row r="11" spans="1:14" ht="17.25">
      <c r="A11" s="4"/>
      <c r="B11" s="5" t="s">
        <v>14</v>
      </c>
      <c r="C11" s="28">
        <v>1657</v>
      </c>
      <c r="D11" s="15">
        <v>1600</v>
      </c>
      <c r="E11" s="17">
        <v>1209</v>
      </c>
      <c r="F11" s="29">
        <f>D11+E11</f>
        <v>2809</v>
      </c>
      <c r="G11" s="20">
        <v>8</v>
      </c>
      <c r="H11" s="23">
        <v>17</v>
      </c>
      <c r="I11" s="32">
        <v>31</v>
      </c>
      <c r="J11" s="32">
        <v>10</v>
      </c>
      <c r="K11" s="33">
        <v>1</v>
      </c>
      <c r="L11" s="33">
        <v>2</v>
      </c>
      <c r="M11" s="33">
        <v>1</v>
      </c>
      <c r="N11" s="33">
        <v>2</v>
      </c>
    </row>
    <row r="12" spans="1:14" ht="17.25">
      <c r="A12" s="4"/>
      <c r="B12" s="6" t="s">
        <v>15</v>
      </c>
      <c r="C12" s="28">
        <v>475</v>
      </c>
      <c r="D12" s="15">
        <v>590</v>
      </c>
      <c r="E12" s="17">
        <v>586</v>
      </c>
      <c r="F12" s="29">
        <f t="shared" ref="F12:F49" si="0">D12+E12</f>
        <v>1176</v>
      </c>
      <c r="G12" s="21">
        <v>1</v>
      </c>
      <c r="H12" s="23">
        <v>6</v>
      </c>
      <c r="I12" s="32">
        <v>3</v>
      </c>
      <c r="J12" s="32">
        <v>3</v>
      </c>
      <c r="K12" s="33">
        <v>0</v>
      </c>
      <c r="L12" s="33">
        <v>3</v>
      </c>
      <c r="M12" s="33">
        <v>0</v>
      </c>
      <c r="N12" s="33">
        <v>0</v>
      </c>
    </row>
    <row r="13" spans="1:14" ht="17.25">
      <c r="A13" s="4"/>
      <c r="B13" s="5" t="s">
        <v>16</v>
      </c>
      <c r="C13" s="28">
        <v>277</v>
      </c>
      <c r="D13" s="15">
        <v>304</v>
      </c>
      <c r="E13" s="17">
        <v>296</v>
      </c>
      <c r="F13" s="29">
        <f t="shared" si="0"/>
        <v>600</v>
      </c>
      <c r="G13" s="22">
        <v>1</v>
      </c>
      <c r="H13" s="23">
        <v>1</v>
      </c>
      <c r="I13" s="32">
        <v>0</v>
      </c>
      <c r="J13" s="32">
        <v>0</v>
      </c>
      <c r="K13" s="33">
        <v>0</v>
      </c>
      <c r="L13" s="33">
        <v>1</v>
      </c>
      <c r="M13" s="33">
        <v>0</v>
      </c>
      <c r="N13" s="33">
        <v>0</v>
      </c>
    </row>
    <row r="14" spans="1:14" ht="17.25">
      <c r="A14" s="4"/>
      <c r="B14" s="6" t="s">
        <v>17</v>
      </c>
      <c r="C14" s="28">
        <v>287</v>
      </c>
      <c r="D14" s="15">
        <v>354</v>
      </c>
      <c r="E14" s="17">
        <v>353</v>
      </c>
      <c r="F14" s="29">
        <f t="shared" si="0"/>
        <v>707</v>
      </c>
      <c r="G14" s="21">
        <v>0</v>
      </c>
      <c r="H14" s="23">
        <v>2</v>
      </c>
      <c r="I14" s="32">
        <v>3</v>
      </c>
      <c r="J14" s="32">
        <v>2</v>
      </c>
      <c r="K14" s="33">
        <v>0</v>
      </c>
      <c r="L14" s="33">
        <v>0</v>
      </c>
      <c r="M14" s="33">
        <v>0</v>
      </c>
      <c r="N14" s="33">
        <v>0</v>
      </c>
    </row>
    <row r="15" spans="1:14" ht="17.25">
      <c r="A15" s="4"/>
      <c r="B15" s="5" t="s">
        <v>18</v>
      </c>
      <c r="C15" s="28">
        <v>256</v>
      </c>
      <c r="D15" s="15">
        <v>336</v>
      </c>
      <c r="E15" s="17">
        <v>251</v>
      </c>
      <c r="F15" s="29">
        <f t="shared" si="0"/>
        <v>587</v>
      </c>
      <c r="G15" s="21">
        <v>0</v>
      </c>
      <c r="H15" s="23">
        <v>5</v>
      </c>
      <c r="I15" s="32">
        <v>0</v>
      </c>
      <c r="J15" s="32">
        <v>0</v>
      </c>
      <c r="K15" s="33">
        <v>1</v>
      </c>
      <c r="L15" s="33">
        <v>0</v>
      </c>
      <c r="M15" s="33">
        <v>0</v>
      </c>
      <c r="N15" s="33">
        <v>0</v>
      </c>
    </row>
    <row r="16" spans="1:14" ht="17.25">
      <c r="A16" s="4"/>
      <c r="B16" s="6" t="s">
        <v>19</v>
      </c>
      <c r="C16" s="28">
        <v>372</v>
      </c>
      <c r="D16" s="15">
        <v>488</v>
      </c>
      <c r="E16" s="17">
        <v>439</v>
      </c>
      <c r="F16" s="29">
        <f t="shared" si="0"/>
        <v>927</v>
      </c>
      <c r="G16" s="21">
        <v>1</v>
      </c>
      <c r="H16" s="23">
        <v>4</v>
      </c>
      <c r="I16" s="32">
        <v>0</v>
      </c>
      <c r="J16" s="32">
        <v>3</v>
      </c>
      <c r="K16" s="33">
        <v>2</v>
      </c>
      <c r="L16" s="33">
        <v>0</v>
      </c>
      <c r="M16" s="33">
        <v>1</v>
      </c>
      <c r="N16" s="33">
        <v>0</v>
      </c>
    </row>
    <row r="17" spans="1:14" ht="17.25">
      <c r="A17" s="4"/>
      <c r="B17" s="7" t="s">
        <v>20</v>
      </c>
      <c r="C17" s="28">
        <v>447</v>
      </c>
      <c r="D17" s="15">
        <v>523</v>
      </c>
      <c r="E17" s="17">
        <v>481</v>
      </c>
      <c r="F17" s="29">
        <f t="shared" si="0"/>
        <v>1004</v>
      </c>
      <c r="G17" s="21">
        <v>2</v>
      </c>
      <c r="H17" s="23">
        <v>1</v>
      </c>
      <c r="I17" s="32">
        <v>2</v>
      </c>
      <c r="J17" s="32">
        <v>0</v>
      </c>
      <c r="K17" s="33">
        <v>1</v>
      </c>
      <c r="L17" s="33">
        <v>1</v>
      </c>
      <c r="M17" s="33">
        <v>0</v>
      </c>
      <c r="N17" s="33">
        <v>0</v>
      </c>
    </row>
    <row r="18" spans="1:14" ht="17.25">
      <c r="A18" s="4"/>
      <c r="B18" s="5" t="s">
        <v>21</v>
      </c>
      <c r="C18" s="28">
        <v>367</v>
      </c>
      <c r="D18" s="15">
        <v>411</v>
      </c>
      <c r="E18" s="17">
        <v>405</v>
      </c>
      <c r="F18" s="29">
        <f t="shared" si="0"/>
        <v>816</v>
      </c>
      <c r="G18" s="21">
        <v>1</v>
      </c>
      <c r="H18" s="23">
        <v>3</v>
      </c>
      <c r="I18" s="32">
        <v>1</v>
      </c>
      <c r="J18" s="32">
        <v>1</v>
      </c>
      <c r="K18" s="33">
        <v>1</v>
      </c>
      <c r="L18" s="33">
        <v>0</v>
      </c>
      <c r="M18" s="33">
        <v>0</v>
      </c>
      <c r="N18" s="33">
        <v>0</v>
      </c>
    </row>
    <row r="19" spans="1:14" ht="17.25">
      <c r="A19" s="4"/>
      <c r="B19" s="6" t="s">
        <v>22</v>
      </c>
      <c r="C19" s="28">
        <v>1581</v>
      </c>
      <c r="D19" s="15">
        <v>1884</v>
      </c>
      <c r="E19" s="17">
        <v>1850</v>
      </c>
      <c r="F19" s="29">
        <f t="shared" si="0"/>
        <v>3734</v>
      </c>
      <c r="G19" s="21">
        <v>11</v>
      </c>
      <c r="H19" s="23">
        <v>14</v>
      </c>
      <c r="I19" s="32">
        <v>11</v>
      </c>
      <c r="J19" s="32">
        <v>13</v>
      </c>
      <c r="K19" s="33">
        <v>2</v>
      </c>
      <c r="L19" s="33">
        <v>5</v>
      </c>
      <c r="M19" s="33">
        <v>0</v>
      </c>
      <c r="N19" s="33">
        <v>0</v>
      </c>
    </row>
    <row r="20" spans="1:14" ht="17.25">
      <c r="A20" s="4"/>
      <c r="B20" s="7" t="s">
        <v>23</v>
      </c>
      <c r="C20" s="28">
        <v>894</v>
      </c>
      <c r="D20" s="15">
        <v>858</v>
      </c>
      <c r="E20" s="17">
        <v>975</v>
      </c>
      <c r="F20" s="29">
        <f t="shared" si="0"/>
        <v>1833</v>
      </c>
      <c r="G20" s="21">
        <v>3</v>
      </c>
      <c r="H20" s="23">
        <v>5</v>
      </c>
      <c r="I20" s="32">
        <v>7</v>
      </c>
      <c r="J20" s="32">
        <v>3</v>
      </c>
      <c r="K20" s="33">
        <v>0</v>
      </c>
      <c r="L20" s="33">
        <v>4</v>
      </c>
      <c r="M20" s="33">
        <v>2</v>
      </c>
      <c r="N20" s="33">
        <v>1</v>
      </c>
    </row>
    <row r="21" spans="1:14" ht="17.25">
      <c r="A21" s="4"/>
      <c r="B21" s="5" t="s">
        <v>24</v>
      </c>
      <c r="C21" s="28">
        <v>212</v>
      </c>
      <c r="D21" s="15">
        <v>197</v>
      </c>
      <c r="E21" s="17">
        <v>222</v>
      </c>
      <c r="F21" s="29">
        <f t="shared" si="0"/>
        <v>419</v>
      </c>
      <c r="G21" s="21">
        <v>0</v>
      </c>
      <c r="H21" s="23">
        <v>1</v>
      </c>
      <c r="I21" s="32">
        <v>0</v>
      </c>
      <c r="J21" s="32">
        <v>0</v>
      </c>
      <c r="K21" s="33">
        <v>0</v>
      </c>
      <c r="L21" s="33">
        <v>3</v>
      </c>
      <c r="M21" s="33">
        <v>0</v>
      </c>
      <c r="N21" s="33">
        <v>0</v>
      </c>
    </row>
    <row r="22" spans="1:14" ht="17.25">
      <c r="A22" s="4"/>
      <c r="B22" s="5" t="s">
        <v>25</v>
      </c>
      <c r="C22" s="28">
        <v>430</v>
      </c>
      <c r="D22" s="15">
        <v>587</v>
      </c>
      <c r="E22" s="17">
        <v>536</v>
      </c>
      <c r="F22" s="29">
        <f t="shared" si="0"/>
        <v>1123</v>
      </c>
      <c r="G22" s="21">
        <v>11</v>
      </c>
      <c r="H22" s="23">
        <v>22</v>
      </c>
      <c r="I22" s="32">
        <v>10</v>
      </c>
      <c r="J22" s="32">
        <v>13</v>
      </c>
      <c r="K22" s="33">
        <v>2</v>
      </c>
      <c r="L22" s="33">
        <v>3</v>
      </c>
      <c r="M22" s="33">
        <v>0</v>
      </c>
      <c r="N22" s="33">
        <v>0</v>
      </c>
    </row>
    <row r="23" spans="1:14" ht="17.25">
      <c r="A23" s="4"/>
      <c r="B23" s="5" t="s">
        <v>26</v>
      </c>
      <c r="C23" s="28">
        <v>794</v>
      </c>
      <c r="D23" s="15">
        <v>999</v>
      </c>
      <c r="E23" s="17">
        <v>1017</v>
      </c>
      <c r="F23" s="29">
        <f t="shared" si="0"/>
        <v>2016</v>
      </c>
      <c r="G23" s="21">
        <v>5</v>
      </c>
      <c r="H23" s="23">
        <v>6</v>
      </c>
      <c r="I23" s="32">
        <v>6</v>
      </c>
      <c r="J23" s="32">
        <v>5</v>
      </c>
      <c r="K23" s="33">
        <v>1</v>
      </c>
      <c r="L23" s="33">
        <v>3</v>
      </c>
      <c r="M23" s="33">
        <v>1</v>
      </c>
      <c r="N23" s="33">
        <v>1</v>
      </c>
    </row>
    <row r="24" spans="1:14" ht="17.25">
      <c r="A24" s="4"/>
      <c r="B24" s="5" t="s">
        <v>27</v>
      </c>
      <c r="C24" s="28">
        <v>1202</v>
      </c>
      <c r="D24" s="15">
        <v>1377</v>
      </c>
      <c r="E24" s="17">
        <v>1492</v>
      </c>
      <c r="F24" s="29">
        <f t="shared" si="0"/>
        <v>2869</v>
      </c>
      <c r="G24" s="21">
        <v>10</v>
      </c>
      <c r="H24" s="23">
        <v>17</v>
      </c>
      <c r="I24" s="32">
        <v>2</v>
      </c>
      <c r="J24" s="32">
        <v>2</v>
      </c>
      <c r="K24" s="33">
        <v>1</v>
      </c>
      <c r="L24" s="33">
        <v>1</v>
      </c>
      <c r="M24" s="33">
        <v>2</v>
      </c>
      <c r="N24" s="33">
        <v>1</v>
      </c>
    </row>
    <row r="25" spans="1:14" ht="17.25">
      <c r="A25" s="4"/>
      <c r="B25" s="5" t="s">
        <v>28</v>
      </c>
      <c r="C25" s="28">
        <v>1252</v>
      </c>
      <c r="D25" s="15">
        <v>1454</v>
      </c>
      <c r="E25" s="17">
        <v>1406</v>
      </c>
      <c r="F25" s="29">
        <f t="shared" si="0"/>
        <v>2860</v>
      </c>
      <c r="G25" s="21">
        <v>8</v>
      </c>
      <c r="H25" s="23">
        <v>18</v>
      </c>
      <c r="I25" s="32">
        <v>5</v>
      </c>
      <c r="J25" s="32">
        <v>6</v>
      </c>
      <c r="K25" s="33">
        <v>0</v>
      </c>
      <c r="L25" s="33">
        <v>3</v>
      </c>
      <c r="M25" s="33">
        <v>1</v>
      </c>
      <c r="N25" s="33">
        <v>0</v>
      </c>
    </row>
    <row r="26" spans="1:14" ht="17.25">
      <c r="A26" s="4"/>
      <c r="B26" s="5" t="s">
        <v>29</v>
      </c>
      <c r="C26" s="28">
        <v>432</v>
      </c>
      <c r="D26" s="15">
        <v>452</v>
      </c>
      <c r="E26" s="17">
        <v>476</v>
      </c>
      <c r="F26" s="29">
        <f t="shared" si="0"/>
        <v>928</v>
      </c>
      <c r="G26" s="21">
        <v>3</v>
      </c>
      <c r="H26" s="23">
        <v>5</v>
      </c>
      <c r="I26" s="32">
        <v>1</v>
      </c>
      <c r="J26" s="32">
        <v>4</v>
      </c>
      <c r="K26" s="33">
        <v>1</v>
      </c>
      <c r="L26" s="33">
        <v>0</v>
      </c>
      <c r="M26" s="33">
        <v>0</v>
      </c>
      <c r="N26" s="33">
        <v>1</v>
      </c>
    </row>
    <row r="27" spans="1:14" ht="17.25">
      <c r="A27" s="4"/>
      <c r="B27" s="5" t="s">
        <v>30</v>
      </c>
      <c r="C27" s="28">
        <v>449</v>
      </c>
      <c r="D27" s="15">
        <v>555</v>
      </c>
      <c r="E27" s="17">
        <v>517</v>
      </c>
      <c r="F27" s="29">
        <f t="shared" si="0"/>
        <v>1072</v>
      </c>
      <c r="G27" s="21">
        <v>0</v>
      </c>
      <c r="H27" s="23">
        <v>4</v>
      </c>
      <c r="I27" s="32">
        <v>0</v>
      </c>
      <c r="J27" s="32">
        <v>0</v>
      </c>
      <c r="K27" s="33">
        <v>0</v>
      </c>
      <c r="L27" s="33">
        <v>1</v>
      </c>
      <c r="M27" s="33">
        <v>0</v>
      </c>
      <c r="N27" s="33">
        <v>0</v>
      </c>
    </row>
    <row r="28" spans="1:14" ht="17.25">
      <c r="A28" s="4"/>
      <c r="B28" s="5" t="s">
        <v>31</v>
      </c>
      <c r="C28" s="28">
        <v>369</v>
      </c>
      <c r="D28" s="15">
        <v>447</v>
      </c>
      <c r="E28" s="17">
        <v>403</v>
      </c>
      <c r="F28" s="29">
        <f t="shared" si="0"/>
        <v>850</v>
      </c>
      <c r="G28" s="21">
        <v>3</v>
      </c>
      <c r="H28" s="23">
        <v>3</v>
      </c>
      <c r="I28" s="32">
        <v>0</v>
      </c>
      <c r="J28" s="32">
        <v>1</v>
      </c>
      <c r="K28" s="33">
        <v>1</v>
      </c>
      <c r="L28" s="33">
        <v>2</v>
      </c>
      <c r="M28" s="33">
        <v>0</v>
      </c>
      <c r="N28" s="33">
        <v>0</v>
      </c>
    </row>
    <row r="29" spans="1:14" ht="17.25">
      <c r="A29" s="4"/>
      <c r="B29" s="5" t="s">
        <v>32</v>
      </c>
      <c r="C29" s="28">
        <v>177</v>
      </c>
      <c r="D29" s="15">
        <v>221</v>
      </c>
      <c r="E29" s="17">
        <v>157</v>
      </c>
      <c r="F29" s="29">
        <f t="shared" si="0"/>
        <v>378</v>
      </c>
      <c r="G29" s="21">
        <v>1</v>
      </c>
      <c r="H29" s="23">
        <v>2</v>
      </c>
      <c r="I29" s="32">
        <v>1</v>
      </c>
      <c r="J29" s="32">
        <v>0</v>
      </c>
      <c r="K29" s="33">
        <v>0</v>
      </c>
      <c r="L29" s="33">
        <v>1</v>
      </c>
      <c r="M29" s="33">
        <v>0</v>
      </c>
      <c r="N29" s="33">
        <v>0</v>
      </c>
    </row>
    <row r="30" spans="1:14" ht="17.25">
      <c r="A30" s="4"/>
      <c r="B30" s="5" t="s">
        <v>33</v>
      </c>
      <c r="C30" s="28">
        <v>223</v>
      </c>
      <c r="D30" s="15">
        <v>311</v>
      </c>
      <c r="E30" s="17">
        <v>295</v>
      </c>
      <c r="F30" s="29">
        <f t="shared" si="0"/>
        <v>606</v>
      </c>
      <c r="G30" s="21">
        <v>0</v>
      </c>
      <c r="H30" s="23">
        <v>1</v>
      </c>
      <c r="I30" s="32">
        <v>2</v>
      </c>
      <c r="J30" s="32">
        <v>1</v>
      </c>
      <c r="K30" s="33">
        <v>0</v>
      </c>
      <c r="L30" s="33">
        <v>0</v>
      </c>
      <c r="M30" s="33">
        <v>0</v>
      </c>
      <c r="N30" s="33">
        <v>0</v>
      </c>
    </row>
    <row r="31" spans="1:14" ht="17.25">
      <c r="A31" s="4"/>
      <c r="B31" s="5" t="s">
        <v>34</v>
      </c>
      <c r="C31" s="28">
        <v>229</v>
      </c>
      <c r="D31" s="15">
        <v>289</v>
      </c>
      <c r="E31" s="17">
        <v>274</v>
      </c>
      <c r="F31" s="29">
        <f t="shared" si="0"/>
        <v>563</v>
      </c>
      <c r="G31" s="21">
        <v>0</v>
      </c>
      <c r="H31" s="23">
        <v>9</v>
      </c>
      <c r="I31" s="32">
        <v>3</v>
      </c>
      <c r="J31" s="32">
        <v>4</v>
      </c>
      <c r="K31" s="33">
        <v>0</v>
      </c>
      <c r="L31" s="33">
        <v>0</v>
      </c>
      <c r="M31" s="33">
        <v>0</v>
      </c>
      <c r="N31" s="33">
        <v>0</v>
      </c>
    </row>
    <row r="32" spans="1:14" ht="17.25">
      <c r="A32" s="4"/>
      <c r="B32" s="5" t="s">
        <v>35</v>
      </c>
      <c r="C32" s="28">
        <v>327</v>
      </c>
      <c r="D32" s="15">
        <v>440</v>
      </c>
      <c r="E32" s="17">
        <v>398</v>
      </c>
      <c r="F32" s="29">
        <f t="shared" si="0"/>
        <v>838</v>
      </c>
      <c r="G32" s="21">
        <v>4</v>
      </c>
      <c r="H32" s="23">
        <v>5</v>
      </c>
      <c r="I32" s="32">
        <v>3</v>
      </c>
      <c r="J32" s="32">
        <v>0</v>
      </c>
      <c r="K32" s="33">
        <v>1</v>
      </c>
      <c r="L32" s="33">
        <v>0</v>
      </c>
      <c r="M32" s="33">
        <v>0</v>
      </c>
      <c r="N32" s="33">
        <v>0</v>
      </c>
    </row>
    <row r="33" spans="1:14" ht="17.25">
      <c r="A33" s="4"/>
      <c r="B33" s="5" t="s">
        <v>36</v>
      </c>
      <c r="C33" s="28">
        <v>207</v>
      </c>
      <c r="D33" s="15">
        <v>254</v>
      </c>
      <c r="E33" s="17">
        <v>228</v>
      </c>
      <c r="F33" s="29">
        <f t="shared" si="0"/>
        <v>482</v>
      </c>
      <c r="G33" s="21">
        <v>0</v>
      </c>
      <c r="H33" s="23">
        <v>2</v>
      </c>
      <c r="I33" s="32">
        <v>0</v>
      </c>
      <c r="J33" s="32">
        <v>0</v>
      </c>
      <c r="K33" s="33">
        <v>0</v>
      </c>
      <c r="L33" s="33">
        <v>2</v>
      </c>
      <c r="M33" s="33">
        <v>1</v>
      </c>
      <c r="N33" s="33">
        <v>0</v>
      </c>
    </row>
    <row r="34" spans="1:14" ht="17.25">
      <c r="A34" s="4"/>
      <c r="B34" s="5" t="s">
        <v>37</v>
      </c>
      <c r="C34" s="28">
        <v>291</v>
      </c>
      <c r="D34" s="15">
        <v>370</v>
      </c>
      <c r="E34" s="17">
        <v>308</v>
      </c>
      <c r="F34" s="29">
        <f t="shared" si="0"/>
        <v>678</v>
      </c>
      <c r="G34" s="21">
        <v>2</v>
      </c>
      <c r="H34" s="23">
        <v>1</v>
      </c>
      <c r="I34" s="32">
        <v>0</v>
      </c>
      <c r="J34" s="32">
        <v>0</v>
      </c>
      <c r="K34" s="33">
        <v>0</v>
      </c>
      <c r="L34" s="33">
        <v>1</v>
      </c>
      <c r="M34" s="33">
        <v>1</v>
      </c>
      <c r="N34" s="33">
        <v>0</v>
      </c>
    </row>
    <row r="35" spans="1:14" ht="17.25">
      <c r="A35" s="4"/>
      <c r="B35" s="5" t="s">
        <v>38</v>
      </c>
      <c r="C35" s="28">
        <v>430</v>
      </c>
      <c r="D35" s="15">
        <v>518</v>
      </c>
      <c r="E35" s="17">
        <v>487</v>
      </c>
      <c r="F35" s="29">
        <f t="shared" si="0"/>
        <v>1005</v>
      </c>
      <c r="G35" s="21">
        <v>1</v>
      </c>
      <c r="H35" s="23">
        <v>4</v>
      </c>
      <c r="I35" s="32">
        <v>1</v>
      </c>
      <c r="J35" s="32">
        <v>0</v>
      </c>
      <c r="K35" s="33">
        <v>0</v>
      </c>
      <c r="L35" s="33">
        <v>0</v>
      </c>
      <c r="M35" s="33">
        <v>0</v>
      </c>
      <c r="N35" s="33">
        <v>0</v>
      </c>
    </row>
    <row r="36" spans="1:14" ht="17.25">
      <c r="A36" s="4"/>
      <c r="B36" s="5" t="s">
        <v>39</v>
      </c>
      <c r="C36" s="28">
        <v>755</v>
      </c>
      <c r="D36" s="15">
        <v>750</v>
      </c>
      <c r="E36" s="17">
        <v>696</v>
      </c>
      <c r="F36" s="29">
        <f t="shared" si="0"/>
        <v>1446</v>
      </c>
      <c r="G36" s="21">
        <v>4</v>
      </c>
      <c r="H36" s="23">
        <v>5</v>
      </c>
      <c r="I36" s="32">
        <v>1</v>
      </c>
      <c r="J36" s="32">
        <v>3</v>
      </c>
      <c r="K36" s="33">
        <v>0</v>
      </c>
      <c r="L36" s="33">
        <v>5</v>
      </c>
      <c r="M36" s="33">
        <v>0</v>
      </c>
      <c r="N36" s="33">
        <v>1</v>
      </c>
    </row>
    <row r="37" spans="1:14" ht="17.25">
      <c r="A37" s="4"/>
      <c r="B37" s="5" t="s">
        <v>40</v>
      </c>
      <c r="C37" s="28">
        <v>512</v>
      </c>
      <c r="D37" s="15">
        <v>614</v>
      </c>
      <c r="E37" s="17">
        <v>542</v>
      </c>
      <c r="F37" s="29">
        <f t="shared" si="0"/>
        <v>1156</v>
      </c>
      <c r="G37" s="21">
        <v>2</v>
      </c>
      <c r="H37" s="23">
        <v>14</v>
      </c>
      <c r="I37" s="32">
        <v>0</v>
      </c>
      <c r="J37" s="32">
        <v>2</v>
      </c>
      <c r="K37" s="33">
        <v>1</v>
      </c>
      <c r="L37" s="33">
        <v>2</v>
      </c>
      <c r="M37" s="33">
        <v>0</v>
      </c>
      <c r="N37" s="33">
        <v>0</v>
      </c>
    </row>
    <row r="38" spans="1:14" ht="17.25">
      <c r="A38" s="4"/>
      <c r="B38" s="5" t="s">
        <v>41</v>
      </c>
      <c r="C38" s="28">
        <v>2788</v>
      </c>
      <c r="D38" s="15">
        <v>3079</v>
      </c>
      <c r="E38" s="17">
        <v>3336</v>
      </c>
      <c r="F38" s="29">
        <f t="shared" si="0"/>
        <v>6415</v>
      </c>
      <c r="G38" s="21">
        <v>36</v>
      </c>
      <c r="H38" s="23">
        <v>25</v>
      </c>
      <c r="I38" s="32">
        <v>2</v>
      </c>
      <c r="J38" s="32">
        <v>9</v>
      </c>
      <c r="K38" s="33">
        <v>4</v>
      </c>
      <c r="L38" s="33">
        <v>12</v>
      </c>
      <c r="M38" s="33">
        <v>1</v>
      </c>
      <c r="N38" s="33">
        <v>1</v>
      </c>
    </row>
    <row r="39" spans="1:14" ht="17.25">
      <c r="A39" s="4"/>
      <c r="B39" s="5" t="s">
        <v>42</v>
      </c>
      <c r="C39" s="28">
        <v>1784</v>
      </c>
      <c r="D39" s="15">
        <v>1802</v>
      </c>
      <c r="E39" s="17">
        <v>1957</v>
      </c>
      <c r="F39" s="29">
        <f t="shared" si="0"/>
        <v>3759</v>
      </c>
      <c r="G39" s="21">
        <v>32</v>
      </c>
      <c r="H39" s="23">
        <v>30</v>
      </c>
      <c r="I39" s="32">
        <v>15</v>
      </c>
      <c r="J39" s="32">
        <v>12</v>
      </c>
      <c r="K39" s="33">
        <v>1</v>
      </c>
      <c r="L39" s="33">
        <v>0</v>
      </c>
      <c r="M39" s="33">
        <v>5</v>
      </c>
      <c r="N39" s="33">
        <v>1</v>
      </c>
    </row>
    <row r="40" spans="1:14" ht="17.25">
      <c r="A40" s="4"/>
      <c r="B40" s="5" t="s">
        <v>43</v>
      </c>
      <c r="C40" s="28">
        <v>191</v>
      </c>
      <c r="D40" s="15">
        <v>221</v>
      </c>
      <c r="E40" s="17">
        <v>200</v>
      </c>
      <c r="F40" s="29">
        <f t="shared" si="0"/>
        <v>421</v>
      </c>
      <c r="G40" s="21">
        <v>0</v>
      </c>
      <c r="H40" s="23">
        <v>1</v>
      </c>
      <c r="I40" s="32">
        <v>0</v>
      </c>
      <c r="J40" s="32">
        <v>0</v>
      </c>
      <c r="K40" s="33">
        <v>0</v>
      </c>
      <c r="L40" s="33">
        <v>0</v>
      </c>
      <c r="M40" s="33">
        <v>0</v>
      </c>
      <c r="N40" s="33">
        <v>0</v>
      </c>
    </row>
    <row r="41" spans="1:14" ht="17.25">
      <c r="A41" s="4"/>
      <c r="B41" s="5" t="s">
        <v>44</v>
      </c>
      <c r="C41" s="28">
        <v>1492</v>
      </c>
      <c r="D41" s="15">
        <v>1424</v>
      </c>
      <c r="E41" s="17">
        <v>1648</v>
      </c>
      <c r="F41" s="29">
        <f t="shared" si="0"/>
        <v>3072</v>
      </c>
      <c r="G41" s="21">
        <v>17</v>
      </c>
      <c r="H41" s="23">
        <v>11</v>
      </c>
      <c r="I41" s="32">
        <v>3</v>
      </c>
      <c r="J41" s="32">
        <v>6</v>
      </c>
      <c r="K41" s="33">
        <v>2</v>
      </c>
      <c r="L41" s="33">
        <v>3</v>
      </c>
      <c r="M41" s="33">
        <v>1</v>
      </c>
      <c r="N41" s="33">
        <v>1</v>
      </c>
    </row>
    <row r="42" spans="1:14" ht="17.25">
      <c r="A42" s="4"/>
      <c r="B42" s="5" t="s">
        <v>45</v>
      </c>
      <c r="C42" s="28">
        <v>776</v>
      </c>
      <c r="D42" s="15">
        <v>782</v>
      </c>
      <c r="E42" s="17">
        <v>867</v>
      </c>
      <c r="F42" s="29">
        <f t="shared" si="0"/>
        <v>1649</v>
      </c>
      <c r="G42" s="21">
        <v>4</v>
      </c>
      <c r="H42" s="23">
        <v>11</v>
      </c>
      <c r="I42" s="32">
        <v>1</v>
      </c>
      <c r="J42" s="32">
        <v>0</v>
      </c>
      <c r="K42" s="33">
        <v>1</v>
      </c>
      <c r="L42" s="33">
        <v>1</v>
      </c>
      <c r="M42" s="33">
        <v>1</v>
      </c>
      <c r="N42" s="33">
        <v>0</v>
      </c>
    </row>
    <row r="43" spans="1:14" ht="17.25">
      <c r="A43" s="4"/>
      <c r="B43" s="5" t="s">
        <v>46</v>
      </c>
      <c r="C43" s="28">
        <v>828</v>
      </c>
      <c r="D43" s="15">
        <v>838</v>
      </c>
      <c r="E43" s="17">
        <v>952</v>
      </c>
      <c r="F43" s="29">
        <f t="shared" si="0"/>
        <v>1790</v>
      </c>
      <c r="G43" s="21">
        <v>8</v>
      </c>
      <c r="H43" s="23">
        <v>8</v>
      </c>
      <c r="I43" s="32">
        <v>6</v>
      </c>
      <c r="J43" s="32">
        <v>5</v>
      </c>
      <c r="K43" s="33">
        <v>1</v>
      </c>
      <c r="L43" s="33">
        <v>3</v>
      </c>
      <c r="M43" s="33">
        <v>1</v>
      </c>
      <c r="N43" s="33">
        <v>1</v>
      </c>
    </row>
    <row r="44" spans="1:14" ht="17.25">
      <c r="A44" s="4"/>
      <c r="B44" s="5" t="s">
        <v>47</v>
      </c>
      <c r="C44" s="28">
        <v>6262</v>
      </c>
      <c r="D44" s="15">
        <v>7295</v>
      </c>
      <c r="E44" s="18">
        <v>8188</v>
      </c>
      <c r="F44" s="29">
        <f t="shared" si="0"/>
        <v>15483</v>
      </c>
      <c r="G44" s="21">
        <v>72</v>
      </c>
      <c r="H44" s="23">
        <v>73</v>
      </c>
      <c r="I44" s="32">
        <v>37</v>
      </c>
      <c r="J44" s="32">
        <v>23</v>
      </c>
      <c r="K44" s="33">
        <v>8</v>
      </c>
      <c r="L44" s="33">
        <v>11</v>
      </c>
      <c r="M44" s="33">
        <v>4</v>
      </c>
      <c r="N44" s="33">
        <v>4</v>
      </c>
    </row>
    <row r="45" spans="1:14" ht="17.25">
      <c r="A45" s="4"/>
      <c r="B45" s="5" t="s">
        <v>48</v>
      </c>
      <c r="C45" s="28">
        <v>12087</v>
      </c>
      <c r="D45" s="15">
        <v>14278</v>
      </c>
      <c r="E45" s="17">
        <v>16225</v>
      </c>
      <c r="F45" s="29">
        <f t="shared" si="0"/>
        <v>30503</v>
      </c>
      <c r="G45" s="21">
        <v>175</v>
      </c>
      <c r="H45" s="23">
        <v>146</v>
      </c>
      <c r="I45" s="32">
        <v>41</v>
      </c>
      <c r="J45" s="32">
        <v>47</v>
      </c>
      <c r="K45" s="33">
        <v>25</v>
      </c>
      <c r="L45" s="33">
        <v>10</v>
      </c>
      <c r="M45" s="33">
        <v>7</v>
      </c>
      <c r="N45" s="33">
        <v>5</v>
      </c>
    </row>
    <row r="46" spans="1:14" ht="17.25">
      <c r="A46" s="4"/>
      <c r="B46" s="5" t="s">
        <v>49</v>
      </c>
      <c r="C46" s="28">
        <v>2050</v>
      </c>
      <c r="D46" s="15">
        <v>2952</v>
      </c>
      <c r="E46" s="17">
        <v>2938</v>
      </c>
      <c r="F46" s="29">
        <f t="shared" si="0"/>
        <v>5890</v>
      </c>
      <c r="G46" s="21">
        <v>24</v>
      </c>
      <c r="H46" s="23">
        <v>13</v>
      </c>
      <c r="I46" s="32">
        <v>9</v>
      </c>
      <c r="J46" s="32">
        <v>15</v>
      </c>
      <c r="K46" s="33">
        <v>1</v>
      </c>
      <c r="L46" s="33">
        <v>4</v>
      </c>
      <c r="M46" s="33">
        <v>2</v>
      </c>
      <c r="N46" s="33">
        <v>1</v>
      </c>
    </row>
    <row r="47" spans="1:14" ht="17.25">
      <c r="A47" s="4"/>
      <c r="B47" s="5" t="s">
        <v>50</v>
      </c>
      <c r="C47" s="30">
        <v>6110</v>
      </c>
      <c r="D47" s="15">
        <v>7791</v>
      </c>
      <c r="E47" s="17">
        <v>8538</v>
      </c>
      <c r="F47" s="29">
        <f t="shared" si="0"/>
        <v>16329</v>
      </c>
      <c r="G47" s="21">
        <v>71</v>
      </c>
      <c r="H47" s="23">
        <v>43</v>
      </c>
      <c r="I47" s="32">
        <v>25</v>
      </c>
      <c r="J47" s="32">
        <v>16</v>
      </c>
      <c r="K47" s="33">
        <v>10</v>
      </c>
      <c r="L47" s="33">
        <v>7</v>
      </c>
      <c r="M47" s="33">
        <v>5</v>
      </c>
      <c r="N47" s="33">
        <v>3</v>
      </c>
    </row>
    <row r="48" spans="1:14" ht="17.25">
      <c r="A48" s="4"/>
      <c r="B48" s="5" t="s">
        <v>51</v>
      </c>
      <c r="C48" s="28">
        <v>12969</v>
      </c>
      <c r="D48" s="15">
        <v>16676</v>
      </c>
      <c r="E48" s="17">
        <v>18260</v>
      </c>
      <c r="F48" s="29">
        <f t="shared" si="0"/>
        <v>34936</v>
      </c>
      <c r="G48" s="21">
        <v>155</v>
      </c>
      <c r="H48" s="23">
        <v>158</v>
      </c>
      <c r="I48" s="32">
        <v>83</v>
      </c>
      <c r="J48" s="32">
        <v>85</v>
      </c>
      <c r="K48" s="33">
        <v>18</v>
      </c>
      <c r="L48" s="33">
        <v>7</v>
      </c>
      <c r="M48" s="33">
        <v>11</v>
      </c>
      <c r="N48" s="33">
        <v>5</v>
      </c>
    </row>
    <row r="49" spans="1:14" ht="18" thickBot="1">
      <c r="A49" s="4"/>
      <c r="B49" s="5" t="s">
        <v>52</v>
      </c>
      <c r="C49" s="31">
        <v>16492</v>
      </c>
      <c r="D49" s="16">
        <v>20497</v>
      </c>
      <c r="E49" s="19">
        <v>22846</v>
      </c>
      <c r="F49" s="29">
        <f t="shared" si="0"/>
        <v>43343</v>
      </c>
      <c r="G49" s="21">
        <v>213</v>
      </c>
      <c r="H49" s="23">
        <v>219</v>
      </c>
      <c r="I49" s="32">
        <v>77</v>
      </c>
      <c r="J49" s="32">
        <v>98</v>
      </c>
      <c r="K49" s="33">
        <v>27</v>
      </c>
      <c r="L49" s="33">
        <v>15</v>
      </c>
      <c r="M49" s="33">
        <v>15</v>
      </c>
      <c r="N49" s="33">
        <v>10</v>
      </c>
    </row>
    <row r="50" spans="1:14" ht="17.25">
      <c r="B50" s="8" t="s">
        <v>4</v>
      </c>
      <c r="C50" s="9">
        <f t="shared" ref="C50:N50" si="1">SUM(C11:C49)</f>
        <v>78733</v>
      </c>
      <c r="D50" s="9">
        <f t="shared" si="1"/>
        <v>94818</v>
      </c>
      <c r="E50" s="9">
        <f t="shared" si="1"/>
        <v>102254</v>
      </c>
      <c r="F50" s="10">
        <f t="shared" si="1"/>
        <v>197072</v>
      </c>
      <c r="G50" s="11">
        <f t="shared" si="1"/>
        <v>889</v>
      </c>
      <c r="H50" s="12">
        <f t="shared" si="1"/>
        <v>915</v>
      </c>
      <c r="I50" s="13">
        <f t="shared" si="1"/>
        <v>392</v>
      </c>
      <c r="J50" s="13">
        <f t="shared" si="1"/>
        <v>392</v>
      </c>
      <c r="K50" s="35">
        <f t="shared" si="1"/>
        <v>114</v>
      </c>
      <c r="L50" s="35">
        <f t="shared" si="1"/>
        <v>116</v>
      </c>
      <c r="M50" s="35">
        <f t="shared" si="1"/>
        <v>63</v>
      </c>
      <c r="N50" s="35">
        <f t="shared" si="1"/>
        <v>39</v>
      </c>
    </row>
    <row r="51" spans="1:14">
      <c r="H51" s="2" t="s">
        <v>5</v>
      </c>
      <c r="I51" s="3"/>
      <c r="J51" s="3"/>
    </row>
    <row r="52" spans="1:14" ht="21">
      <c r="B52" s="26"/>
      <c r="C52" s="26"/>
      <c r="D52" s="27"/>
    </row>
    <row r="53" spans="1:14" ht="37.9" customHeight="1">
      <c r="A53" s="14"/>
      <c r="B53" s="60"/>
      <c r="C53" s="60"/>
      <c r="D53" s="60"/>
      <c r="E53" s="60"/>
      <c r="F53" s="60"/>
      <c r="G53" s="60"/>
      <c r="H53" s="60"/>
      <c r="I53" s="60"/>
      <c r="J53" s="60"/>
    </row>
    <row r="54" spans="1:14" ht="54.6" customHeight="1">
      <c r="A54" s="14"/>
      <c r="B54" s="61"/>
      <c r="C54" s="61"/>
      <c r="D54" s="61"/>
      <c r="E54" s="61"/>
      <c r="F54" s="61"/>
      <c r="G54" s="61"/>
      <c r="H54" s="61"/>
      <c r="I54" s="61"/>
      <c r="J54" s="61"/>
    </row>
    <row r="55" spans="1:14" ht="58.9" customHeight="1">
      <c r="A55" s="14"/>
      <c r="B55" s="61"/>
      <c r="C55" s="61"/>
      <c r="D55" s="61"/>
      <c r="E55" s="61"/>
      <c r="F55" s="61"/>
      <c r="G55" s="61"/>
      <c r="H55" s="61"/>
      <c r="I55" s="61"/>
      <c r="J55" s="61"/>
    </row>
    <row r="56" spans="1:14" ht="56.45" customHeight="1">
      <c r="A56" s="14"/>
      <c r="B56" s="61"/>
      <c r="C56" s="61"/>
      <c r="D56" s="61"/>
      <c r="E56" s="61"/>
      <c r="F56" s="61"/>
      <c r="G56" s="61"/>
      <c r="H56" s="61"/>
      <c r="I56" s="61"/>
      <c r="J56" s="61"/>
    </row>
    <row r="57" spans="1:14" ht="30.6" customHeight="1">
      <c r="D57" s="59"/>
      <c r="E57" s="59"/>
      <c r="F57" s="59"/>
      <c r="G57" s="59"/>
      <c r="H57" s="59"/>
      <c r="I57" s="59"/>
      <c r="J57" s="59"/>
    </row>
  </sheetData>
  <mergeCells count="16">
    <mergeCell ref="B7:N7"/>
    <mergeCell ref="B8:N8"/>
    <mergeCell ref="B1:N1"/>
    <mergeCell ref="B2:N2"/>
    <mergeCell ref="B3:N3"/>
    <mergeCell ref="B6:N6"/>
    <mergeCell ref="B4:N4"/>
    <mergeCell ref="B5:N5"/>
    <mergeCell ref="B54:J54"/>
    <mergeCell ref="B55:J55"/>
    <mergeCell ref="B56:J56"/>
    <mergeCell ref="D57:J57"/>
    <mergeCell ref="B9:D9"/>
    <mergeCell ref="E9:F9"/>
    <mergeCell ref="G9:H9"/>
    <mergeCell ref="B53:J53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B3" sqref="B3:N3"/>
    </sheetView>
  </sheetViews>
  <sheetFormatPr defaultRowHeight="16.5"/>
  <cols>
    <col min="1" max="1" width="3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58" t="s">
        <v>12</v>
      </c>
      <c r="C1" s="58"/>
      <c r="D1" s="58"/>
      <c r="E1" s="58"/>
      <c r="F1" s="58"/>
      <c r="G1" s="58"/>
      <c r="H1" s="58"/>
      <c r="I1" s="58"/>
      <c r="J1" s="58"/>
      <c r="K1" s="57"/>
      <c r="L1" s="57"/>
      <c r="M1" s="57"/>
      <c r="N1" s="57"/>
    </row>
    <row r="2" spans="1:14" ht="24" customHeight="1">
      <c r="B2" s="65" t="s">
        <v>65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2.9" customHeight="1">
      <c r="B3" s="62" t="s">
        <v>112</v>
      </c>
      <c r="C3" s="63"/>
      <c r="D3" s="63"/>
      <c r="E3" s="63"/>
      <c r="F3" s="63"/>
      <c r="G3" s="63"/>
      <c r="H3" s="63"/>
      <c r="I3" s="63"/>
      <c r="J3" s="63"/>
      <c r="K3" s="57"/>
      <c r="L3" s="57"/>
      <c r="M3" s="57"/>
      <c r="N3" s="57"/>
    </row>
    <row r="4" spans="1:14" ht="22.9" customHeight="1">
      <c r="B4" s="55" t="s">
        <v>111</v>
      </c>
      <c r="C4" s="56"/>
      <c r="D4" s="56"/>
      <c r="E4" s="56"/>
      <c r="F4" s="56"/>
      <c r="G4" s="56"/>
      <c r="H4" s="56"/>
      <c r="I4" s="56"/>
      <c r="J4" s="56"/>
      <c r="K4" s="57"/>
      <c r="L4" s="57"/>
      <c r="M4" s="57"/>
      <c r="N4" s="57"/>
    </row>
    <row r="5" spans="1:14" ht="22.9" customHeight="1">
      <c r="B5" s="71" t="s">
        <v>113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22.9" customHeight="1">
      <c r="B6" s="55" t="s">
        <v>110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22.9" customHeight="1">
      <c r="B7" s="69" t="s">
        <v>114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22.9" customHeight="1">
      <c r="B8" s="70" t="s">
        <v>115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21" customHeight="1">
      <c r="B9" s="64" t="s">
        <v>13</v>
      </c>
      <c r="C9" s="64"/>
      <c r="D9" s="64"/>
      <c r="E9" s="66" t="str">
        <f>DBCS(G50)</f>
        <v>１１４２</v>
      </c>
      <c r="F9" s="67"/>
      <c r="G9" s="68" t="s">
        <v>0</v>
      </c>
      <c r="H9" s="68"/>
      <c r="I9" s="40" t="str">
        <f>DBCS(H50)</f>
        <v>１０６１</v>
      </c>
      <c r="J9" s="1"/>
    </row>
    <row r="10" spans="1:14" ht="19.5">
      <c r="B10" s="24" t="s">
        <v>1</v>
      </c>
      <c r="C10" s="25" t="s">
        <v>8</v>
      </c>
      <c r="D10" s="25" t="s">
        <v>9</v>
      </c>
      <c r="E10" s="25" t="s">
        <v>10</v>
      </c>
      <c r="F10" s="25" t="s">
        <v>11</v>
      </c>
      <c r="G10" s="25" t="s">
        <v>2</v>
      </c>
      <c r="H10" s="25" t="s">
        <v>3</v>
      </c>
      <c r="I10" s="25" t="s">
        <v>6</v>
      </c>
      <c r="J10" s="25" t="s">
        <v>7</v>
      </c>
      <c r="K10" s="34" t="s">
        <v>55</v>
      </c>
      <c r="L10" s="34" t="s">
        <v>56</v>
      </c>
      <c r="M10" s="34" t="s">
        <v>53</v>
      </c>
      <c r="N10" s="34" t="s">
        <v>54</v>
      </c>
    </row>
    <row r="11" spans="1:14" ht="17.25">
      <c r="A11" s="4"/>
      <c r="B11" s="5" t="s">
        <v>14</v>
      </c>
      <c r="C11" s="15">
        <v>1656</v>
      </c>
      <c r="D11" s="15">
        <v>1600</v>
      </c>
      <c r="E11" s="15">
        <v>1215</v>
      </c>
      <c r="F11" s="29">
        <f>D11+E11</f>
        <v>2815</v>
      </c>
      <c r="G11" s="23">
        <v>3</v>
      </c>
      <c r="H11" s="23">
        <v>21</v>
      </c>
      <c r="I11" s="23">
        <v>31</v>
      </c>
      <c r="J11" s="23">
        <v>8</v>
      </c>
      <c r="K11" s="23">
        <v>1</v>
      </c>
      <c r="L11" s="23">
        <v>0</v>
      </c>
      <c r="M11" s="23">
        <v>1</v>
      </c>
      <c r="N11" s="39">
        <v>0</v>
      </c>
    </row>
    <row r="12" spans="1:14" ht="17.25">
      <c r="A12" s="4"/>
      <c r="B12" s="6" t="s">
        <v>15</v>
      </c>
      <c r="C12" s="15">
        <v>475</v>
      </c>
      <c r="D12" s="15">
        <v>587</v>
      </c>
      <c r="E12" s="15">
        <v>585</v>
      </c>
      <c r="F12" s="29">
        <f t="shared" ref="F12:F49" si="0">D12+E12</f>
        <v>1172</v>
      </c>
      <c r="G12" s="23">
        <v>1</v>
      </c>
      <c r="H12" s="23">
        <v>4</v>
      </c>
      <c r="I12" s="23">
        <v>4</v>
      </c>
      <c r="J12" s="23">
        <v>3</v>
      </c>
      <c r="K12" s="23">
        <v>0</v>
      </c>
      <c r="L12" s="23">
        <v>2</v>
      </c>
      <c r="M12" s="23">
        <v>0</v>
      </c>
      <c r="N12" s="39">
        <v>0</v>
      </c>
    </row>
    <row r="13" spans="1:14" ht="17.25">
      <c r="A13" s="4"/>
      <c r="B13" s="5" t="s">
        <v>16</v>
      </c>
      <c r="C13" s="15">
        <v>275</v>
      </c>
      <c r="D13" s="15">
        <v>299</v>
      </c>
      <c r="E13" s="15">
        <v>296</v>
      </c>
      <c r="F13" s="29">
        <f t="shared" si="0"/>
        <v>595</v>
      </c>
      <c r="G13" s="23">
        <v>1</v>
      </c>
      <c r="H13" s="23">
        <v>5</v>
      </c>
      <c r="I13" s="23">
        <v>0</v>
      </c>
      <c r="J13" s="23">
        <v>1</v>
      </c>
      <c r="K13" s="23">
        <v>1</v>
      </c>
      <c r="L13" s="23">
        <v>1</v>
      </c>
      <c r="M13" s="23">
        <v>0</v>
      </c>
      <c r="N13" s="39">
        <v>0</v>
      </c>
    </row>
    <row r="14" spans="1:14" ht="17.25">
      <c r="A14" s="4"/>
      <c r="B14" s="6" t="s">
        <v>17</v>
      </c>
      <c r="C14" s="15">
        <v>287</v>
      </c>
      <c r="D14" s="15">
        <v>354</v>
      </c>
      <c r="E14" s="15">
        <v>356</v>
      </c>
      <c r="F14" s="29">
        <f t="shared" si="0"/>
        <v>710</v>
      </c>
      <c r="G14" s="15">
        <v>3</v>
      </c>
      <c r="H14" s="23">
        <v>1</v>
      </c>
      <c r="I14" s="23">
        <v>1</v>
      </c>
      <c r="J14" s="23">
        <v>1</v>
      </c>
      <c r="K14" s="23">
        <v>1</v>
      </c>
      <c r="L14" s="23">
        <v>0</v>
      </c>
      <c r="M14" s="23">
        <v>0</v>
      </c>
      <c r="N14" s="39">
        <v>0</v>
      </c>
    </row>
    <row r="15" spans="1:14" ht="17.25">
      <c r="A15" s="4"/>
      <c r="B15" s="5" t="s">
        <v>18</v>
      </c>
      <c r="C15" s="15">
        <v>256</v>
      </c>
      <c r="D15" s="15">
        <v>334</v>
      </c>
      <c r="E15" s="15">
        <v>254</v>
      </c>
      <c r="F15" s="29">
        <f t="shared" si="0"/>
        <v>588</v>
      </c>
      <c r="G15" s="23">
        <v>3</v>
      </c>
      <c r="H15" s="23">
        <v>2</v>
      </c>
      <c r="I15" s="23">
        <v>1</v>
      </c>
      <c r="J15" s="23">
        <v>0</v>
      </c>
      <c r="K15" s="23">
        <v>0</v>
      </c>
      <c r="L15" s="23">
        <v>1</v>
      </c>
      <c r="M15" s="23">
        <v>0</v>
      </c>
      <c r="N15" s="39">
        <v>0</v>
      </c>
    </row>
    <row r="16" spans="1:14" ht="17.25">
      <c r="A16" s="4"/>
      <c r="B16" s="6" t="s">
        <v>19</v>
      </c>
      <c r="C16" s="15">
        <v>372</v>
      </c>
      <c r="D16" s="15">
        <v>486</v>
      </c>
      <c r="E16" s="15">
        <v>438</v>
      </c>
      <c r="F16" s="29">
        <f t="shared" si="0"/>
        <v>924</v>
      </c>
      <c r="G16" s="23">
        <v>0</v>
      </c>
      <c r="H16" s="23">
        <v>2</v>
      </c>
      <c r="I16" s="23">
        <v>1</v>
      </c>
      <c r="J16" s="23">
        <v>2</v>
      </c>
      <c r="K16" s="23">
        <v>0</v>
      </c>
      <c r="L16" s="23">
        <v>0</v>
      </c>
      <c r="M16" s="23">
        <v>1</v>
      </c>
      <c r="N16" s="39">
        <v>0</v>
      </c>
    </row>
    <row r="17" spans="1:14" ht="17.25">
      <c r="A17" s="4"/>
      <c r="B17" s="7" t="s">
        <v>20</v>
      </c>
      <c r="C17" s="15">
        <v>445</v>
      </c>
      <c r="D17" s="15">
        <v>523</v>
      </c>
      <c r="E17" s="15">
        <v>478</v>
      </c>
      <c r="F17" s="29">
        <f t="shared" si="0"/>
        <v>1001</v>
      </c>
      <c r="G17" s="23">
        <v>0</v>
      </c>
      <c r="H17" s="23">
        <v>4</v>
      </c>
      <c r="I17" s="23">
        <v>4</v>
      </c>
      <c r="J17" s="23">
        <v>1</v>
      </c>
      <c r="K17" s="23">
        <v>0</v>
      </c>
      <c r="L17" s="23">
        <v>2</v>
      </c>
      <c r="M17" s="23">
        <v>0</v>
      </c>
      <c r="N17" s="39">
        <v>0</v>
      </c>
    </row>
    <row r="18" spans="1:14" ht="17.25">
      <c r="A18" s="4"/>
      <c r="B18" s="5" t="s">
        <v>21</v>
      </c>
      <c r="C18" s="15">
        <v>368</v>
      </c>
      <c r="D18" s="15">
        <v>412</v>
      </c>
      <c r="E18" s="15">
        <v>408</v>
      </c>
      <c r="F18" s="29">
        <f t="shared" si="0"/>
        <v>820</v>
      </c>
      <c r="G18" s="23">
        <v>3</v>
      </c>
      <c r="H18" s="23">
        <v>1</v>
      </c>
      <c r="I18" s="23">
        <v>3</v>
      </c>
      <c r="J18" s="23">
        <v>2</v>
      </c>
      <c r="K18" s="23">
        <v>2</v>
      </c>
      <c r="L18" s="23">
        <v>1</v>
      </c>
      <c r="M18" s="23">
        <v>1</v>
      </c>
      <c r="N18" s="39">
        <v>1</v>
      </c>
    </row>
    <row r="19" spans="1:14" ht="17.25">
      <c r="A19" s="4"/>
      <c r="B19" s="6" t="s">
        <v>22</v>
      </c>
      <c r="C19" s="15">
        <v>1577</v>
      </c>
      <c r="D19" s="15">
        <v>1888</v>
      </c>
      <c r="E19" s="15">
        <v>1847</v>
      </c>
      <c r="F19" s="29">
        <f t="shared" si="0"/>
        <v>3735</v>
      </c>
      <c r="G19" s="23">
        <v>14</v>
      </c>
      <c r="H19" s="23">
        <v>18</v>
      </c>
      <c r="I19" s="23">
        <v>10</v>
      </c>
      <c r="J19" s="23">
        <v>6</v>
      </c>
      <c r="K19" s="23">
        <v>3</v>
      </c>
      <c r="L19" s="23">
        <v>2</v>
      </c>
      <c r="M19" s="23">
        <v>0</v>
      </c>
      <c r="N19" s="39">
        <v>2</v>
      </c>
    </row>
    <row r="20" spans="1:14" ht="17.25">
      <c r="A20" s="4"/>
      <c r="B20" s="7" t="s">
        <v>23</v>
      </c>
      <c r="C20" s="37">
        <v>896</v>
      </c>
      <c r="D20" s="15">
        <v>861</v>
      </c>
      <c r="E20" s="15">
        <v>978</v>
      </c>
      <c r="F20" s="29">
        <f t="shared" si="0"/>
        <v>1839</v>
      </c>
      <c r="G20" s="23">
        <v>20</v>
      </c>
      <c r="H20" s="23">
        <v>4</v>
      </c>
      <c r="I20" s="23">
        <v>5</v>
      </c>
      <c r="J20" s="23">
        <v>12</v>
      </c>
      <c r="K20" s="23">
        <v>0</v>
      </c>
      <c r="L20" s="23">
        <v>3</v>
      </c>
      <c r="M20" s="23">
        <v>2</v>
      </c>
      <c r="N20" s="39">
        <v>1</v>
      </c>
    </row>
    <row r="21" spans="1:14" ht="17.25">
      <c r="A21" s="4"/>
      <c r="B21" s="5" t="s">
        <v>24</v>
      </c>
      <c r="C21" s="15">
        <v>212</v>
      </c>
      <c r="D21" s="15">
        <v>198</v>
      </c>
      <c r="E21" s="15">
        <v>221</v>
      </c>
      <c r="F21" s="29">
        <f t="shared" si="0"/>
        <v>419</v>
      </c>
      <c r="G21" s="23">
        <v>1</v>
      </c>
      <c r="H21" s="23">
        <v>0</v>
      </c>
      <c r="I21" s="23">
        <v>0</v>
      </c>
      <c r="J21" s="23">
        <v>1</v>
      </c>
      <c r="K21" s="23">
        <v>0</v>
      </c>
      <c r="L21" s="23">
        <v>0</v>
      </c>
      <c r="M21" s="23">
        <v>0</v>
      </c>
      <c r="N21" s="39">
        <v>0</v>
      </c>
    </row>
    <row r="22" spans="1:14" ht="17.25">
      <c r="A22" s="4"/>
      <c r="B22" s="5" t="s">
        <v>25</v>
      </c>
      <c r="C22" s="15">
        <v>424</v>
      </c>
      <c r="D22" s="15">
        <v>576</v>
      </c>
      <c r="E22" s="15">
        <v>531</v>
      </c>
      <c r="F22" s="29">
        <f t="shared" si="0"/>
        <v>1107</v>
      </c>
      <c r="G22" s="37">
        <v>5</v>
      </c>
      <c r="H22" s="23">
        <v>20</v>
      </c>
      <c r="I22" s="23">
        <v>1</v>
      </c>
      <c r="J22" s="23">
        <v>0</v>
      </c>
      <c r="K22" s="23">
        <v>1</v>
      </c>
      <c r="L22" s="23">
        <v>3</v>
      </c>
      <c r="M22" s="23">
        <v>0</v>
      </c>
      <c r="N22" s="39">
        <v>2</v>
      </c>
    </row>
    <row r="23" spans="1:14" ht="17.25">
      <c r="A23" s="4"/>
      <c r="B23" s="5" t="s">
        <v>26</v>
      </c>
      <c r="C23" s="15">
        <v>798</v>
      </c>
      <c r="D23" s="15">
        <v>993</v>
      </c>
      <c r="E23" s="15">
        <v>1017</v>
      </c>
      <c r="F23" s="29">
        <f t="shared" si="0"/>
        <v>2010</v>
      </c>
      <c r="G23" s="23">
        <v>11</v>
      </c>
      <c r="H23" s="23">
        <v>13</v>
      </c>
      <c r="I23" s="23">
        <v>4</v>
      </c>
      <c r="J23" s="23">
        <v>7</v>
      </c>
      <c r="K23" s="23">
        <v>0</v>
      </c>
      <c r="L23" s="23">
        <v>1</v>
      </c>
      <c r="M23" s="23">
        <v>2</v>
      </c>
      <c r="N23" s="39">
        <v>1</v>
      </c>
    </row>
    <row r="24" spans="1:14" ht="17.25">
      <c r="A24" s="4"/>
      <c r="B24" s="5" t="s">
        <v>27</v>
      </c>
      <c r="C24" s="15">
        <v>1207</v>
      </c>
      <c r="D24" s="15">
        <v>1382</v>
      </c>
      <c r="E24" s="15">
        <v>1494</v>
      </c>
      <c r="F24" s="29">
        <f t="shared" si="0"/>
        <v>2876</v>
      </c>
      <c r="G24" s="23">
        <v>17</v>
      </c>
      <c r="H24" s="23">
        <v>10</v>
      </c>
      <c r="I24" s="23">
        <v>8</v>
      </c>
      <c r="J24" s="23">
        <v>5</v>
      </c>
      <c r="K24" s="23">
        <v>1</v>
      </c>
      <c r="L24" s="23">
        <v>4</v>
      </c>
      <c r="M24" s="23">
        <v>1</v>
      </c>
      <c r="N24" s="39">
        <v>0</v>
      </c>
    </row>
    <row r="25" spans="1:14" ht="17.25">
      <c r="A25" s="4"/>
      <c r="B25" s="5" t="s">
        <v>28</v>
      </c>
      <c r="C25" s="15">
        <v>1251</v>
      </c>
      <c r="D25" s="15">
        <v>1452</v>
      </c>
      <c r="E25" s="15">
        <v>1395</v>
      </c>
      <c r="F25" s="29">
        <f t="shared" si="0"/>
        <v>2847</v>
      </c>
      <c r="G25" s="23">
        <v>18</v>
      </c>
      <c r="H25" s="23">
        <v>31</v>
      </c>
      <c r="I25" s="23">
        <v>11</v>
      </c>
      <c r="J25" s="23">
        <v>10</v>
      </c>
      <c r="K25" s="23">
        <v>4</v>
      </c>
      <c r="L25" s="23">
        <v>5</v>
      </c>
      <c r="M25" s="23">
        <v>1</v>
      </c>
      <c r="N25" s="39">
        <v>0</v>
      </c>
    </row>
    <row r="26" spans="1:14" ht="17.25">
      <c r="A26" s="4"/>
      <c r="B26" s="5" t="s">
        <v>29</v>
      </c>
      <c r="C26" s="15">
        <v>430</v>
      </c>
      <c r="D26" s="15">
        <v>450</v>
      </c>
      <c r="E26" s="15">
        <v>476</v>
      </c>
      <c r="F26" s="29">
        <f t="shared" si="0"/>
        <v>926</v>
      </c>
      <c r="G26" s="23">
        <v>6</v>
      </c>
      <c r="H26" s="23">
        <v>11</v>
      </c>
      <c r="I26" s="23">
        <v>5</v>
      </c>
      <c r="J26" s="23">
        <v>1</v>
      </c>
      <c r="K26" s="23">
        <v>1</v>
      </c>
      <c r="L26" s="23">
        <v>2</v>
      </c>
      <c r="M26" s="23">
        <v>0</v>
      </c>
      <c r="N26" s="39">
        <v>1</v>
      </c>
    </row>
    <row r="27" spans="1:14" ht="17.25">
      <c r="A27" s="4"/>
      <c r="B27" s="5" t="s">
        <v>30</v>
      </c>
      <c r="C27" s="15">
        <v>448</v>
      </c>
      <c r="D27" s="15">
        <v>553</v>
      </c>
      <c r="E27" s="15">
        <v>515</v>
      </c>
      <c r="F27" s="29">
        <f t="shared" si="0"/>
        <v>1068</v>
      </c>
      <c r="G27" s="23">
        <v>4</v>
      </c>
      <c r="H27" s="23">
        <v>3</v>
      </c>
      <c r="I27" s="23">
        <v>0</v>
      </c>
      <c r="J27" s="23">
        <v>3</v>
      </c>
      <c r="K27" s="23">
        <v>0</v>
      </c>
      <c r="L27" s="23">
        <v>2</v>
      </c>
      <c r="M27" s="23">
        <v>0</v>
      </c>
      <c r="N27" s="39">
        <v>0</v>
      </c>
    </row>
    <row r="28" spans="1:14" ht="17.25">
      <c r="A28" s="4"/>
      <c r="B28" s="5" t="s">
        <v>31</v>
      </c>
      <c r="C28" s="15">
        <v>368</v>
      </c>
      <c r="D28" s="15">
        <v>447</v>
      </c>
      <c r="E28" s="15">
        <v>402</v>
      </c>
      <c r="F28" s="29">
        <f t="shared" si="0"/>
        <v>849</v>
      </c>
      <c r="G28" s="23">
        <v>0</v>
      </c>
      <c r="H28" s="23">
        <v>1</v>
      </c>
      <c r="I28" s="23">
        <v>2</v>
      </c>
      <c r="J28" s="23">
        <v>2</v>
      </c>
      <c r="K28" s="23">
        <v>0</v>
      </c>
      <c r="L28" s="23">
        <v>0</v>
      </c>
      <c r="M28" s="23">
        <v>0</v>
      </c>
      <c r="N28" s="39">
        <v>0</v>
      </c>
    </row>
    <row r="29" spans="1:14" ht="17.25">
      <c r="A29" s="4"/>
      <c r="B29" s="5" t="s">
        <v>32</v>
      </c>
      <c r="C29" s="15">
        <v>174</v>
      </c>
      <c r="D29" s="15">
        <v>217</v>
      </c>
      <c r="E29" s="15">
        <v>156</v>
      </c>
      <c r="F29" s="29">
        <f t="shared" si="0"/>
        <v>373</v>
      </c>
      <c r="G29" s="23">
        <v>1</v>
      </c>
      <c r="H29" s="23">
        <v>1</v>
      </c>
      <c r="I29" s="23">
        <v>1</v>
      </c>
      <c r="J29" s="23">
        <v>6</v>
      </c>
      <c r="K29" s="23">
        <v>0</v>
      </c>
      <c r="L29" s="23">
        <v>0</v>
      </c>
      <c r="M29" s="23">
        <v>0</v>
      </c>
      <c r="N29" s="39">
        <v>1</v>
      </c>
    </row>
    <row r="30" spans="1:14" ht="17.25">
      <c r="A30" s="4"/>
      <c r="B30" s="5" t="s">
        <v>33</v>
      </c>
      <c r="C30" s="15">
        <v>225</v>
      </c>
      <c r="D30" s="15">
        <v>313</v>
      </c>
      <c r="E30" s="15">
        <v>296</v>
      </c>
      <c r="F30" s="29">
        <f t="shared" si="0"/>
        <v>609</v>
      </c>
      <c r="G30" s="23">
        <v>2</v>
      </c>
      <c r="H30" s="23">
        <v>1</v>
      </c>
      <c r="I30" s="23">
        <v>2</v>
      </c>
      <c r="J30" s="23">
        <v>0</v>
      </c>
      <c r="K30" s="23">
        <v>0</v>
      </c>
      <c r="L30" s="23">
        <v>0</v>
      </c>
      <c r="M30" s="23">
        <v>0</v>
      </c>
      <c r="N30" s="39">
        <v>0</v>
      </c>
    </row>
    <row r="31" spans="1:14" ht="17.25">
      <c r="A31" s="4"/>
      <c r="B31" s="5" t="s">
        <v>34</v>
      </c>
      <c r="C31" s="15">
        <v>230</v>
      </c>
      <c r="D31" s="15">
        <v>291</v>
      </c>
      <c r="E31" s="15">
        <v>271</v>
      </c>
      <c r="F31" s="29">
        <f t="shared" si="0"/>
        <v>562</v>
      </c>
      <c r="G31" s="23">
        <v>2</v>
      </c>
      <c r="H31" s="23">
        <v>2</v>
      </c>
      <c r="I31" s="23">
        <v>3</v>
      </c>
      <c r="J31" s="23">
        <v>4</v>
      </c>
      <c r="K31" s="23">
        <v>0</v>
      </c>
      <c r="L31" s="23">
        <v>0</v>
      </c>
      <c r="M31" s="23">
        <v>0</v>
      </c>
      <c r="N31" s="39">
        <v>1</v>
      </c>
    </row>
    <row r="32" spans="1:14" ht="17.25">
      <c r="A32" s="4"/>
      <c r="B32" s="5" t="s">
        <v>35</v>
      </c>
      <c r="C32" s="15">
        <v>328</v>
      </c>
      <c r="D32" s="15">
        <v>439</v>
      </c>
      <c r="E32" s="38">
        <v>394</v>
      </c>
      <c r="F32" s="29">
        <f t="shared" si="0"/>
        <v>833</v>
      </c>
      <c r="G32" s="23">
        <v>1</v>
      </c>
      <c r="H32" s="23">
        <v>5</v>
      </c>
      <c r="I32" s="23">
        <v>2</v>
      </c>
      <c r="J32" s="23">
        <v>3</v>
      </c>
      <c r="K32" s="23">
        <v>0</v>
      </c>
      <c r="L32" s="23">
        <v>0</v>
      </c>
      <c r="M32" s="23">
        <v>0</v>
      </c>
      <c r="N32" s="39">
        <v>1</v>
      </c>
    </row>
    <row r="33" spans="1:14" ht="17.25">
      <c r="A33" s="4"/>
      <c r="B33" s="5" t="s">
        <v>36</v>
      </c>
      <c r="C33" s="15">
        <v>207</v>
      </c>
      <c r="D33" s="15">
        <v>255</v>
      </c>
      <c r="E33" s="15">
        <v>228</v>
      </c>
      <c r="F33" s="29">
        <f t="shared" si="0"/>
        <v>483</v>
      </c>
      <c r="G33" s="23">
        <v>2</v>
      </c>
      <c r="H33" s="23">
        <v>0</v>
      </c>
      <c r="I33" s="23">
        <v>0</v>
      </c>
      <c r="J33" s="23">
        <v>1</v>
      </c>
      <c r="K33" s="23">
        <v>0</v>
      </c>
      <c r="L33" s="23">
        <v>0</v>
      </c>
      <c r="M33" s="23">
        <v>0</v>
      </c>
      <c r="N33" s="39">
        <v>0</v>
      </c>
    </row>
    <row r="34" spans="1:14" ht="17.25">
      <c r="A34" s="4"/>
      <c r="B34" s="5" t="s">
        <v>37</v>
      </c>
      <c r="C34" s="15">
        <v>291</v>
      </c>
      <c r="D34" s="15">
        <v>371</v>
      </c>
      <c r="E34" s="15">
        <v>308</v>
      </c>
      <c r="F34" s="29">
        <f t="shared" si="0"/>
        <v>679</v>
      </c>
      <c r="G34" s="23">
        <v>1</v>
      </c>
      <c r="H34" s="23">
        <v>0</v>
      </c>
      <c r="I34" s="23">
        <v>1</v>
      </c>
      <c r="J34" s="23">
        <v>0</v>
      </c>
      <c r="K34" s="23">
        <v>0</v>
      </c>
      <c r="L34" s="23">
        <v>1</v>
      </c>
      <c r="M34" s="23">
        <v>0</v>
      </c>
      <c r="N34" s="39">
        <v>0</v>
      </c>
    </row>
    <row r="35" spans="1:14" ht="17.25">
      <c r="A35" s="4"/>
      <c r="B35" s="5" t="s">
        <v>38</v>
      </c>
      <c r="C35" s="15">
        <v>430</v>
      </c>
      <c r="D35" s="15">
        <v>518</v>
      </c>
      <c r="E35" s="15">
        <v>481</v>
      </c>
      <c r="F35" s="29">
        <f t="shared" si="0"/>
        <v>999</v>
      </c>
      <c r="G35" s="23">
        <v>3</v>
      </c>
      <c r="H35" s="23">
        <v>6</v>
      </c>
      <c r="I35" s="23">
        <v>1</v>
      </c>
      <c r="J35" s="23">
        <v>3</v>
      </c>
      <c r="K35" s="23">
        <v>0</v>
      </c>
      <c r="L35" s="23">
        <v>1</v>
      </c>
      <c r="M35" s="23">
        <v>1</v>
      </c>
      <c r="N35" s="39">
        <v>0</v>
      </c>
    </row>
    <row r="36" spans="1:14" ht="17.25">
      <c r="A36" s="4"/>
      <c r="B36" s="5" t="s">
        <v>39</v>
      </c>
      <c r="C36" s="15">
        <v>753</v>
      </c>
      <c r="D36" s="15">
        <v>747</v>
      </c>
      <c r="E36" s="15">
        <v>693</v>
      </c>
      <c r="F36" s="29">
        <f t="shared" si="0"/>
        <v>1440</v>
      </c>
      <c r="G36" s="23">
        <v>3</v>
      </c>
      <c r="H36" s="23">
        <v>4</v>
      </c>
      <c r="I36" s="23">
        <v>2</v>
      </c>
      <c r="J36" s="23">
        <v>5</v>
      </c>
      <c r="K36" s="23">
        <v>0</v>
      </c>
      <c r="L36" s="23">
        <v>2</v>
      </c>
      <c r="M36" s="23">
        <v>0</v>
      </c>
      <c r="N36" s="39">
        <v>0</v>
      </c>
    </row>
    <row r="37" spans="1:14" ht="17.25">
      <c r="A37" s="4"/>
      <c r="B37" s="5" t="s">
        <v>40</v>
      </c>
      <c r="C37" s="15">
        <v>509</v>
      </c>
      <c r="D37" s="15">
        <v>612</v>
      </c>
      <c r="E37" s="15">
        <v>548</v>
      </c>
      <c r="F37" s="29">
        <f t="shared" si="0"/>
        <v>1160</v>
      </c>
      <c r="G37" s="23">
        <v>15</v>
      </c>
      <c r="H37" s="23">
        <v>8</v>
      </c>
      <c r="I37" s="23">
        <v>0</v>
      </c>
      <c r="J37" s="23">
        <v>3</v>
      </c>
      <c r="K37" s="23">
        <v>0</v>
      </c>
      <c r="L37" s="23">
        <v>0</v>
      </c>
      <c r="M37" s="23">
        <v>0</v>
      </c>
      <c r="N37" s="39">
        <v>1</v>
      </c>
    </row>
    <row r="38" spans="1:14" ht="17.25">
      <c r="A38" s="4"/>
      <c r="B38" s="5" t="s">
        <v>41</v>
      </c>
      <c r="C38" s="15">
        <v>2793</v>
      </c>
      <c r="D38" s="15">
        <v>3086</v>
      </c>
      <c r="E38" s="15">
        <v>3338</v>
      </c>
      <c r="F38" s="29">
        <f t="shared" si="0"/>
        <v>6424</v>
      </c>
      <c r="G38" s="23">
        <v>36</v>
      </c>
      <c r="H38" s="23">
        <v>24</v>
      </c>
      <c r="I38" s="23">
        <v>21</v>
      </c>
      <c r="J38" s="23">
        <v>14</v>
      </c>
      <c r="K38" s="23">
        <v>2</v>
      </c>
      <c r="L38" s="23">
        <v>12</v>
      </c>
      <c r="M38" s="23">
        <v>1</v>
      </c>
      <c r="N38" s="39">
        <v>1</v>
      </c>
    </row>
    <row r="39" spans="1:14" ht="17.25">
      <c r="A39" s="4"/>
      <c r="B39" s="5" t="s">
        <v>42</v>
      </c>
      <c r="C39" s="15">
        <v>1790</v>
      </c>
      <c r="D39" s="15">
        <v>1805</v>
      </c>
      <c r="E39" s="15">
        <v>1960</v>
      </c>
      <c r="F39" s="29">
        <f t="shared" si="0"/>
        <v>3765</v>
      </c>
      <c r="G39" s="23">
        <v>19</v>
      </c>
      <c r="H39" s="23">
        <v>11</v>
      </c>
      <c r="I39" s="23">
        <v>9</v>
      </c>
      <c r="J39" s="23">
        <v>12</v>
      </c>
      <c r="K39" s="23">
        <v>4</v>
      </c>
      <c r="L39" s="23">
        <v>3</v>
      </c>
      <c r="M39" s="23">
        <v>1</v>
      </c>
      <c r="N39" s="39">
        <v>3</v>
      </c>
    </row>
    <row r="40" spans="1:14" ht="17.25">
      <c r="A40" s="4"/>
      <c r="B40" s="5" t="s">
        <v>43</v>
      </c>
      <c r="C40" s="15">
        <v>190</v>
      </c>
      <c r="D40" s="15">
        <v>221</v>
      </c>
      <c r="E40" s="15">
        <v>199</v>
      </c>
      <c r="F40" s="29">
        <f t="shared" si="0"/>
        <v>420</v>
      </c>
      <c r="G40" s="23">
        <v>1</v>
      </c>
      <c r="H40" s="23">
        <v>1</v>
      </c>
      <c r="I40" s="23">
        <v>0</v>
      </c>
      <c r="J40" s="23">
        <v>1</v>
      </c>
      <c r="K40" s="23">
        <v>0</v>
      </c>
      <c r="L40" s="23">
        <v>0</v>
      </c>
      <c r="M40" s="23">
        <v>1</v>
      </c>
      <c r="N40" s="39">
        <v>0</v>
      </c>
    </row>
    <row r="41" spans="1:14" ht="17.25">
      <c r="A41" s="4"/>
      <c r="B41" s="5" t="s">
        <v>44</v>
      </c>
      <c r="C41" s="15">
        <v>1502</v>
      </c>
      <c r="D41" s="15">
        <v>1426</v>
      </c>
      <c r="E41" s="15">
        <v>1653</v>
      </c>
      <c r="F41" s="29">
        <f t="shared" si="0"/>
        <v>3079</v>
      </c>
      <c r="G41" s="23">
        <v>26</v>
      </c>
      <c r="H41" s="23">
        <v>16</v>
      </c>
      <c r="I41" s="23">
        <v>13</v>
      </c>
      <c r="J41" s="23">
        <v>15</v>
      </c>
      <c r="K41" s="23">
        <v>2</v>
      </c>
      <c r="L41" s="23">
        <v>3</v>
      </c>
      <c r="M41" s="23">
        <v>5</v>
      </c>
      <c r="N41" s="39">
        <v>1</v>
      </c>
    </row>
    <row r="42" spans="1:14" ht="17.25">
      <c r="A42" s="4"/>
      <c r="B42" s="5" t="s">
        <v>45</v>
      </c>
      <c r="C42" s="15">
        <v>780</v>
      </c>
      <c r="D42" s="15">
        <v>791</v>
      </c>
      <c r="E42" s="15">
        <v>868</v>
      </c>
      <c r="F42" s="29">
        <f t="shared" si="0"/>
        <v>1659</v>
      </c>
      <c r="G42" s="23">
        <v>6</v>
      </c>
      <c r="H42" s="23">
        <v>2</v>
      </c>
      <c r="I42" s="23">
        <v>10</v>
      </c>
      <c r="J42" s="23">
        <v>4</v>
      </c>
      <c r="K42" s="23">
        <v>1</v>
      </c>
      <c r="L42" s="23">
        <v>1</v>
      </c>
      <c r="M42" s="23">
        <v>2</v>
      </c>
      <c r="N42" s="39">
        <v>0</v>
      </c>
    </row>
    <row r="43" spans="1:14" ht="17.25">
      <c r="A43" s="4"/>
      <c r="B43" s="5" t="s">
        <v>46</v>
      </c>
      <c r="C43" s="15">
        <v>830</v>
      </c>
      <c r="D43" s="15">
        <v>837</v>
      </c>
      <c r="E43" s="15">
        <v>955</v>
      </c>
      <c r="F43" s="29">
        <f t="shared" si="0"/>
        <v>1792</v>
      </c>
      <c r="G43" s="23">
        <v>10</v>
      </c>
      <c r="H43" s="23">
        <v>7</v>
      </c>
      <c r="I43" s="23">
        <v>3</v>
      </c>
      <c r="J43" s="23">
        <v>4</v>
      </c>
      <c r="K43" s="23">
        <v>2</v>
      </c>
      <c r="L43" s="23">
        <v>2</v>
      </c>
      <c r="M43" s="23">
        <v>1</v>
      </c>
      <c r="N43" s="39">
        <v>0</v>
      </c>
    </row>
    <row r="44" spans="1:14" ht="17.25">
      <c r="A44" s="4"/>
      <c r="B44" s="5" t="s">
        <v>47</v>
      </c>
      <c r="C44" s="15">
        <v>6281</v>
      </c>
      <c r="D44" s="15">
        <v>7291</v>
      </c>
      <c r="E44" s="15">
        <v>8199</v>
      </c>
      <c r="F44" s="29">
        <f t="shared" si="0"/>
        <v>15490</v>
      </c>
      <c r="G44" s="23">
        <v>112</v>
      </c>
      <c r="H44" s="23">
        <v>101</v>
      </c>
      <c r="I44" s="23">
        <v>45</v>
      </c>
      <c r="J44" s="23">
        <v>57</v>
      </c>
      <c r="K44" s="23">
        <v>14</v>
      </c>
      <c r="L44" s="23">
        <v>6</v>
      </c>
      <c r="M44" s="23">
        <v>5</v>
      </c>
      <c r="N44" s="39">
        <v>1</v>
      </c>
    </row>
    <row r="45" spans="1:14" ht="17.25">
      <c r="A45" s="4"/>
      <c r="B45" s="5" t="s">
        <v>48</v>
      </c>
      <c r="C45" s="15">
        <v>12102</v>
      </c>
      <c r="D45" s="15">
        <v>14310</v>
      </c>
      <c r="E45" s="15">
        <v>16216</v>
      </c>
      <c r="F45" s="29">
        <f t="shared" si="0"/>
        <v>30526</v>
      </c>
      <c r="G45" s="23">
        <v>180</v>
      </c>
      <c r="H45" s="23">
        <v>158</v>
      </c>
      <c r="I45" s="23">
        <v>50</v>
      </c>
      <c r="J45" s="23">
        <v>50</v>
      </c>
      <c r="K45" s="23">
        <v>16</v>
      </c>
      <c r="L45" s="23">
        <v>15</v>
      </c>
      <c r="M45" s="23">
        <v>14</v>
      </c>
      <c r="N45" s="39">
        <v>6</v>
      </c>
    </row>
    <row r="46" spans="1:14" ht="17.25">
      <c r="A46" s="4"/>
      <c r="B46" s="5" t="s">
        <v>49</v>
      </c>
      <c r="C46" s="15">
        <v>2053</v>
      </c>
      <c r="D46" s="15">
        <v>2949</v>
      </c>
      <c r="E46" s="15">
        <v>2946</v>
      </c>
      <c r="F46" s="29">
        <f t="shared" si="0"/>
        <v>5895</v>
      </c>
      <c r="G46" s="23">
        <v>29</v>
      </c>
      <c r="H46" s="23">
        <v>23</v>
      </c>
      <c r="I46" s="23">
        <v>12</v>
      </c>
      <c r="J46" s="23">
        <v>10</v>
      </c>
      <c r="K46" s="23">
        <v>2</v>
      </c>
      <c r="L46" s="23">
        <v>5</v>
      </c>
      <c r="M46" s="23">
        <v>2</v>
      </c>
      <c r="N46" s="39">
        <v>0</v>
      </c>
    </row>
    <row r="47" spans="1:14" ht="17.25">
      <c r="A47" s="4"/>
      <c r="B47" s="5" t="s">
        <v>50</v>
      </c>
      <c r="C47" s="15">
        <v>6119</v>
      </c>
      <c r="D47" s="15">
        <v>7792</v>
      </c>
      <c r="E47" s="15">
        <v>8544</v>
      </c>
      <c r="F47" s="29">
        <f t="shared" si="0"/>
        <v>16336</v>
      </c>
      <c r="G47" s="23">
        <v>108</v>
      </c>
      <c r="H47" s="23">
        <v>102</v>
      </c>
      <c r="I47" s="23">
        <v>55</v>
      </c>
      <c r="J47" s="23">
        <v>56</v>
      </c>
      <c r="K47" s="23">
        <v>12</v>
      </c>
      <c r="L47" s="23">
        <v>10</v>
      </c>
      <c r="M47" s="23">
        <v>7</v>
      </c>
      <c r="N47" s="39">
        <v>3</v>
      </c>
    </row>
    <row r="48" spans="1:14" ht="17.25">
      <c r="A48" s="4"/>
      <c r="B48" s="5" t="s">
        <v>51</v>
      </c>
      <c r="C48" s="15">
        <v>13007</v>
      </c>
      <c r="D48" s="15">
        <v>16672</v>
      </c>
      <c r="E48" s="15">
        <v>18283</v>
      </c>
      <c r="F48" s="29">
        <f t="shared" si="0"/>
        <v>34955</v>
      </c>
      <c r="G48" s="23">
        <v>200</v>
      </c>
      <c r="H48" s="23">
        <v>172</v>
      </c>
      <c r="I48" s="23">
        <v>72</v>
      </c>
      <c r="J48" s="23">
        <v>92</v>
      </c>
      <c r="K48" s="23">
        <v>26</v>
      </c>
      <c r="L48" s="23">
        <v>15</v>
      </c>
      <c r="M48" s="23">
        <v>10</v>
      </c>
      <c r="N48" s="39">
        <v>4</v>
      </c>
    </row>
    <row r="49" spans="1:14" ht="17.25">
      <c r="A49" s="4"/>
      <c r="B49" s="5" t="s">
        <v>52</v>
      </c>
      <c r="C49" s="15">
        <v>16538</v>
      </c>
      <c r="D49" s="15">
        <v>20532</v>
      </c>
      <c r="E49" s="15">
        <v>22840</v>
      </c>
      <c r="F49" s="29">
        <f t="shared" si="0"/>
        <v>43372</v>
      </c>
      <c r="G49" s="23">
        <v>275</v>
      </c>
      <c r="H49" s="23">
        <v>266</v>
      </c>
      <c r="I49" s="23">
        <v>139</v>
      </c>
      <c r="J49" s="23">
        <v>127</v>
      </c>
      <c r="K49" s="23">
        <v>29</v>
      </c>
      <c r="L49" s="23">
        <v>21</v>
      </c>
      <c r="M49" s="23">
        <v>13</v>
      </c>
      <c r="N49" s="39">
        <v>9</v>
      </c>
    </row>
    <row r="50" spans="1:14" ht="17.25">
      <c r="B50" s="8" t="s">
        <v>4</v>
      </c>
      <c r="C50" s="9">
        <f t="shared" ref="C50:N50" si="1">SUM(C11:C49)</f>
        <v>78877</v>
      </c>
      <c r="D50" s="9">
        <f t="shared" si="1"/>
        <v>94870</v>
      </c>
      <c r="E50" s="9">
        <f t="shared" si="1"/>
        <v>102282</v>
      </c>
      <c r="F50" s="10">
        <f t="shared" si="1"/>
        <v>197152</v>
      </c>
      <c r="G50" s="11">
        <f t="shared" si="1"/>
        <v>1142</v>
      </c>
      <c r="H50" s="12">
        <f t="shared" si="1"/>
        <v>1061</v>
      </c>
      <c r="I50" s="13">
        <f t="shared" si="1"/>
        <v>532</v>
      </c>
      <c r="J50" s="13">
        <f t="shared" si="1"/>
        <v>532</v>
      </c>
      <c r="K50" s="35">
        <f t="shared" si="1"/>
        <v>125</v>
      </c>
      <c r="L50" s="35">
        <f t="shared" si="1"/>
        <v>126</v>
      </c>
      <c r="M50" s="35">
        <f t="shared" si="1"/>
        <v>72</v>
      </c>
      <c r="N50" s="35">
        <f t="shared" si="1"/>
        <v>40</v>
      </c>
    </row>
    <row r="51" spans="1:14">
      <c r="H51" s="2" t="s">
        <v>5</v>
      </c>
      <c r="I51" s="3"/>
      <c r="J51" s="3"/>
    </row>
    <row r="52" spans="1:14" ht="21">
      <c r="B52" s="26"/>
      <c r="C52" s="26"/>
      <c r="D52" s="27"/>
    </row>
    <row r="53" spans="1:14" ht="37.9" customHeight="1">
      <c r="A53" s="14"/>
      <c r="B53" s="60"/>
      <c r="C53" s="60"/>
      <c r="D53" s="60"/>
      <c r="E53" s="60"/>
      <c r="F53" s="60"/>
      <c r="G53" s="60"/>
      <c r="H53" s="60"/>
      <c r="I53" s="60"/>
      <c r="J53" s="60"/>
    </row>
    <row r="54" spans="1:14" ht="54.6" customHeight="1">
      <c r="A54" s="14"/>
      <c r="B54" s="61"/>
      <c r="C54" s="61"/>
      <c r="D54" s="61"/>
      <c r="E54" s="61"/>
      <c r="F54" s="61"/>
      <c r="G54" s="61"/>
      <c r="H54" s="61"/>
      <c r="I54" s="61"/>
      <c r="J54" s="61"/>
    </row>
    <row r="55" spans="1:14" ht="58.9" customHeight="1">
      <c r="A55" s="14"/>
      <c r="B55" s="61"/>
      <c r="C55" s="61"/>
      <c r="D55" s="61"/>
      <c r="E55" s="61"/>
      <c r="F55" s="61"/>
      <c r="G55" s="61"/>
      <c r="H55" s="61"/>
      <c r="I55" s="61"/>
      <c r="J55" s="61"/>
    </row>
    <row r="56" spans="1:14" ht="56.45" customHeight="1">
      <c r="A56" s="14"/>
      <c r="B56" s="61"/>
      <c r="C56" s="61"/>
      <c r="D56" s="61"/>
      <c r="E56" s="61"/>
      <c r="F56" s="61"/>
      <c r="G56" s="61"/>
      <c r="H56" s="61"/>
      <c r="I56" s="61"/>
      <c r="J56" s="61"/>
    </row>
    <row r="57" spans="1:14" ht="30.6" customHeight="1">
      <c r="D57" s="59"/>
      <c r="E57" s="59"/>
      <c r="F57" s="59"/>
      <c r="G57" s="59"/>
      <c r="H57" s="59"/>
      <c r="I57" s="59"/>
      <c r="J57" s="59"/>
    </row>
  </sheetData>
  <mergeCells count="16">
    <mergeCell ref="B5:N5"/>
    <mergeCell ref="B6:N6"/>
    <mergeCell ref="B7:N7"/>
    <mergeCell ref="B8:N8"/>
    <mergeCell ref="B1:N1"/>
    <mergeCell ref="B2:N2"/>
    <mergeCell ref="B3:N3"/>
    <mergeCell ref="B4:N4"/>
    <mergeCell ref="B54:J54"/>
    <mergeCell ref="B55:J55"/>
    <mergeCell ref="B56:J56"/>
    <mergeCell ref="D57:J57"/>
    <mergeCell ref="B9:D9"/>
    <mergeCell ref="E9:F9"/>
    <mergeCell ref="G9:H9"/>
    <mergeCell ref="B53:J53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B8" sqref="B8:N8"/>
    </sheetView>
  </sheetViews>
  <sheetFormatPr defaultRowHeight="16.5"/>
  <cols>
    <col min="1" max="1" width="3.25" customWidth="1"/>
    <col min="10" max="10" width="9.625" customWidth="1"/>
    <col min="11" max="11" width="11.625" customWidth="1"/>
    <col min="12" max="12" width="11.125" customWidth="1"/>
    <col min="13" max="13" width="11.5" customWidth="1"/>
    <col min="14" max="14" width="11.75" customWidth="1"/>
  </cols>
  <sheetData>
    <row r="1" spans="1:14" ht="27" customHeight="1">
      <c r="B1" s="58" t="s">
        <v>12</v>
      </c>
      <c r="C1" s="58"/>
      <c r="D1" s="58"/>
      <c r="E1" s="58"/>
      <c r="F1" s="58"/>
      <c r="G1" s="58"/>
      <c r="H1" s="58"/>
      <c r="I1" s="58"/>
      <c r="J1" s="58"/>
      <c r="K1" s="57"/>
      <c r="L1" s="57"/>
      <c r="M1" s="57"/>
      <c r="N1" s="57"/>
    </row>
    <row r="2" spans="1:14" ht="24" customHeight="1">
      <c r="B2" s="65" t="s">
        <v>66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2.9" customHeight="1">
      <c r="B3" s="62" t="s">
        <v>116</v>
      </c>
      <c r="C3" s="63"/>
      <c r="D3" s="63"/>
      <c r="E3" s="63"/>
      <c r="F3" s="63"/>
      <c r="G3" s="63"/>
      <c r="H3" s="63"/>
      <c r="I3" s="63"/>
      <c r="J3" s="63"/>
      <c r="K3" s="57"/>
      <c r="L3" s="57"/>
      <c r="M3" s="57"/>
      <c r="N3" s="57"/>
    </row>
    <row r="4" spans="1:14" ht="22.9" customHeight="1">
      <c r="B4" s="55" t="s">
        <v>117</v>
      </c>
      <c r="C4" s="56"/>
      <c r="D4" s="56"/>
      <c r="E4" s="56"/>
      <c r="F4" s="56"/>
      <c r="G4" s="56"/>
      <c r="H4" s="56"/>
      <c r="I4" s="56"/>
      <c r="J4" s="56"/>
      <c r="K4" s="57"/>
      <c r="L4" s="57"/>
      <c r="M4" s="57"/>
      <c r="N4" s="57"/>
    </row>
    <row r="5" spans="1:14" ht="22.9" customHeight="1">
      <c r="B5" s="71" t="s">
        <v>121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22.9" customHeight="1">
      <c r="B6" s="55" t="s">
        <v>118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22.9" customHeight="1">
      <c r="B7" s="69" t="s">
        <v>119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22.9" customHeight="1">
      <c r="B8" s="70" t="s">
        <v>120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21" customHeight="1">
      <c r="B9" s="64" t="s">
        <v>13</v>
      </c>
      <c r="C9" s="64"/>
      <c r="D9" s="64"/>
      <c r="E9" s="66" t="str">
        <f>DBCS(G50)</f>
        <v>９０２</v>
      </c>
      <c r="F9" s="67"/>
      <c r="G9" s="68" t="s">
        <v>0</v>
      </c>
      <c r="H9" s="68"/>
      <c r="I9" s="40" t="str">
        <f>DBCS(H50)</f>
        <v>８８０</v>
      </c>
      <c r="J9" s="1"/>
    </row>
    <row r="10" spans="1:14" ht="19.5">
      <c r="B10" s="24" t="s">
        <v>1</v>
      </c>
      <c r="C10" s="25" t="s">
        <v>8</v>
      </c>
      <c r="D10" s="25" t="s">
        <v>9</v>
      </c>
      <c r="E10" s="25" t="s">
        <v>10</v>
      </c>
      <c r="F10" s="25" t="s">
        <v>11</v>
      </c>
      <c r="G10" s="25" t="s">
        <v>2</v>
      </c>
      <c r="H10" s="25" t="s">
        <v>3</v>
      </c>
      <c r="I10" s="25" t="s">
        <v>6</v>
      </c>
      <c r="J10" s="25" t="s">
        <v>7</v>
      </c>
      <c r="K10" s="34" t="s">
        <v>55</v>
      </c>
      <c r="L10" s="34" t="s">
        <v>56</v>
      </c>
      <c r="M10" s="34" t="s">
        <v>53</v>
      </c>
      <c r="N10" s="34" t="s">
        <v>54</v>
      </c>
    </row>
    <row r="11" spans="1:14" ht="17.25">
      <c r="A11" s="4"/>
      <c r="B11" s="5" t="s">
        <v>14</v>
      </c>
      <c r="C11" s="15">
        <v>1657</v>
      </c>
      <c r="D11" s="15">
        <v>1596</v>
      </c>
      <c r="E11" s="15">
        <v>1221</v>
      </c>
      <c r="F11" s="29">
        <f>D11+E11</f>
        <v>2817</v>
      </c>
      <c r="G11" s="23">
        <v>7</v>
      </c>
      <c r="H11" s="23">
        <v>18</v>
      </c>
      <c r="I11" s="23">
        <v>18</v>
      </c>
      <c r="J11" s="23">
        <v>3</v>
      </c>
      <c r="K11" s="23">
        <v>1</v>
      </c>
      <c r="L11" s="23">
        <v>3</v>
      </c>
      <c r="M11" s="23">
        <v>1</v>
      </c>
      <c r="N11" s="39">
        <v>0</v>
      </c>
    </row>
    <row r="12" spans="1:14" ht="17.25">
      <c r="A12" s="4"/>
      <c r="B12" s="6" t="s">
        <v>15</v>
      </c>
      <c r="C12" s="15">
        <v>476</v>
      </c>
      <c r="D12" s="15">
        <v>586</v>
      </c>
      <c r="E12" s="15">
        <v>583</v>
      </c>
      <c r="F12" s="29">
        <f t="shared" ref="F12:F49" si="0">D12+E12</f>
        <v>1169</v>
      </c>
      <c r="G12" s="23">
        <v>1</v>
      </c>
      <c r="H12" s="23">
        <v>4</v>
      </c>
      <c r="I12" s="23">
        <v>2</v>
      </c>
      <c r="J12" s="23">
        <v>2</v>
      </c>
      <c r="K12" s="23">
        <v>1</v>
      </c>
      <c r="L12" s="23">
        <v>1</v>
      </c>
      <c r="M12" s="23">
        <v>0</v>
      </c>
      <c r="N12" s="39">
        <v>0</v>
      </c>
    </row>
    <row r="13" spans="1:14" ht="17.25">
      <c r="A13" s="4"/>
      <c r="B13" s="5" t="s">
        <v>16</v>
      </c>
      <c r="C13" s="15">
        <v>276</v>
      </c>
      <c r="D13" s="15">
        <v>299</v>
      </c>
      <c r="E13" s="15">
        <v>296</v>
      </c>
      <c r="F13" s="29">
        <f t="shared" si="0"/>
        <v>595</v>
      </c>
      <c r="G13" s="23">
        <v>1</v>
      </c>
      <c r="H13" s="23">
        <v>2</v>
      </c>
      <c r="I13" s="23">
        <v>1</v>
      </c>
      <c r="J13" s="23">
        <v>2</v>
      </c>
      <c r="K13" s="23">
        <v>2</v>
      </c>
      <c r="L13" s="23">
        <v>0</v>
      </c>
      <c r="M13" s="23">
        <v>0</v>
      </c>
      <c r="N13" s="39">
        <v>0</v>
      </c>
    </row>
    <row r="14" spans="1:14" ht="17.25">
      <c r="A14" s="4"/>
      <c r="B14" s="6" t="s">
        <v>17</v>
      </c>
      <c r="C14" s="15">
        <v>286</v>
      </c>
      <c r="D14" s="15">
        <v>352</v>
      </c>
      <c r="E14" s="15">
        <v>355</v>
      </c>
      <c r="F14" s="29">
        <f t="shared" si="0"/>
        <v>707</v>
      </c>
      <c r="G14" s="15">
        <v>2</v>
      </c>
      <c r="H14" s="23">
        <v>5</v>
      </c>
      <c r="I14" s="23">
        <v>1</v>
      </c>
      <c r="J14" s="23">
        <v>1</v>
      </c>
      <c r="K14" s="23">
        <v>0</v>
      </c>
      <c r="L14" s="23">
        <v>0</v>
      </c>
      <c r="M14" s="23">
        <v>0</v>
      </c>
      <c r="N14" s="39">
        <v>0</v>
      </c>
    </row>
    <row r="15" spans="1:14" ht="17.25">
      <c r="A15" s="4"/>
      <c r="B15" s="5" t="s">
        <v>18</v>
      </c>
      <c r="C15" s="15">
        <v>256</v>
      </c>
      <c r="D15" s="15">
        <v>333</v>
      </c>
      <c r="E15" s="15">
        <v>252</v>
      </c>
      <c r="F15" s="29">
        <f t="shared" si="0"/>
        <v>585</v>
      </c>
      <c r="G15" s="23">
        <v>0</v>
      </c>
      <c r="H15" s="23">
        <v>1</v>
      </c>
      <c r="I15" s="23">
        <v>1</v>
      </c>
      <c r="J15" s="23">
        <v>3</v>
      </c>
      <c r="K15" s="23">
        <v>0</v>
      </c>
      <c r="L15" s="23">
        <v>0</v>
      </c>
      <c r="M15" s="23">
        <v>0</v>
      </c>
      <c r="N15" s="39">
        <v>0</v>
      </c>
    </row>
    <row r="16" spans="1:14" ht="17.25">
      <c r="A16" s="4"/>
      <c r="B16" s="6" t="s">
        <v>19</v>
      </c>
      <c r="C16" s="15">
        <v>373</v>
      </c>
      <c r="D16" s="15">
        <v>484</v>
      </c>
      <c r="E16" s="15">
        <v>438</v>
      </c>
      <c r="F16" s="29">
        <f t="shared" si="0"/>
        <v>922</v>
      </c>
      <c r="G16" s="23">
        <v>3</v>
      </c>
      <c r="H16" s="23">
        <v>5</v>
      </c>
      <c r="I16" s="23">
        <v>0</v>
      </c>
      <c r="J16" s="23">
        <v>0</v>
      </c>
      <c r="K16" s="23">
        <v>1</v>
      </c>
      <c r="L16" s="23">
        <v>1</v>
      </c>
      <c r="M16" s="23">
        <v>0</v>
      </c>
      <c r="N16" s="39">
        <v>0</v>
      </c>
    </row>
    <row r="17" spans="1:14" ht="17.25">
      <c r="A17" s="4"/>
      <c r="B17" s="7" t="s">
        <v>20</v>
      </c>
      <c r="C17" s="15">
        <v>444</v>
      </c>
      <c r="D17" s="15">
        <v>523</v>
      </c>
      <c r="E17" s="15">
        <v>481</v>
      </c>
      <c r="F17" s="29">
        <f t="shared" si="0"/>
        <v>1004</v>
      </c>
      <c r="G17" s="23">
        <v>6</v>
      </c>
      <c r="H17" s="23">
        <v>2</v>
      </c>
      <c r="I17" s="23">
        <v>1</v>
      </c>
      <c r="J17" s="23">
        <v>1</v>
      </c>
      <c r="K17" s="23">
        <v>0</v>
      </c>
      <c r="L17" s="23">
        <v>1</v>
      </c>
      <c r="M17" s="23">
        <v>0</v>
      </c>
      <c r="N17" s="39">
        <v>0</v>
      </c>
    </row>
    <row r="18" spans="1:14" ht="17.25">
      <c r="A18" s="4"/>
      <c r="B18" s="5" t="s">
        <v>21</v>
      </c>
      <c r="C18" s="15">
        <v>367</v>
      </c>
      <c r="D18" s="15">
        <v>412</v>
      </c>
      <c r="E18" s="15">
        <v>407</v>
      </c>
      <c r="F18" s="29">
        <f t="shared" si="0"/>
        <v>819</v>
      </c>
      <c r="G18" s="23">
        <v>0</v>
      </c>
      <c r="H18" s="23">
        <v>1</v>
      </c>
      <c r="I18" s="23">
        <v>2</v>
      </c>
      <c r="J18" s="23">
        <v>3</v>
      </c>
      <c r="K18" s="23">
        <v>2</v>
      </c>
      <c r="L18" s="23">
        <v>1</v>
      </c>
      <c r="M18" s="23">
        <v>1</v>
      </c>
      <c r="N18" s="39">
        <v>1</v>
      </c>
    </row>
    <row r="19" spans="1:14" ht="17.25">
      <c r="A19" s="4"/>
      <c r="B19" s="6" t="s">
        <v>22</v>
      </c>
      <c r="C19" s="15">
        <v>1585</v>
      </c>
      <c r="D19" s="15">
        <v>1899</v>
      </c>
      <c r="E19" s="15">
        <v>1848</v>
      </c>
      <c r="F19" s="29">
        <f t="shared" si="0"/>
        <v>3747</v>
      </c>
      <c r="G19" s="23">
        <v>15</v>
      </c>
      <c r="H19" s="23">
        <v>7</v>
      </c>
      <c r="I19" s="23">
        <v>11</v>
      </c>
      <c r="J19" s="23">
        <v>7</v>
      </c>
      <c r="K19" s="23">
        <v>3</v>
      </c>
      <c r="L19" s="23">
        <v>3</v>
      </c>
      <c r="M19" s="23">
        <v>5</v>
      </c>
      <c r="N19" s="39">
        <v>0</v>
      </c>
    </row>
    <row r="20" spans="1:14" ht="17.25">
      <c r="A20" s="4"/>
      <c r="B20" s="7" t="s">
        <v>23</v>
      </c>
      <c r="C20" s="37">
        <v>896</v>
      </c>
      <c r="D20" s="15">
        <v>856</v>
      </c>
      <c r="E20" s="15">
        <v>976</v>
      </c>
      <c r="F20" s="29">
        <f t="shared" si="0"/>
        <v>1832</v>
      </c>
      <c r="G20" s="23">
        <v>3</v>
      </c>
      <c r="H20" s="23">
        <v>8</v>
      </c>
      <c r="I20" s="23">
        <v>5</v>
      </c>
      <c r="J20" s="23">
        <v>6</v>
      </c>
      <c r="K20" s="23">
        <v>1</v>
      </c>
      <c r="L20" s="23">
        <v>2</v>
      </c>
      <c r="M20" s="23">
        <v>1</v>
      </c>
      <c r="N20" s="39">
        <v>0</v>
      </c>
    </row>
    <row r="21" spans="1:14" ht="17.25">
      <c r="A21" s="4"/>
      <c r="B21" s="5" t="s">
        <v>24</v>
      </c>
      <c r="C21" s="15">
        <v>212</v>
      </c>
      <c r="D21" s="15">
        <v>199</v>
      </c>
      <c r="E21" s="15">
        <v>221</v>
      </c>
      <c r="F21" s="29">
        <f t="shared" si="0"/>
        <v>420</v>
      </c>
      <c r="G21" s="23">
        <v>2</v>
      </c>
      <c r="H21" s="23">
        <v>1</v>
      </c>
      <c r="I21" s="23">
        <v>0</v>
      </c>
      <c r="J21" s="23">
        <v>1</v>
      </c>
      <c r="K21" s="23">
        <v>1</v>
      </c>
      <c r="L21" s="23">
        <v>0</v>
      </c>
      <c r="M21" s="23">
        <v>0</v>
      </c>
      <c r="N21" s="39">
        <v>0</v>
      </c>
    </row>
    <row r="22" spans="1:14" ht="17.25">
      <c r="A22" s="4"/>
      <c r="B22" s="5" t="s">
        <v>25</v>
      </c>
      <c r="C22" s="15">
        <v>418</v>
      </c>
      <c r="D22" s="15">
        <v>564</v>
      </c>
      <c r="E22" s="15">
        <v>520</v>
      </c>
      <c r="F22" s="29">
        <f t="shared" si="0"/>
        <v>1084</v>
      </c>
      <c r="G22" s="37">
        <v>0</v>
      </c>
      <c r="H22" s="23">
        <v>19</v>
      </c>
      <c r="I22" s="23">
        <v>5</v>
      </c>
      <c r="J22" s="23">
        <v>6</v>
      </c>
      <c r="K22" s="23">
        <v>0</v>
      </c>
      <c r="L22" s="23">
        <v>3</v>
      </c>
      <c r="M22" s="23">
        <v>1</v>
      </c>
      <c r="N22" s="39">
        <v>1</v>
      </c>
    </row>
    <row r="23" spans="1:14" ht="17.25">
      <c r="A23" s="4"/>
      <c r="B23" s="5" t="s">
        <v>26</v>
      </c>
      <c r="C23" s="15">
        <v>797</v>
      </c>
      <c r="D23" s="15">
        <v>989</v>
      </c>
      <c r="E23" s="15">
        <v>1015</v>
      </c>
      <c r="F23" s="29">
        <f t="shared" si="0"/>
        <v>2004</v>
      </c>
      <c r="G23" s="23">
        <v>8</v>
      </c>
      <c r="H23" s="23">
        <v>13</v>
      </c>
      <c r="I23" s="23">
        <v>0</v>
      </c>
      <c r="J23" s="23">
        <v>0</v>
      </c>
      <c r="K23" s="23">
        <v>0</v>
      </c>
      <c r="L23" s="23">
        <v>1</v>
      </c>
      <c r="M23" s="23">
        <v>0</v>
      </c>
      <c r="N23" s="39">
        <v>0</v>
      </c>
    </row>
    <row r="24" spans="1:14" ht="17.25">
      <c r="A24" s="4"/>
      <c r="B24" s="5" t="s">
        <v>27</v>
      </c>
      <c r="C24" s="15">
        <v>1209</v>
      </c>
      <c r="D24" s="15">
        <v>1385</v>
      </c>
      <c r="E24" s="15">
        <v>1503</v>
      </c>
      <c r="F24" s="29">
        <f t="shared" si="0"/>
        <v>2888</v>
      </c>
      <c r="G24" s="23">
        <v>21</v>
      </c>
      <c r="H24" s="23">
        <v>7</v>
      </c>
      <c r="I24" s="23">
        <v>3</v>
      </c>
      <c r="J24" s="23">
        <v>3</v>
      </c>
      <c r="K24" s="23">
        <v>1</v>
      </c>
      <c r="L24" s="23">
        <v>3</v>
      </c>
      <c r="M24" s="23">
        <v>0</v>
      </c>
      <c r="N24" s="39">
        <v>1</v>
      </c>
    </row>
    <row r="25" spans="1:14" ht="17.25">
      <c r="A25" s="4"/>
      <c r="B25" s="5" t="s">
        <v>28</v>
      </c>
      <c r="C25" s="15">
        <v>1247</v>
      </c>
      <c r="D25" s="15">
        <v>1449</v>
      </c>
      <c r="E25" s="15">
        <v>1387</v>
      </c>
      <c r="F25" s="29">
        <f t="shared" si="0"/>
        <v>2836</v>
      </c>
      <c r="G25" s="23">
        <v>10</v>
      </c>
      <c r="H25" s="23">
        <v>21</v>
      </c>
      <c r="I25" s="23">
        <v>4</v>
      </c>
      <c r="J25" s="23">
        <v>3</v>
      </c>
      <c r="K25" s="23">
        <v>2</v>
      </c>
      <c r="L25" s="23">
        <v>3</v>
      </c>
      <c r="M25" s="23">
        <v>1</v>
      </c>
      <c r="N25" s="39">
        <v>1</v>
      </c>
    </row>
    <row r="26" spans="1:14" ht="17.25">
      <c r="A26" s="4"/>
      <c r="B26" s="5" t="s">
        <v>29</v>
      </c>
      <c r="C26" s="15">
        <v>428</v>
      </c>
      <c r="D26" s="15">
        <v>447</v>
      </c>
      <c r="E26" s="15">
        <v>475</v>
      </c>
      <c r="F26" s="29">
        <f t="shared" si="0"/>
        <v>922</v>
      </c>
      <c r="G26" s="23">
        <v>6</v>
      </c>
      <c r="H26" s="23">
        <v>12</v>
      </c>
      <c r="I26" s="23">
        <v>3</v>
      </c>
      <c r="J26" s="23">
        <v>2</v>
      </c>
      <c r="K26" s="23">
        <v>1</v>
      </c>
      <c r="L26" s="23">
        <v>0</v>
      </c>
      <c r="M26" s="23">
        <v>1</v>
      </c>
      <c r="N26" s="39">
        <v>1</v>
      </c>
    </row>
    <row r="27" spans="1:14" ht="17.25">
      <c r="A27" s="4"/>
      <c r="B27" s="5" t="s">
        <v>30</v>
      </c>
      <c r="C27" s="15">
        <v>447</v>
      </c>
      <c r="D27" s="15">
        <v>551</v>
      </c>
      <c r="E27" s="15">
        <v>513</v>
      </c>
      <c r="F27" s="29">
        <f t="shared" si="0"/>
        <v>1064</v>
      </c>
      <c r="G27" s="23">
        <v>4</v>
      </c>
      <c r="H27" s="23">
        <v>5</v>
      </c>
      <c r="I27" s="23">
        <v>0</v>
      </c>
      <c r="J27" s="23">
        <v>2</v>
      </c>
      <c r="K27" s="23">
        <v>0</v>
      </c>
      <c r="L27" s="23">
        <v>1</v>
      </c>
      <c r="M27" s="23">
        <v>1</v>
      </c>
      <c r="N27" s="39">
        <v>0</v>
      </c>
    </row>
    <row r="28" spans="1:14" ht="17.25">
      <c r="A28" s="4"/>
      <c r="B28" s="5" t="s">
        <v>31</v>
      </c>
      <c r="C28" s="15">
        <v>369</v>
      </c>
      <c r="D28" s="15">
        <v>444</v>
      </c>
      <c r="E28" s="15">
        <v>401</v>
      </c>
      <c r="F28" s="29">
        <f t="shared" si="0"/>
        <v>845</v>
      </c>
      <c r="G28" s="23">
        <v>1</v>
      </c>
      <c r="H28" s="23">
        <v>2</v>
      </c>
      <c r="I28" s="23">
        <v>2</v>
      </c>
      <c r="J28" s="23">
        <v>4</v>
      </c>
      <c r="K28" s="23">
        <v>0</v>
      </c>
      <c r="L28" s="23">
        <v>1</v>
      </c>
      <c r="M28" s="23">
        <v>1</v>
      </c>
      <c r="N28" s="39">
        <v>0</v>
      </c>
    </row>
    <row r="29" spans="1:14" ht="17.25">
      <c r="A29" s="4"/>
      <c r="B29" s="5" t="s">
        <v>32</v>
      </c>
      <c r="C29" s="15">
        <v>172</v>
      </c>
      <c r="D29" s="15">
        <v>213</v>
      </c>
      <c r="E29" s="15">
        <v>156</v>
      </c>
      <c r="F29" s="29">
        <f t="shared" si="0"/>
        <v>369</v>
      </c>
      <c r="G29" s="23">
        <v>1</v>
      </c>
      <c r="H29" s="23">
        <v>3</v>
      </c>
      <c r="I29" s="23">
        <v>0</v>
      </c>
      <c r="J29" s="23">
        <v>0</v>
      </c>
      <c r="K29" s="23">
        <v>0</v>
      </c>
      <c r="L29" s="23">
        <v>2</v>
      </c>
      <c r="M29" s="23">
        <v>0</v>
      </c>
      <c r="N29" s="39">
        <v>0</v>
      </c>
    </row>
    <row r="30" spans="1:14" ht="17.25">
      <c r="A30" s="4"/>
      <c r="B30" s="5" t="s">
        <v>33</v>
      </c>
      <c r="C30" s="15">
        <v>224</v>
      </c>
      <c r="D30" s="15">
        <v>311</v>
      </c>
      <c r="E30" s="15">
        <v>295</v>
      </c>
      <c r="F30" s="29">
        <f t="shared" si="0"/>
        <v>606</v>
      </c>
      <c r="G30" s="23">
        <v>0</v>
      </c>
      <c r="H30" s="23">
        <v>1</v>
      </c>
      <c r="I30" s="23">
        <v>0</v>
      </c>
      <c r="J30" s="23">
        <v>2</v>
      </c>
      <c r="K30" s="23">
        <v>0</v>
      </c>
      <c r="L30" s="23">
        <v>0</v>
      </c>
      <c r="M30" s="23">
        <v>0</v>
      </c>
      <c r="N30" s="39">
        <v>0</v>
      </c>
    </row>
    <row r="31" spans="1:14" ht="17.25">
      <c r="A31" s="4"/>
      <c r="B31" s="5" t="s">
        <v>34</v>
      </c>
      <c r="C31" s="15">
        <v>232</v>
      </c>
      <c r="D31" s="15">
        <v>294</v>
      </c>
      <c r="E31" s="15">
        <v>273</v>
      </c>
      <c r="F31" s="29">
        <f t="shared" si="0"/>
        <v>567</v>
      </c>
      <c r="G31" s="23">
        <v>3</v>
      </c>
      <c r="H31" s="23">
        <v>0</v>
      </c>
      <c r="I31" s="23">
        <v>1</v>
      </c>
      <c r="J31" s="23">
        <v>0</v>
      </c>
      <c r="K31" s="23">
        <v>1</v>
      </c>
      <c r="L31" s="23">
        <v>0</v>
      </c>
      <c r="M31" s="23">
        <v>0</v>
      </c>
      <c r="N31" s="39">
        <v>0</v>
      </c>
    </row>
    <row r="32" spans="1:14" ht="17.25">
      <c r="A32" s="4"/>
      <c r="B32" s="5" t="s">
        <v>35</v>
      </c>
      <c r="C32" s="15">
        <v>328</v>
      </c>
      <c r="D32" s="15">
        <v>439</v>
      </c>
      <c r="E32" s="38">
        <v>393</v>
      </c>
      <c r="F32" s="29">
        <f t="shared" si="0"/>
        <v>832</v>
      </c>
      <c r="G32" s="23">
        <v>0</v>
      </c>
      <c r="H32" s="23">
        <v>1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39">
        <v>0</v>
      </c>
    </row>
    <row r="33" spans="1:14" ht="17.25">
      <c r="A33" s="4"/>
      <c r="B33" s="5" t="s">
        <v>36</v>
      </c>
      <c r="C33" s="15">
        <v>207</v>
      </c>
      <c r="D33" s="15">
        <v>257</v>
      </c>
      <c r="E33" s="15">
        <v>229</v>
      </c>
      <c r="F33" s="29">
        <f t="shared" si="0"/>
        <v>486</v>
      </c>
      <c r="G33" s="23">
        <v>0</v>
      </c>
      <c r="H33" s="23">
        <v>0</v>
      </c>
      <c r="I33" s="23">
        <v>3</v>
      </c>
      <c r="J33" s="23">
        <v>0</v>
      </c>
      <c r="K33" s="23">
        <v>0</v>
      </c>
      <c r="L33" s="23">
        <v>0</v>
      </c>
      <c r="M33" s="23">
        <v>0</v>
      </c>
      <c r="N33" s="39">
        <v>0</v>
      </c>
    </row>
    <row r="34" spans="1:14" ht="17.25">
      <c r="A34" s="4"/>
      <c r="B34" s="5" t="s">
        <v>37</v>
      </c>
      <c r="C34" s="15">
        <v>292</v>
      </c>
      <c r="D34" s="15">
        <v>371</v>
      </c>
      <c r="E34" s="15">
        <v>309</v>
      </c>
      <c r="F34" s="29">
        <f t="shared" si="0"/>
        <v>680</v>
      </c>
      <c r="G34" s="23">
        <v>1</v>
      </c>
      <c r="H34" s="23">
        <v>3</v>
      </c>
      <c r="I34" s="23">
        <v>2</v>
      </c>
      <c r="J34" s="23">
        <v>0</v>
      </c>
      <c r="K34" s="23">
        <v>1</v>
      </c>
      <c r="L34" s="23">
        <v>0</v>
      </c>
      <c r="M34" s="23">
        <v>0</v>
      </c>
      <c r="N34" s="39">
        <v>0</v>
      </c>
    </row>
    <row r="35" spans="1:14" ht="17.25">
      <c r="A35" s="4"/>
      <c r="B35" s="5" t="s">
        <v>38</v>
      </c>
      <c r="C35" s="15">
        <v>429</v>
      </c>
      <c r="D35" s="15">
        <v>516</v>
      </c>
      <c r="E35" s="15">
        <v>483</v>
      </c>
      <c r="F35" s="29">
        <f t="shared" si="0"/>
        <v>999</v>
      </c>
      <c r="G35" s="23">
        <v>6</v>
      </c>
      <c r="H35" s="23">
        <v>4</v>
      </c>
      <c r="I35" s="23">
        <v>0</v>
      </c>
      <c r="J35" s="23">
        <v>1</v>
      </c>
      <c r="K35" s="23">
        <v>0</v>
      </c>
      <c r="L35" s="23">
        <v>1</v>
      </c>
      <c r="M35" s="23">
        <v>0</v>
      </c>
      <c r="N35" s="39">
        <v>0</v>
      </c>
    </row>
    <row r="36" spans="1:14" ht="17.25">
      <c r="A36" s="4"/>
      <c r="B36" s="5" t="s">
        <v>39</v>
      </c>
      <c r="C36" s="15">
        <v>751</v>
      </c>
      <c r="D36" s="15">
        <v>750</v>
      </c>
      <c r="E36" s="15">
        <v>690</v>
      </c>
      <c r="F36" s="29">
        <f t="shared" si="0"/>
        <v>1440</v>
      </c>
      <c r="G36" s="23">
        <v>8</v>
      </c>
      <c r="H36" s="23">
        <v>4</v>
      </c>
      <c r="I36" s="23">
        <v>1</v>
      </c>
      <c r="J36" s="23">
        <v>4</v>
      </c>
      <c r="K36" s="23">
        <v>0</v>
      </c>
      <c r="L36" s="23">
        <v>1</v>
      </c>
      <c r="M36" s="23">
        <v>0</v>
      </c>
      <c r="N36" s="39">
        <v>0</v>
      </c>
    </row>
    <row r="37" spans="1:14" ht="17.25">
      <c r="A37" s="4"/>
      <c r="B37" s="5" t="s">
        <v>40</v>
      </c>
      <c r="C37" s="15">
        <v>508</v>
      </c>
      <c r="D37" s="15">
        <v>611</v>
      </c>
      <c r="E37" s="15">
        <v>549</v>
      </c>
      <c r="F37" s="29">
        <f t="shared" si="0"/>
        <v>1160</v>
      </c>
      <c r="G37" s="23">
        <v>3</v>
      </c>
      <c r="H37" s="23">
        <v>0</v>
      </c>
      <c r="I37" s="23">
        <v>0</v>
      </c>
      <c r="J37" s="23">
        <v>3</v>
      </c>
      <c r="K37" s="23">
        <v>1</v>
      </c>
      <c r="L37" s="23">
        <v>1</v>
      </c>
      <c r="M37" s="23">
        <v>1</v>
      </c>
      <c r="N37" s="39">
        <v>0</v>
      </c>
    </row>
    <row r="38" spans="1:14" ht="17.25">
      <c r="A38" s="4"/>
      <c r="B38" s="5" t="s">
        <v>41</v>
      </c>
      <c r="C38" s="15">
        <v>2796</v>
      </c>
      <c r="D38" s="15">
        <v>3086</v>
      </c>
      <c r="E38" s="15">
        <v>3343</v>
      </c>
      <c r="F38" s="29">
        <f t="shared" si="0"/>
        <v>6429</v>
      </c>
      <c r="G38" s="23">
        <v>27</v>
      </c>
      <c r="H38" s="23">
        <v>22</v>
      </c>
      <c r="I38" s="23">
        <v>14</v>
      </c>
      <c r="J38" s="23">
        <v>14</v>
      </c>
      <c r="K38" s="23">
        <v>4</v>
      </c>
      <c r="L38" s="23">
        <v>4</v>
      </c>
      <c r="M38" s="23">
        <v>1</v>
      </c>
      <c r="N38" s="39">
        <v>2</v>
      </c>
    </row>
    <row r="39" spans="1:14" ht="17.25">
      <c r="A39" s="4"/>
      <c r="B39" s="5" t="s">
        <v>42</v>
      </c>
      <c r="C39" s="15">
        <v>1790</v>
      </c>
      <c r="D39" s="15">
        <v>1801</v>
      </c>
      <c r="E39" s="15">
        <v>1961</v>
      </c>
      <c r="F39" s="29">
        <f t="shared" si="0"/>
        <v>3762</v>
      </c>
      <c r="G39" s="23">
        <v>26</v>
      </c>
      <c r="H39" s="23">
        <v>25</v>
      </c>
      <c r="I39" s="23">
        <v>13</v>
      </c>
      <c r="J39" s="23">
        <v>17</v>
      </c>
      <c r="K39" s="23">
        <v>1</v>
      </c>
      <c r="L39" s="23">
        <v>1</v>
      </c>
      <c r="M39" s="23">
        <v>2</v>
      </c>
      <c r="N39" s="39">
        <v>1</v>
      </c>
    </row>
    <row r="40" spans="1:14" ht="17.25">
      <c r="A40" s="4"/>
      <c r="B40" s="5" t="s">
        <v>43</v>
      </c>
      <c r="C40" s="15">
        <v>189</v>
      </c>
      <c r="D40" s="15">
        <v>221</v>
      </c>
      <c r="E40" s="15">
        <v>198</v>
      </c>
      <c r="F40" s="29">
        <f t="shared" si="0"/>
        <v>419</v>
      </c>
      <c r="G40" s="23">
        <v>0</v>
      </c>
      <c r="H40" s="23">
        <v>1</v>
      </c>
      <c r="I40" s="23">
        <v>1</v>
      </c>
      <c r="J40" s="23">
        <v>1</v>
      </c>
      <c r="K40" s="23">
        <v>0</v>
      </c>
      <c r="L40" s="23">
        <v>0</v>
      </c>
      <c r="M40" s="23">
        <v>0</v>
      </c>
      <c r="N40" s="39">
        <v>0</v>
      </c>
    </row>
    <row r="41" spans="1:14" ht="17.25">
      <c r="A41" s="4"/>
      <c r="B41" s="5" t="s">
        <v>44</v>
      </c>
      <c r="C41" s="15">
        <v>1505</v>
      </c>
      <c r="D41" s="15">
        <v>1428</v>
      </c>
      <c r="E41" s="15">
        <v>1647</v>
      </c>
      <c r="F41" s="29">
        <f t="shared" si="0"/>
        <v>3075</v>
      </c>
      <c r="G41" s="23">
        <v>12</v>
      </c>
      <c r="H41" s="23">
        <v>14</v>
      </c>
      <c r="I41" s="23">
        <v>5</v>
      </c>
      <c r="J41" s="23">
        <v>5</v>
      </c>
      <c r="K41" s="23">
        <v>1</v>
      </c>
      <c r="L41" s="23">
        <v>3</v>
      </c>
      <c r="M41" s="23">
        <v>0</v>
      </c>
      <c r="N41" s="39">
        <v>1</v>
      </c>
    </row>
    <row r="42" spans="1:14" ht="17.25">
      <c r="A42" s="4"/>
      <c r="B42" s="5" t="s">
        <v>45</v>
      </c>
      <c r="C42" s="15">
        <v>781</v>
      </c>
      <c r="D42" s="15">
        <v>789</v>
      </c>
      <c r="E42" s="15">
        <v>870</v>
      </c>
      <c r="F42" s="29">
        <f t="shared" si="0"/>
        <v>1659</v>
      </c>
      <c r="G42" s="23">
        <v>4</v>
      </c>
      <c r="H42" s="23">
        <v>2</v>
      </c>
      <c r="I42" s="23">
        <v>0</v>
      </c>
      <c r="J42" s="23">
        <v>1</v>
      </c>
      <c r="K42" s="23">
        <v>0</v>
      </c>
      <c r="L42" s="23">
        <v>1</v>
      </c>
      <c r="M42" s="23">
        <v>0</v>
      </c>
      <c r="N42" s="39">
        <v>2</v>
      </c>
    </row>
    <row r="43" spans="1:14" ht="17.25">
      <c r="A43" s="4"/>
      <c r="B43" s="5" t="s">
        <v>46</v>
      </c>
      <c r="C43" s="15">
        <v>832</v>
      </c>
      <c r="D43" s="15">
        <v>844</v>
      </c>
      <c r="E43" s="15">
        <v>948</v>
      </c>
      <c r="F43" s="29">
        <f t="shared" si="0"/>
        <v>1792</v>
      </c>
      <c r="G43" s="23">
        <v>10</v>
      </c>
      <c r="H43" s="23">
        <v>7</v>
      </c>
      <c r="I43" s="23">
        <v>1</v>
      </c>
      <c r="J43" s="23">
        <v>3</v>
      </c>
      <c r="K43" s="23">
        <v>3</v>
      </c>
      <c r="L43" s="23">
        <v>4</v>
      </c>
      <c r="M43" s="23">
        <v>1</v>
      </c>
      <c r="N43" s="39">
        <v>0</v>
      </c>
    </row>
    <row r="44" spans="1:14" ht="17.25">
      <c r="A44" s="4"/>
      <c r="B44" s="5" t="s">
        <v>47</v>
      </c>
      <c r="C44" s="15">
        <v>6311</v>
      </c>
      <c r="D44" s="15">
        <v>7300</v>
      </c>
      <c r="E44" s="15">
        <v>8213</v>
      </c>
      <c r="F44" s="29">
        <f t="shared" si="0"/>
        <v>15513</v>
      </c>
      <c r="G44" s="23">
        <v>89</v>
      </c>
      <c r="H44" s="23">
        <v>58</v>
      </c>
      <c r="I44" s="23">
        <v>31</v>
      </c>
      <c r="J44" s="23">
        <v>37</v>
      </c>
      <c r="K44" s="23">
        <v>5</v>
      </c>
      <c r="L44" s="23">
        <v>7</v>
      </c>
      <c r="M44" s="23">
        <v>9</v>
      </c>
      <c r="N44" s="39">
        <v>3</v>
      </c>
    </row>
    <row r="45" spans="1:14" ht="17.25">
      <c r="A45" s="4"/>
      <c r="B45" s="5" t="s">
        <v>48</v>
      </c>
      <c r="C45" s="15">
        <v>12124</v>
      </c>
      <c r="D45" s="15">
        <v>14314</v>
      </c>
      <c r="E45" s="15">
        <v>16194</v>
      </c>
      <c r="F45" s="29">
        <f t="shared" si="0"/>
        <v>30508</v>
      </c>
      <c r="G45" s="23">
        <v>151</v>
      </c>
      <c r="H45" s="23">
        <v>176</v>
      </c>
      <c r="I45" s="23">
        <v>34</v>
      </c>
      <c r="J45" s="23">
        <v>33</v>
      </c>
      <c r="K45" s="23">
        <v>15</v>
      </c>
      <c r="L45" s="23">
        <v>9</v>
      </c>
      <c r="M45" s="23">
        <v>11</v>
      </c>
      <c r="N45" s="39">
        <v>3</v>
      </c>
    </row>
    <row r="46" spans="1:14" ht="17.25">
      <c r="A46" s="4"/>
      <c r="B46" s="5" t="s">
        <v>49</v>
      </c>
      <c r="C46" s="15">
        <v>2049</v>
      </c>
      <c r="D46" s="15">
        <v>2932</v>
      </c>
      <c r="E46" s="15">
        <v>2936</v>
      </c>
      <c r="F46" s="29">
        <f t="shared" si="0"/>
        <v>5868</v>
      </c>
      <c r="G46" s="23">
        <v>13</v>
      </c>
      <c r="H46" s="23">
        <v>28</v>
      </c>
      <c r="I46" s="23">
        <v>5</v>
      </c>
      <c r="J46" s="23">
        <v>16</v>
      </c>
      <c r="K46" s="23">
        <v>3</v>
      </c>
      <c r="L46" s="23">
        <v>4</v>
      </c>
      <c r="M46" s="23">
        <v>4</v>
      </c>
      <c r="N46" s="39">
        <v>1</v>
      </c>
    </row>
    <row r="47" spans="1:14" ht="17.25">
      <c r="A47" s="4"/>
      <c r="B47" s="5" t="s">
        <v>50</v>
      </c>
      <c r="C47" s="15">
        <v>6127</v>
      </c>
      <c r="D47" s="15">
        <v>7794</v>
      </c>
      <c r="E47" s="15">
        <v>8542</v>
      </c>
      <c r="F47" s="29">
        <f t="shared" si="0"/>
        <v>16336</v>
      </c>
      <c r="G47" s="23">
        <v>82</v>
      </c>
      <c r="H47" s="23">
        <v>88</v>
      </c>
      <c r="I47" s="23">
        <v>63</v>
      </c>
      <c r="J47" s="23">
        <v>60</v>
      </c>
      <c r="K47" s="23">
        <v>7</v>
      </c>
      <c r="L47" s="23">
        <v>4</v>
      </c>
      <c r="M47" s="23">
        <v>7</v>
      </c>
      <c r="N47" s="39">
        <v>3</v>
      </c>
    </row>
    <row r="48" spans="1:14" ht="17.25">
      <c r="A48" s="4"/>
      <c r="B48" s="5" t="s">
        <v>51</v>
      </c>
      <c r="C48" s="15">
        <v>13042</v>
      </c>
      <c r="D48" s="15">
        <v>16686</v>
      </c>
      <c r="E48" s="15">
        <v>18330</v>
      </c>
      <c r="F48" s="29">
        <f t="shared" si="0"/>
        <v>35016</v>
      </c>
      <c r="G48" s="23">
        <v>180</v>
      </c>
      <c r="H48" s="23">
        <v>144</v>
      </c>
      <c r="I48" s="23">
        <v>92</v>
      </c>
      <c r="J48" s="23">
        <v>70</v>
      </c>
      <c r="K48" s="23">
        <v>14</v>
      </c>
      <c r="L48" s="23">
        <v>11</v>
      </c>
      <c r="M48" s="23">
        <v>10</v>
      </c>
      <c r="N48" s="39">
        <v>3</v>
      </c>
    </row>
    <row r="49" spans="1:14" ht="17.25">
      <c r="A49" s="4"/>
      <c r="B49" s="5" t="s">
        <v>52</v>
      </c>
      <c r="C49" s="15">
        <v>16584</v>
      </c>
      <c r="D49" s="15">
        <v>20552</v>
      </c>
      <c r="E49" s="15">
        <v>22868</v>
      </c>
      <c r="F49" s="29">
        <f t="shared" si="0"/>
        <v>43420</v>
      </c>
      <c r="G49" s="23">
        <v>196</v>
      </c>
      <c r="H49" s="23">
        <v>166</v>
      </c>
      <c r="I49" s="23">
        <v>105</v>
      </c>
      <c r="J49" s="23">
        <v>114</v>
      </c>
      <c r="K49" s="23">
        <v>37</v>
      </c>
      <c r="L49" s="23">
        <v>10</v>
      </c>
      <c r="M49" s="23">
        <v>10</v>
      </c>
      <c r="N49" s="39">
        <v>10</v>
      </c>
    </row>
    <row r="50" spans="1:14" ht="17.25">
      <c r="B50" s="8" t="s">
        <v>4</v>
      </c>
      <c r="C50" s="9">
        <f t="shared" ref="C50:N50" si="1">SUM(C11:C49)</f>
        <v>79016</v>
      </c>
      <c r="D50" s="9">
        <f t="shared" si="1"/>
        <v>94877</v>
      </c>
      <c r="E50" s="9">
        <f t="shared" si="1"/>
        <v>102319</v>
      </c>
      <c r="F50" s="10">
        <f t="shared" si="1"/>
        <v>197196</v>
      </c>
      <c r="G50" s="11">
        <f t="shared" si="1"/>
        <v>902</v>
      </c>
      <c r="H50" s="12">
        <f t="shared" si="1"/>
        <v>880</v>
      </c>
      <c r="I50" s="13">
        <f t="shared" si="1"/>
        <v>430</v>
      </c>
      <c r="J50" s="13">
        <f t="shared" si="1"/>
        <v>430</v>
      </c>
      <c r="K50" s="35">
        <f t="shared" si="1"/>
        <v>109</v>
      </c>
      <c r="L50" s="35">
        <f t="shared" si="1"/>
        <v>87</v>
      </c>
      <c r="M50" s="35">
        <f t="shared" si="1"/>
        <v>69</v>
      </c>
      <c r="N50" s="35">
        <f t="shared" si="1"/>
        <v>34</v>
      </c>
    </row>
    <row r="51" spans="1:14">
      <c r="H51" s="2" t="s">
        <v>5</v>
      </c>
      <c r="I51" s="3"/>
      <c r="J51" s="3"/>
    </row>
    <row r="52" spans="1:14" ht="21">
      <c r="B52" s="26"/>
      <c r="C52" s="26"/>
      <c r="D52" s="27"/>
    </row>
    <row r="53" spans="1:14" ht="37.9" customHeight="1">
      <c r="A53" s="14"/>
      <c r="B53" s="60"/>
      <c r="C53" s="60"/>
      <c r="D53" s="60"/>
      <c r="E53" s="60"/>
      <c r="F53" s="60"/>
      <c r="G53" s="60"/>
      <c r="H53" s="60"/>
      <c r="I53" s="60"/>
      <c r="J53" s="60"/>
    </row>
    <row r="54" spans="1:14" ht="54.6" customHeight="1">
      <c r="A54" s="14"/>
      <c r="B54" s="61"/>
      <c r="C54" s="61"/>
      <c r="D54" s="61"/>
      <c r="E54" s="61"/>
      <c r="F54" s="61"/>
      <c r="G54" s="61"/>
      <c r="H54" s="61"/>
      <c r="I54" s="61"/>
      <c r="J54" s="61"/>
    </row>
    <row r="55" spans="1:14" ht="58.9" customHeight="1">
      <c r="A55" s="14"/>
      <c r="B55" s="61"/>
      <c r="C55" s="61"/>
      <c r="D55" s="61"/>
      <c r="E55" s="61"/>
      <c r="F55" s="61"/>
      <c r="G55" s="61"/>
      <c r="H55" s="61"/>
      <c r="I55" s="61"/>
      <c r="J55" s="61"/>
    </row>
    <row r="56" spans="1:14" ht="56.45" customHeight="1">
      <c r="A56" s="14"/>
      <c r="B56" s="61"/>
      <c r="C56" s="61"/>
      <c r="D56" s="61"/>
      <c r="E56" s="61"/>
      <c r="F56" s="61"/>
      <c r="G56" s="61"/>
      <c r="H56" s="61"/>
      <c r="I56" s="61"/>
      <c r="J56" s="61"/>
    </row>
    <row r="57" spans="1:14" ht="30.6" customHeight="1">
      <c r="D57" s="59"/>
      <c r="E57" s="59"/>
      <c r="F57" s="59"/>
      <c r="G57" s="59"/>
      <c r="H57" s="59"/>
      <c r="I57" s="59"/>
      <c r="J57" s="59"/>
    </row>
  </sheetData>
  <mergeCells count="16">
    <mergeCell ref="B5:N5"/>
    <mergeCell ref="B6:N6"/>
    <mergeCell ref="B7:N7"/>
    <mergeCell ref="B8:N8"/>
    <mergeCell ref="B1:N1"/>
    <mergeCell ref="B2:N2"/>
    <mergeCell ref="B3:N3"/>
    <mergeCell ref="B4:N4"/>
    <mergeCell ref="B54:J54"/>
    <mergeCell ref="B55:J55"/>
    <mergeCell ref="B56:J56"/>
    <mergeCell ref="D57:J57"/>
    <mergeCell ref="B9:D9"/>
    <mergeCell ref="E9:F9"/>
    <mergeCell ref="G9:H9"/>
    <mergeCell ref="B53:J5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zuo030102</cp:lastModifiedBy>
  <cp:lastPrinted>2014-01-24T05:36:39Z</cp:lastPrinted>
  <dcterms:created xsi:type="dcterms:W3CDTF">2012-02-01T01:00:31Z</dcterms:created>
  <dcterms:modified xsi:type="dcterms:W3CDTF">2018-01-03T03:17:58Z</dcterms:modified>
</cp:coreProperties>
</file>